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3-24\01. National Publications\Q4\Final New\"/>
    </mc:Choice>
  </mc:AlternateContent>
  <xr:revisionPtr revIDLastSave="0" documentId="8_{E03AE889-0C9A-44F9-A578-6B26522D02A3}" xr6:coauthVersionLast="47" xr6:coauthVersionMax="47" xr10:uidLastSave="{00000000-0000-0000-0000-000000000000}"/>
  <workbookProtection workbookAlgorithmName="SHA-512" workbookHashValue="Ws/dFsIxgF/m+4lyy69xeFpcHE3wfQj9RJ0jZlIuQRlIp4aQ6hxN8uU39BpYt/cTa5gbxD4Ljk5Vc7YPTegKaA==" workbookSaltValue="9fd/mxqIzq40fZSzrCIUcQ==" workbookSpinCount="100000" lockStructure="1"/>
  <bookViews>
    <workbookView xWindow="29925" yWindow="1125" windowWidth="21600" windowHeight="11835" xr2:uid="{00000000-000D-0000-FFFF-FFFF00000000}"/>
  </bookViews>
  <sheets>
    <sheet name="Summary" sheetId="1" r:id="rId1"/>
    <sheet name="BUF" sheetId="2" r:id="rId2"/>
    <sheet name="CPT" sheetId="3" r:id="rId3"/>
    <sheet name="DC1" sheetId="4" r:id="rId4"/>
    <sheet name="DC10" sheetId="5" r:id="rId5"/>
    <sheet name="DC12" sheetId="6" r:id="rId6"/>
    <sheet name="DC13" sheetId="7" r:id="rId7"/>
    <sheet name="DC14" sheetId="8" r:id="rId8"/>
    <sheet name="DC15" sheetId="9" r:id="rId9"/>
    <sheet name="DC16" sheetId="10" r:id="rId10"/>
    <sheet name="DC18" sheetId="11" r:id="rId11"/>
    <sheet name="DC19" sheetId="12" r:id="rId12"/>
    <sheet name="DC2" sheetId="13" r:id="rId13"/>
    <sheet name="DC20" sheetId="14" r:id="rId14"/>
    <sheet name="DC21" sheetId="15" r:id="rId15"/>
    <sheet name="DC22" sheetId="16" r:id="rId16"/>
    <sheet name="DC23" sheetId="17" r:id="rId17"/>
    <sheet name="DC24" sheetId="18" r:id="rId18"/>
    <sheet name="DC25" sheetId="19" r:id="rId19"/>
    <sheet name="DC26" sheetId="20" r:id="rId20"/>
    <sheet name="DC27" sheetId="21" r:id="rId21"/>
    <sheet name="DC28" sheetId="22" r:id="rId22"/>
    <sheet name="DC29" sheetId="23" r:id="rId23"/>
    <sheet name="DC3" sheetId="24" r:id="rId24"/>
    <sheet name="DC30" sheetId="25" r:id="rId25"/>
    <sheet name="DC31" sheetId="26" r:id="rId26"/>
    <sheet name="DC32" sheetId="27" r:id="rId27"/>
    <sheet name="DC33" sheetId="28" r:id="rId28"/>
    <sheet name="DC34" sheetId="29" r:id="rId29"/>
    <sheet name="DC35" sheetId="30" r:id="rId30"/>
    <sheet name="DC36" sheetId="31" r:id="rId31"/>
    <sheet name="DC37" sheetId="32" r:id="rId32"/>
    <sheet name="DC38" sheetId="33" r:id="rId33"/>
    <sheet name="DC39" sheetId="34" r:id="rId34"/>
    <sheet name="DC4" sheetId="35" r:id="rId35"/>
    <sheet name="DC40" sheetId="36" r:id="rId36"/>
    <sheet name="DC42" sheetId="37" r:id="rId37"/>
    <sheet name="DC43" sheetId="38" r:id="rId38"/>
    <sheet name="DC44" sheetId="39" r:id="rId39"/>
    <sheet name="DC45" sheetId="40" r:id="rId40"/>
    <sheet name="DC47" sheetId="41" r:id="rId41"/>
    <sheet name="DC48" sheetId="42" r:id="rId42"/>
    <sheet name="DC5" sheetId="43" r:id="rId43"/>
    <sheet name="DC6" sheetId="44" r:id="rId44"/>
    <sheet name="DC7" sheetId="45" r:id="rId45"/>
    <sheet name="DC8" sheetId="46" r:id="rId46"/>
    <sheet name="DC9" sheetId="47" r:id="rId47"/>
    <sheet name="EC101" sheetId="48" r:id="rId48"/>
    <sheet name="EC102" sheetId="49" r:id="rId49"/>
    <sheet name="EC104" sheetId="50" r:id="rId50"/>
    <sheet name="EC105" sheetId="51" r:id="rId51"/>
    <sheet name="EC106" sheetId="52" r:id="rId52"/>
    <sheet name="EC108" sheetId="53" r:id="rId53"/>
    <sheet name="EC109" sheetId="54" r:id="rId54"/>
    <sheet name="EC121" sheetId="55" r:id="rId55"/>
    <sheet name="EC122" sheetId="56" r:id="rId56"/>
    <sheet name="EC123" sheetId="57" r:id="rId57"/>
    <sheet name="EC124" sheetId="58" r:id="rId58"/>
    <sheet name="EC126" sheetId="59" r:id="rId59"/>
    <sheet name="EC129" sheetId="60" r:id="rId60"/>
    <sheet name="EC131" sheetId="61" r:id="rId61"/>
    <sheet name="EC135" sheetId="62" r:id="rId62"/>
    <sheet name="EC136" sheetId="63" r:id="rId63"/>
    <sheet name="EC137" sheetId="64" r:id="rId64"/>
    <sheet name="EC138" sheetId="65" r:id="rId65"/>
    <sheet name="EC139" sheetId="66" r:id="rId66"/>
    <sheet name="EC141" sheetId="67" r:id="rId67"/>
    <sheet name="EC142" sheetId="68" r:id="rId68"/>
    <sheet name="EC145" sheetId="69" r:id="rId69"/>
    <sheet name="EC153" sheetId="70" r:id="rId70"/>
    <sheet name="EC154" sheetId="71" r:id="rId71"/>
    <sheet name="EC155" sheetId="72" r:id="rId72"/>
    <sheet name="EC156" sheetId="73" r:id="rId73"/>
    <sheet name="EC157" sheetId="74" r:id="rId74"/>
    <sheet name="EC441" sheetId="75" r:id="rId75"/>
    <sheet name="EC442" sheetId="76" r:id="rId76"/>
    <sheet name="EC443" sheetId="77" r:id="rId77"/>
    <sheet name="EC444" sheetId="78" r:id="rId78"/>
    <sheet name="EKU" sheetId="79" r:id="rId79"/>
    <sheet name="ETH" sheetId="80" r:id="rId80"/>
    <sheet name="FS161" sheetId="81" r:id="rId81"/>
    <sheet name="FS162" sheetId="82" r:id="rId82"/>
    <sheet name="FS163" sheetId="83" r:id="rId83"/>
    <sheet name="FS181" sheetId="84" r:id="rId84"/>
    <sheet name="FS182" sheetId="85" r:id="rId85"/>
    <sheet name="FS183" sheetId="86" r:id="rId86"/>
    <sheet name="FS184" sheetId="87" r:id="rId87"/>
    <sheet name="FS185" sheetId="88" r:id="rId88"/>
    <sheet name="FS191" sheetId="89" r:id="rId89"/>
    <sheet name="FS192" sheetId="90" r:id="rId90"/>
    <sheet name="FS193" sheetId="91" r:id="rId91"/>
    <sheet name="FS194" sheetId="92" r:id="rId92"/>
    <sheet name="FS195" sheetId="93" r:id="rId93"/>
    <sheet name="FS196" sheetId="94" r:id="rId94"/>
    <sheet name="FS201" sheetId="95" r:id="rId95"/>
    <sheet name="FS203" sheetId="96" r:id="rId96"/>
    <sheet name="FS204" sheetId="97" r:id="rId97"/>
    <sheet name="FS205" sheetId="98" r:id="rId98"/>
    <sheet name="GT421" sheetId="99" r:id="rId99"/>
    <sheet name="GT422" sheetId="100" r:id="rId100"/>
    <sheet name="GT423" sheetId="101" r:id="rId101"/>
    <sheet name="GT481" sheetId="102" r:id="rId102"/>
    <sheet name="GT484" sheetId="103" r:id="rId103"/>
    <sheet name="GT485" sheetId="104" r:id="rId104"/>
    <sheet name="JHB" sheetId="105" r:id="rId105"/>
    <sheet name="KZN212" sheetId="106" r:id="rId106"/>
    <sheet name="KZN213" sheetId="107" r:id="rId107"/>
    <sheet name="KZN214" sheetId="108" r:id="rId108"/>
    <sheet name="KZN216" sheetId="109" r:id="rId109"/>
    <sheet name="KZN221" sheetId="110" r:id="rId110"/>
    <sheet name="KZN222" sheetId="111" r:id="rId111"/>
    <sheet name="KZN223" sheetId="112" r:id="rId112"/>
    <sheet name="KZN224" sheetId="113" r:id="rId113"/>
    <sheet name="KZN225" sheetId="114" r:id="rId114"/>
    <sheet name="KZN226" sheetId="115" r:id="rId115"/>
    <sheet name="KZN227" sheetId="116" r:id="rId116"/>
    <sheet name="KZN235" sheetId="117" r:id="rId117"/>
    <sheet name="KZN237" sheetId="118" r:id="rId118"/>
    <sheet name="KZN238" sheetId="119" r:id="rId119"/>
    <sheet name="KZN241" sheetId="120" r:id="rId120"/>
    <sheet name="KZN242" sheetId="121" r:id="rId121"/>
    <sheet name="KZN244" sheetId="122" r:id="rId122"/>
    <sheet name="KZN245" sheetId="123" r:id="rId123"/>
    <sheet name="KZN252" sheetId="124" r:id="rId124"/>
    <sheet name="KZN253" sheetId="125" r:id="rId125"/>
    <sheet name="KZN254" sheetId="126" r:id="rId126"/>
    <sheet name="KZN261" sheetId="127" r:id="rId127"/>
    <sheet name="KZN262" sheetId="128" r:id="rId128"/>
    <sheet name="KZN263" sheetId="129" r:id="rId129"/>
    <sheet name="KZN265" sheetId="130" r:id="rId130"/>
    <sheet name="KZN266" sheetId="131" r:id="rId131"/>
    <sheet name="KZN271" sheetId="132" r:id="rId132"/>
    <sheet name="KZN272" sheetId="133" r:id="rId133"/>
    <sheet name="KZN275" sheetId="134" r:id="rId134"/>
    <sheet name="KZN276" sheetId="135" r:id="rId135"/>
    <sheet name="KZN281" sheetId="136" r:id="rId136"/>
    <sheet name="KZN282" sheetId="137" r:id="rId137"/>
    <sheet name="KZN284" sheetId="138" r:id="rId138"/>
    <sheet name="KZN285" sheetId="139" r:id="rId139"/>
    <sheet name="KZN286" sheetId="140" r:id="rId140"/>
    <sheet name="KZN291" sheetId="141" r:id="rId141"/>
    <sheet name="KZN292" sheetId="142" r:id="rId142"/>
    <sheet name="KZN293" sheetId="143" r:id="rId143"/>
    <sheet name="KZN294" sheetId="144" r:id="rId144"/>
    <sheet name="KZN433" sheetId="145" r:id="rId145"/>
    <sheet name="KZN434" sheetId="146" r:id="rId146"/>
    <sheet name="KZN435" sheetId="147" r:id="rId147"/>
    <sheet name="KZN436" sheetId="148" r:id="rId148"/>
    <sheet name="LIM331" sheetId="149" r:id="rId149"/>
    <sheet name="LIM332" sheetId="150" r:id="rId150"/>
    <sheet name="LIM333" sheetId="151" r:id="rId151"/>
    <sheet name="LIM334" sheetId="152" r:id="rId152"/>
    <sheet name="LIM335" sheetId="153" r:id="rId153"/>
    <sheet name="LIM341" sheetId="154" r:id="rId154"/>
    <sheet name="LIM343" sheetId="155" r:id="rId155"/>
    <sheet name="LIM344" sheetId="156" r:id="rId156"/>
    <sheet name="LIM345" sheetId="157" r:id="rId157"/>
    <sheet name="LIM351" sheetId="158" r:id="rId158"/>
    <sheet name="LIM353" sheetId="159" r:id="rId159"/>
    <sheet name="LIM354" sheetId="160" r:id="rId160"/>
    <sheet name="LIM355" sheetId="161" r:id="rId161"/>
    <sheet name="LIM361" sheetId="162" r:id="rId162"/>
    <sheet name="LIM362" sheetId="163" r:id="rId163"/>
    <sheet name="LIM366" sheetId="164" r:id="rId164"/>
    <sheet name="LIM367" sheetId="165" r:id="rId165"/>
    <sheet name="LIM368" sheetId="166" r:id="rId166"/>
    <sheet name="LIM471" sheetId="167" r:id="rId167"/>
    <sheet name="LIM472" sheetId="168" r:id="rId168"/>
    <sheet name="LIM473" sheetId="169" r:id="rId169"/>
    <sheet name="LIM476" sheetId="170" r:id="rId170"/>
    <sheet name="MAN" sheetId="171" r:id="rId171"/>
    <sheet name="MP301" sheetId="172" r:id="rId172"/>
    <sheet name="MP302" sheetId="173" r:id="rId173"/>
    <sheet name="MP303" sheetId="174" r:id="rId174"/>
    <sheet name="MP304" sheetId="175" r:id="rId175"/>
    <sheet name="MP305" sheetId="176" r:id="rId176"/>
    <sheet name="MP306" sheetId="177" r:id="rId177"/>
    <sheet name="MP307" sheetId="178" r:id="rId178"/>
    <sheet name="MP311" sheetId="179" r:id="rId179"/>
    <sheet name="MP312" sheetId="180" r:id="rId180"/>
    <sheet name="MP313" sheetId="181" r:id="rId181"/>
    <sheet name="MP314" sheetId="182" r:id="rId182"/>
    <sheet name="MP315" sheetId="183" r:id="rId183"/>
    <sheet name="MP316" sheetId="184" r:id="rId184"/>
    <sheet name="MP321" sheetId="185" r:id="rId185"/>
    <sheet name="MP324" sheetId="186" r:id="rId186"/>
    <sheet name="MP325" sheetId="187" r:id="rId187"/>
    <sheet name="MP326" sheetId="188" r:id="rId188"/>
    <sheet name="NC061" sheetId="189" r:id="rId189"/>
    <sheet name="NC062" sheetId="190" r:id="rId190"/>
    <sheet name="NC064" sheetId="191" r:id="rId191"/>
    <sheet name="NC065" sheetId="192" r:id="rId192"/>
    <sheet name="NC066" sheetId="193" r:id="rId193"/>
    <sheet name="NC067" sheetId="194" r:id="rId194"/>
    <sheet name="NC071" sheetId="195" r:id="rId195"/>
    <sheet name="NC072" sheetId="196" r:id="rId196"/>
    <sheet name="NC073" sheetId="197" r:id="rId197"/>
    <sheet name="NC074" sheetId="198" r:id="rId198"/>
    <sheet name="NC075" sheetId="199" r:id="rId199"/>
    <sheet name="NC076" sheetId="200" r:id="rId200"/>
    <sheet name="NC077" sheetId="201" r:id="rId201"/>
    <sheet name="NC078" sheetId="202" r:id="rId202"/>
    <sheet name="NC082" sheetId="203" r:id="rId203"/>
    <sheet name="NC084" sheetId="204" r:id="rId204"/>
    <sheet name="NC085" sheetId="205" r:id="rId205"/>
    <sheet name="NC086" sheetId="206" r:id="rId206"/>
    <sheet name="NC087" sheetId="207" r:id="rId207"/>
    <sheet name="NC091" sheetId="208" r:id="rId208"/>
    <sheet name="NC092" sheetId="209" r:id="rId209"/>
    <sheet name="NC093" sheetId="210" r:id="rId210"/>
    <sheet name="NC094" sheetId="211" r:id="rId211"/>
    <sheet name="NC451" sheetId="212" r:id="rId212"/>
    <sheet name="NC452" sheetId="213" r:id="rId213"/>
    <sheet name="NC453" sheetId="214" r:id="rId214"/>
    <sheet name="NMA" sheetId="215" r:id="rId215"/>
    <sheet name="NW371" sheetId="216" r:id="rId216"/>
    <sheet name="NW372" sheetId="217" r:id="rId217"/>
    <sheet name="NW373" sheetId="218" r:id="rId218"/>
    <sheet name="NW374" sheetId="219" r:id="rId219"/>
    <sheet name="NW375" sheetId="220" r:id="rId220"/>
    <sheet name="NW381" sheetId="221" r:id="rId221"/>
    <sheet name="NW382" sheetId="222" r:id="rId222"/>
    <sheet name="NW383" sheetId="223" r:id="rId223"/>
    <sheet name="NW384" sheetId="224" r:id="rId224"/>
    <sheet name="NW385" sheetId="225" r:id="rId225"/>
    <sheet name="NW392" sheetId="226" r:id="rId226"/>
    <sheet name="NW393" sheetId="227" r:id="rId227"/>
    <sheet name="NW394" sheetId="228" r:id="rId228"/>
    <sheet name="NW396" sheetId="229" r:id="rId229"/>
    <sheet name="NW397" sheetId="230" r:id="rId230"/>
    <sheet name="NW403" sheetId="231" r:id="rId231"/>
    <sheet name="NW404" sheetId="232" r:id="rId232"/>
    <sheet name="NW405" sheetId="233" r:id="rId233"/>
    <sheet name="TSH" sheetId="234" r:id="rId234"/>
    <sheet name="WC011" sheetId="235" r:id="rId235"/>
    <sheet name="WC012" sheetId="236" r:id="rId236"/>
    <sheet name="WC013" sheetId="237" r:id="rId237"/>
    <sheet name="WC014" sheetId="238" r:id="rId238"/>
    <sheet name="WC015" sheetId="239" r:id="rId239"/>
    <sheet name="WC022" sheetId="240" r:id="rId240"/>
    <sheet name="WC023" sheetId="241" r:id="rId241"/>
    <sheet name="WC024" sheetId="242" r:id="rId242"/>
    <sheet name="WC025" sheetId="243" r:id="rId243"/>
    <sheet name="WC026" sheetId="244" r:id="rId244"/>
    <sheet name="WC031" sheetId="245" r:id="rId245"/>
    <sheet name="WC032" sheetId="246" r:id="rId246"/>
    <sheet name="WC033" sheetId="247" r:id="rId247"/>
    <sheet name="WC034" sheetId="248" r:id="rId248"/>
    <sheet name="WC041" sheetId="249" r:id="rId249"/>
    <sheet name="WC042" sheetId="250" r:id="rId250"/>
    <sheet name="WC043" sheetId="251" r:id="rId251"/>
    <sheet name="WC044" sheetId="252" r:id="rId252"/>
    <sheet name="WC045" sheetId="253" r:id="rId253"/>
    <sheet name="WC047" sheetId="254" r:id="rId254"/>
    <sheet name="WC048" sheetId="255" r:id="rId255"/>
    <sheet name="WC051" sheetId="256" r:id="rId256"/>
    <sheet name="WC052" sheetId="257" r:id="rId257"/>
    <sheet name="WC053" sheetId="258" r:id="rId258"/>
  </sheets>
  <definedNames>
    <definedName name="_xlnm.Print_Area" localSheetId="1">BUF!$A$1:$X$76</definedName>
    <definedName name="_xlnm.Print_Area" localSheetId="2">CPT!$A$1:$X$76</definedName>
    <definedName name="_xlnm.Print_Area" localSheetId="3">'DC1'!$A$1:$X$76</definedName>
    <definedName name="_xlnm.Print_Area" localSheetId="4">'DC10'!$A$1:$X$76</definedName>
    <definedName name="_xlnm.Print_Area" localSheetId="5">'DC12'!$A$1:$X$76</definedName>
    <definedName name="_xlnm.Print_Area" localSheetId="6">'DC13'!$A$1:$X$76</definedName>
    <definedName name="_xlnm.Print_Area" localSheetId="7">'DC14'!$A$1:$X$76</definedName>
    <definedName name="_xlnm.Print_Area" localSheetId="8">'DC15'!$A$1:$X$76</definedName>
    <definedName name="_xlnm.Print_Area" localSheetId="9">'DC16'!$A$1:$X$76</definedName>
    <definedName name="_xlnm.Print_Area" localSheetId="10">'DC18'!$A$1:$X$76</definedName>
    <definedName name="_xlnm.Print_Area" localSheetId="11">'DC19'!$A$1:$X$76</definedName>
    <definedName name="_xlnm.Print_Area" localSheetId="12">'DC2'!$A$1:$X$76</definedName>
    <definedName name="_xlnm.Print_Area" localSheetId="13">'DC20'!$A$1:$X$76</definedName>
    <definedName name="_xlnm.Print_Area" localSheetId="14">'DC21'!$A$1:$X$76</definedName>
    <definedName name="_xlnm.Print_Area" localSheetId="15">'DC22'!$A$1:$X$76</definedName>
    <definedName name="_xlnm.Print_Area" localSheetId="16">'DC23'!$A$1:$X$76</definedName>
    <definedName name="_xlnm.Print_Area" localSheetId="17">'DC24'!$A$1:$X$76</definedName>
    <definedName name="_xlnm.Print_Area" localSheetId="18">'DC25'!$A$1:$X$76</definedName>
    <definedName name="_xlnm.Print_Area" localSheetId="19">'DC26'!$A$1:$X$76</definedName>
    <definedName name="_xlnm.Print_Area" localSheetId="20">'DC27'!$A$1:$X$76</definedName>
    <definedName name="_xlnm.Print_Area" localSheetId="21">'DC28'!$A$1:$X$76</definedName>
    <definedName name="_xlnm.Print_Area" localSheetId="22">'DC29'!$A$1:$X$76</definedName>
    <definedName name="_xlnm.Print_Area" localSheetId="23">'DC3'!$A$1:$X$76</definedName>
    <definedName name="_xlnm.Print_Area" localSheetId="24">'DC30'!$A$1:$X$76</definedName>
    <definedName name="_xlnm.Print_Area" localSheetId="25">'DC31'!$A$1:$X$76</definedName>
    <definedName name="_xlnm.Print_Area" localSheetId="26">'DC32'!$A$1:$X$76</definedName>
    <definedName name="_xlnm.Print_Area" localSheetId="27">'DC33'!$A$1:$X$76</definedName>
    <definedName name="_xlnm.Print_Area" localSheetId="28">'DC34'!$A$1:$X$76</definedName>
    <definedName name="_xlnm.Print_Area" localSheetId="29">'DC35'!$A$1:$X$76</definedName>
    <definedName name="_xlnm.Print_Area" localSheetId="30">'DC36'!$A$1:$X$76</definedName>
    <definedName name="_xlnm.Print_Area" localSheetId="31">'DC37'!$A$1:$X$76</definedName>
    <definedName name="_xlnm.Print_Area" localSheetId="32">'DC38'!$A$1:$X$76</definedName>
    <definedName name="_xlnm.Print_Area" localSheetId="33">'DC39'!$A$1:$X$76</definedName>
    <definedName name="_xlnm.Print_Area" localSheetId="34">'DC4'!$A$1:$X$76</definedName>
    <definedName name="_xlnm.Print_Area" localSheetId="35">'DC40'!$A$1:$X$76</definedName>
    <definedName name="_xlnm.Print_Area" localSheetId="36">'DC42'!$A$1:$X$76</definedName>
    <definedName name="_xlnm.Print_Area" localSheetId="37">'DC43'!$A$1:$X$76</definedName>
    <definedName name="_xlnm.Print_Area" localSheetId="38">'DC44'!$A$1:$X$76</definedName>
    <definedName name="_xlnm.Print_Area" localSheetId="39">'DC45'!$A$1:$X$76</definedName>
    <definedName name="_xlnm.Print_Area" localSheetId="40">'DC47'!$A$1:$X$76</definedName>
    <definedName name="_xlnm.Print_Area" localSheetId="41">'DC48'!$A$1:$X$76</definedName>
    <definedName name="_xlnm.Print_Area" localSheetId="42">'DC5'!$A$1:$X$76</definedName>
    <definedName name="_xlnm.Print_Area" localSheetId="43">'DC6'!$A$1:$X$76</definedName>
    <definedName name="_xlnm.Print_Area" localSheetId="44">'DC7'!$A$1:$X$76</definedName>
    <definedName name="_xlnm.Print_Area" localSheetId="45">'DC8'!$A$1:$X$76</definedName>
    <definedName name="_xlnm.Print_Area" localSheetId="46">'DC9'!$A$1:$X$76</definedName>
    <definedName name="_xlnm.Print_Area" localSheetId="47">'EC101'!$A$1:$X$76</definedName>
    <definedName name="_xlnm.Print_Area" localSheetId="48">'EC102'!$A$1:$X$76</definedName>
    <definedName name="_xlnm.Print_Area" localSheetId="49">'EC104'!$A$1:$X$76</definedName>
    <definedName name="_xlnm.Print_Area" localSheetId="50">'EC105'!$A$1:$X$76</definedName>
    <definedName name="_xlnm.Print_Area" localSheetId="51">'EC106'!$A$1:$X$76</definedName>
    <definedName name="_xlnm.Print_Area" localSheetId="52">'EC108'!$A$1:$X$76</definedName>
    <definedName name="_xlnm.Print_Area" localSheetId="53">'EC109'!$A$1:$X$76</definedName>
    <definedName name="_xlnm.Print_Area" localSheetId="54">'EC121'!$A$1:$X$76</definedName>
    <definedName name="_xlnm.Print_Area" localSheetId="55">'EC122'!$A$1:$X$76</definedName>
    <definedName name="_xlnm.Print_Area" localSheetId="56">'EC123'!$A$1:$X$76</definedName>
    <definedName name="_xlnm.Print_Area" localSheetId="57">'EC124'!$A$1:$X$76</definedName>
    <definedName name="_xlnm.Print_Area" localSheetId="58">'EC126'!$A$1:$X$76</definedName>
    <definedName name="_xlnm.Print_Area" localSheetId="59">'EC129'!$A$1:$X$76</definedName>
    <definedName name="_xlnm.Print_Area" localSheetId="60">'EC131'!$A$1:$X$76</definedName>
    <definedName name="_xlnm.Print_Area" localSheetId="61">'EC135'!$A$1:$X$76</definedName>
    <definedName name="_xlnm.Print_Area" localSheetId="62">'EC136'!$A$1:$X$76</definedName>
    <definedName name="_xlnm.Print_Area" localSheetId="63">'EC137'!$A$1:$X$76</definedName>
    <definedName name="_xlnm.Print_Area" localSheetId="64">'EC138'!$A$1:$X$76</definedName>
    <definedName name="_xlnm.Print_Area" localSheetId="65">'EC139'!$A$1:$X$76</definedName>
    <definedName name="_xlnm.Print_Area" localSheetId="66">'EC141'!$A$1:$X$76</definedName>
    <definedName name="_xlnm.Print_Area" localSheetId="67">'EC142'!$A$1:$X$76</definedName>
    <definedName name="_xlnm.Print_Area" localSheetId="68">'EC145'!$A$1:$X$76</definedName>
    <definedName name="_xlnm.Print_Area" localSheetId="69">'EC153'!$A$1:$X$76</definedName>
    <definedName name="_xlnm.Print_Area" localSheetId="70">'EC154'!$A$1:$X$76</definedName>
    <definedName name="_xlnm.Print_Area" localSheetId="71">'EC155'!$A$1:$X$76</definedName>
    <definedName name="_xlnm.Print_Area" localSheetId="72">'EC156'!$A$1:$X$76</definedName>
    <definedName name="_xlnm.Print_Area" localSheetId="73">'EC157'!$A$1:$X$76</definedName>
    <definedName name="_xlnm.Print_Area" localSheetId="74">'EC441'!$A$1:$X$76</definedName>
    <definedName name="_xlnm.Print_Area" localSheetId="75">'EC442'!$A$1:$X$76</definedName>
    <definedName name="_xlnm.Print_Area" localSheetId="76">'EC443'!$A$1:$X$76</definedName>
    <definedName name="_xlnm.Print_Area" localSheetId="77">'EC444'!$A$1:$X$76</definedName>
    <definedName name="_xlnm.Print_Area" localSheetId="78">EKU!$A$1:$X$76</definedName>
    <definedName name="_xlnm.Print_Area" localSheetId="79">ETH!$A$1:$X$76</definedName>
    <definedName name="_xlnm.Print_Area" localSheetId="80">'FS161'!$A$1:$X$76</definedName>
    <definedName name="_xlnm.Print_Area" localSheetId="81">'FS162'!$A$1:$X$76</definedName>
    <definedName name="_xlnm.Print_Area" localSheetId="82">'FS163'!$A$1:$X$76</definedName>
    <definedName name="_xlnm.Print_Area" localSheetId="83">'FS181'!$A$1:$X$76</definedName>
    <definedName name="_xlnm.Print_Area" localSheetId="84">'FS182'!$A$1:$X$76</definedName>
    <definedName name="_xlnm.Print_Area" localSheetId="85">'FS183'!$A$1:$X$76</definedName>
    <definedName name="_xlnm.Print_Area" localSheetId="86">'FS184'!$A$1:$X$76</definedName>
    <definedName name="_xlnm.Print_Area" localSheetId="87">'FS185'!$A$1:$X$76</definedName>
    <definedName name="_xlnm.Print_Area" localSheetId="88">'FS191'!$A$1:$X$76</definedName>
    <definedName name="_xlnm.Print_Area" localSheetId="89">'FS192'!$A$1:$X$76</definedName>
    <definedName name="_xlnm.Print_Area" localSheetId="90">'FS193'!$A$1:$X$76</definedName>
    <definedName name="_xlnm.Print_Area" localSheetId="91">'FS194'!$A$1:$X$76</definedName>
    <definedName name="_xlnm.Print_Area" localSheetId="92">'FS195'!$A$1:$X$76</definedName>
    <definedName name="_xlnm.Print_Area" localSheetId="93">'FS196'!$A$1:$X$76</definedName>
    <definedName name="_xlnm.Print_Area" localSheetId="94">'FS201'!$A$1:$X$76</definedName>
    <definedName name="_xlnm.Print_Area" localSheetId="95">'FS203'!$A$1:$X$76</definedName>
    <definedName name="_xlnm.Print_Area" localSheetId="96">'FS204'!$A$1:$X$76</definedName>
    <definedName name="_xlnm.Print_Area" localSheetId="97">'FS205'!$A$1:$X$76</definedName>
    <definedName name="_xlnm.Print_Area" localSheetId="98">'GT421'!$A$1:$X$76</definedName>
    <definedName name="_xlnm.Print_Area" localSheetId="99">'GT422'!$A$1:$X$76</definedName>
    <definedName name="_xlnm.Print_Area" localSheetId="100">'GT423'!$A$1:$X$76</definedName>
    <definedName name="_xlnm.Print_Area" localSheetId="101">'GT481'!$A$1:$X$76</definedName>
    <definedName name="_xlnm.Print_Area" localSheetId="102">'GT484'!$A$1:$X$76</definedName>
    <definedName name="_xlnm.Print_Area" localSheetId="103">'GT485'!$A$1:$X$76</definedName>
    <definedName name="_xlnm.Print_Area" localSheetId="104">JHB!$A$1:$X$76</definedName>
    <definedName name="_xlnm.Print_Area" localSheetId="105">'KZN212'!$A$1:$X$76</definedName>
    <definedName name="_xlnm.Print_Area" localSheetId="106">'KZN213'!$A$1:$X$76</definedName>
    <definedName name="_xlnm.Print_Area" localSheetId="107">'KZN214'!$A$1:$X$76</definedName>
    <definedName name="_xlnm.Print_Area" localSheetId="108">'KZN216'!$A$1:$X$76</definedName>
    <definedName name="_xlnm.Print_Area" localSheetId="109">'KZN221'!$A$1:$X$76</definedName>
    <definedName name="_xlnm.Print_Area" localSheetId="110">'KZN222'!$A$1:$X$76</definedName>
    <definedName name="_xlnm.Print_Area" localSheetId="111">'KZN223'!$A$1:$X$76</definedName>
    <definedName name="_xlnm.Print_Area" localSheetId="112">'KZN224'!$A$1:$X$76</definedName>
    <definedName name="_xlnm.Print_Area" localSheetId="113">'KZN225'!$A$1:$X$76</definedName>
    <definedName name="_xlnm.Print_Area" localSheetId="114">'KZN226'!$A$1:$X$76</definedName>
    <definedName name="_xlnm.Print_Area" localSheetId="115">'KZN227'!$A$1:$X$76</definedName>
    <definedName name="_xlnm.Print_Area" localSheetId="116">'KZN235'!$A$1:$X$76</definedName>
    <definedName name="_xlnm.Print_Area" localSheetId="117">'KZN237'!$A$1:$X$76</definedName>
    <definedName name="_xlnm.Print_Area" localSheetId="118">'KZN238'!$A$1:$X$76</definedName>
    <definedName name="_xlnm.Print_Area" localSheetId="119">'KZN241'!$A$1:$X$76</definedName>
    <definedName name="_xlnm.Print_Area" localSheetId="120">'KZN242'!$A$1:$X$76</definedName>
    <definedName name="_xlnm.Print_Area" localSheetId="121">'KZN244'!$A$1:$X$76</definedName>
    <definedName name="_xlnm.Print_Area" localSheetId="122">'KZN245'!$A$1:$X$76</definedName>
    <definedName name="_xlnm.Print_Area" localSheetId="123">'KZN252'!$A$1:$X$76</definedName>
    <definedName name="_xlnm.Print_Area" localSheetId="124">'KZN253'!$A$1:$X$76</definedName>
    <definedName name="_xlnm.Print_Area" localSheetId="125">'KZN254'!$A$1:$X$76</definedName>
    <definedName name="_xlnm.Print_Area" localSheetId="126">'KZN261'!$A$1:$X$76</definedName>
    <definedName name="_xlnm.Print_Area" localSheetId="127">'KZN262'!$A$1:$X$76</definedName>
    <definedName name="_xlnm.Print_Area" localSheetId="128">'KZN263'!$A$1:$X$76</definedName>
    <definedName name="_xlnm.Print_Area" localSheetId="129">'KZN265'!$A$1:$X$76</definedName>
    <definedName name="_xlnm.Print_Area" localSheetId="130">'KZN266'!$A$1:$X$76</definedName>
    <definedName name="_xlnm.Print_Area" localSheetId="131">'KZN271'!$A$1:$X$76</definedName>
    <definedName name="_xlnm.Print_Area" localSheetId="132">'KZN272'!$A$1:$X$76</definedName>
    <definedName name="_xlnm.Print_Area" localSheetId="133">'KZN275'!$A$1:$X$76</definedName>
    <definedName name="_xlnm.Print_Area" localSheetId="134">'KZN276'!$A$1:$X$76</definedName>
    <definedName name="_xlnm.Print_Area" localSheetId="135">'KZN281'!$A$1:$X$76</definedName>
    <definedName name="_xlnm.Print_Area" localSheetId="136">'KZN282'!$A$1:$X$76</definedName>
    <definedName name="_xlnm.Print_Area" localSheetId="137">'KZN284'!$A$1:$X$76</definedName>
    <definedName name="_xlnm.Print_Area" localSheetId="138">'KZN285'!$A$1:$X$76</definedName>
    <definedName name="_xlnm.Print_Area" localSheetId="139">'KZN286'!$A$1:$X$76</definedName>
    <definedName name="_xlnm.Print_Area" localSheetId="140">'KZN291'!$A$1:$X$76</definedName>
    <definedName name="_xlnm.Print_Area" localSheetId="141">'KZN292'!$A$1:$X$76</definedName>
    <definedName name="_xlnm.Print_Area" localSheetId="142">'KZN293'!$A$1:$X$76</definedName>
    <definedName name="_xlnm.Print_Area" localSheetId="143">'KZN294'!$A$1:$X$76</definedName>
    <definedName name="_xlnm.Print_Area" localSheetId="144">'KZN433'!$A$1:$X$76</definedName>
    <definedName name="_xlnm.Print_Area" localSheetId="145">'KZN434'!$A$1:$X$76</definedName>
    <definedName name="_xlnm.Print_Area" localSheetId="146">'KZN435'!$A$1:$X$76</definedName>
    <definedName name="_xlnm.Print_Area" localSheetId="147">'KZN436'!$A$1:$X$76</definedName>
    <definedName name="_xlnm.Print_Area" localSheetId="148">'LIM331'!$A$1:$X$76</definedName>
    <definedName name="_xlnm.Print_Area" localSheetId="149">'LIM332'!$A$1:$X$76</definedName>
    <definedName name="_xlnm.Print_Area" localSheetId="150">'LIM333'!$A$1:$X$76</definedName>
    <definedName name="_xlnm.Print_Area" localSheetId="151">'LIM334'!$A$1:$X$76</definedName>
    <definedName name="_xlnm.Print_Area" localSheetId="152">'LIM335'!$A$1:$X$76</definedName>
    <definedName name="_xlnm.Print_Area" localSheetId="153">'LIM341'!$A$1:$X$76</definedName>
    <definedName name="_xlnm.Print_Area" localSheetId="154">'LIM343'!$A$1:$X$76</definedName>
    <definedName name="_xlnm.Print_Area" localSheetId="155">'LIM344'!$A$1:$X$76</definedName>
    <definedName name="_xlnm.Print_Area" localSheetId="156">'LIM345'!$A$1:$X$76</definedName>
    <definedName name="_xlnm.Print_Area" localSheetId="157">'LIM351'!$A$1:$X$76</definedName>
    <definedName name="_xlnm.Print_Area" localSheetId="158">'LIM353'!$A$1:$X$76</definedName>
    <definedName name="_xlnm.Print_Area" localSheetId="159">'LIM354'!$A$1:$X$76</definedName>
    <definedName name="_xlnm.Print_Area" localSheetId="160">'LIM355'!$A$1:$X$76</definedName>
    <definedName name="_xlnm.Print_Area" localSheetId="161">'LIM361'!$A$1:$X$76</definedName>
    <definedName name="_xlnm.Print_Area" localSheetId="162">'LIM362'!$A$1:$X$76</definedName>
    <definedName name="_xlnm.Print_Area" localSheetId="163">'LIM366'!$A$1:$X$76</definedName>
    <definedName name="_xlnm.Print_Area" localSheetId="164">'LIM367'!$A$1:$X$76</definedName>
    <definedName name="_xlnm.Print_Area" localSheetId="165">'LIM368'!$A$1:$X$76</definedName>
    <definedName name="_xlnm.Print_Area" localSheetId="166">'LIM471'!$A$1:$X$76</definedName>
    <definedName name="_xlnm.Print_Area" localSheetId="167">'LIM472'!$A$1:$X$76</definedName>
    <definedName name="_xlnm.Print_Area" localSheetId="168">'LIM473'!$A$1:$X$76</definedName>
    <definedName name="_xlnm.Print_Area" localSheetId="169">'LIM476'!$A$1:$X$76</definedName>
    <definedName name="_xlnm.Print_Area" localSheetId="170">MAN!$A$1:$X$76</definedName>
    <definedName name="_xlnm.Print_Area" localSheetId="171">'MP301'!$A$1:$X$76</definedName>
    <definedName name="_xlnm.Print_Area" localSheetId="172">'MP302'!$A$1:$X$76</definedName>
    <definedName name="_xlnm.Print_Area" localSheetId="173">'MP303'!$A$1:$X$76</definedName>
    <definedName name="_xlnm.Print_Area" localSheetId="174">'MP304'!$A$1:$X$76</definedName>
    <definedName name="_xlnm.Print_Area" localSheetId="175">'MP305'!$A$1:$X$76</definedName>
    <definedName name="_xlnm.Print_Area" localSheetId="176">'MP306'!$A$1:$X$76</definedName>
    <definedName name="_xlnm.Print_Area" localSheetId="177">'MP307'!$A$1:$X$76</definedName>
    <definedName name="_xlnm.Print_Area" localSheetId="178">'MP311'!$A$1:$X$76</definedName>
    <definedName name="_xlnm.Print_Area" localSheetId="179">'MP312'!$A$1:$X$76</definedName>
    <definedName name="_xlnm.Print_Area" localSheetId="180">'MP313'!$A$1:$X$76</definedName>
    <definedName name="_xlnm.Print_Area" localSheetId="181">'MP314'!$A$1:$X$76</definedName>
    <definedName name="_xlnm.Print_Area" localSheetId="182">'MP315'!$A$1:$X$76</definedName>
    <definedName name="_xlnm.Print_Area" localSheetId="183">'MP316'!$A$1:$X$76</definedName>
    <definedName name="_xlnm.Print_Area" localSheetId="184">'MP321'!$A$1:$X$76</definedName>
    <definedName name="_xlnm.Print_Area" localSheetId="185">'MP324'!$A$1:$X$76</definedName>
    <definedName name="_xlnm.Print_Area" localSheetId="186">'MP325'!$A$1:$X$76</definedName>
    <definedName name="_xlnm.Print_Area" localSheetId="187">'MP326'!$A$1:$X$76</definedName>
    <definedName name="_xlnm.Print_Area" localSheetId="188">'NC061'!$A$1:$X$76</definedName>
    <definedName name="_xlnm.Print_Area" localSheetId="189">'NC062'!$A$1:$X$76</definedName>
    <definedName name="_xlnm.Print_Area" localSheetId="190">'NC064'!$A$1:$X$76</definedName>
    <definedName name="_xlnm.Print_Area" localSheetId="191">'NC065'!$A$1:$X$76</definedName>
    <definedName name="_xlnm.Print_Area" localSheetId="192">'NC066'!$A$1:$X$76</definedName>
    <definedName name="_xlnm.Print_Area" localSheetId="193">'NC067'!$A$1:$X$76</definedName>
    <definedName name="_xlnm.Print_Area" localSheetId="194">'NC071'!$A$1:$X$76</definedName>
    <definedName name="_xlnm.Print_Area" localSheetId="195">'NC072'!$A$1:$X$76</definedName>
    <definedName name="_xlnm.Print_Area" localSheetId="196">'NC073'!$A$1:$X$76</definedName>
    <definedName name="_xlnm.Print_Area" localSheetId="197">'NC074'!$A$1:$X$76</definedName>
    <definedName name="_xlnm.Print_Area" localSheetId="198">'NC075'!$A$1:$X$76</definedName>
    <definedName name="_xlnm.Print_Area" localSheetId="199">'NC076'!$A$1:$X$76</definedName>
    <definedName name="_xlnm.Print_Area" localSheetId="200">'NC077'!$A$1:$X$76</definedName>
    <definedName name="_xlnm.Print_Area" localSheetId="201">'NC078'!$A$1:$X$76</definedName>
    <definedName name="_xlnm.Print_Area" localSheetId="202">'NC082'!$A$1:$X$76</definedName>
    <definedName name="_xlnm.Print_Area" localSheetId="203">'NC084'!$A$1:$X$76</definedName>
    <definedName name="_xlnm.Print_Area" localSheetId="204">'NC085'!$A$1:$X$76</definedName>
    <definedName name="_xlnm.Print_Area" localSheetId="205">'NC086'!$A$1:$X$76</definedName>
    <definedName name="_xlnm.Print_Area" localSheetId="206">'NC087'!$A$1:$X$76</definedName>
    <definedName name="_xlnm.Print_Area" localSheetId="207">'NC091'!$A$1:$X$76</definedName>
    <definedName name="_xlnm.Print_Area" localSheetId="208">'NC092'!$A$1:$X$76</definedName>
    <definedName name="_xlnm.Print_Area" localSheetId="209">'NC093'!$A$1:$X$76</definedName>
    <definedName name="_xlnm.Print_Area" localSheetId="210">'NC094'!$A$1:$X$76</definedName>
    <definedName name="_xlnm.Print_Area" localSheetId="211">'NC451'!$A$1:$X$76</definedName>
    <definedName name="_xlnm.Print_Area" localSheetId="212">'NC452'!$A$1:$X$76</definedName>
    <definedName name="_xlnm.Print_Area" localSheetId="213">'NC453'!$A$1:$X$76</definedName>
    <definedName name="_xlnm.Print_Area" localSheetId="214">NMA!$A$1:$X$76</definedName>
    <definedName name="_xlnm.Print_Area" localSheetId="215">'NW371'!$A$1:$X$76</definedName>
    <definedName name="_xlnm.Print_Area" localSheetId="216">'NW372'!$A$1:$X$76</definedName>
    <definedName name="_xlnm.Print_Area" localSheetId="217">'NW373'!$A$1:$X$76</definedName>
    <definedName name="_xlnm.Print_Area" localSheetId="218">'NW374'!$A$1:$X$76</definedName>
    <definedName name="_xlnm.Print_Area" localSheetId="219">'NW375'!$A$1:$X$76</definedName>
    <definedName name="_xlnm.Print_Area" localSheetId="220">'NW381'!$A$1:$X$76</definedName>
    <definedName name="_xlnm.Print_Area" localSheetId="221">'NW382'!$A$1:$X$76</definedName>
    <definedName name="_xlnm.Print_Area" localSheetId="222">'NW383'!$A$1:$X$76</definedName>
    <definedName name="_xlnm.Print_Area" localSheetId="223">'NW384'!$A$1:$X$76</definedName>
    <definedName name="_xlnm.Print_Area" localSheetId="224">'NW385'!$A$1:$X$76</definedName>
    <definedName name="_xlnm.Print_Area" localSheetId="225">'NW392'!$A$1:$X$76</definedName>
    <definedName name="_xlnm.Print_Area" localSheetId="226">'NW393'!$A$1:$X$76</definedName>
    <definedName name="_xlnm.Print_Area" localSheetId="227">'NW394'!$A$1:$X$76</definedName>
    <definedName name="_xlnm.Print_Area" localSheetId="228">'NW396'!$A$1:$X$76</definedName>
    <definedName name="_xlnm.Print_Area" localSheetId="229">'NW397'!$A$1:$X$76</definedName>
    <definedName name="_xlnm.Print_Area" localSheetId="230">'NW403'!$A$1:$X$76</definedName>
    <definedName name="_xlnm.Print_Area" localSheetId="231">'NW404'!$A$1:$X$76</definedName>
    <definedName name="_xlnm.Print_Area" localSheetId="232">'NW405'!$A$1:$X$76</definedName>
    <definedName name="_xlnm.Print_Area" localSheetId="0">Summary!$A$1:$X$76</definedName>
    <definedName name="_xlnm.Print_Area" localSheetId="233">TSH!$A$1:$X$76</definedName>
    <definedName name="_xlnm.Print_Area" localSheetId="234">'WC011'!$A$1:$X$76</definedName>
    <definedName name="_xlnm.Print_Area" localSheetId="235">'WC012'!$A$1:$X$76</definedName>
    <definedName name="_xlnm.Print_Area" localSheetId="236">'WC013'!$A$1:$X$76</definedName>
    <definedName name="_xlnm.Print_Area" localSheetId="237">'WC014'!$A$1:$X$76</definedName>
    <definedName name="_xlnm.Print_Area" localSheetId="238">'WC015'!$A$1:$X$76</definedName>
    <definedName name="_xlnm.Print_Area" localSheetId="239">'WC022'!$A$1:$X$76</definedName>
    <definedName name="_xlnm.Print_Area" localSheetId="240">'WC023'!$A$1:$X$76</definedName>
    <definedName name="_xlnm.Print_Area" localSheetId="241">'WC024'!$A$1:$X$76</definedName>
    <definedName name="_xlnm.Print_Area" localSheetId="242">'WC025'!$A$1:$X$76</definedName>
    <definedName name="_xlnm.Print_Area" localSheetId="243">'WC026'!$A$1:$X$76</definedName>
    <definedName name="_xlnm.Print_Area" localSheetId="244">'WC031'!$A$1:$X$76</definedName>
    <definedName name="_xlnm.Print_Area" localSheetId="245">'WC032'!$A$1:$X$76</definedName>
    <definedName name="_xlnm.Print_Area" localSheetId="246">'WC033'!$A$1:$X$76</definedName>
    <definedName name="_xlnm.Print_Area" localSheetId="247">'WC034'!$A$1:$X$76</definedName>
    <definedName name="_xlnm.Print_Area" localSheetId="248">'WC041'!$A$1:$X$76</definedName>
    <definedName name="_xlnm.Print_Area" localSheetId="249">'WC042'!$A$1:$X$76</definedName>
    <definedName name="_xlnm.Print_Area" localSheetId="250">'WC043'!$A$1:$X$76</definedName>
    <definedName name="_xlnm.Print_Area" localSheetId="251">'WC044'!$A$1:$X$76</definedName>
    <definedName name="_xlnm.Print_Area" localSheetId="252">'WC045'!$A$1:$X$76</definedName>
    <definedName name="_xlnm.Print_Area" localSheetId="253">'WC047'!$A$1:$X$76</definedName>
    <definedName name="_xlnm.Print_Area" localSheetId="254">'WC048'!$A$1:$X$76</definedName>
    <definedName name="_xlnm.Print_Area" localSheetId="255">'WC051'!$A$1:$X$76</definedName>
    <definedName name="_xlnm.Print_Area" localSheetId="256">'WC052'!$A$1:$X$76</definedName>
    <definedName name="_xlnm.Print_Area" localSheetId="257">'WC053'!$A$1:$X$76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60" i="2" l="1"/>
  <c r="V60" i="2"/>
  <c r="W60" i="3"/>
  <c r="V60" i="3"/>
  <c r="W60" i="4"/>
  <c r="V60" i="4"/>
  <c r="W60" i="5"/>
  <c r="V60" i="5"/>
  <c r="W60" i="6"/>
  <c r="V60" i="6"/>
  <c r="W60" i="7"/>
  <c r="V60" i="7"/>
  <c r="W60" i="8"/>
  <c r="V60" i="8"/>
  <c r="W60" i="9"/>
  <c r="V60" i="9"/>
  <c r="W60" i="10"/>
  <c r="V60" i="10"/>
  <c r="W60" i="11"/>
  <c r="V60" i="11"/>
  <c r="W60" i="12"/>
  <c r="V60" i="12"/>
  <c r="W60" i="13"/>
  <c r="V60" i="13"/>
  <c r="W60" i="14"/>
  <c r="V60" i="14"/>
  <c r="W60" i="15"/>
  <c r="V60" i="15"/>
  <c r="W60" i="16"/>
  <c r="V60" i="16"/>
  <c r="W60" i="17"/>
  <c r="V60" i="17"/>
  <c r="W60" i="18"/>
  <c r="V60" i="18"/>
  <c r="W60" i="19"/>
  <c r="V60" i="19"/>
  <c r="W60" i="20"/>
  <c r="V60" i="20"/>
  <c r="W60" i="21"/>
  <c r="V60" i="21"/>
  <c r="W60" i="22"/>
  <c r="V60" i="22"/>
  <c r="W60" i="23"/>
  <c r="V60" i="23"/>
  <c r="W60" i="24"/>
  <c r="V60" i="24"/>
  <c r="W60" i="25"/>
  <c r="V60" i="25"/>
  <c r="W60" i="26"/>
  <c r="V60" i="26"/>
  <c r="W60" i="27"/>
  <c r="V60" i="27"/>
  <c r="W60" i="28"/>
  <c r="V60" i="28"/>
  <c r="W60" i="29"/>
  <c r="V60" i="29"/>
  <c r="W60" i="30"/>
  <c r="V60" i="30"/>
  <c r="W60" i="31"/>
  <c r="V60" i="31"/>
  <c r="W60" i="32"/>
  <c r="V60" i="32"/>
  <c r="W60" i="33"/>
  <c r="V60" i="33"/>
  <c r="W60" i="34"/>
  <c r="V60" i="34"/>
  <c r="W60" i="35"/>
  <c r="V60" i="35"/>
  <c r="W60" i="36"/>
  <c r="V60" i="36"/>
  <c r="W60" i="37"/>
  <c r="V60" i="37"/>
  <c r="W60" i="38"/>
  <c r="V60" i="38"/>
  <c r="W60" i="39"/>
  <c r="V60" i="39"/>
  <c r="W60" i="40"/>
  <c r="V60" i="40"/>
  <c r="W60" i="41"/>
  <c r="V60" i="41"/>
  <c r="W60" i="42"/>
  <c r="V60" i="42"/>
  <c r="W60" i="43"/>
  <c r="V60" i="43"/>
  <c r="W60" i="44"/>
  <c r="V60" i="44"/>
  <c r="W60" i="45"/>
  <c r="V60" i="45"/>
  <c r="W60" i="46"/>
  <c r="V60" i="46"/>
  <c r="W60" i="47"/>
  <c r="V60" i="47"/>
  <c r="W60" i="48"/>
  <c r="V60" i="48"/>
  <c r="W60" i="49"/>
  <c r="V60" i="49"/>
  <c r="W60" i="50"/>
  <c r="V60" i="50"/>
  <c r="W60" i="51"/>
  <c r="V60" i="51"/>
  <c r="W60" i="52"/>
  <c r="V60" i="52"/>
  <c r="W60" i="53"/>
  <c r="V60" i="53"/>
  <c r="W60" i="54"/>
  <c r="V60" i="54"/>
  <c r="W60" i="55"/>
  <c r="V60" i="55"/>
  <c r="W60" i="56"/>
  <c r="V60" i="56"/>
  <c r="W60" i="57"/>
  <c r="V60" i="57"/>
  <c r="W60" i="58"/>
  <c r="V60" i="58"/>
  <c r="W60" i="59"/>
  <c r="V60" i="59"/>
  <c r="W60" i="60"/>
  <c r="V60" i="60"/>
  <c r="W60" i="61"/>
  <c r="V60" i="61"/>
  <c r="W60" i="62"/>
  <c r="V60" i="62"/>
  <c r="W60" i="63"/>
  <c r="V60" i="63"/>
  <c r="W60" i="64"/>
  <c r="V60" i="64"/>
  <c r="W60" i="65"/>
  <c r="V60" i="65"/>
  <c r="W60" i="66"/>
  <c r="V60" i="66"/>
  <c r="W60" i="67"/>
  <c r="V60" i="67"/>
  <c r="W60" i="68"/>
  <c r="V60" i="68"/>
  <c r="W60" i="69"/>
  <c r="V60" i="69"/>
  <c r="W60" i="70"/>
  <c r="V60" i="70"/>
  <c r="W60" i="71"/>
  <c r="V60" i="71"/>
  <c r="W60" i="72"/>
  <c r="V60" i="72"/>
  <c r="W60" i="73"/>
  <c r="V60" i="73"/>
  <c r="W60" i="74"/>
  <c r="V60" i="74"/>
  <c r="W60" i="75"/>
  <c r="V60" i="75"/>
  <c r="W60" i="76"/>
  <c r="V60" i="76"/>
  <c r="W60" i="77"/>
  <c r="V60" i="77"/>
  <c r="W60" i="78"/>
  <c r="V60" i="78"/>
  <c r="W60" i="79"/>
  <c r="V60" i="79"/>
  <c r="W60" i="80"/>
  <c r="V60" i="80"/>
  <c r="W60" i="81"/>
  <c r="V60" i="81"/>
  <c r="W60" i="82"/>
  <c r="V60" i="82"/>
  <c r="W60" i="83"/>
  <c r="V60" i="83"/>
  <c r="W60" i="84"/>
  <c r="V60" i="84"/>
  <c r="W60" i="85"/>
  <c r="V60" i="85"/>
  <c r="W60" i="86"/>
  <c r="V60" i="86"/>
  <c r="W60" i="87"/>
  <c r="V60" i="87"/>
  <c r="W60" i="88"/>
  <c r="V60" i="88"/>
  <c r="W60" i="89"/>
  <c r="V60" i="89"/>
  <c r="W60" i="90"/>
  <c r="V60" i="90"/>
  <c r="W60" i="91"/>
  <c r="V60" i="91"/>
  <c r="W60" i="92"/>
  <c r="V60" i="92"/>
  <c r="W60" i="93"/>
  <c r="V60" i="93"/>
  <c r="W60" i="94"/>
  <c r="V60" i="94"/>
  <c r="W60" i="95"/>
  <c r="V60" i="95"/>
  <c r="W60" i="96"/>
  <c r="V60" i="96"/>
  <c r="W60" i="97"/>
  <c r="V60" i="97"/>
  <c r="W60" i="98"/>
  <c r="V60" i="98"/>
  <c r="W60" i="99"/>
  <c r="V60" i="99"/>
  <c r="W60" i="100"/>
  <c r="V60" i="100"/>
  <c r="W60" i="101"/>
  <c r="V60" i="101"/>
  <c r="W60" i="102"/>
  <c r="V60" i="102"/>
  <c r="W60" i="103"/>
  <c r="V60" i="103"/>
  <c r="W60" i="104"/>
  <c r="V60" i="104"/>
  <c r="W60" i="105"/>
  <c r="V60" i="105"/>
  <c r="W60" i="106"/>
  <c r="V60" i="106"/>
  <c r="W60" i="107"/>
  <c r="V60" i="107"/>
  <c r="W60" i="108"/>
  <c r="V60" i="108"/>
  <c r="W60" i="109"/>
  <c r="V60" i="109"/>
  <c r="W60" i="110"/>
  <c r="V60" i="110"/>
  <c r="W60" i="111"/>
  <c r="V60" i="111"/>
  <c r="W60" i="112"/>
  <c r="V60" i="112"/>
  <c r="W60" i="113"/>
  <c r="V60" i="113"/>
  <c r="W60" i="114"/>
  <c r="V60" i="114"/>
  <c r="W60" i="115"/>
  <c r="V60" i="115"/>
  <c r="W60" i="116"/>
  <c r="V60" i="116"/>
  <c r="W60" i="117"/>
  <c r="V60" i="117"/>
  <c r="W60" i="118"/>
  <c r="V60" i="118"/>
  <c r="W60" i="119"/>
  <c r="V60" i="119"/>
  <c r="W60" i="120"/>
  <c r="V60" i="120"/>
  <c r="W60" i="121"/>
  <c r="V60" i="121"/>
  <c r="W60" i="122"/>
  <c r="V60" i="122"/>
  <c r="W60" i="123"/>
  <c r="V60" i="123"/>
  <c r="W60" i="124"/>
  <c r="V60" i="124"/>
  <c r="W60" i="125"/>
  <c r="V60" i="125"/>
  <c r="W60" i="126"/>
  <c r="V60" i="126"/>
  <c r="W60" i="127"/>
  <c r="V60" i="127"/>
  <c r="W60" i="128"/>
  <c r="V60" i="128"/>
  <c r="W60" i="129"/>
  <c r="V60" i="129"/>
  <c r="W60" i="130"/>
  <c r="V60" i="130"/>
  <c r="W60" i="131"/>
  <c r="V60" i="131"/>
  <c r="W60" i="132"/>
  <c r="V60" i="132"/>
  <c r="W60" i="133"/>
  <c r="V60" i="133"/>
  <c r="W60" i="134"/>
  <c r="V60" i="134"/>
  <c r="W60" i="135"/>
  <c r="V60" i="135"/>
  <c r="W60" i="136"/>
  <c r="V60" i="136"/>
  <c r="W60" i="137"/>
  <c r="V60" i="137"/>
  <c r="W60" i="138"/>
  <c r="V60" i="138"/>
  <c r="W60" i="139"/>
  <c r="V60" i="139"/>
  <c r="W60" i="140"/>
  <c r="V60" i="140"/>
  <c r="W60" i="141"/>
  <c r="V60" i="141"/>
  <c r="W60" i="142"/>
  <c r="V60" i="142"/>
  <c r="W60" i="143"/>
  <c r="V60" i="143"/>
  <c r="W60" i="144"/>
  <c r="V60" i="144"/>
  <c r="W60" i="145"/>
  <c r="V60" i="145"/>
  <c r="W60" i="146"/>
  <c r="V60" i="146"/>
  <c r="W60" i="147"/>
  <c r="V60" i="147"/>
  <c r="W60" i="148"/>
  <c r="V60" i="148"/>
  <c r="W60" i="149"/>
  <c r="V60" i="149"/>
  <c r="W60" i="150"/>
  <c r="V60" i="150"/>
  <c r="W60" i="151"/>
  <c r="V60" i="151"/>
  <c r="W60" i="152"/>
  <c r="V60" i="152"/>
  <c r="W60" i="153"/>
  <c r="V60" i="153"/>
  <c r="W60" i="154"/>
  <c r="V60" i="154"/>
  <c r="W60" i="155"/>
  <c r="V60" i="155"/>
  <c r="W60" i="156"/>
  <c r="V60" i="156"/>
  <c r="W60" i="157"/>
  <c r="V60" i="157"/>
  <c r="W60" i="158"/>
  <c r="V60" i="158"/>
  <c r="W60" i="159"/>
  <c r="V60" i="159"/>
  <c r="W60" i="160"/>
  <c r="V60" i="160"/>
  <c r="W60" i="161"/>
  <c r="V60" i="161"/>
  <c r="W60" i="162"/>
  <c r="V60" i="162"/>
  <c r="W60" i="163"/>
  <c r="V60" i="163"/>
  <c r="W60" i="164"/>
  <c r="V60" i="164"/>
  <c r="W60" i="165"/>
  <c r="V60" i="165"/>
  <c r="W60" i="166"/>
  <c r="V60" i="166"/>
  <c r="W60" i="167"/>
  <c r="V60" i="167"/>
  <c r="W60" i="168"/>
  <c r="V60" i="168"/>
  <c r="W60" i="169"/>
  <c r="V60" i="169"/>
  <c r="W60" i="170"/>
  <c r="V60" i="170"/>
  <c r="W60" i="171"/>
  <c r="V60" i="171"/>
  <c r="W60" i="172"/>
  <c r="V60" i="172"/>
  <c r="W60" i="173"/>
  <c r="V60" i="173"/>
  <c r="W60" i="174"/>
  <c r="V60" i="174"/>
  <c r="W60" i="175"/>
  <c r="V60" i="175"/>
  <c r="W60" i="176"/>
  <c r="V60" i="176"/>
  <c r="W60" i="177"/>
  <c r="V60" i="177"/>
  <c r="W60" i="178"/>
  <c r="V60" i="178"/>
  <c r="W60" i="179"/>
  <c r="V60" i="179"/>
  <c r="W60" i="180"/>
  <c r="V60" i="180"/>
  <c r="W60" i="181"/>
  <c r="V60" i="181"/>
  <c r="W60" i="182"/>
  <c r="V60" i="182"/>
  <c r="W60" i="183"/>
  <c r="V60" i="183"/>
  <c r="W60" i="184"/>
  <c r="V60" i="184"/>
  <c r="W60" i="185"/>
  <c r="V60" i="185"/>
  <c r="W60" i="186"/>
  <c r="V60" i="186"/>
  <c r="W60" i="187"/>
  <c r="V60" i="187"/>
  <c r="W60" i="188"/>
  <c r="V60" i="188"/>
  <c r="W60" i="189"/>
  <c r="V60" i="189"/>
  <c r="W60" i="190"/>
  <c r="V60" i="190"/>
  <c r="W60" i="191"/>
  <c r="V60" i="191"/>
  <c r="W60" i="192"/>
  <c r="V60" i="192"/>
  <c r="W60" i="193"/>
  <c r="V60" i="193"/>
  <c r="W60" i="194"/>
  <c r="V60" i="194"/>
  <c r="W60" i="195"/>
  <c r="V60" i="195"/>
  <c r="W60" i="196"/>
  <c r="V60" i="196"/>
  <c r="W60" i="197"/>
  <c r="V60" i="197"/>
  <c r="W60" i="198"/>
  <c r="V60" i="198"/>
  <c r="W60" i="199"/>
  <c r="V60" i="199"/>
  <c r="W60" i="200"/>
  <c r="V60" i="200"/>
  <c r="W60" i="201"/>
  <c r="V60" i="201"/>
  <c r="W60" i="202"/>
  <c r="V60" i="202"/>
  <c r="W60" i="203"/>
  <c r="V60" i="203"/>
  <c r="W60" i="204"/>
  <c r="V60" i="204"/>
  <c r="W60" i="205"/>
  <c r="V60" i="205"/>
  <c r="W60" i="206"/>
  <c r="V60" i="206"/>
  <c r="W60" i="207"/>
  <c r="V60" i="207"/>
  <c r="W60" i="208"/>
  <c r="V60" i="208"/>
  <c r="W60" i="209"/>
  <c r="V60" i="209"/>
  <c r="W60" i="210"/>
  <c r="V60" i="210"/>
  <c r="W60" i="211"/>
  <c r="V60" i="211"/>
  <c r="W60" i="212"/>
  <c r="V60" i="212"/>
  <c r="W60" i="213"/>
  <c r="V60" i="213"/>
  <c r="W60" i="214"/>
  <c r="V60" i="214"/>
  <c r="W60" i="215"/>
  <c r="V60" i="215"/>
  <c r="W60" i="216"/>
  <c r="V60" i="216"/>
  <c r="W60" i="217"/>
  <c r="V60" i="217"/>
  <c r="W60" i="218"/>
  <c r="V60" i="218"/>
  <c r="W60" i="219"/>
  <c r="V60" i="219"/>
  <c r="W60" i="220"/>
  <c r="V60" i="220"/>
  <c r="W60" i="221"/>
  <c r="V60" i="221"/>
  <c r="W60" i="222"/>
  <c r="V60" i="222"/>
  <c r="W60" i="223"/>
  <c r="V60" i="223"/>
  <c r="W60" i="224"/>
  <c r="V60" i="224"/>
  <c r="W60" i="225"/>
  <c r="V60" i="225"/>
  <c r="W60" i="226"/>
  <c r="V60" i="226"/>
  <c r="W60" i="227"/>
  <c r="V60" i="227"/>
  <c r="W60" i="228"/>
  <c r="V60" i="228"/>
  <c r="W60" i="229"/>
  <c r="V60" i="229"/>
  <c r="W60" i="230"/>
  <c r="V60" i="230"/>
  <c r="W60" i="231"/>
  <c r="V60" i="231"/>
  <c r="W60" i="232"/>
  <c r="V60" i="232"/>
  <c r="W60" i="233"/>
  <c r="V60" i="233"/>
  <c r="W60" i="234"/>
  <c r="V60" i="234"/>
  <c r="W60" i="235"/>
  <c r="V60" i="235"/>
  <c r="W60" i="236"/>
  <c r="V60" i="236"/>
  <c r="W60" i="237"/>
  <c r="V60" i="237"/>
  <c r="W60" i="238"/>
  <c r="V60" i="238"/>
  <c r="W60" i="239"/>
  <c r="V60" i="239"/>
  <c r="W60" i="240"/>
  <c r="V60" i="240"/>
  <c r="W60" i="241"/>
  <c r="V60" i="241"/>
  <c r="W60" i="242"/>
  <c r="V60" i="242"/>
  <c r="W60" i="243"/>
  <c r="V60" i="243"/>
  <c r="W60" i="244"/>
  <c r="V60" i="244"/>
  <c r="W60" i="245"/>
  <c r="V60" i="245"/>
  <c r="W60" i="246"/>
  <c r="V60" i="246"/>
  <c r="W60" i="247"/>
  <c r="V60" i="247"/>
  <c r="W60" i="248"/>
  <c r="V60" i="248"/>
  <c r="W60" i="249"/>
  <c r="V60" i="249"/>
  <c r="W60" i="250"/>
  <c r="V60" i="250"/>
  <c r="W60" i="251"/>
  <c r="V60" i="251"/>
  <c r="W60" i="252"/>
  <c r="V60" i="252"/>
  <c r="W60" i="253"/>
  <c r="V60" i="253"/>
  <c r="W60" i="254"/>
  <c r="V60" i="254"/>
  <c r="W60" i="255"/>
  <c r="V60" i="255"/>
  <c r="W60" i="256"/>
  <c r="V60" i="256"/>
  <c r="W60" i="257"/>
  <c r="V60" i="257"/>
  <c r="W60" i="258"/>
  <c r="V60" i="258"/>
  <c r="W60" i="1"/>
  <c r="V60" i="1"/>
  <c r="O60" i="2"/>
  <c r="N60" i="2"/>
  <c r="M60" i="2"/>
  <c r="L60" i="2"/>
  <c r="K60" i="2"/>
  <c r="J60" i="2"/>
  <c r="I60" i="2"/>
  <c r="H60" i="2"/>
  <c r="G60" i="2"/>
  <c r="F60" i="2"/>
  <c r="D60" i="2"/>
  <c r="C60" i="2"/>
  <c r="B60" i="2"/>
  <c r="O60" i="3"/>
  <c r="N60" i="3"/>
  <c r="M60" i="3"/>
  <c r="L60" i="3"/>
  <c r="K60" i="3"/>
  <c r="J60" i="3"/>
  <c r="I60" i="3"/>
  <c r="H60" i="3"/>
  <c r="G60" i="3"/>
  <c r="F60" i="3"/>
  <c r="D60" i="3"/>
  <c r="C60" i="3"/>
  <c r="B60" i="3"/>
  <c r="O60" i="4"/>
  <c r="N60" i="4"/>
  <c r="M60" i="4"/>
  <c r="L60" i="4"/>
  <c r="K60" i="4"/>
  <c r="J60" i="4"/>
  <c r="I60" i="4"/>
  <c r="H60" i="4"/>
  <c r="G60" i="4"/>
  <c r="F60" i="4"/>
  <c r="D60" i="4"/>
  <c r="C60" i="4"/>
  <c r="B60" i="4"/>
  <c r="O60" i="5"/>
  <c r="N60" i="5"/>
  <c r="M60" i="5"/>
  <c r="L60" i="5"/>
  <c r="K60" i="5"/>
  <c r="J60" i="5"/>
  <c r="I60" i="5"/>
  <c r="H60" i="5"/>
  <c r="G60" i="5"/>
  <c r="F60" i="5"/>
  <c r="D60" i="5"/>
  <c r="C60" i="5"/>
  <c r="B60" i="5"/>
  <c r="O60" i="6"/>
  <c r="N60" i="6"/>
  <c r="M60" i="6"/>
  <c r="L60" i="6"/>
  <c r="K60" i="6"/>
  <c r="J60" i="6"/>
  <c r="I60" i="6"/>
  <c r="H60" i="6"/>
  <c r="G60" i="6"/>
  <c r="F60" i="6"/>
  <c r="D60" i="6"/>
  <c r="C60" i="6"/>
  <c r="B60" i="6"/>
  <c r="O60" i="7"/>
  <c r="N60" i="7"/>
  <c r="M60" i="7"/>
  <c r="L60" i="7"/>
  <c r="K60" i="7"/>
  <c r="J60" i="7"/>
  <c r="I60" i="7"/>
  <c r="H60" i="7"/>
  <c r="G60" i="7"/>
  <c r="F60" i="7"/>
  <c r="D60" i="7"/>
  <c r="C60" i="7"/>
  <c r="B60" i="7"/>
  <c r="O60" i="8"/>
  <c r="N60" i="8"/>
  <c r="M60" i="8"/>
  <c r="L60" i="8"/>
  <c r="K60" i="8"/>
  <c r="J60" i="8"/>
  <c r="I60" i="8"/>
  <c r="H60" i="8"/>
  <c r="G60" i="8"/>
  <c r="F60" i="8"/>
  <c r="D60" i="8"/>
  <c r="C60" i="8"/>
  <c r="B60" i="8"/>
  <c r="O60" i="9"/>
  <c r="N60" i="9"/>
  <c r="M60" i="9"/>
  <c r="L60" i="9"/>
  <c r="K60" i="9"/>
  <c r="J60" i="9"/>
  <c r="I60" i="9"/>
  <c r="H60" i="9"/>
  <c r="G60" i="9"/>
  <c r="F60" i="9"/>
  <c r="D60" i="9"/>
  <c r="C60" i="9"/>
  <c r="B60" i="9"/>
  <c r="O60" i="10"/>
  <c r="N60" i="10"/>
  <c r="M60" i="10"/>
  <c r="L60" i="10"/>
  <c r="K60" i="10"/>
  <c r="J60" i="10"/>
  <c r="I60" i="10"/>
  <c r="H60" i="10"/>
  <c r="G60" i="10"/>
  <c r="F60" i="10"/>
  <c r="D60" i="10"/>
  <c r="C60" i="10"/>
  <c r="B60" i="10"/>
  <c r="O60" i="11"/>
  <c r="N60" i="11"/>
  <c r="M60" i="11"/>
  <c r="L60" i="11"/>
  <c r="K60" i="11"/>
  <c r="J60" i="11"/>
  <c r="I60" i="11"/>
  <c r="H60" i="11"/>
  <c r="G60" i="11"/>
  <c r="F60" i="11"/>
  <c r="D60" i="11"/>
  <c r="C60" i="11"/>
  <c r="B60" i="11"/>
  <c r="O60" i="12"/>
  <c r="N60" i="12"/>
  <c r="M60" i="12"/>
  <c r="L60" i="12"/>
  <c r="K60" i="12"/>
  <c r="J60" i="12"/>
  <c r="I60" i="12"/>
  <c r="H60" i="12"/>
  <c r="G60" i="12"/>
  <c r="F60" i="12"/>
  <c r="D60" i="12"/>
  <c r="C60" i="12"/>
  <c r="B60" i="12"/>
  <c r="O60" i="13"/>
  <c r="N60" i="13"/>
  <c r="M60" i="13"/>
  <c r="L60" i="13"/>
  <c r="K60" i="13"/>
  <c r="J60" i="13"/>
  <c r="I60" i="13"/>
  <c r="H60" i="13"/>
  <c r="G60" i="13"/>
  <c r="F60" i="13"/>
  <c r="D60" i="13"/>
  <c r="C60" i="13"/>
  <c r="B60" i="13"/>
  <c r="O60" i="14"/>
  <c r="N60" i="14"/>
  <c r="M60" i="14"/>
  <c r="L60" i="14"/>
  <c r="K60" i="14"/>
  <c r="J60" i="14"/>
  <c r="I60" i="14"/>
  <c r="H60" i="14"/>
  <c r="G60" i="14"/>
  <c r="F60" i="14"/>
  <c r="D60" i="14"/>
  <c r="C60" i="14"/>
  <c r="B60" i="14"/>
  <c r="O60" i="15"/>
  <c r="N60" i="15"/>
  <c r="M60" i="15"/>
  <c r="L60" i="15"/>
  <c r="K60" i="15"/>
  <c r="J60" i="15"/>
  <c r="I60" i="15"/>
  <c r="H60" i="15"/>
  <c r="G60" i="15"/>
  <c r="F60" i="15"/>
  <c r="D60" i="15"/>
  <c r="C60" i="15"/>
  <c r="B60" i="15"/>
  <c r="O60" i="16"/>
  <c r="N60" i="16"/>
  <c r="M60" i="16"/>
  <c r="L60" i="16"/>
  <c r="K60" i="16"/>
  <c r="J60" i="16"/>
  <c r="I60" i="16"/>
  <c r="H60" i="16"/>
  <c r="G60" i="16"/>
  <c r="F60" i="16"/>
  <c r="D60" i="16"/>
  <c r="C60" i="16"/>
  <c r="B60" i="16"/>
  <c r="O60" i="17"/>
  <c r="N60" i="17"/>
  <c r="M60" i="17"/>
  <c r="L60" i="17"/>
  <c r="K60" i="17"/>
  <c r="J60" i="17"/>
  <c r="I60" i="17"/>
  <c r="H60" i="17"/>
  <c r="G60" i="17"/>
  <c r="F60" i="17"/>
  <c r="D60" i="17"/>
  <c r="C60" i="17"/>
  <c r="B60" i="17"/>
  <c r="O60" i="18"/>
  <c r="N60" i="18"/>
  <c r="M60" i="18"/>
  <c r="L60" i="18"/>
  <c r="K60" i="18"/>
  <c r="J60" i="18"/>
  <c r="I60" i="18"/>
  <c r="H60" i="18"/>
  <c r="G60" i="18"/>
  <c r="F60" i="18"/>
  <c r="D60" i="18"/>
  <c r="C60" i="18"/>
  <c r="B60" i="18"/>
  <c r="O60" i="19"/>
  <c r="N60" i="19"/>
  <c r="M60" i="19"/>
  <c r="L60" i="19"/>
  <c r="K60" i="19"/>
  <c r="J60" i="19"/>
  <c r="I60" i="19"/>
  <c r="H60" i="19"/>
  <c r="G60" i="19"/>
  <c r="F60" i="19"/>
  <c r="D60" i="19"/>
  <c r="C60" i="19"/>
  <c r="B60" i="19"/>
  <c r="O60" i="20"/>
  <c r="N60" i="20"/>
  <c r="M60" i="20"/>
  <c r="L60" i="20"/>
  <c r="K60" i="20"/>
  <c r="J60" i="20"/>
  <c r="I60" i="20"/>
  <c r="H60" i="20"/>
  <c r="G60" i="20"/>
  <c r="F60" i="20"/>
  <c r="D60" i="20"/>
  <c r="C60" i="20"/>
  <c r="B60" i="20"/>
  <c r="O60" i="21"/>
  <c r="N60" i="21"/>
  <c r="M60" i="21"/>
  <c r="L60" i="21"/>
  <c r="K60" i="21"/>
  <c r="J60" i="21"/>
  <c r="I60" i="21"/>
  <c r="H60" i="21"/>
  <c r="G60" i="21"/>
  <c r="F60" i="21"/>
  <c r="D60" i="21"/>
  <c r="C60" i="21"/>
  <c r="B60" i="21"/>
  <c r="O60" i="22"/>
  <c r="N60" i="22"/>
  <c r="M60" i="22"/>
  <c r="L60" i="22"/>
  <c r="K60" i="22"/>
  <c r="J60" i="22"/>
  <c r="I60" i="22"/>
  <c r="H60" i="22"/>
  <c r="G60" i="22"/>
  <c r="F60" i="22"/>
  <c r="D60" i="22"/>
  <c r="C60" i="22"/>
  <c r="B60" i="22"/>
  <c r="O60" i="23"/>
  <c r="N60" i="23"/>
  <c r="M60" i="23"/>
  <c r="L60" i="23"/>
  <c r="K60" i="23"/>
  <c r="J60" i="23"/>
  <c r="I60" i="23"/>
  <c r="H60" i="23"/>
  <c r="G60" i="23"/>
  <c r="F60" i="23"/>
  <c r="D60" i="23"/>
  <c r="C60" i="23"/>
  <c r="B60" i="23"/>
  <c r="O60" i="24"/>
  <c r="N60" i="24"/>
  <c r="M60" i="24"/>
  <c r="L60" i="24"/>
  <c r="K60" i="24"/>
  <c r="J60" i="24"/>
  <c r="I60" i="24"/>
  <c r="H60" i="24"/>
  <c r="G60" i="24"/>
  <c r="F60" i="24"/>
  <c r="D60" i="24"/>
  <c r="C60" i="24"/>
  <c r="B60" i="24"/>
  <c r="O60" i="25"/>
  <c r="N60" i="25"/>
  <c r="M60" i="25"/>
  <c r="L60" i="25"/>
  <c r="K60" i="25"/>
  <c r="J60" i="25"/>
  <c r="I60" i="25"/>
  <c r="H60" i="25"/>
  <c r="G60" i="25"/>
  <c r="F60" i="25"/>
  <c r="D60" i="25"/>
  <c r="C60" i="25"/>
  <c r="B60" i="25"/>
  <c r="O60" i="26"/>
  <c r="N60" i="26"/>
  <c r="M60" i="26"/>
  <c r="L60" i="26"/>
  <c r="K60" i="26"/>
  <c r="J60" i="26"/>
  <c r="I60" i="26"/>
  <c r="H60" i="26"/>
  <c r="G60" i="26"/>
  <c r="F60" i="26"/>
  <c r="D60" i="26"/>
  <c r="C60" i="26"/>
  <c r="B60" i="26"/>
  <c r="O60" i="27"/>
  <c r="N60" i="27"/>
  <c r="M60" i="27"/>
  <c r="L60" i="27"/>
  <c r="K60" i="27"/>
  <c r="J60" i="27"/>
  <c r="I60" i="27"/>
  <c r="H60" i="27"/>
  <c r="G60" i="27"/>
  <c r="F60" i="27"/>
  <c r="D60" i="27"/>
  <c r="C60" i="27"/>
  <c r="B60" i="27"/>
  <c r="O60" i="28"/>
  <c r="N60" i="28"/>
  <c r="M60" i="28"/>
  <c r="L60" i="28"/>
  <c r="K60" i="28"/>
  <c r="J60" i="28"/>
  <c r="I60" i="28"/>
  <c r="H60" i="28"/>
  <c r="G60" i="28"/>
  <c r="F60" i="28"/>
  <c r="D60" i="28"/>
  <c r="C60" i="28"/>
  <c r="B60" i="28"/>
  <c r="O60" i="29"/>
  <c r="N60" i="29"/>
  <c r="M60" i="29"/>
  <c r="L60" i="29"/>
  <c r="K60" i="29"/>
  <c r="J60" i="29"/>
  <c r="I60" i="29"/>
  <c r="H60" i="29"/>
  <c r="G60" i="29"/>
  <c r="F60" i="29"/>
  <c r="D60" i="29"/>
  <c r="C60" i="29"/>
  <c r="B60" i="29"/>
  <c r="O60" i="30"/>
  <c r="N60" i="30"/>
  <c r="M60" i="30"/>
  <c r="L60" i="30"/>
  <c r="K60" i="30"/>
  <c r="J60" i="30"/>
  <c r="I60" i="30"/>
  <c r="H60" i="30"/>
  <c r="G60" i="30"/>
  <c r="F60" i="30"/>
  <c r="D60" i="30"/>
  <c r="C60" i="30"/>
  <c r="B60" i="30"/>
  <c r="O60" i="31"/>
  <c r="N60" i="31"/>
  <c r="M60" i="31"/>
  <c r="L60" i="31"/>
  <c r="K60" i="31"/>
  <c r="J60" i="31"/>
  <c r="I60" i="31"/>
  <c r="H60" i="31"/>
  <c r="G60" i="31"/>
  <c r="F60" i="31"/>
  <c r="D60" i="31"/>
  <c r="C60" i="31"/>
  <c r="B60" i="31"/>
  <c r="O60" i="32"/>
  <c r="N60" i="32"/>
  <c r="M60" i="32"/>
  <c r="L60" i="32"/>
  <c r="K60" i="32"/>
  <c r="J60" i="32"/>
  <c r="I60" i="32"/>
  <c r="H60" i="32"/>
  <c r="G60" i="32"/>
  <c r="F60" i="32"/>
  <c r="D60" i="32"/>
  <c r="C60" i="32"/>
  <c r="B60" i="32"/>
  <c r="O60" i="33"/>
  <c r="N60" i="33"/>
  <c r="M60" i="33"/>
  <c r="L60" i="33"/>
  <c r="K60" i="33"/>
  <c r="J60" i="33"/>
  <c r="I60" i="33"/>
  <c r="H60" i="33"/>
  <c r="G60" i="33"/>
  <c r="F60" i="33"/>
  <c r="D60" i="33"/>
  <c r="C60" i="33"/>
  <c r="B60" i="33"/>
  <c r="O60" i="34"/>
  <c r="N60" i="34"/>
  <c r="M60" i="34"/>
  <c r="L60" i="34"/>
  <c r="K60" i="34"/>
  <c r="J60" i="34"/>
  <c r="I60" i="34"/>
  <c r="H60" i="34"/>
  <c r="G60" i="34"/>
  <c r="F60" i="34"/>
  <c r="D60" i="34"/>
  <c r="C60" i="34"/>
  <c r="B60" i="34"/>
  <c r="O60" i="35"/>
  <c r="N60" i="35"/>
  <c r="M60" i="35"/>
  <c r="L60" i="35"/>
  <c r="K60" i="35"/>
  <c r="J60" i="35"/>
  <c r="I60" i="35"/>
  <c r="H60" i="35"/>
  <c r="G60" i="35"/>
  <c r="F60" i="35"/>
  <c r="D60" i="35"/>
  <c r="C60" i="35"/>
  <c r="B60" i="35"/>
  <c r="O60" i="36"/>
  <c r="N60" i="36"/>
  <c r="M60" i="36"/>
  <c r="L60" i="36"/>
  <c r="K60" i="36"/>
  <c r="J60" i="36"/>
  <c r="I60" i="36"/>
  <c r="H60" i="36"/>
  <c r="G60" i="36"/>
  <c r="F60" i="36"/>
  <c r="D60" i="36"/>
  <c r="C60" i="36"/>
  <c r="B60" i="36"/>
  <c r="O60" i="37"/>
  <c r="N60" i="37"/>
  <c r="M60" i="37"/>
  <c r="L60" i="37"/>
  <c r="K60" i="37"/>
  <c r="J60" i="37"/>
  <c r="I60" i="37"/>
  <c r="H60" i="37"/>
  <c r="G60" i="37"/>
  <c r="F60" i="37"/>
  <c r="D60" i="37"/>
  <c r="C60" i="37"/>
  <c r="B60" i="37"/>
  <c r="O60" i="38"/>
  <c r="N60" i="38"/>
  <c r="M60" i="38"/>
  <c r="L60" i="38"/>
  <c r="K60" i="38"/>
  <c r="J60" i="38"/>
  <c r="I60" i="38"/>
  <c r="H60" i="38"/>
  <c r="G60" i="38"/>
  <c r="F60" i="38"/>
  <c r="D60" i="38"/>
  <c r="C60" i="38"/>
  <c r="B60" i="38"/>
  <c r="O60" i="39"/>
  <c r="N60" i="39"/>
  <c r="M60" i="39"/>
  <c r="L60" i="39"/>
  <c r="K60" i="39"/>
  <c r="J60" i="39"/>
  <c r="I60" i="39"/>
  <c r="H60" i="39"/>
  <c r="G60" i="39"/>
  <c r="F60" i="39"/>
  <c r="D60" i="39"/>
  <c r="C60" i="39"/>
  <c r="B60" i="39"/>
  <c r="O60" i="40"/>
  <c r="N60" i="40"/>
  <c r="M60" i="40"/>
  <c r="L60" i="40"/>
  <c r="K60" i="40"/>
  <c r="J60" i="40"/>
  <c r="I60" i="40"/>
  <c r="H60" i="40"/>
  <c r="G60" i="40"/>
  <c r="F60" i="40"/>
  <c r="D60" i="40"/>
  <c r="C60" i="40"/>
  <c r="B60" i="40"/>
  <c r="O60" i="41"/>
  <c r="N60" i="41"/>
  <c r="M60" i="41"/>
  <c r="L60" i="41"/>
  <c r="K60" i="41"/>
  <c r="J60" i="41"/>
  <c r="I60" i="41"/>
  <c r="H60" i="41"/>
  <c r="G60" i="41"/>
  <c r="F60" i="41"/>
  <c r="D60" i="41"/>
  <c r="C60" i="41"/>
  <c r="B60" i="41"/>
  <c r="O60" i="42"/>
  <c r="N60" i="42"/>
  <c r="M60" i="42"/>
  <c r="L60" i="42"/>
  <c r="K60" i="42"/>
  <c r="J60" i="42"/>
  <c r="I60" i="42"/>
  <c r="H60" i="42"/>
  <c r="G60" i="42"/>
  <c r="F60" i="42"/>
  <c r="D60" i="42"/>
  <c r="C60" i="42"/>
  <c r="B60" i="42"/>
  <c r="O60" i="43"/>
  <c r="N60" i="43"/>
  <c r="M60" i="43"/>
  <c r="L60" i="43"/>
  <c r="K60" i="43"/>
  <c r="J60" i="43"/>
  <c r="I60" i="43"/>
  <c r="H60" i="43"/>
  <c r="G60" i="43"/>
  <c r="F60" i="43"/>
  <c r="D60" i="43"/>
  <c r="C60" i="43"/>
  <c r="B60" i="43"/>
  <c r="O60" i="44"/>
  <c r="N60" i="44"/>
  <c r="M60" i="44"/>
  <c r="L60" i="44"/>
  <c r="K60" i="44"/>
  <c r="J60" i="44"/>
  <c r="I60" i="44"/>
  <c r="H60" i="44"/>
  <c r="G60" i="44"/>
  <c r="F60" i="44"/>
  <c r="D60" i="44"/>
  <c r="C60" i="44"/>
  <c r="B60" i="44"/>
  <c r="O60" i="45"/>
  <c r="N60" i="45"/>
  <c r="M60" i="45"/>
  <c r="L60" i="45"/>
  <c r="K60" i="45"/>
  <c r="J60" i="45"/>
  <c r="I60" i="45"/>
  <c r="H60" i="45"/>
  <c r="G60" i="45"/>
  <c r="F60" i="45"/>
  <c r="D60" i="45"/>
  <c r="C60" i="45"/>
  <c r="B60" i="45"/>
  <c r="O60" i="46"/>
  <c r="N60" i="46"/>
  <c r="M60" i="46"/>
  <c r="L60" i="46"/>
  <c r="K60" i="46"/>
  <c r="J60" i="46"/>
  <c r="I60" i="46"/>
  <c r="H60" i="46"/>
  <c r="G60" i="46"/>
  <c r="F60" i="46"/>
  <c r="D60" i="46"/>
  <c r="C60" i="46"/>
  <c r="B60" i="46"/>
  <c r="O60" i="47"/>
  <c r="N60" i="47"/>
  <c r="M60" i="47"/>
  <c r="L60" i="47"/>
  <c r="K60" i="47"/>
  <c r="J60" i="47"/>
  <c r="I60" i="47"/>
  <c r="H60" i="47"/>
  <c r="G60" i="47"/>
  <c r="F60" i="47"/>
  <c r="D60" i="47"/>
  <c r="C60" i="47"/>
  <c r="B60" i="47"/>
  <c r="O60" i="48"/>
  <c r="N60" i="48"/>
  <c r="M60" i="48"/>
  <c r="L60" i="48"/>
  <c r="K60" i="48"/>
  <c r="J60" i="48"/>
  <c r="I60" i="48"/>
  <c r="H60" i="48"/>
  <c r="G60" i="48"/>
  <c r="F60" i="48"/>
  <c r="D60" i="48"/>
  <c r="C60" i="48"/>
  <c r="B60" i="48"/>
  <c r="O60" i="49"/>
  <c r="N60" i="49"/>
  <c r="M60" i="49"/>
  <c r="L60" i="49"/>
  <c r="K60" i="49"/>
  <c r="J60" i="49"/>
  <c r="I60" i="49"/>
  <c r="H60" i="49"/>
  <c r="G60" i="49"/>
  <c r="F60" i="49"/>
  <c r="D60" i="49"/>
  <c r="C60" i="49"/>
  <c r="B60" i="49"/>
  <c r="O60" i="50"/>
  <c r="N60" i="50"/>
  <c r="M60" i="50"/>
  <c r="L60" i="50"/>
  <c r="K60" i="50"/>
  <c r="J60" i="50"/>
  <c r="I60" i="50"/>
  <c r="H60" i="50"/>
  <c r="G60" i="50"/>
  <c r="F60" i="50"/>
  <c r="D60" i="50"/>
  <c r="C60" i="50"/>
  <c r="B60" i="50"/>
  <c r="O60" i="51"/>
  <c r="N60" i="51"/>
  <c r="M60" i="51"/>
  <c r="L60" i="51"/>
  <c r="K60" i="51"/>
  <c r="J60" i="51"/>
  <c r="I60" i="51"/>
  <c r="H60" i="51"/>
  <c r="G60" i="51"/>
  <c r="F60" i="51"/>
  <c r="D60" i="51"/>
  <c r="C60" i="51"/>
  <c r="B60" i="51"/>
  <c r="O60" i="52"/>
  <c r="N60" i="52"/>
  <c r="M60" i="52"/>
  <c r="L60" i="52"/>
  <c r="K60" i="52"/>
  <c r="J60" i="52"/>
  <c r="I60" i="52"/>
  <c r="H60" i="52"/>
  <c r="G60" i="52"/>
  <c r="F60" i="52"/>
  <c r="D60" i="52"/>
  <c r="C60" i="52"/>
  <c r="B60" i="52"/>
  <c r="O60" i="53"/>
  <c r="N60" i="53"/>
  <c r="M60" i="53"/>
  <c r="L60" i="53"/>
  <c r="K60" i="53"/>
  <c r="J60" i="53"/>
  <c r="I60" i="53"/>
  <c r="H60" i="53"/>
  <c r="G60" i="53"/>
  <c r="F60" i="53"/>
  <c r="D60" i="53"/>
  <c r="C60" i="53"/>
  <c r="B60" i="53"/>
  <c r="O60" i="54"/>
  <c r="N60" i="54"/>
  <c r="M60" i="54"/>
  <c r="L60" i="54"/>
  <c r="K60" i="54"/>
  <c r="J60" i="54"/>
  <c r="I60" i="54"/>
  <c r="H60" i="54"/>
  <c r="G60" i="54"/>
  <c r="F60" i="54"/>
  <c r="D60" i="54"/>
  <c r="C60" i="54"/>
  <c r="B60" i="54"/>
  <c r="O60" i="55"/>
  <c r="N60" i="55"/>
  <c r="M60" i="55"/>
  <c r="L60" i="55"/>
  <c r="K60" i="55"/>
  <c r="J60" i="55"/>
  <c r="I60" i="55"/>
  <c r="H60" i="55"/>
  <c r="G60" i="55"/>
  <c r="F60" i="55"/>
  <c r="D60" i="55"/>
  <c r="C60" i="55"/>
  <c r="B60" i="55"/>
  <c r="O60" i="56"/>
  <c r="N60" i="56"/>
  <c r="M60" i="56"/>
  <c r="L60" i="56"/>
  <c r="K60" i="56"/>
  <c r="J60" i="56"/>
  <c r="I60" i="56"/>
  <c r="H60" i="56"/>
  <c r="G60" i="56"/>
  <c r="F60" i="56"/>
  <c r="D60" i="56"/>
  <c r="C60" i="56"/>
  <c r="B60" i="56"/>
  <c r="O60" i="57"/>
  <c r="N60" i="57"/>
  <c r="M60" i="57"/>
  <c r="L60" i="57"/>
  <c r="K60" i="57"/>
  <c r="J60" i="57"/>
  <c r="I60" i="57"/>
  <c r="H60" i="57"/>
  <c r="G60" i="57"/>
  <c r="F60" i="57"/>
  <c r="D60" i="57"/>
  <c r="C60" i="57"/>
  <c r="B60" i="57"/>
  <c r="O60" i="58"/>
  <c r="N60" i="58"/>
  <c r="M60" i="58"/>
  <c r="L60" i="58"/>
  <c r="K60" i="58"/>
  <c r="J60" i="58"/>
  <c r="I60" i="58"/>
  <c r="H60" i="58"/>
  <c r="G60" i="58"/>
  <c r="F60" i="58"/>
  <c r="D60" i="58"/>
  <c r="C60" i="58"/>
  <c r="B60" i="58"/>
  <c r="O60" i="59"/>
  <c r="N60" i="59"/>
  <c r="M60" i="59"/>
  <c r="L60" i="59"/>
  <c r="K60" i="59"/>
  <c r="J60" i="59"/>
  <c r="I60" i="59"/>
  <c r="H60" i="59"/>
  <c r="G60" i="59"/>
  <c r="F60" i="59"/>
  <c r="D60" i="59"/>
  <c r="C60" i="59"/>
  <c r="B60" i="59"/>
  <c r="O60" i="60"/>
  <c r="N60" i="60"/>
  <c r="M60" i="60"/>
  <c r="L60" i="60"/>
  <c r="K60" i="60"/>
  <c r="J60" i="60"/>
  <c r="I60" i="60"/>
  <c r="H60" i="60"/>
  <c r="G60" i="60"/>
  <c r="F60" i="60"/>
  <c r="D60" i="60"/>
  <c r="C60" i="60"/>
  <c r="B60" i="60"/>
  <c r="O60" i="61"/>
  <c r="N60" i="61"/>
  <c r="M60" i="61"/>
  <c r="L60" i="61"/>
  <c r="K60" i="61"/>
  <c r="J60" i="61"/>
  <c r="I60" i="61"/>
  <c r="H60" i="61"/>
  <c r="G60" i="61"/>
  <c r="F60" i="61"/>
  <c r="D60" i="61"/>
  <c r="C60" i="61"/>
  <c r="B60" i="61"/>
  <c r="O60" i="62"/>
  <c r="N60" i="62"/>
  <c r="M60" i="62"/>
  <c r="L60" i="62"/>
  <c r="K60" i="62"/>
  <c r="J60" i="62"/>
  <c r="I60" i="62"/>
  <c r="H60" i="62"/>
  <c r="G60" i="62"/>
  <c r="F60" i="62"/>
  <c r="D60" i="62"/>
  <c r="C60" i="62"/>
  <c r="B60" i="62"/>
  <c r="O60" i="63"/>
  <c r="N60" i="63"/>
  <c r="M60" i="63"/>
  <c r="L60" i="63"/>
  <c r="K60" i="63"/>
  <c r="J60" i="63"/>
  <c r="I60" i="63"/>
  <c r="H60" i="63"/>
  <c r="G60" i="63"/>
  <c r="F60" i="63"/>
  <c r="D60" i="63"/>
  <c r="C60" i="63"/>
  <c r="B60" i="63"/>
  <c r="O60" i="64"/>
  <c r="N60" i="64"/>
  <c r="M60" i="64"/>
  <c r="L60" i="64"/>
  <c r="K60" i="64"/>
  <c r="J60" i="64"/>
  <c r="I60" i="64"/>
  <c r="H60" i="64"/>
  <c r="G60" i="64"/>
  <c r="F60" i="64"/>
  <c r="D60" i="64"/>
  <c r="C60" i="64"/>
  <c r="B60" i="64"/>
  <c r="O60" i="65"/>
  <c r="N60" i="65"/>
  <c r="M60" i="65"/>
  <c r="L60" i="65"/>
  <c r="K60" i="65"/>
  <c r="J60" i="65"/>
  <c r="I60" i="65"/>
  <c r="H60" i="65"/>
  <c r="G60" i="65"/>
  <c r="F60" i="65"/>
  <c r="D60" i="65"/>
  <c r="C60" i="65"/>
  <c r="B60" i="65"/>
  <c r="O60" i="66"/>
  <c r="N60" i="66"/>
  <c r="M60" i="66"/>
  <c r="L60" i="66"/>
  <c r="K60" i="66"/>
  <c r="J60" i="66"/>
  <c r="I60" i="66"/>
  <c r="H60" i="66"/>
  <c r="G60" i="66"/>
  <c r="F60" i="66"/>
  <c r="D60" i="66"/>
  <c r="C60" i="66"/>
  <c r="B60" i="66"/>
  <c r="O60" i="67"/>
  <c r="N60" i="67"/>
  <c r="M60" i="67"/>
  <c r="L60" i="67"/>
  <c r="K60" i="67"/>
  <c r="J60" i="67"/>
  <c r="I60" i="67"/>
  <c r="H60" i="67"/>
  <c r="G60" i="67"/>
  <c r="F60" i="67"/>
  <c r="D60" i="67"/>
  <c r="C60" i="67"/>
  <c r="B60" i="67"/>
  <c r="O60" i="68"/>
  <c r="N60" i="68"/>
  <c r="M60" i="68"/>
  <c r="L60" i="68"/>
  <c r="K60" i="68"/>
  <c r="J60" i="68"/>
  <c r="I60" i="68"/>
  <c r="H60" i="68"/>
  <c r="G60" i="68"/>
  <c r="F60" i="68"/>
  <c r="D60" i="68"/>
  <c r="C60" i="68"/>
  <c r="B60" i="68"/>
  <c r="O60" i="69"/>
  <c r="N60" i="69"/>
  <c r="M60" i="69"/>
  <c r="L60" i="69"/>
  <c r="K60" i="69"/>
  <c r="J60" i="69"/>
  <c r="I60" i="69"/>
  <c r="H60" i="69"/>
  <c r="G60" i="69"/>
  <c r="F60" i="69"/>
  <c r="D60" i="69"/>
  <c r="C60" i="69"/>
  <c r="B60" i="69"/>
  <c r="O60" i="70"/>
  <c r="N60" i="70"/>
  <c r="M60" i="70"/>
  <c r="L60" i="70"/>
  <c r="K60" i="70"/>
  <c r="J60" i="70"/>
  <c r="I60" i="70"/>
  <c r="H60" i="70"/>
  <c r="G60" i="70"/>
  <c r="F60" i="70"/>
  <c r="D60" i="70"/>
  <c r="C60" i="70"/>
  <c r="B60" i="70"/>
  <c r="O60" i="71"/>
  <c r="N60" i="71"/>
  <c r="M60" i="71"/>
  <c r="L60" i="71"/>
  <c r="K60" i="71"/>
  <c r="J60" i="71"/>
  <c r="I60" i="71"/>
  <c r="H60" i="71"/>
  <c r="G60" i="71"/>
  <c r="F60" i="71"/>
  <c r="D60" i="71"/>
  <c r="C60" i="71"/>
  <c r="B60" i="71"/>
  <c r="O60" i="72"/>
  <c r="N60" i="72"/>
  <c r="M60" i="72"/>
  <c r="L60" i="72"/>
  <c r="K60" i="72"/>
  <c r="J60" i="72"/>
  <c r="I60" i="72"/>
  <c r="H60" i="72"/>
  <c r="G60" i="72"/>
  <c r="F60" i="72"/>
  <c r="D60" i="72"/>
  <c r="C60" i="72"/>
  <c r="B60" i="72"/>
  <c r="O60" i="73"/>
  <c r="N60" i="73"/>
  <c r="M60" i="73"/>
  <c r="L60" i="73"/>
  <c r="K60" i="73"/>
  <c r="J60" i="73"/>
  <c r="I60" i="73"/>
  <c r="H60" i="73"/>
  <c r="G60" i="73"/>
  <c r="F60" i="73"/>
  <c r="D60" i="73"/>
  <c r="C60" i="73"/>
  <c r="B60" i="73"/>
  <c r="O60" i="74"/>
  <c r="N60" i="74"/>
  <c r="M60" i="74"/>
  <c r="L60" i="74"/>
  <c r="K60" i="74"/>
  <c r="J60" i="74"/>
  <c r="I60" i="74"/>
  <c r="H60" i="74"/>
  <c r="G60" i="74"/>
  <c r="F60" i="74"/>
  <c r="D60" i="74"/>
  <c r="C60" i="74"/>
  <c r="B60" i="74"/>
  <c r="O60" i="75"/>
  <c r="N60" i="75"/>
  <c r="M60" i="75"/>
  <c r="L60" i="75"/>
  <c r="K60" i="75"/>
  <c r="J60" i="75"/>
  <c r="I60" i="75"/>
  <c r="H60" i="75"/>
  <c r="G60" i="75"/>
  <c r="F60" i="75"/>
  <c r="D60" i="75"/>
  <c r="C60" i="75"/>
  <c r="B60" i="75"/>
  <c r="O60" i="76"/>
  <c r="N60" i="76"/>
  <c r="M60" i="76"/>
  <c r="L60" i="76"/>
  <c r="K60" i="76"/>
  <c r="J60" i="76"/>
  <c r="I60" i="76"/>
  <c r="H60" i="76"/>
  <c r="G60" i="76"/>
  <c r="F60" i="76"/>
  <c r="D60" i="76"/>
  <c r="C60" i="76"/>
  <c r="B60" i="76"/>
  <c r="O60" i="77"/>
  <c r="N60" i="77"/>
  <c r="M60" i="77"/>
  <c r="L60" i="77"/>
  <c r="K60" i="77"/>
  <c r="J60" i="77"/>
  <c r="I60" i="77"/>
  <c r="H60" i="77"/>
  <c r="G60" i="77"/>
  <c r="F60" i="77"/>
  <c r="D60" i="77"/>
  <c r="C60" i="77"/>
  <c r="B60" i="77"/>
  <c r="O60" i="78"/>
  <c r="N60" i="78"/>
  <c r="M60" i="78"/>
  <c r="L60" i="78"/>
  <c r="K60" i="78"/>
  <c r="J60" i="78"/>
  <c r="I60" i="78"/>
  <c r="H60" i="78"/>
  <c r="G60" i="78"/>
  <c r="F60" i="78"/>
  <c r="D60" i="78"/>
  <c r="C60" i="78"/>
  <c r="B60" i="78"/>
  <c r="O60" i="79"/>
  <c r="N60" i="79"/>
  <c r="M60" i="79"/>
  <c r="L60" i="79"/>
  <c r="K60" i="79"/>
  <c r="J60" i="79"/>
  <c r="I60" i="79"/>
  <c r="H60" i="79"/>
  <c r="G60" i="79"/>
  <c r="F60" i="79"/>
  <c r="D60" i="79"/>
  <c r="C60" i="79"/>
  <c r="B60" i="79"/>
  <c r="O60" i="80"/>
  <c r="N60" i="80"/>
  <c r="M60" i="80"/>
  <c r="L60" i="80"/>
  <c r="K60" i="80"/>
  <c r="J60" i="80"/>
  <c r="I60" i="80"/>
  <c r="H60" i="80"/>
  <c r="G60" i="80"/>
  <c r="F60" i="80"/>
  <c r="D60" i="80"/>
  <c r="C60" i="80"/>
  <c r="B60" i="80"/>
  <c r="O60" i="81"/>
  <c r="N60" i="81"/>
  <c r="M60" i="81"/>
  <c r="L60" i="81"/>
  <c r="K60" i="81"/>
  <c r="J60" i="81"/>
  <c r="I60" i="81"/>
  <c r="H60" i="81"/>
  <c r="G60" i="81"/>
  <c r="F60" i="81"/>
  <c r="D60" i="81"/>
  <c r="C60" i="81"/>
  <c r="B60" i="81"/>
  <c r="O60" i="82"/>
  <c r="N60" i="82"/>
  <c r="M60" i="82"/>
  <c r="L60" i="82"/>
  <c r="K60" i="82"/>
  <c r="J60" i="82"/>
  <c r="I60" i="82"/>
  <c r="H60" i="82"/>
  <c r="G60" i="82"/>
  <c r="F60" i="82"/>
  <c r="D60" i="82"/>
  <c r="C60" i="82"/>
  <c r="B60" i="82"/>
  <c r="O60" i="83"/>
  <c r="N60" i="83"/>
  <c r="M60" i="83"/>
  <c r="L60" i="83"/>
  <c r="K60" i="83"/>
  <c r="J60" i="83"/>
  <c r="I60" i="83"/>
  <c r="H60" i="83"/>
  <c r="G60" i="83"/>
  <c r="F60" i="83"/>
  <c r="D60" i="83"/>
  <c r="C60" i="83"/>
  <c r="B60" i="83"/>
  <c r="O60" i="84"/>
  <c r="N60" i="84"/>
  <c r="M60" i="84"/>
  <c r="L60" i="84"/>
  <c r="K60" i="84"/>
  <c r="J60" i="84"/>
  <c r="I60" i="84"/>
  <c r="H60" i="84"/>
  <c r="G60" i="84"/>
  <c r="F60" i="84"/>
  <c r="D60" i="84"/>
  <c r="C60" i="84"/>
  <c r="B60" i="84"/>
  <c r="O60" i="85"/>
  <c r="N60" i="85"/>
  <c r="M60" i="85"/>
  <c r="L60" i="85"/>
  <c r="K60" i="85"/>
  <c r="J60" i="85"/>
  <c r="I60" i="85"/>
  <c r="H60" i="85"/>
  <c r="G60" i="85"/>
  <c r="F60" i="85"/>
  <c r="D60" i="85"/>
  <c r="C60" i="85"/>
  <c r="B60" i="85"/>
  <c r="O60" i="86"/>
  <c r="N60" i="86"/>
  <c r="M60" i="86"/>
  <c r="L60" i="86"/>
  <c r="K60" i="86"/>
  <c r="J60" i="86"/>
  <c r="I60" i="86"/>
  <c r="H60" i="86"/>
  <c r="G60" i="86"/>
  <c r="F60" i="86"/>
  <c r="D60" i="86"/>
  <c r="C60" i="86"/>
  <c r="B60" i="86"/>
  <c r="O60" i="87"/>
  <c r="N60" i="87"/>
  <c r="M60" i="87"/>
  <c r="L60" i="87"/>
  <c r="K60" i="87"/>
  <c r="J60" i="87"/>
  <c r="I60" i="87"/>
  <c r="H60" i="87"/>
  <c r="G60" i="87"/>
  <c r="F60" i="87"/>
  <c r="D60" i="87"/>
  <c r="C60" i="87"/>
  <c r="B60" i="87"/>
  <c r="O60" i="88"/>
  <c r="N60" i="88"/>
  <c r="M60" i="88"/>
  <c r="L60" i="88"/>
  <c r="K60" i="88"/>
  <c r="J60" i="88"/>
  <c r="I60" i="88"/>
  <c r="H60" i="88"/>
  <c r="G60" i="88"/>
  <c r="F60" i="88"/>
  <c r="D60" i="88"/>
  <c r="C60" i="88"/>
  <c r="B60" i="88"/>
  <c r="O60" i="89"/>
  <c r="N60" i="89"/>
  <c r="M60" i="89"/>
  <c r="L60" i="89"/>
  <c r="K60" i="89"/>
  <c r="J60" i="89"/>
  <c r="I60" i="89"/>
  <c r="H60" i="89"/>
  <c r="G60" i="89"/>
  <c r="F60" i="89"/>
  <c r="D60" i="89"/>
  <c r="C60" i="89"/>
  <c r="B60" i="89"/>
  <c r="O60" i="90"/>
  <c r="N60" i="90"/>
  <c r="M60" i="90"/>
  <c r="L60" i="90"/>
  <c r="K60" i="90"/>
  <c r="J60" i="90"/>
  <c r="I60" i="90"/>
  <c r="H60" i="90"/>
  <c r="G60" i="90"/>
  <c r="F60" i="90"/>
  <c r="D60" i="90"/>
  <c r="C60" i="90"/>
  <c r="B60" i="90"/>
  <c r="O60" i="91"/>
  <c r="N60" i="91"/>
  <c r="M60" i="91"/>
  <c r="L60" i="91"/>
  <c r="K60" i="91"/>
  <c r="J60" i="91"/>
  <c r="I60" i="91"/>
  <c r="H60" i="91"/>
  <c r="G60" i="91"/>
  <c r="F60" i="91"/>
  <c r="D60" i="91"/>
  <c r="C60" i="91"/>
  <c r="B60" i="91"/>
  <c r="O60" i="92"/>
  <c r="N60" i="92"/>
  <c r="M60" i="92"/>
  <c r="L60" i="92"/>
  <c r="K60" i="92"/>
  <c r="J60" i="92"/>
  <c r="I60" i="92"/>
  <c r="H60" i="92"/>
  <c r="G60" i="92"/>
  <c r="F60" i="92"/>
  <c r="D60" i="92"/>
  <c r="C60" i="92"/>
  <c r="B60" i="92"/>
  <c r="O60" i="93"/>
  <c r="N60" i="93"/>
  <c r="M60" i="93"/>
  <c r="L60" i="93"/>
  <c r="K60" i="93"/>
  <c r="J60" i="93"/>
  <c r="I60" i="93"/>
  <c r="H60" i="93"/>
  <c r="G60" i="93"/>
  <c r="F60" i="93"/>
  <c r="D60" i="93"/>
  <c r="C60" i="93"/>
  <c r="B60" i="93"/>
  <c r="O60" i="94"/>
  <c r="N60" i="94"/>
  <c r="M60" i="94"/>
  <c r="L60" i="94"/>
  <c r="K60" i="94"/>
  <c r="J60" i="94"/>
  <c r="I60" i="94"/>
  <c r="H60" i="94"/>
  <c r="G60" i="94"/>
  <c r="F60" i="94"/>
  <c r="D60" i="94"/>
  <c r="C60" i="94"/>
  <c r="B60" i="94"/>
  <c r="O60" i="95"/>
  <c r="N60" i="95"/>
  <c r="M60" i="95"/>
  <c r="L60" i="95"/>
  <c r="K60" i="95"/>
  <c r="J60" i="95"/>
  <c r="I60" i="95"/>
  <c r="H60" i="95"/>
  <c r="G60" i="95"/>
  <c r="F60" i="95"/>
  <c r="D60" i="95"/>
  <c r="C60" i="95"/>
  <c r="B60" i="95"/>
  <c r="O60" i="96"/>
  <c r="N60" i="96"/>
  <c r="M60" i="96"/>
  <c r="L60" i="96"/>
  <c r="K60" i="96"/>
  <c r="J60" i="96"/>
  <c r="I60" i="96"/>
  <c r="H60" i="96"/>
  <c r="G60" i="96"/>
  <c r="F60" i="96"/>
  <c r="D60" i="96"/>
  <c r="C60" i="96"/>
  <c r="B60" i="96"/>
  <c r="O60" i="97"/>
  <c r="N60" i="97"/>
  <c r="M60" i="97"/>
  <c r="L60" i="97"/>
  <c r="K60" i="97"/>
  <c r="J60" i="97"/>
  <c r="I60" i="97"/>
  <c r="H60" i="97"/>
  <c r="G60" i="97"/>
  <c r="F60" i="97"/>
  <c r="D60" i="97"/>
  <c r="C60" i="97"/>
  <c r="B60" i="97"/>
  <c r="O60" i="98"/>
  <c r="N60" i="98"/>
  <c r="M60" i="98"/>
  <c r="L60" i="98"/>
  <c r="K60" i="98"/>
  <c r="J60" i="98"/>
  <c r="I60" i="98"/>
  <c r="H60" i="98"/>
  <c r="G60" i="98"/>
  <c r="F60" i="98"/>
  <c r="D60" i="98"/>
  <c r="C60" i="98"/>
  <c r="B60" i="98"/>
  <c r="O60" i="99"/>
  <c r="N60" i="99"/>
  <c r="M60" i="99"/>
  <c r="L60" i="99"/>
  <c r="K60" i="99"/>
  <c r="J60" i="99"/>
  <c r="I60" i="99"/>
  <c r="H60" i="99"/>
  <c r="G60" i="99"/>
  <c r="F60" i="99"/>
  <c r="D60" i="99"/>
  <c r="C60" i="99"/>
  <c r="B60" i="99"/>
  <c r="O60" i="100"/>
  <c r="N60" i="100"/>
  <c r="M60" i="100"/>
  <c r="L60" i="100"/>
  <c r="K60" i="100"/>
  <c r="J60" i="100"/>
  <c r="I60" i="100"/>
  <c r="H60" i="100"/>
  <c r="G60" i="100"/>
  <c r="F60" i="100"/>
  <c r="D60" i="100"/>
  <c r="C60" i="100"/>
  <c r="B60" i="100"/>
  <c r="O60" i="101"/>
  <c r="N60" i="101"/>
  <c r="M60" i="101"/>
  <c r="L60" i="101"/>
  <c r="K60" i="101"/>
  <c r="J60" i="101"/>
  <c r="I60" i="101"/>
  <c r="H60" i="101"/>
  <c r="G60" i="101"/>
  <c r="F60" i="101"/>
  <c r="D60" i="101"/>
  <c r="C60" i="101"/>
  <c r="B60" i="101"/>
  <c r="O60" i="102"/>
  <c r="N60" i="102"/>
  <c r="M60" i="102"/>
  <c r="L60" i="102"/>
  <c r="K60" i="102"/>
  <c r="J60" i="102"/>
  <c r="I60" i="102"/>
  <c r="H60" i="102"/>
  <c r="G60" i="102"/>
  <c r="F60" i="102"/>
  <c r="D60" i="102"/>
  <c r="C60" i="102"/>
  <c r="B60" i="102"/>
  <c r="O60" i="103"/>
  <c r="N60" i="103"/>
  <c r="M60" i="103"/>
  <c r="L60" i="103"/>
  <c r="K60" i="103"/>
  <c r="J60" i="103"/>
  <c r="I60" i="103"/>
  <c r="H60" i="103"/>
  <c r="G60" i="103"/>
  <c r="F60" i="103"/>
  <c r="D60" i="103"/>
  <c r="C60" i="103"/>
  <c r="B60" i="103"/>
  <c r="O60" i="104"/>
  <c r="N60" i="104"/>
  <c r="M60" i="104"/>
  <c r="L60" i="104"/>
  <c r="K60" i="104"/>
  <c r="J60" i="104"/>
  <c r="I60" i="104"/>
  <c r="H60" i="104"/>
  <c r="G60" i="104"/>
  <c r="F60" i="104"/>
  <c r="D60" i="104"/>
  <c r="C60" i="104"/>
  <c r="B60" i="104"/>
  <c r="O60" i="105"/>
  <c r="N60" i="105"/>
  <c r="M60" i="105"/>
  <c r="L60" i="105"/>
  <c r="K60" i="105"/>
  <c r="J60" i="105"/>
  <c r="I60" i="105"/>
  <c r="H60" i="105"/>
  <c r="G60" i="105"/>
  <c r="F60" i="105"/>
  <c r="D60" i="105"/>
  <c r="C60" i="105"/>
  <c r="B60" i="105"/>
  <c r="O60" i="106"/>
  <c r="N60" i="106"/>
  <c r="M60" i="106"/>
  <c r="L60" i="106"/>
  <c r="K60" i="106"/>
  <c r="J60" i="106"/>
  <c r="I60" i="106"/>
  <c r="H60" i="106"/>
  <c r="G60" i="106"/>
  <c r="F60" i="106"/>
  <c r="D60" i="106"/>
  <c r="C60" i="106"/>
  <c r="B60" i="106"/>
  <c r="O60" i="107"/>
  <c r="N60" i="107"/>
  <c r="M60" i="107"/>
  <c r="L60" i="107"/>
  <c r="K60" i="107"/>
  <c r="J60" i="107"/>
  <c r="I60" i="107"/>
  <c r="H60" i="107"/>
  <c r="G60" i="107"/>
  <c r="F60" i="107"/>
  <c r="D60" i="107"/>
  <c r="C60" i="107"/>
  <c r="B60" i="107"/>
  <c r="O60" i="108"/>
  <c r="N60" i="108"/>
  <c r="M60" i="108"/>
  <c r="L60" i="108"/>
  <c r="K60" i="108"/>
  <c r="J60" i="108"/>
  <c r="I60" i="108"/>
  <c r="H60" i="108"/>
  <c r="G60" i="108"/>
  <c r="F60" i="108"/>
  <c r="D60" i="108"/>
  <c r="C60" i="108"/>
  <c r="B60" i="108"/>
  <c r="O60" i="109"/>
  <c r="N60" i="109"/>
  <c r="M60" i="109"/>
  <c r="L60" i="109"/>
  <c r="K60" i="109"/>
  <c r="J60" i="109"/>
  <c r="I60" i="109"/>
  <c r="H60" i="109"/>
  <c r="G60" i="109"/>
  <c r="F60" i="109"/>
  <c r="D60" i="109"/>
  <c r="C60" i="109"/>
  <c r="B60" i="109"/>
  <c r="O60" i="110"/>
  <c r="N60" i="110"/>
  <c r="M60" i="110"/>
  <c r="L60" i="110"/>
  <c r="K60" i="110"/>
  <c r="J60" i="110"/>
  <c r="I60" i="110"/>
  <c r="H60" i="110"/>
  <c r="G60" i="110"/>
  <c r="F60" i="110"/>
  <c r="D60" i="110"/>
  <c r="C60" i="110"/>
  <c r="B60" i="110"/>
  <c r="O60" i="111"/>
  <c r="N60" i="111"/>
  <c r="M60" i="111"/>
  <c r="L60" i="111"/>
  <c r="K60" i="111"/>
  <c r="J60" i="111"/>
  <c r="I60" i="111"/>
  <c r="H60" i="111"/>
  <c r="G60" i="111"/>
  <c r="F60" i="111"/>
  <c r="D60" i="111"/>
  <c r="C60" i="111"/>
  <c r="B60" i="111"/>
  <c r="O60" i="112"/>
  <c r="N60" i="112"/>
  <c r="M60" i="112"/>
  <c r="L60" i="112"/>
  <c r="K60" i="112"/>
  <c r="J60" i="112"/>
  <c r="I60" i="112"/>
  <c r="H60" i="112"/>
  <c r="G60" i="112"/>
  <c r="F60" i="112"/>
  <c r="D60" i="112"/>
  <c r="C60" i="112"/>
  <c r="B60" i="112"/>
  <c r="O60" i="113"/>
  <c r="N60" i="113"/>
  <c r="M60" i="113"/>
  <c r="L60" i="113"/>
  <c r="K60" i="113"/>
  <c r="J60" i="113"/>
  <c r="I60" i="113"/>
  <c r="H60" i="113"/>
  <c r="G60" i="113"/>
  <c r="F60" i="113"/>
  <c r="D60" i="113"/>
  <c r="C60" i="113"/>
  <c r="B60" i="113"/>
  <c r="O60" i="114"/>
  <c r="N60" i="114"/>
  <c r="M60" i="114"/>
  <c r="L60" i="114"/>
  <c r="K60" i="114"/>
  <c r="J60" i="114"/>
  <c r="I60" i="114"/>
  <c r="H60" i="114"/>
  <c r="G60" i="114"/>
  <c r="F60" i="114"/>
  <c r="D60" i="114"/>
  <c r="C60" i="114"/>
  <c r="B60" i="114"/>
  <c r="O60" i="115"/>
  <c r="N60" i="115"/>
  <c r="M60" i="115"/>
  <c r="L60" i="115"/>
  <c r="K60" i="115"/>
  <c r="J60" i="115"/>
  <c r="I60" i="115"/>
  <c r="H60" i="115"/>
  <c r="G60" i="115"/>
  <c r="F60" i="115"/>
  <c r="D60" i="115"/>
  <c r="C60" i="115"/>
  <c r="B60" i="115"/>
  <c r="O60" i="116"/>
  <c r="N60" i="116"/>
  <c r="M60" i="116"/>
  <c r="L60" i="116"/>
  <c r="K60" i="116"/>
  <c r="J60" i="116"/>
  <c r="I60" i="116"/>
  <c r="H60" i="116"/>
  <c r="G60" i="116"/>
  <c r="F60" i="116"/>
  <c r="D60" i="116"/>
  <c r="C60" i="116"/>
  <c r="B60" i="116"/>
  <c r="O60" i="117"/>
  <c r="N60" i="117"/>
  <c r="M60" i="117"/>
  <c r="L60" i="117"/>
  <c r="K60" i="117"/>
  <c r="J60" i="117"/>
  <c r="I60" i="117"/>
  <c r="H60" i="117"/>
  <c r="G60" i="117"/>
  <c r="F60" i="117"/>
  <c r="D60" i="117"/>
  <c r="C60" i="117"/>
  <c r="B60" i="117"/>
  <c r="O60" i="118"/>
  <c r="N60" i="118"/>
  <c r="M60" i="118"/>
  <c r="L60" i="118"/>
  <c r="K60" i="118"/>
  <c r="J60" i="118"/>
  <c r="I60" i="118"/>
  <c r="H60" i="118"/>
  <c r="G60" i="118"/>
  <c r="F60" i="118"/>
  <c r="D60" i="118"/>
  <c r="C60" i="118"/>
  <c r="B60" i="118"/>
  <c r="O60" i="119"/>
  <c r="N60" i="119"/>
  <c r="M60" i="119"/>
  <c r="L60" i="119"/>
  <c r="K60" i="119"/>
  <c r="J60" i="119"/>
  <c r="I60" i="119"/>
  <c r="H60" i="119"/>
  <c r="G60" i="119"/>
  <c r="F60" i="119"/>
  <c r="D60" i="119"/>
  <c r="C60" i="119"/>
  <c r="B60" i="119"/>
  <c r="O60" i="120"/>
  <c r="N60" i="120"/>
  <c r="M60" i="120"/>
  <c r="L60" i="120"/>
  <c r="K60" i="120"/>
  <c r="J60" i="120"/>
  <c r="I60" i="120"/>
  <c r="H60" i="120"/>
  <c r="G60" i="120"/>
  <c r="F60" i="120"/>
  <c r="D60" i="120"/>
  <c r="C60" i="120"/>
  <c r="B60" i="120"/>
  <c r="O60" i="121"/>
  <c r="N60" i="121"/>
  <c r="M60" i="121"/>
  <c r="L60" i="121"/>
  <c r="K60" i="121"/>
  <c r="J60" i="121"/>
  <c r="I60" i="121"/>
  <c r="H60" i="121"/>
  <c r="G60" i="121"/>
  <c r="F60" i="121"/>
  <c r="D60" i="121"/>
  <c r="C60" i="121"/>
  <c r="B60" i="121"/>
  <c r="O60" i="122"/>
  <c r="N60" i="122"/>
  <c r="M60" i="122"/>
  <c r="L60" i="122"/>
  <c r="K60" i="122"/>
  <c r="J60" i="122"/>
  <c r="I60" i="122"/>
  <c r="H60" i="122"/>
  <c r="G60" i="122"/>
  <c r="F60" i="122"/>
  <c r="D60" i="122"/>
  <c r="C60" i="122"/>
  <c r="B60" i="122"/>
  <c r="O60" i="123"/>
  <c r="N60" i="123"/>
  <c r="M60" i="123"/>
  <c r="L60" i="123"/>
  <c r="K60" i="123"/>
  <c r="J60" i="123"/>
  <c r="I60" i="123"/>
  <c r="H60" i="123"/>
  <c r="G60" i="123"/>
  <c r="F60" i="123"/>
  <c r="D60" i="123"/>
  <c r="C60" i="123"/>
  <c r="B60" i="123"/>
  <c r="O60" i="124"/>
  <c r="N60" i="124"/>
  <c r="M60" i="124"/>
  <c r="L60" i="124"/>
  <c r="K60" i="124"/>
  <c r="J60" i="124"/>
  <c r="I60" i="124"/>
  <c r="H60" i="124"/>
  <c r="G60" i="124"/>
  <c r="F60" i="124"/>
  <c r="D60" i="124"/>
  <c r="C60" i="124"/>
  <c r="B60" i="124"/>
  <c r="O60" i="125"/>
  <c r="N60" i="125"/>
  <c r="M60" i="125"/>
  <c r="L60" i="125"/>
  <c r="K60" i="125"/>
  <c r="J60" i="125"/>
  <c r="I60" i="125"/>
  <c r="H60" i="125"/>
  <c r="G60" i="125"/>
  <c r="F60" i="125"/>
  <c r="D60" i="125"/>
  <c r="C60" i="125"/>
  <c r="B60" i="125"/>
  <c r="O60" i="126"/>
  <c r="N60" i="126"/>
  <c r="M60" i="126"/>
  <c r="L60" i="126"/>
  <c r="K60" i="126"/>
  <c r="J60" i="126"/>
  <c r="I60" i="126"/>
  <c r="H60" i="126"/>
  <c r="G60" i="126"/>
  <c r="F60" i="126"/>
  <c r="D60" i="126"/>
  <c r="C60" i="126"/>
  <c r="B60" i="126"/>
  <c r="O60" i="127"/>
  <c r="N60" i="127"/>
  <c r="M60" i="127"/>
  <c r="L60" i="127"/>
  <c r="K60" i="127"/>
  <c r="J60" i="127"/>
  <c r="I60" i="127"/>
  <c r="H60" i="127"/>
  <c r="G60" i="127"/>
  <c r="F60" i="127"/>
  <c r="D60" i="127"/>
  <c r="C60" i="127"/>
  <c r="B60" i="127"/>
  <c r="O60" i="128"/>
  <c r="N60" i="128"/>
  <c r="M60" i="128"/>
  <c r="L60" i="128"/>
  <c r="K60" i="128"/>
  <c r="J60" i="128"/>
  <c r="I60" i="128"/>
  <c r="H60" i="128"/>
  <c r="G60" i="128"/>
  <c r="F60" i="128"/>
  <c r="D60" i="128"/>
  <c r="C60" i="128"/>
  <c r="B60" i="128"/>
  <c r="O60" i="129"/>
  <c r="N60" i="129"/>
  <c r="M60" i="129"/>
  <c r="L60" i="129"/>
  <c r="K60" i="129"/>
  <c r="J60" i="129"/>
  <c r="I60" i="129"/>
  <c r="H60" i="129"/>
  <c r="G60" i="129"/>
  <c r="F60" i="129"/>
  <c r="D60" i="129"/>
  <c r="C60" i="129"/>
  <c r="B60" i="129"/>
  <c r="O60" i="130"/>
  <c r="N60" i="130"/>
  <c r="M60" i="130"/>
  <c r="L60" i="130"/>
  <c r="K60" i="130"/>
  <c r="J60" i="130"/>
  <c r="I60" i="130"/>
  <c r="H60" i="130"/>
  <c r="G60" i="130"/>
  <c r="F60" i="130"/>
  <c r="D60" i="130"/>
  <c r="C60" i="130"/>
  <c r="B60" i="130"/>
  <c r="O60" i="131"/>
  <c r="N60" i="131"/>
  <c r="M60" i="131"/>
  <c r="L60" i="131"/>
  <c r="K60" i="131"/>
  <c r="J60" i="131"/>
  <c r="I60" i="131"/>
  <c r="H60" i="131"/>
  <c r="G60" i="131"/>
  <c r="F60" i="131"/>
  <c r="D60" i="131"/>
  <c r="C60" i="131"/>
  <c r="B60" i="131"/>
  <c r="O60" i="132"/>
  <c r="N60" i="132"/>
  <c r="M60" i="132"/>
  <c r="L60" i="132"/>
  <c r="K60" i="132"/>
  <c r="J60" i="132"/>
  <c r="I60" i="132"/>
  <c r="H60" i="132"/>
  <c r="G60" i="132"/>
  <c r="F60" i="132"/>
  <c r="D60" i="132"/>
  <c r="C60" i="132"/>
  <c r="B60" i="132"/>
  <c r="O60" i="133"/>
  <c r="N60" i="133"/>
  <c r="M60" i="133"/>
  <c r="L60" i="133"/>
  <c r="K60" i="133"/>
  <c r="J60" i="133"/>
  <c r="I60" i="133"/>
  <c r="H60" i="133"/>
  <c r="G60" i="133"/>
  <c r="F60" i="133"/>
  <c r="D60" i="133"/>
  <c r="C60" i="133"/>
  <c r="B60" i="133"/>
  <c r="O60" i="134"/>
  <c r="N60" i="134"/>
  <c r="M60" i="134"/>
  <c r="L60" i="134"/>
  <c r="K60" i="134"/>
  <c r="J60" i="134"/>
  <c r="I60" i="134"/>
  <c r="H60" i="134"/>
  <c r="G60" i="134"/>
  <c r="F60" i="134"/>
  <c r="D60" i="134"/>
  <c r="C60" i="134"/>
  <c r="B60" i="134"/>
  <c r="O60" i="135"/>
  <c r="N60" i="135"/>
  <c r="M60" i="135"/>
  <c r="L60" i="135"/>
  <c r="K60" i="135"/>
  <c r="J60" i="135"/>
  <c r="I60" i="135"/>
  <c r="H60" i="135"/>
  <c r="G60" i="135"/>
  <c r="F60" i="135"/>
  <c r="D60" i="135"/>
  <c r="C60" i="135"/>
  <c r="B60" i="135"/>
  <c r="O60" i="136"/>
  <c r="N60" i="136"/>
  <c r="M60" i="136"/>
  <c r="L60" i="136"/>
  <c r="K60" i="136"/>
  <c r="J60" i="136"/>
  <c r="I60" i="136"/>
  <c r="H60" i="136"/>
  <c r="G60" i="136"/>
  <c r="F60" i="136"/>
  <c r="D60" i="136"/>
  <c r="C60" i="136"/>
  <c r="B60" i="136"/>
  <c r="O60" i="137"/>
  <c r="N60" i="137"/>
  <c r="M60" i="137"/>
  <c r="L60" i="137"/>
  <c r="K60" i="137"/>
  <c r="J60" i="137"/>
  <c r="I60" i="137"/>
  <c r="H60" i="137"/>
  <c r="G60" i="137"/>
  <c r="F60" i="137"/>
  <c r="D60" i="137"/>
  <c r="C60" i="137"/>
  <c r="B60" i="137"/>
  <c r="O60" i="138"/>
  <c r="N60" i="138"/>
  <c r="M60" i="138"/>
  <c r="L60" i="138"/>
  <c r="K60" i="138"/>
  <c r="J60" i="138"/>
  <c r="I60" i="138"/>
  <c r="H60" i="138"/>
  <c r="G60" i="138"/>
  <c r="F60" i="138"/>
  <c r="D60" i="138"/>
  <c r="C60" i="138"/>
  <c r="B60" i="138"/>
  <c r="O60" i="139"/>
  <c r="N60" i="139"/>
  <c r="M60" i="139"/>
  <c r="L60" i="139"/>
  <c r="K60" i="139"/>
  <c r="J60" i="139"/>
  <c r="I60" i="139"/>
  <c r="H60" i="139"/>
  <c r="G60" i="139"/>
  <c r="F60" i="139"/>
  <c r="D60" i="139"/>
  <c r="C60" i="139"/>
  <c r="B60" i="139"/>
  <c r="O60" i="140"/>
  <c r="N60" i="140"/>
  <c r="M60" i="140"/>
  <c r="L60" i="140"/>
  <c r="K60" i="140"/>
  <c r="J60" i="140"/>
  <c r="I60" i="140"/>
  <c r="H60" i="140"/>
  <c r="G60" i="140"/>
  <c r="F60" i="140"/>
  <c r="D60" i="140"/>
  <c r="C60" i="140"/>
  <c r="B60" i="140"/>
  <c r="O60" i="141"/>
  <c r="N60" i="141"/>
  <c r="M60" i="141"/>
  <c r="L60" i="141"/>
  <c r="K60" i="141"/>
  <c r="J60" i="141"/>
  <c r="I60" i="141"/>
  <c r="H60" i="141"/>
  <c r="G60" i="141"/>
  <c r="F60" i="141"/>
  <c r="D60" i="141"/>
  <c r="C60" i="141"/>
  <c r="B60" i="141"/>
  <c r="O60" i="142"/>
  <c r="N60" i="142"/>
  <c r="M60" i="142"/>
  <c r="L60" i="142"/>
  <c r="K60" i="142"/>
  <c r="J60" i="142"/>
  <c r="I60" i="142"/>
  <c r="H60" i="142"/>
  <c r="G60" i="142"/>
  <c r="F60" i="142"/>
  <c r="D60" i="142"/>
  <c r="C60" i="142"/>
  <c r="B60" i="142"/>
  <c r="O60" i="143"/>
  <c r="N60" i="143"/>
  <c r="M60" i="143"/>
  <c r="L60" i="143"/>
  <c r="K60" i="143"/>
  <c r="J60" i="143"/>
  <c r="I60" i="143"/>
  <c r="H60" i="143"/>
  <c r="G60" i="143"/>
  <c r="F60" i="143"/>
  <c r="D60" i="143"/>
  <c r="C60" i="143"/>
  <c r="B60" i="143"/>
  <c r="O60" i="144"/>
  <c r="N60" i="144"/>
  <c r="M60" i="144"/>
  <c r="L60" i="144"/>
  <c r="K60" i="144"/>
  <c r="J60" i="144"/>
  <c r="I60" i="144"/>
  <c r="H60" i="144"/>
  <c r="G60" i="144"/>
  <c r="F60" i="144"/>
  <c r="D60" i="144"/>
  <c r="C60" i="144"/>
  <c r="B60" i="144"/>
  <c r="O60" i="145"/>
  <c r="N60" i="145"/>
  <c r="M60" i="145"/>
  <c r="L60" i="145"/>
  <c r="K60" i="145"/>
  <c r="J60" i="145"/>
  <c r="I60" i="145"/>
  <c r="H60" i="145"/>
  <c r="G60" i="145"/>
  <c r="F60" i="145"/>
  <c r="D60" i="145"/>
  <c r="C60" i="145"/>
  <c r="B60" i="145"/>
  <c r="O60" i="146"/>
  <c r="N60" i="146"/>
  <c r="M60" i="146"/>
  <c r="L60" i="146"/>
  <c r="K60" i="146"/>
  <c r="J60" i="146"/>
  <c r="I60" i="146"/>
  <c r="H60" i="146"/>
  <c r="G60" i="146"/>
  <c r="F60" i="146"/>
  <c r="D60" i="146"/>
  <c r="C60" i="146"/>
  <c r="B60" i="146"/>
  <c r="O60" i="147"/>
  <c r="N60" i="147"/>
  <c r="M60" i="147"/>
  <c r="L60" i="147"/>
  <c r="K60" i="147"/>
  <c r="J60" i="147"/>
  <c r="I60" i="147"/>
  <c r="H60" i="147"/>
  <c r="G60" i="147"/>
  <c r="F60" i="147"/>
  <c r="D60" i="147"/>
  <c r="C60" i="147"/>
  <c r="B60" i="147"/>
  <c r="O60" i="148"/>
  <c r="N60" i="148"/>
  <c r="M60" i="148"/>
  <c r="L60" i="148"/>
  <c r="K60" i="148"/>
  <c r="J60" i="148"/>
  <c r="I60" i="148"/>
  <c r="H60" i="148"/>
  <c r="G60" i="148"/>
  <c r="F60" i="148"/>
  <c r="D60" i="148"/>
  <c r="C60" i="148"/>
  <c r="B60" i="148"/>
  <c r="O60" i="149"/>
  <c r="N60" i="149"/>
  <c r="M60" i="149"/>
  <c r="L60" i="149"/>
  <c r="K60" i="149"/>
  <c r="J60" i="149"/>
  <c r="I60" i="149"/>
  <c r="H60" i="149"/>
  <c r="G60" i="149"/>
  <c r="F60" i="149"/>
  <c r="D60" i="149"/>
  <c r="C60" i="149"/>
  <c r="B60" i="149"/>
  <c r="O60" i="150"/>
  <c r="N60" i="150"/>
  <c r="M60" i="150"/>
  <c r="L60" i="150"/>
  <c r="K60" i="150"/>
  <c r="J60" i="150"/>
  <c r="I60" i="150"/>
  <c r="H60" i="150"/>
  <c r="G60" i="150"/>
  <c r="F60" i="150"/>
  <c r="D60" i="150"/>
  <c r="C60" i="150"/>
  <c r="B60" i="150"/>
  <c r="O60" i="151"/>
  <c r="N60" i="151"/>
  <c r="M60" i="151"/>
  <c r="L60" i="151"/>
  <c r="K60" i="151"/>
  <c r="J60" i="151"/>
  <c r="I60" i="151"/>
  <c r="H60" i="151"/>
  <c r="G60" i="151"/>
  <c r="F60" i="151"/>
  <c r="D60" i="151"/>
  <c r="C60" i="151"/>
  <c r="B60" i="151"/>
  <c r="O60" i="152"/>
  <c r="N60" i="152"/>
  <c r="M60" i="152"/>
  <c r="L60" i="152"/>
  <c r="K60" i="152"/>
  <c r="J60" i="152"/>
  <c r="I60" i="152"/>
  <c r="H60" i="152"/>
  <c r="G60" i="152"/>
  <c r="F60" i="152"/>
  <c r="D60" i="152"/>
  <c r="C60" i="152"/>
  <c r="B60" i="152"/>
  <c r="O60" i="153"/>
  <c r="N60" i="153"/>
  <c r="M60" i="153"/>
  <c r="L60" i="153"/>
  <c r="K60" i="153"/>
  <c r="J60" i="153"/>
  <c r="I60" i="153"/>
  <c r="H60" i="153"/>
  <c r="G60" i="153"/>
  <c r="F60" i="153"/>
  <c r="D60" i="153"/>
  <c r="C60" i="153"/>
  <c r="B60" i="153"/>
  <c r="O60" i="154"/>
  <c r="N60" i="154"/>
  <c r="M60" i="154"/>
  <c r="L60" i="154"/>
  <c r="K60" i="154"/>
  <c r="J60" i="154"/>
  <c r="I60" i="154"/>
  <c r="H60" i="154"/>
  <c r="G60" i="154"/>
  <c r="F60" i="154"/>
  <c r="D60" i="154"/>
  <c r="C60" i="154"/>
  <c r="B60" i="154"/>
  <c r="O60" i="155"/>
  <c r="N60" i="155"/>
  <c r="M60" i="155"/>
  <c r="L60" i="155"/>
  <c r="K60" i="155"/>
  <c r="J60" i="155"/>
  <c r="I60" i="155"/>
  <c r="H60" i="155"/>
  <c r="G60" i="155"/>
  <c r="F60" i="155"/>
  <c r="D60" i="155"/>
  <c r="C60" i="155"/>
  <c r="B60" i="155"/>
  <c r="O60" i="156"/>
  <c r="N60" i="156"/>
  <c r="M60" i="156"/>
  <c r="L60" i="156"/>
  <c r="K60" i="156"/>
  <c r="J60" i="156"/>
  <c r="I60" i="156"/>
  <c r="H60" i="156"/>
  <c r="G60" i="156"/>
  <c r="F60" i="156"/>
  <c r="D60" i="156"/>
  <c r="C60" i="156"/>
  <c r="B60" i="156"/>
  <c r="O60" i="157"/>
  <c r="N60" i="157"/>
  <c r="M60" i="157"/>
  <c r="L60" i="157"/>
  <c r="K60" i="157"/>
  <c r="J60" i="157"/>
  <c r="I60" i="157"/>
  <c r="H60" i="157"/>
  <c r="G60" i="157"/>
  <c r="F60" i="157"/>
  <c r="D60" i="157"/>
  <c r="C60" i="157"/>
  <c r="B60" i="157"/>
  <c r="O60" i="158"/>
  <c r="N60" i="158"/>
  <c r="M60" i="158"/>
  <c r="L60" i="158"/>
  <c r="K60" i="158"/>
  <c r="J60" i="158"/>
  <c r="I60" i="158"/>
  <c r="H60" i="158"/>
  <c r="G60" i="158"/>
  <c r="F60" i="158"/>
  <c r="D60" i="158"/>
  <c r="C60" i="158"/>
  <c r="B60" i="158"/>
  <c r="O60" i="159"/>
  <c r="N60" i="159"/>
  <c r="M60" i="159"/>
  <c r="L60" i="159"/>
  <c r="K60" i="159"/>
  <c r="J60" i="159"/>
  <c r="I60" i="159"/>
  <c r="H60" i="159"/>
  <c r="G60" i="159"/>
  <c r="F60" i="159"/>
  <c r="D60" i="159"/>
  <c r="C60" i="159"/>
  <c r="B60" i="159"/>
  <c r="O60" i="160"/>
  <c r="N60" i="160"/>
  <c r="M60" i="160"/>
  <c r="L60" i="160"/>
  <c r="K60" i="160"/>
  <c r="J60" i="160"/>
  <c r="I60" i="160"/>
  <c r="H60" i="160"/>
  <c r="G60" i="160"/>
  <c r="F60" i="160"/>
  <c r="D60" i="160"/>
  <c r="C60" i="160"/>
  <c r="B60" i="160"/>
  <c r="O60" i="161"/>
  <c r="N60" i="161"/>
  <c r="M60" i="161"/>
  <c r="L60" i="161"/>
  <c r="K60" i="161"/>
  <c r="J60" i="161"/>
  <c r="I60" i="161"/>
  <c r="H60" i="161"/>
  <c r="G60" i="161"/>
  <c r="F60" i="161"/>
  <c r="D60" i="161"/>
  <c r="C60" i="161"/>
  <c r="B60" i="161"/>
  <c r="O60" i="162"/>
  <c r="N60" i="162"/>
  <c r="M60" i="162"/>
  <c r="L60" i="162"/>
  <c r="K60" i="162"/>
  <c r="J60" i="162"/>
  <c r="I60" i="162"/>
  <c r="H60" i="162"/>
  <c r="G60" i="162"/>
  <c r="F60" i="162"/>
  <c r="D60" i="162"/>
  <c r="C60" i="162"/>
  <c r="B60" i="162"/>
  <c r="O60" i="163"/>
  <c r="N60" i="163"/>
  <c r="M60" i="163"/>
  <c r="L60" i="163"/>
  <c r="K60" i="163"/>
  <c r="J60" i="163"/>
  <c r="I60" i="163"/>
  <c r="H60" i="163"/>
  <c r="G60" i="163"/>
  <c r="F60" i="163"/>
  <c r="D60" i="163"/>
  <c r="C60" i="163"/>
  <c r="B60" i="163"/>
  <c r="O60" i="164"/>
  <c r="N60" i="164"/>
  <c r="M60" i="164"/>
  <c r="L60" i="164"/>
  <c r="K60" i="164"/>
  <c r="J60" i="164"/>
  <c r="I60" i="164"/>
  <c r="H60" i="164"/>
  <c r="G60" i="164"/>
  <c r="F60" i="164"/>
  <c r="D60" i="164"/>
  <c r="C60" i="164"/>
  <c r="B60" i="164"/>
  <c r="O60" i="165"/>
  <c r="N60" i="165"/>
  <c r="M60" i="165"/>
  <c r="L60" i="165"/>
  <c r="K60" i="165"/>
  <c r="J60" i="165"/>
  <c r="I60" i="165"/>
  <c r="H60" i="165"/>
  <c r="G60" i="165"/>
  <c r="F60" i="165"/>
  <c r="D60" i="165"/>
  <c r="C60" i="165"/>
  <c r="B60" i="165"/>
  <c r="O60" i="166"/>
  <c r="N60" i="166"/>
  <c r="M60" i="166"/>
  <c r="L60" i="166"/>
  <c r="K60" i="166"/>
  <c r="J60" i="166"/>
  <c r="I60" i="166"/>
  <c r="H60" i="166"/>
  <c r="G60" i="166"/>
  <c r="F60" i="166"/>
  <c r="D60" i="166"/>
  <c r="C60" i="166"/>
  <c r="B60" i="166"/>
  <c r="O60" i="167"/>
  <c r="N60" i="167"/>
  <c r="M60" i="167"/>
  <c r="L60" i="167"/>
  <c r="K60" i="167"/>
  <c r="J60" i="167"/>
  <c r="I60" i="167"/>
  <c r="H60" i="167"/>
  <c r="G60" i="167"/>
  <c r="F60" i="167"/>
  <c r="D60" i="167"/>
  <c r="C60" i="167"/>
  <c r="B60" i="167"/>
  <c r="O60" i="168"/>
  <c r="N60" i="168"/>
  <c r="M60" i="168"/>
  <c r="L60" i="168"/>
  <c r="K60" i="168"/>
  <c r="J60" i="168"/>
  <c r="I60" i="168"/>
  <c r="H60" i="168"/>
  <c r="G60" i="168"/>
  <c r="F60" i="168"/>
  <c r="D60" i="168"/>
  <c r="C60" i="168"/>
  <c r="B60" i="168"/>
  <c r="O60" i="169"/>
  <c r="N60" i="169"/>
  <c r="M60" i="169"/>
  <c r="L60" i="169"/>
  <c r="K60" i="169"/>
  <c r="J60" i="169"/>
  <c r="I60" i="169"/>
  <c r="H60" i="169"/>
  <c r="G60" i="169"/>
  <c r="F60" i="169"/>
  <c r="D60" i="169"/>
  <c r="C60" i="169"/>
  <c r="B60" i="169"/>
  <c r="O60" i="170"/>
  <c r="N60" i="170"/>
  <c r="M60" i="170"/>
  <c r="L60" i="170"/>
  <c r="K60" i="170"/>
  <c r="J60" i="170"/>
  <c r="I60" i="170"/>
  <c r="H60" i="170"/>
  <c r="G60" i="170"/>
  <c r="F60" i="170"/>
  <c r="D60" i="170"/>
  <c r="C60" i="170"/>
  <c r="B60" i="170"/>
  <c r="O60" i="171"/>
  <c r="N60" i="171"/>
  <c r="M60" i="171"/>
  <c r="L60" i="171"/>
  <c r="K60" i="171"/>
  <c r="J60" i="171"/>
  <c r="I60" i="171"/>
  <c r="H60" i="171"/>
  <c r="G60" i="171"/>
  <c r="F60" i="171"/>
  <c r="D60" i="171"/>
  <c r="C60" i="171"/>
  <c r="B60" i="171"/>
  <c r="O60" i="172"/>
  <c r="N60" i="172"/>
  <c r="M60" i="172"/>
  <c r="L60" i="172"/>
  <c r="K60" i="172"/>
  <c r="J60" i="172"/>
  <c r="I60" i="172"/>
  <c r="H60" i="172"/>
  <c r="G60" i="172"/>
  <c r="F60" i="172"/>
  <c r="D60" i="172"/>
  <c r="C60" i="172"/>
  <c r="B60" i="172"/>
  <c r="O60" i="173"/>
  <c r="N60" i="173"/>
  <c r="M60" i="173"/>
  <c r="L60" i="173"/>
  <c r="K60" i="173"/>
  <c r="J60" i="173"/>
  <c r="I60" i="173"/>
  <c r="H60" i="173"/>
  <c r="G60" i="173"/>
  <c r="F60" i="173"/>
  <c r="D60" i="173"/>
  <c r="C60" i="173"/>
  <c r="B60" i="173"/>
  <c r="O60" i="174"/>
  <c r="N60" i="174"/>
  <c r="M60" i="174"/>
  <c r="L60" i="174"/>
  <c r="K60" i="174"/>
  <c r="J60" i="174"/>
  <c r="I60" i="174"/>
  <c r="H60" i="174"/>
  <c r="G60" i="174"/>
  <c r="F60" i="174"/>
  <c r="D60" i="174"/>
  <c r="C60" i="174"/>
  <c r="B60" i="174"/>
  <c r="O60" i="175"/>
  <c r="N60" i="175"/>
  <c r="M60" i="175"/>
  <c r="L60" i="175"/>
  <c r="K60" i="175"/>
  <c r="J60" i="175"/>
  <c r="I60" i="175"/>
  <c r="H60" i="175"/>
  <c r="G60" i="175"/>
  <c r="F60" i="175"/>
  <c r="D60" i="175"/>
  <c r="C60" i="175"/>
  <c r="B60" i="175"/>
  <c r="O60" i="176"/>
  <c r="N60" i="176"/>
  <c r="M60" i="176"/>
  <c r="L60" i="176"/>
  <c r="K60" i="176"/>
  <c r="J60" i="176"/>
  <c r="I60" i="176"/>
  <c r="H60" i="176"/>
  <c r="G60" i="176"/>
  <c r="F60" i="176"/>
  <c r="D60" i="176"/>
  <c r="C60" i="176"/>
  <c r="B60" i="176"/>
  <c r="O60" i="177"/>
  <c r="N60" i="177"/>
  <c r="M60" i="177"/>
  <c r="L60" i="177"/>
  <c r="K60" i="177"/>
  <c r="J60" i="177"/>
  <c r="I60" i="177"/>
  <c r="H60" i="177"/>
  <c r="G60" i="177"/>
  <c r="F60" i="177"/>
  <c r="D60" i="177"/>
  <c r="C60" i="177"/>
  <c r="B60" i="177"/>
  <c r="O60" i="178"/>
  <c r="N60" i="178"/>
  <c r="M60" i="178"/>
  <c r="L60" i="178"/>
  <c r="K60" i="178"/>
  <c r="J60" i="178"/>
  <c r="I60" i="178"/>
  <c r="H60" i="178"/>
  <c r="G60" i="178"/>
  <c r="F60" i="178"/>
  <c r="D60" i="178"/>
  <c r="C60" i="178"/>
  <c r="B60" i="178"/>
  <c r="O60" i="179"/>
  <c r="N60" i="179"/>
  <c r="M60" i="179"/>
  <c r="L60" i="179"/>
  <c r="K60" i="179"/>
  <c r="J60" i="179"/>
  <c r="I60" i="179"/>
  <c r="H60" i="179"/>
  <c r="G60" i="179"/>
  <c r="F60" i="179"/>
  <c r="D60" i="179"/>
  <c r="C60" i="179"/>
  <c r="B60" i="179"/>
  <c r="O60" i="180"/>
  <c r="N60" i="180"/>
  <c r="M60" i="180"/>
  <c r="L60" i="180"/>
  <c r="K60" i="180"/>
  <c r="J60" i="180"/>
  <c r="I60" i="180"/>
  <c r="H60" i="180"/>
  <c r="G60" i="180"/>
  <c r="F60" i="180"/>
  <c r="D60" i="180"/>
  <c r="C60" i="180"/>
  <c r="B60" i="180"/>
  <c r="O60" i="181"/>
  <c r="N60" i="181"/>
  <c r="M60" i="181"/>
  <c r="L60" i="181"/>
  <c r="K60" i="181"/>
  <c r="J60" i="181"/>
  <c r="I60" i="181"/>
  <c r="H60" i="181"/>
  <c r="G60" i="181"/>
  <c r="F60" i="181"/>
  <c r="D60" i="181"/>
  <c r="C60" i="181"/>
  <c r="B60" i="181"/>
  <c r="O60" i="182"/>
  <c r="N60" i="182"/>
  <c r="M60" i="182"/>
  <c r="L60" i="182"/>
  <c r="K60" i="182"/>
  <c r="J60" i="182"/>
  <c r="I60" i="182"/>
  <c r="H60" i="182"/>
  <c r="G60" i="182"/>
  <c r="F60" i="182"/>
  <c r="D60" i="182"/>
  <c r="C60" i="182"/>
  <c r="B60" i="182"/>
  <c r="O60" i="183"/>
  <c r="N60" i="183"/>
  <c r="M60" i="183"/>
  <c r="L60" i="183"/>
  <c r="K60" i="183"/>
  <c r="J60" i="183"/>
  <c r="I60" i="183"/>
  <c r="H60" i="183"/>
  <c r="G60" i="183"/>
  <c r="F60" i="183"/>
  <c r="D60" i="183"/>
  <c r="C60" i="183"/>
  <c r="B60" i="183"/>
  <c r="O60" i="184"/>
  <c r="N60" i="184"/>
  <c r="M60" i="184"/>
  <c r="L60" i="184"/>
  <c r="K60" i="184"/>
  <c r="J60" i="184"/>
  <c r="I60" i="184"/>
  <c r="H60" i="184"/>
  <c r="G60" i="184"/>
  <c r="F60" i="184"/>
  <c r="D60" i="184"/>
  <c r="C60" i="184"/>
  <c r="B60" i="184"/>
  <c r="O60" i="185"/>
  <c r="N60" i="185"/>
  <c r="M60" i="185"/>
  <c r="L60" i="185"/>
  <c r="K60" i="185"/>
  <c r="J60" i="185"/>
  <c r="I60" i="185"/>
  <c r="H60" i="185"/>
  <c r="G60" i="185"/>
  <c r="F60" i="185"/>
  <c r="D60" i="185"/>
  <c r="C60" i="185"/>
  <c r="B60" i="185"/>
  <c r="O60" i="186"/>
  <c r="N60" i="186"/>
  <c r="M60" i="186"/>
  <c r="L60" i="186"/>
  <c r="K60" i="186"/>
  <c r="J60" i="186"/>
  <c r="I60" i="186"/>
  <c r="H60" i="186"/>
  <c r="G60" i="186"/>
  <c r="F60" i="186"/>
  <c r="D60" i="186"/>
  <c r="C60" i="186"/>
  <c r="B60" i="186"/>
  <c r="O60" i="187"/>
  <c r="N60" i="187"/>
  <c r="M60" i="187"/>
  <c r="L60" i="187"/>
  <c r="K60" i="187"/>
  <c r="J60" i="187"/>
  <c r="I60" i="187"/>
  <c r="H60" i="187"/>
  <c r="G60" i="187"/>
  <c r="F60" i="187"/>
  <c r="D60" i="187"/>
  <c r="C60" i="187"/>
  <c r="B60" i="187"/>
  <c r="O60" i="188"/>
  <c r="N60" i="188"/>
  <c r="M60" i="188"/>
  <c r="L60" i="188"/>
  <c r="K60" i="188"/>
  <c r="J60" i="188"/>
  <c r="I60" i="188"/>
  <c r="H60" i="188"/>
  <c r="G60" i="188"/>
  <c r="F60" i="188"/>
  <c r="D60" i="188"/>
  <c r="C60" i="188"/>
  <c r="B60" i="188"/>
  <c r="O60" i="189"/>
  <c r="N60" i="189"/>
  <c r="M60" i="189"/>
  <c r="L60" i="189"/>
  <c r="K60" i="189"/>
  <c r="J60" i="189"/>
  <c r="I60" i="189"/>
  <c r="H60" i="189"/>
  <c r="G60" i="189"/>
  <c r="F60" i="189"/>
  <c r="D60" i="189"/>
  <c r="C60" i="189"/>
  <c r="B60" i="189"/>
  <c r="O60" i="190"/>
  <c r="N60" i="190"/>
  <c r="M60" i="190"/>
  <c r="L60" i="190"/>
  <c r="K60" i="190"/>
  <c r="J60" i="190"/>
  <c r="I60" i="190"/>
  <c r="H60" i="190"/>
  <c r="G60" i="190"/>
  <c r="F60" i="190"/>
  <c r="D60" i="190"/>
  <c r="C60" i="190"/>
  <c r="B60" i="190"/>
  <c r="O60" i="191"/>
  <c r="N60" i="191"/>
  <c r="M60" i="191"/>
  <c r="L60" i="191"/>
  <c r="K60" i="191"/>
  <c r="J60" i="191"/>
  <c r="I60" i="191"/>
  <c r="H60" i="191"/>
  <c r="G60" i="191"/>
  <c r="F60" i="191"/>
  <c r="D60" i="191"/>
  <c r="C60" i="191"/>
  <c r="B60" i="191"/>
  <c r="O60" i="192"/>
  <c r="N60" i="192"/>
  <c r="M60" i="192"/>
  <c r="L60" i="192"/>
  <c r="K60" i="192"/>
  <c r="J60" i="192"/>
  <c r="I60" i="192"/>
  <c r="H60" i="192"/>
  <c r="G60" i="192"/>
  <c r="F60" i="192"/>
  <c r="D60" i="192"/>
  <c r="C60" i="192"/>
  <c r="B60" i="192"/>
  <c r="O60" i="193"/>
  <c r="N60" i="193"/>
  <c r="M60" i="193"/>
  <c r="L60" i="193"/>
  <c r="K60" i="193"/>
  <c r="J60" i="193"/>
  <c r="I60" i="193"/>
  <c r="H60" i="193"/>
  <c r="G60" i="193"/>
  <c r="F60" i="193"/>
  <c r="D60" i="193"/>
  <c r="C60" i="193"/>
  <c r="B60" i="193"/>
  <c r="O60" i="194"/>
  <c r="N60" i="194"/>
  <c r="M60" i="194"/>
  <c r="L60" i="194"/>
  <c r="K60" i="194"/>
  <c r="J60" i="194"/>
  <c r="I60" i="194"/>
  <c r="H60" i="194"/>
  <c r="G60" i="194"/>
  <c r="F60" i="194"/>
  <c r="D60" i="194"/>
  <c r="C60" i="194"/>
  <c r="B60" i="194"/>
  <c r="O60" i="195"/>
  <c r="N60" i="195"/>
  <c r="M60" i="195"/>
  <c r="L60" i="195"/>
  <c r="K60" i="195"/>
  <c r="J60" i="195"/>
  <c r="I60" i="195"/>
  <c r="H60" i="195"/>
  <c r="G60" i="195"/>
  <c r="F60" i="195"/>
  <c r="D60" i="195"/>
  <c r="C60" i="195"/>
  <c r="B60" i="195"/>
  <c r="O60" i="196"/>
  <c r="N60" i="196"/>
  <c r="M60" i="196"/>
  <c r="L60" i="196"/>
  <c r="K60" i="196"/>
  <c r="J60" i="196"/>
  <c r="I60" i="196"/>
  <c r="H60" i="196"/>
  <c r="G60" i="196"/>
  <c r="F60" i="196"/>
  <c r="D60" i="196"/>
  <c r="C60" i="196"/>
  <c r="B60" i="196"/>
  <c r="O60" i="197"/>
  <c r="N60" i="197"/>
  <c r="M60" i="197"/>
  <c r="L60" i="197"/>
  <c r="K60" i="197"/>
  <c r="J60" i="197"/>
  <c r="I60" i="197"/>
  <c r="H60" i="197"/>
  <c r="G60" i="197"/>
  <c r="F60" i="197"/>
  <c r="D60" i="197"/>
  <c r="C60" i="197"/>
  <c r="B60" i="197"/>
  <c r="O60" i="198"/>
  <c r="N60" i="198"/>
  <c r="M60" i="198"/>
  <c r="L60" i="198"/>
  <c r="K60" i="198"/>
  <c r="J60" i="198"/>
  <c r="I60" i="198"/>
  <c r="H60" i="198"/>
  <c r="G60" i="198"/>
  <c r="F60" i="198"/>
  <c r="D60" i="198"/>
  <c r="C60" i="198"/>
  <c r="B60" i="198"/>
  <c r="O60" i="199"/>
  <c r="N60" i="199"/>
  <c r="M60" i="199"/>
  <c r="L60" i="199"/>
  <c r="K60" i="199"/>
  <c r="J60" i="199"/>
  <c r="I60" i="199"/>
  <c r="H60" i="199"/>
  <c r="G60" i="199"/>
  <c r="F60" i="199"/>
  <c r="D60" i="199"/>
  <c r="C60" i="199"/>
  <c r="B60" i="199"/>
  <c r="O60" i="200"/>
  <c r="N60" i="200"/>
  <c r="M60" i="200"/>
  <c r="L60" i="200"/>
  <c r="K60" i="200"/>
  <c r="J60" i="200"/>
  <c r="I60" i="200"/>
  <c r="H60" i="200"/>
  <c r="G60" i="200"/>
  <c r="F60" i="200"/>
  <c r="D60" i="200"/>
  <c r="C60" i="200"/>
  <c r="B60" i="200"/>
  <c r="O60" i="201"/>
  <c r="N60" i="201"/>
  <c r="M60" i="201"/>
  <c r="L60" i="201"/>
  <c r="K60" i="201"/>
  <c r="J60" i="201"/>
  <c r="I60" i="201"/>
  <c r="H60" i="201"/>
  <c r="G60" i="201"/>
  <c r="F60" i="201"/>
  <c r="D60" i="201"/>
  <c r="C60" i="201"/>
  <c r="B60" i="201"/>
  <c r="O60" i="202"/>
  <c r="N60" i="202"/>
  <c r="M60" i="202"/>
  <c r="L60" i="202"/>
  <c r="K60" i="202"/>
  <c r="J60" i="202"/>
  <c r="I60" i="202"/>
  <c r="H60" i="202"/>
  <c r="G60" i="202"/>
  <c r="F60" i="202"/>
  <c r="D60" i="202"/>
  <c r="C60" i="202"/>
  <c r="B60" i="202"/>
  <c r="O60" i="203"/>
  <c r="N60" i="203"/>
  <c r="M60" i="203"/>
  <c r="L60" i="203"/>
  <c r="K60" i="203"/>
  <c r="J60" i="203"/>
  <c r="I60" i="203"/>
  <c r="H60" i="203"/>
  <c r="G60" i="203"/>
  <c r="F60" i="203"/>
  <c r="D60" i="203"/>
  <c r="C60" i="203"/>
  <c r="B60" i="203"/>
  <c r="O60" i="204"/>
  <c r="N60" i="204"/>
  <c r="M60" i="204"/>
  <c r="L60" i="204"/>
  <c r="K60" i="204"/>
  <c r="J60" i="204"/>
  <c r="I60" i="204"/>
  <c r="H60" i="204"/>
  <c r="G60" i="204"/>
  <c r="F60" i="204"/>
  <c r="D60" i="204"/>
  <c r="C60" i="204"/>
  <c r="B60" i="204"/>
  <c r="O60" i="205"/>
  <c r="N60" i="205"/>
  <c r="M60" i="205"/>
  <c r="L60" i="205"/>
  <c r="K60" i="205"/>
  <c r="J60" i="205"/>
  <c r="I60" i="205"/>
  <c r="H60" i="205"/>
  <c r="G60" i="205"/>
  <c r="F60" i="205"/>
  <c r="D60" i="205"/>
  <c r="C60" i="205"/>
  <c r="B60" i="205"/>
  <c r="O60" i="206"/>
  <c r="N60" i="206"/>
  <c r="M60" i="206"/>
  <c r="L60" i="206"/>
  <c r="K60" i="206"/>
  <c r="J60" i="206"/>
  <c r="I60" i="206"/>
  <c r="H60" i="206"/>
  <c r="G60" i="206"/>
  <c r="F60" i="206"/>
  <c r="D60" i="206"/>
  <c r="C60" i="206"/>
  <c r="B60" i="206"/>
  <c r="O60" i="207"/>
  <c r="N60" i="207"/>
  <c r="M60" i="207"/>
  <c r="L60" i="207"/>
  <c r="K60" i="207"/>
  <c r="J60" i="207"/>
  <c r="I60" i="207"/>
  <c r="H60" i="207"/>
  <c r="G60" i="207"/>
  <c r="F60" i="207"/>
  <c r="D60" i="207"/>
  <c r="C60" i="207"/>
  <c r="B60" i="207"/>
  <c r="O60" i="208"/>
  <c r="N60" i="208"/>
  <c r="M60" i="208"/>
  <c r="L60" i="208"/>
  <c r="K60" i="208"/>
  <c r="J60" i="208"/>
  <c r="I60" i="208"/>
  <c r="H60" i="208"/>
  <c r="G60" i="208"/>
  <c r="F60" i="208"/>
  <c r="D60" i="208"/>
  <c r="C60" i="208"/>
  <c r="B60" i="208"/>
  <c r="O60" i="209"/>
  <c r="N60" i="209"/>
  <c r="M60" i="209"/>
  <c r="L60" i="209"/>
  <c r="K60" i="209"/>
  <c r="J60" i="209"/>
  <c r="I60" i="209"/>
  <c r="H60" i="209"/>
  <c r="G60" i="209"/>
  <c r="F60" i="209"/>
  <c r="D60" i="209"/>
  <c r="C60" i="209"/>
  <c r="B60" i="209"/>
  <c r="O60" i="210"/>
  <c r="N60" i="210"/>
  <c r="M60" i="210"/>
  <c r="L60" i="210"/>
  <c r="K60" i="210"/>
  <c r="J60" i="210"/>
  <c r="I60" i="210"/>
  <c r="H60" i="210"/>
  <c r="G60" i="210"/>
  <c r="F60" i="210"/>
  <c r="D60" i="210"/>
  <c r="C60" i="210"/>
  <c r="B60" i="210"/>
  <c r="O60" i="211"/>
  <c r="N60" i="211"/>
  <c r="M60" i="211"/>
  <c r="L60" i="211"/>
  <c r="K60" i="211"/>
  <c r="J60" i="211"/>
  <c r="I60" i="211"/>
  <c r="H60" i="211"/>
  <c r="G60" i="211"/>
  <c r="F60" i="211"/>
  <c r="D60" i="211"/>
  <c r="C60" i="211"/>
  <c r="B60" i="211"/>
  <c r="O60" i="212"/>
  <c r="N60" i="212"/>
  <c r="M60" i="212"/>
  <c r="L60" i="212"/>
  <c r="K60" i="212"/>
  <c r="J60" i="212"/>
  <c r="I60" i="212"/>
  <c r="H60" i="212"/>
  <c r="G60" i="212"/>
  <c r="F60" i="212"/>
  <c r="D60" i="212"/>
  <c r="C60" i="212"/>
  <c r="B60" i="212"/>
  <c r="O60" i="213"/>
  <c r="N60" i="213"/>
  <c r="M60" i="213"/>
  <c r="L60" i="213"/>
  <c r="K60" i="213"/>
  <c r="J60" i="213"/>
  <c r="I60" i="213"/>
  <c r="H60" i="213"/>
  <c r="G60" i="213"/>
  <c r="F60" i="213"/>
  <c r="D60" i="213"/>
  <c r="C60" i="213"/>
  <c r="B60" i="213"/>
  <c r="O60" i="214"/>
  <c r="N60" i="214"/>
  <c r="M60" i="214"/>
  <c r="L60" i="214"/>
  <c r="K60" i="214"/>
  <c r="J60" i="214"/>
  <c r="I60" i="214"/>
  <c r="H60" i="214"/>
  <c r="G60" i="214"/>
  <c r="F60" i="214"/>
  <c r="D60" i="214"/>
  <c r="C60" i="214"/>
  <c r="B60" i="214"/>
  <c r="O60" i="215"/>
  <c r="N60" i="215"/>
  <c r="M60" i="215"/>
  <c r="L60" i="215"/>
  <c r="K60" i="215"/>
  <c r="J60" i="215"/>
  <c r="I60" i="215"/>
  <c r="H60" i="215"/>
  <c r="G60" i="215"/>
  <c r="F60" i="215"/>
  <c r="D60" i="215"/>
  <c r="C60" i="215"/>
  <c r="B60" i="215"/>
  <c r="O60" i="216"/>
  <c r="N60" i="216"/>
  <c r="M60" i="216"/>
  <c r="L60" i="216"/>
  <c r="K60" i="216"/>
  <c r="J60" i="216"/>
  <c r="I60" i="216"/>
  <c r="H60" i="216"/>
  <c r="G60" i="216"/>
  <c r="F60" i="216"/>
  <c r="D60" i="216"/>
  <c r="C60" i="216"/>
  <c r="B60" i="216"/>
  <c r="O60" i="217"/>
  <c r="N60" i="217"/>
  <c r="M60" i="217"/>
  <c r="L60" i="217"/>
  <c r="K60" i="217"/>
  <c r="J60" i="217"/>
  <c r="I60" i="217"/>
  <c r="H60" i="217"/>
  <c r="G60" i="217"/>
  <c r="F60" i="217"/>
  <c r="D60" i="217"/>
  <c r="C60" i="217"/>
  <c r="B60" i="217"/>
  <c r="O60" i="218"/>
  <c r="N60" i="218"/>
  <c r="M60" i="218"/>
  <c r="L60" i="218"/>
  <c r="K60" i="218"/>
  <c r="J60" i="218"/>
  <c r="I60" i="218"/>
  <c r="H60" i="218"/>
  <c r="G60" i="218"/>
  <c r="F60" i="218"/>
  <c r="D60" i="218"/>
  <c r="C60" i="218"/>
  <c r="B60" i="218"/>
  <c r="O60" i="219"/>
  <c r="N60" i="219"/>
  <c r="M60" i="219"/>
  <c r="L60" i="219"/>
  <c r="K60" i="219"/>
  <c r="J60" i="219"/>
  <c r="I60" i="219"/>
  <c r="H60" i="219"/>
  <c r="G60" i="219"/>
  <c r="F60" i="219"/>
  <c r="D60" i="219"/>
  <c r="C60" i="219"/>
  <c r="B60" i="219"/>
  <c r="O60" i="220"/>
  <c r="N60" i="220"/>
  <c r="M60" i="220"/>
  <c r="L60" i="220"/>
  <c r="K60" i="220"/>
  <c r="J60" i="220"/>
  <c r="I60" i="220"/>
  <c r="H60" i="220"/>
  <c r="G60" i="220"/>
  <c r="F60" i="220"/>
  <c r="D60" i="220"/>
  <c r="C60" i="220"/>
  <c r="B60" i="220"/>
  <c r="O60" i="221"/>
  <c r="N60" i="221"/>
  <c r="M60" i="221"/>
  <c r="L60" i="221"/>
  <c r="K60" i="221"/>
  <c r="J60" i="221"/>
  <c r="I60" i="221"/>
  <c r="H60" i="221"/>
  <c r="G60" i="221"/>
  <c r="F60" i="221"/>
  <c r="D60" i="221"/>
  <c r="C60" i="221"/>
  <c r="B60" i="221"/>
  <c r="O60" i="222"/>
  <c r="N60" i="222"/>
  <c r="M60" i="222"/>
  <c r="L60" i="222"/>
  <c r="K60" i="222"/>
  <c r="J60" i="222"/>
  <c r="I60" i="222"/>
  <c r="H60" i="222"/>
  <c r="G60" i="222"/>
  <c r="F60" i="222"/>
  <c r="D60" i="222"/>
  <c r="C60" i="222"/>
  <c r="B60" i="222"/>
  <c r="O60" i="223"/>
  <c r="N60" i="223"/>
  <c r="M60" i="223"/>
  <c r="L60" i="223"/>
  <c r="K60" i="223"/>
  <c r="J60" i="223"/>
  <c r="I60" i="223"/>
  <c r="H60" i="223"/>
  <c r="G60" i="223"/>
  <c r="F60" i="223"/>
  <c r="D60" i="223"/>
  <c r="C60" i="223"/>
  <c r="B60" i="223"/>
  <c r="O60" i="224"/>
  <c r="N60" i="224"/>
  <c r="M60" i="224"/>
  <c r="L60" i="224"/>
  <c r="K60" i="224"/>
  <c r="J60" i="224"/>
  <c r="I60" i="224"/>
  <c r="H60" i="224"/>
  <c r="G60" i="224"/>
  <c r="F60" i="224"/>
  <c r="D60" i="224"/>
  <c r="C60" i="224"/>
  <c r="B60" i="224"/>
  <c r="O60" i="225"/>
  <c r="N60" i="225"/>
  <c r="M60" i="225"/>
  <c r="L60" i="225"/>
  <c r="K60" i="225"/>
  <c r="J60" i="225"/>
  <c r="I60" i="225"/>
  <c r="H60" i="225"/>
  <c r="G60" i="225"/>
  <c r="F60" i="225"/>
  <c r="D60" i="225"/>
  <c r="C60" i="225"/>
  <c r="B60" i="225"/>
  <c r="O60" i="226"/>
  <c r="N60" i="226"/>
  <c r="M60" i="226"/>
  <c r="L60" i="226"/>
  <c r="K60" i="226"/>
  <c r="J60" i="226"/>
  <c r="I60" i="226"/>
  <c r="H60" i="226"/>
  <c r="G60" i="226"/>
  <c r="F60" i="226"/>
  <c r="D60" i="226"/>
  <c r="C60" i="226"/>
  <c r="B60" i="226"/>
  <c r="O60" i="227"/>
  <c r="N60" i="227"/>
  <c r="M60" i="227"/>
  <c r="L60" i="227"/>
  <c r="K60" i="227"/>
  <c r="J60" i="227"/>
  <c r="I60" i="227"/>
  <c r="H60" i="227"/>
  <c r="G60" i="227"/>
  <c r="F60" i="227"/>
  <c r="D60" i="227"/>
  <c r="C60" i="227"/>
  <c r="B60" i="227"/>
  <c r="O60" i="228"/>
  <c r="N60" i="228"/>
  <c r="M60" i="228"/>
  <c r="L60" i="228"/>
  <c r="K60" i="228"/>
  <c r="J60" i="228"/>
  <c r="I60" i="228"/>
  <c r="H60" i="228"/>
  <c r="G60" i="228"/>
  <c r="F60" i="228"/>
  <c r="D60" i="228"/>
  <c r="C60" i="228"/>
  <c r="B60" i="228"/>
  <c r="O60" i="229"/>
  <c r="N60" i="229"/>
  <c r="M60" i="229"/>
  <c r="L60" i="229"/>
  <c r="K60" i="229"/>
  <c r="J60" i="229"/>
  <c r="I60" i="229"/>
  <c r="H60" i="229"/>
  <c r="G60" i="229"/>
  <c r="F60" i="229"/>
  <c r="D60" i="229"/>
  <c r="C60" i="229"/>
  <c r="B60" i="229"/>
  <c r="O60" i="230"/>
  <c r="N60" i="230"/>
  <c r="M60" i="230"/>
  <c r="L60" i="230"/>
  <c r="K60" i="230"/>
  <c r="J60" i="230"/>
  <c r="I60" i="230"/>
  <c r="H60" i="230"/>
  <c r="G60" i="230"/>
  <c r="F60" i="230"/>
  <c r="D60" i="230"/>
  <c r="C60" i="230"/>
  <c r="B60" i="230"/>
  <c r="O60" i="231"/>
  <c r="N60" i="231"/>
  <c r="M60" i="231"/>
  <c r="L60" i="231"/>
  <c r="K60" i="231"/>
  <c r="J60" i="231"/>
  <c r="I60" i="231"/>
  <c r="H60" i="231"/>
  <c r="G60" i="231"/>
  <c r="F60" i="231"/>
  <c r="D60" i="231"/>
  <c r="C60" i="231"/>
  <c r="B60" i="231"/>
  <c r="O60" i="232"/>
  <c r="N60" i="232"/>
  <c r="M60" i="232"/>
  <c r="L60" i="232"/>
  <c r="K60" i="232"/>
  <c r="J60" i="232"/>
  <c r="I60" i="232"/>
  <c r="H60" i="232"/>
  <c r="G60" i="232"/>
  <c r="F60" i="232"/>
  <c r="D60" i="232"/>
  <c r="C60" i="232"/>
  <c r="B60" i="232"/>
  <c r="O60" i="233"/>
  <c r="N60" i="233"/>
  <c r="M60" i="233"/>
  <c r="L60" i="233"/>
  <c r="K60" i="233"/>
  <c r="J60" i="233"/>
  <c r="I60" i="233"/>
  <c r="H60" i="233"/>
  <c r="G60" i="233"/>
  <c r="F60" i="233"/>
  <c r="D60" i="233"/>
  <c r="C60" i="233"/>
  <c r="B60" i="233"/>
  <c r="O60" i="234"/>
  <c r="N60" i="234"/>
  <c r="M60" i="234"/>
  <c r="L60" i="234"/>
  <c r="K60" i="234"/>
  <c r="J60" i="234"/>
  <c r="I60" i="234"/>
  <c r="H60" i="234"/>
  <c r="G60" i="234"/>
  <c r="F60" i="234"/>
  <c r="D60" i="234"/>
  <c r="C60" i="234"/>
  <c r="B60" i="234"/>
  <c r="O60" i="235"/>
  <c r="N60" i="235"/>
  <c r="M60" i="235"/>
  <c r="L60" i="235"/>
  <c r="K60" i="235"/>
  <c r="J60" i="235"/>
  <c r="I60" i="235"/>
  <c r="H60" i="235"/>
  <c r="G60" i="235"/>
  <c r="F60" i="235"/>
  <c r="D60" i="235"/>
  <c r="C60" i="235"/>
  <c r="B60" i="235"/>
  <c r="O60" i="236"/>
  <c r="N60" i="236"/>
  <c r="M60" i="236"/>
  <c r="L60" i="236"/>
  <c r="K60" i="236"/>
  <c r="J60" i="236"/>
  <c r="I60" i="236"/>
  <c r="H60" i="236"/>
  <c r="G60" i="236"/>
  <c r="F60" i="236"/>
  <c r="D60" i="236"/>
  <c r="C60" i="236"/>
  <c r="B60" i="236"/>
  <c r="O60" i="237"/>
  <c r="N60" i="237"/>
  <c r="M60" i="237"/>
  <c r="L60" i="237"/>
  <c r="K60" i="237"/>
  <c r="J60" i="237"/>
  <c r="I60" i="237"/>
  <c r="H60" i="237"/>
  <c r="G60" i="237"/>
  <c r="F60" i="237"/>
  <c r="D60" i="237"/>
  <c r="C60" i="237"/>
  <c r="B60" i="237"/>
  <c r="O60" i="238"/>
  <c r="N60" i="238"/>
  <c r="M60" i="238"/>
  <c r="L60" i="238"/>
  <c r="K60" i="238"/>
  <c r="J60" i="238"/>
  <c r="I60" i="238"/>
  <c r="H60" i="238"/>
  <c r="G60" i="238"/>
  <c r="F60" i="238"/>
  <c r="D60" i="238"/>
  <c r="C60" i="238"/>
  <c r="B60" i="238"/>
  <c r="O60" i="239"/>
  <c r="N60" i="239"/>
  <c r="M60" i="239"/>
  <c r="L60" i="239"/>
  <c r="K60" i="239"/>
  <c r="J60" i="239"/>
  <c r="I60" i="239"/>
  <c r="H60" i="239"/>
  <c r="G60" i="239"/>
  <c r="F60" i="239"/>
  <c r="D60" i="239"/>
  <c r="C60" i="239"/>
  <c r="B60" i="239"/>
  <c r="O60" i="240"/>
  <c r="N60" i="240"/>
  <c r="M60" i="240"/>
  <c r="L60" i="240"/>
  <c r="K60" i="240"/>
  <c r="J60" i="240"/>
  <c r="I60" i="240"/>
  <c r="H60" i="240"/>
  <c r="G60" i="240"/>
  <c r="F60" i="240"/>
  <c r="D60" i="240"/>
  <c r="C60" i="240"/>
  <c r="B60" i="240"/>
  <c r="O60" i="241"/>
  <c r="N60" i="241"/>
  <c r="M60" i="241"/>
  <c r="L60" i="241"/>
  <c r="K60" i="241"/>
  <c r="J60" i="241"/>
  <c r="I60" i="241"/>
  <c r="H60" i="241"/>
  <c r="G60" i="241"/>
  <c r="F60" i="241"/>
  <c r="D60" i="241"/>
  <c r="C60" i="241"/>
  <c r="B60" i="241"/>
  <c r="O60" i="242"/>
  <c r="N60" i="242"/>
  <c r="M60" i="242"/>
  <c r="L60" i="242"/>
  <c r="K60" i="242"/>
  <c r="J60" i="242"/>
  <c r="I60" i="242"/>
  <c r="H60" i="242"/>
  <c r="G60" i="242"/>
  <c r="F60" i="242"/>
  <c r="D60" i="242"/>
  <c r="C60" i="242"/>
  <c r="B60" i="242"/>
  <c r="O60" i="243"/>
  <c r="N60" i="243"/>
  <c r="M60" i="243"/>
  <c r="L60" i="243"/>
  <c r="K60" i="243"/>
  <c r="J60" i="243"/>
  <c r="I60" i="243"/>
  <c r="H60" i="243"/>
  <c r="G60" i="243"/>
  <c r="F60" i="243"/>
  <c r="D60" i="243"/>
  <c r="C60" i="243"/>
  <c r="B60" i="243"/>
  <c r="O60" i="244"/>
  <c r="N60" i="244"/>
  <c r="M60" i="244"/>
  <c r="L60" i="244"/>
  <c r="K60" i="244"/>
  <c r="J60" i="244"/>
  <c r="I60" i="244"/>
  <c r="H60" i="244"/>
  <c r="G60" i="244"/>
  <c r="F60" i="244"/>
  <c r="D60" i="244"/>
  <c r="C60" i="244"/>
  <c r="B60" i="244"/>
  <c r="O60" i="245"/>
  <c r="N60" i="245"/>
  <c r="M60" i="245"/>
  <c r="L60" i="245"/>
  <c r="K60" i="245"/>
  <c r="J60" i="245"/>
  <c r="I60" i="245"/>
  <c r="H60" i="245"/>
  <c r="G60" i="245"/>
  <c r="F60" i="245"/>
  <c r="D60" i="245"/>
  <c r="C60" i="245"/>
  <c r="B60" i="245"/>
  <c r="O60" i="246"/>
  <c r="N60" i="246"/>
  <c r="M60" i="246"/>
  <c r="L60" i="246"/>
  <c r="K60" i="246"/>
  <c r="J60" i="246"/>
  <c r="I60" i="246"/>
  <c r="H60" i="246"/>
  <c r="G60" i="246"/>
  <c r="F60" i="246"/>
  <c r="D60" i="246"/>
  <c r="C60" i="246"/>
  <c r="B60" i="246"/>
  <c r="O60" i="247"/>
  <c r="N60" i="247"/>
  <c r="M60" i="247"/>
  <c r="L60" i="247"/>
  <c r="K60" i="247"/>
  <c r="J60" i="247"/>
  <c r="I60" i="247"/>
  <c r="H60" i="247"/>
  <c r="G60" i="247"/>
  <c r="F60" i="247"/>
  <c r="D60" i="247"/>
  <c r="C60" i="247"/>
  <c r="B60" i="247"/>
  <c r="O60" i="248"/>
  <c r="N60" i="248"/>
  <c r="M60" i="248"/>
  <c r="L60" i="248"/>
  <c r="K60" i="248"/>
  <c r="J60" i="248"/>
  <c r="I60" i="248"/>
  <c r="H60" i="248"/>
  <c r="G60" i="248"/>
  <c r="F60" i="248"/>
  <c r="D60" i="248"/>
  <c r="C60" i="248"/>
  <c r="B60" i="248"/>
  <c r="O60" i="249"/>
  <c r="N60" i="249"/>
  <c r="M60" i="249"/>
  <c r="L60" i="249"/>
  <c r="K60" i="249"/>
  <c r="J60" i="249"/>
  <c r="I60" i="249"/>
  <c r="H60" i="249"/>
  <c r="G60" i="249"/>
  <c r="F60" i="249"/>
  <c r="D60" i="249"/>
  <c r="C60" i="249"/>
  <c r="B60" i="249"/>
  <c r="O60" i="250"/>
  <c r="N60" i="250"/>
  <c r="M60" i="250"/>
  <c r="L60" i="250"/>
  <c r="K60" i="250"/>
  <c r="J60" i="250"/>
  <c r="I60" i="250"/>
  <c r="H60" i="250"/>
  <c r="G60" i="250"/>
  <c r="F60" i="250"/>
  <c r="D60" i="250"/>
  <c r="C60" i="250"/>
  <c r="B60" i="250"/>
  <c r="O60" i="251"/>
  <c r="N60" i="251"/>
  <c r="M60" i="251"/>
  <c r="L60" i="251"/>
  <c r="K60" i="251"/>
  <c r="J60" i="251"/>
  <c r="I60" i="251"/>
  <c r="H60" i="251"/>
  <c r="G60" i="251"/>
  <c r="F60" i="251"/>
  <c r="D60" i="251"/>
  <c r="C60" i="251"/>
  <c r="B60" i="251"/>
  <c r="O60" i="252"/>
  <c r="N60" i="252"/>
  <c r="M60" i="252"/>
  <c r="L60" i="252"/>
  <c r="K60" i="252"/>
  <c r="J60" i="252"/>
  <c r="I60" i="252"/>
  <c r="H60" i="252"/>
  <c r="G60" i="252"/>
  <c r="F60" i="252"/>
  <c r="D60" i="252"/>
  <c r="C60" i="252"/>
  <c r="B60" i="252"/>
  <c r="O60" i="253"/>
  <c r="N60" i="253"/>
  <c r="M60" i="253"/>
  <c r="L60" i="253"/>
  <c r="K60" i="253"/>
  <c r="J60" i="253"/>
  <c r="I60" i="253"/>
  <c r="H60" i="253"/>
  <c r="G60" i="253"/>
  <c r="F60" i="253"/>
  <c r="D60" i="253"/>
  <c r="C60" i="253"/>
  <c r="B60" i="253"/>
  <c r="O60" i="254"/>
  <c r="N60" i="254"/>
  <c r="M60" i="254"/>
  <c r="L60" i="254"/>
  <c r="K60" i="254"/>
  <c r="J60" i="254"/>
  <c r="I60" i="254"/>
  <c r="H60" i="254"/>
  <c r="G60" i="254"/>
  <c r="F60" i="254"/>
  <c r="D60" i="254"/>
  <c r="C60" i="254"/>
  <c r="B60" i="254"/>
  <c r="O60" i="255"/>
  <c r="N60" i="255"/>
  <c r="M60" i="255"/>
  <c r="L60" i="255"/>
  <c r="K60" i="255"/>
  <c r="J60" i="255"/>
  <c r="I60" i="255"/>
  <c r="H60" i="255"/>
  <c r="G60" i="255"/>
  <c r="F60" i="255"/>
  <c r="D60" i="255"/>
  <c r="C60" i="255"/>
  <c r="B60" i="255"/>
  <c r="O60" i="256"/>
  <c r="N60" i="256"/>
  <c r="M60" i="256"/>
  <c r="L60" i="256"/>
  <c r="K60" i="256"/>
  <c r="J60" i="256"/>
  <c r="I60" i="256"/>
  <c r="H60" i="256"/>
  <c r="G60" i="256"/>
  <c r="F60" i="256"/>
  <c r="D60" i="256"/>
  <c r="C60" i="256"/>
  <c r="B60" i="256"/>
  <c r="O60" i="257"/>
  <c r="N60" i="257"/>
  <c r="M60" i="257"/>
  <c r="L60" i="257"/>
  <c r="K60" i="257"/>
  <c r="J60" i="257"/>
  <c r="I60" i="257"/>
  <c r="H60" i="257"/>
  <c r="G60" i="257"/>
  <c r="F60" i="257"/>
  <c r="D60" i="257"/>
  <c r="C60" i="257"/>
  <c r="B60" i="257"/>
  <c r="O60" i="258"/>
  <c r="N60" i="258"/>
  <c r="M60" i="258"/>
  <c r="L60" i="258"/>
  <c r="K60" i="258"/>
  <c r="J60" i="258"/>
  <c r="I60" i="258"/>
  <c r="H60" i="258"/>
  <c r="G60" i="258"/>
  <c r="F60" i="258"/>
  <c r="D60" i="258"/>
  <c r="C60" i="258"/>
  <c r="B60" i="258"/>
  <c r="O60" i="1"/>
  <c r="N60" i="1"/>
  <c r="M60" i="1"/>
  <c r="L60" i="1"/>
  <c r="K60" i="1"/>
  <c r="J60" i="1"/>
  <c r="I60" i="1"/>
  <c r="H60" i="1"/>
  <c r="G60" i="1"/>
  <c r="F60" i="1"/>
  <c r="D60" i="1"/>
  <c r="C60" i="1"/>
  <c r="B60" i="1"/>
  <c r="W54" i="2"/>
  <c r="V54" i="2"/>
  <c r="W54" i="3"/>
  <c r="V54" i="3"/>
  <c r="W54" i="4"/>
  <c r="V54" i="4"/>
  <c r="W54" i="5"/>
  <c r="V54" i="5"/>
  <c r="W54" i="6"/>
  <c r="V54" i="6"/>
  <c r="W54" i="7"/>
  <c r="V54" i="7"/>
  <c r="W54" i="8"/>
  <c r="V54" i="8"/>
  <c r="W54" i="9"/>
  <c r="V54" i="9"/>
  <c r="W54" i="10"/>
  <c r="V54" i="10"/>
  <c r="W54" i="11"/>
  <c r="V54" i="11"/>
  <c r="W54" i="12"/>
  <c r="V54" i="12"/>
  <c r="W54" i="13"/>
  <c r="V54" i="13"/>
  <c r="W54" i="14"/>
  <c r="V54" i="14"/>
  <c r="W54" i="15"/>
  <c r="V54" i="15"/>
  <c r="W54" i="16"/>
  <c r="V54" i="16"/>
  <c r="W54" i="17"/>
  <c r="V54" i="17"/>
  <c r="W54" i="18"/>
  <c r="V54" i="18"/>
  <c r="W54" i="19"/>
  <c r="V54" i="19"/>
  <c r="W54" i="20"/>
  <c r="V54" i="20"/>
  <c r="W54" i="21"/>
  <c r="V54" i="21"/>
  <c r="W54" i="22"/>
  <c r="V54" i="22"/>
  <c r="W54" i="23"/>
  <c r="V54" i="23"/>
  <c r="W54" i="24"/>
  <c r="V54" i="24"/>
  <c r="W54" i="25"/>
  <c r="V54" i="25"/>
  <c r="W54" i="26"/>
  <c r="V54" i="26"/>
  <c r="W54" i="27"/>
  <c r="V54" i="27"/>
  <c r="W54" i="28"/>
  <c r="V54" i="28"/>
  <c r="W54" i="29"/>
  <c r="V54" i="29"/>
  <c r="W54" i="30"/>
  <c r="V54" i="30"/>
  <c r="W54" i="31"/>
  <c r="V54" i="31"/>
  <c r="W54" i="32"/>
  <c r="V54" i="32"/>
  <c r="W54" i="33"/>
  <c r="V54" i="33"/>
  <c r="W54" i="34"/>
  <c r="V54" i="34"/>
  <c r="W54" i="35"/>
  <c r="V54" i="35"/>
  <c r="W54" i="36"/>
  <c r="V54" i="36"/>
  <c r="W54" i="37"/>
  <c r="V54" i="37"/>
  <c r="W54" i="38"/>
  <c r="V54" i="38"/>
  <c r="W54" i="39"/>
  <c r="V54" i="39"/>
  <c r="W54" i="40"/>
  <c r="V54" i="40"/>
  <c r="W54" i="41"/>
  <c r="V54" i="41"/>
  <c r="W54" i="42"/>
  <c r="V54" i="42"/>
  <c r="W54" i="43"/>
  <c r="V54" i="43"/>
  <c r="W54" i="44"/>
  <c r="V54" i="44"/>
  <c r="W54" i="45"/>
  <c r="V54" i="45"/>
  <c r="W54" i="46"/>
  <c r="V54" i="46"/>
  <c r="W54" i="47"/>
  <c r="V54" i="47"/>
  <c r="W54" i="48"/>
  <c r="V54" i="48"/>
  <c r="W54" i="49"/>
  <c r="V54" i="49"/>
  <c r="W54" i="50"/>
  <c r="V54" i="50"/>
  <c r="W54" i="51"/>
  <c r="V54" i="51"/>
  <c r="W54" i="52"/>
  <c r="V54" i="52"/>
  <c r="W54" i="53"/>
  <c r="V54" i="53"/>
  <c r="W54" i="54"/>
  <c r="V54" i="54"/>
  <c r="W54" i="55"/>
  <c r="V54" i="55"/>
  <c r="W54" i="56"/>
  <c r="V54" i="56"/>
  <c r="W54" i="57"/>
  <c r="V54" i="57"/>
  <c r="W54" i="58"/>
  <c r="V54" i="58"/>
  <c r="W54" i="59"/>
  <c r="V54" i="59"/>
  <c r="W54" i="60"/>
  <c r="V54" i="60"/>
  <c r="W54" i="61"/>
  <c r="V54" i="61"/>
  <c r="W54" i="62"/>
  <c r="V54" i="62"/>
  <c r="W54" i="63"/>
  <c r="V54" i="63"/>
  <c r="W54" i="64"/>
  <c r="V54" i="64"/>
  <c r="W54" i="65"/>
  <c r="V54" i="65"/>
  <c r="W54" i="66"/>
  <c r="V54" i="66"/>
  <c r="W54" i="67"/>
  <c r="V54" i="67"/>
  <c r="W54" i="68"/>
  <c r="V54" i="68"/>
  <c r="W54" i="69"/>
  <c r="V54" i="69"/>
  <c r="W54" i="70"/>
  <c r="V54" i="70"/>
  <c r="W54" i="71"/>
  <c r="V54" i="71"/>
  <c r="W54" i="72"/>
  <c r="V54" i="72"/>
  <c r="W54" i="73"/>
  <c r="V54" i="73"/>
  <c r="W54" i="74"/>
  <c r="V54" i="74"/>
  <c r="W54" i="75"/>
  <c r="V54" i="75"/>
  <c r="W54" i="76"/>
  <c r="V54" i="76"/>
  <c r="W54" i="77"/>
  <c r="V54" i="77"/>
  <c r="W54" i="78"/>
  <c r="V54" i="78"/>
  <c r="W54" i="79"/>
  <c r="V54" i="79"/>
  <c r="W54" i="80"/>
  <c r="V54" i="80"/>
  <c r="W54" i="81"/>
  <c r="V54" i="81"/>
  <c r="W54" i="82"/>
  <c r="V54" i="82"/>
  <c r="W54" i="83"/>
  <c r="V54" i="83"/>
  <c r="W54" i="84"/>
  <c r="V54" i="84"/>
  <c r="W54" i="85"/>
  <c r="V54" i="85"/>
  <c r="W54" i="86"/>
  <c r="V54" i="86"/>
  <c r="W54" i="87"/>
  <c r="V54" i="87"/>
  <c r="W54" i="88"/>
  <c r="V54" i="88"/>
  <c r="W54" i="89"/>
  <c r="V54" i="89"/>
  <c r="W54" i="90"/>
  <c r="V54" i="90"/>
  <c r="W54" i="91"/>
  <c r="V54" i="91"/>
  <c r="W54" i="92"/>
  <c r="V54" i="92"/>
  <c r="W54" i="93"/>
  <c r="V54" i="93"/>
  <c r="W54" i="94"/>
  <c r="V54" i="94"/>
  <c r="W54" i="95"/>
  <c r="V54" i="95"/>
  <c r="W54" i="96"/>
  <c r="V54" i="96"/>
  <c r="W54" i="97"/>
  <c r="V54" i="97"/>
  <c r="W54" i="98"/>
  <c r="V54" i="98"/>
  <c r="W54" i="99"/>
  <c r="V54" i="99"/>
  <c r="W54" i="100"/>
  <c r="V54" i="100"/>
  <c r="W54" i="101"/>
  <c r="V54" i="101"/>
  <c r="W54" i="102"/>
  <c r="V54" i="102"/>
  <c r="W54" i="103"/>
  <c r="V54" i="103"/>
  <c r="W54" i="104"/>
  <c r="V54" i="104"/>
  <c r="W54" i="105"/>
  <c r="V54" i="105"/>
  <c r="W54" i="106"/>
  <c r="V54" i="106"/>
  <c r="W54" i="107"/>
  <c r="V54" i="107"/>
  <c r="W54" i="108"/>
  <c r="V54" i="108"/>
  <c r="W54" i="109"/>
  <c r="V54" i="109"/>
  <c r="W54" i="110"/>
  <c r="V54" i="110"/>
  <c r="W54" i="111"/>
  <c r="V54" i="111"/>
  <c r="W54" i="112"/>
  <c r="V54" i="112"/>
  <c r="W54" i="113"/>
  <c r="V54" i="113"/>
  <c r="W54" i="114"/>
  <c r="V54" i="114"/>
  <c r="W54" i="115"/>
  <c r="V54" i="115"/>
  <c r="W54" i="116"/>
  <c r="V54" i="116"/>
  <c r="W54" i="117"/>
  <c r="V54" i="117"/>
  <c r="W54" i="118"/>
  <c r="V54" i="118"/>
  <c r="W54" i="119"/>
  <c r="V54" i="119"/>
  <c r="W54" i="120"/>
  <c r="V54" i="120"/>
  <c r="W54" i="121"/>
  <c r="V54" i="121"/>
  <c r="W54" i="122"/>
  <c r="V54" i="122"/>
  <c r="W54" i="123"/>
  <c r="V54" i="123"/>
  <c r="W54" i="124"/>
  <c r="V54" i="124"/>
  <c r="W54" i="125"/>
  <c r="V54" i="125"/>
  <c r="W54" i="126"/>
  <c r="V54" i="126"/>
  <c r="W54" i="127"/>
  <c r="V54" i="127"/>
  <c r="W54" i="128"/>
  <c r="V54" i="128"/>
  <c r="W54" i="129"/>
  <c r="V54" i="129"/>
  <c r="W54" i="130"/>
  <c r="V54" i="130"/>
  <c r="W54" i="131"/>
  <c r="V54" i="131"/>
  <c r="W54" i="132"/>
  <c r="V54" i="132"/>
  <c r="W54" i="133"/>
  <c r="V54" i="133"/>
  <c r="W54" i="134"/>
  <c r="V54" i="134"/>
  <c r="W54" i="135"/>
  <c r="V54" i="135"/>
  <c r="W54" i="136"/>
  <c r="V54" i="136"/>
  <c r="W54" i="137"/>
  <c r="V54" i="137"/>
  <c r="W54" i="138"/>
  <c r="V54" i="138"/>
  <c r="W54" i="139"/>
  <c r="V54" i="139"/>
  <c r="W54" i="140"/>
  <c r="V54" i="140"/>
  <c r="W54" i="141"/>
  <c r="V54" i="141"/>
  <c r="W54" i="142"/>
  <c r="V54" i="142"/>
  <c r="W54" i="143"/>
  <c r="V54" i="143"/>
  <c r="W54" i="144"/>
  <c r="V54" i="144"/>
  <c r="W54" i="145"/>
  <c r="V54" i="145"/>
  <c r="W54" i="146"/>
  <c r="V54" i="146"/>
  <c r="W54" i="147"/>
  <c r="V54" i="147"/>
  <c r="W54" i="148"/>
  <c r="V54" i="148"/>
  <c r="W54" i="149"/>
  <c r="V54" i="149"/>
  <c r="W54" i="150"/>
  <c r="V54" i="150"/>
  <c r="W54" i="151"/>
  <c r="V54" i="151"/>
  <c r="W54" i="152"/>
  <c r="V54" i="152"/>
  <c r="W54" i="153"/>
  <c r="V54" i="153"/>
  <c r="W54" i="154"/>
  <c r="V54" i="154"/>
  <c r="W54" i="155"/>
  <c r="V54" i="155"/>
  <c r="W54" i="156"/>
  <c r="V54" i="156"/>
  <c r="W54" i="157"/>
  <c r="V54" i="157"/>
  <c r="W54" i="158"/>
  <c r="V54" i="158"/>
  <c r="W54" i="159"/>
  <c r="V54" i="159"/>
  <c r="W54" i="160"/>
  <c r="V54" i="160"/>
  <c r="W54" i="161"/>
  <c r="V54" i="161"/>
  <c r="W54" i="162"/>
  <c r="V54" i="162"/>
  <c r="W54" i="163"/>
  <c r="V54" i="163"/>
  <c r="W54" i="164"/>
  <c r="V54" i="164"/>
  <c r="W54" i="165"/>
  <c r="V54" i="165"/>
  <c r="W54" i="166"/>
  <c r="V54" i="166"/>
  <c r="W54" i="167"/>
  <c r="V54" i="167"/>
  <c r="W54" i="168"/>
  <c r="V54" i="168"/>
  <c r="W54" i="169"/>
  <c r="V54" i="169"/>
  <c r="W54" i="170"/>
  <c r="V54" i="170"/>
  <c r="W54" i="171"/>
  <c r="V54" i="171"/>
  <c r="W54" i="172"/>
  <c r="V54" i="172"/>
  <c r="W54" i="173"/>
  <c r="V54" i="173"/>
  <c r="W54" i="174"/>
  <c r="V54" i="174"/>
  <c r="W54" i="175"/>
  <c r="V54" i="175"/>
  <c r="W54" i="176"/>
  <c r="V54" i="176"/>
  <c r="W54" i="177"/>
  <c r="V54" i="177"/>
  <c r="W54" i="178"/>
  <c r="V54" i="178"/>
  <c r="W54" i="179"/>
  <c r="V54" i="179"/>
  <c r="W54" i="180"/>
  <c r="V54" i="180"/>
  <c r="W54" i="181"/>
  <c r="V54" i="181"/>
  <c r="W54" i="182"/>
  <c r="V54" i="182"/>
  <c r="W54" i="183"/>
  <c r="V54" i="183"/>
  <c r="W54" i="184"/>
  <c r="V54" i="184"/>
  <c r="W54" i="185"/>
  <c r="V54" i="185"/>
  <c r="W54" i="186"/>
  <c r="V54" i="186"/>
  <c r="W54" i="187"/>
  <c r="V54" i="187"/>
  <c r="W54" i="188"/>
  <c r="V54" i="188"/>
  <c r="W54" i="189"/>
  <c r="V54" i="189"/>
  <c r="W54" i="190"/>
  <c r="V54" i="190"/>
  <c r="W54" i="191"/>
  <c r="V54" i="191"/>
  <c r="W54" i="192"/>
  <c r="V54" i="192"/>
  <c r="W54" i="193"/>
  <c r="V54" i="193"/>
  <c r="W54" i="194"/>
  <c r="V54" i="194"/>
  <c r="W54" i="195"/>
  <c r="V54" i="195"/>
  <c r="W54" i="196"/>
  <c r="V54" i="196"/>
  <c r="W54" i="197"/>
  <c r="V54" i="197"/>
  <c r="W54" i="198"/>
  <c r="V54" i="198"/>
  <c r="W54" i="199"/>
  <c r="V54" i="199"/>
  <c r="W54" i="200"/>
  <c r="V54" i="200"/>
  <c r="W54" i="201"/>
  <c r="V54" i="201"/>
  <c r="W54" i="202"/>
  <c r="V54" i="202"/>
  <c r="W54" i="203"/>
  <c r="V54" i="203"/>
  <c r="W54" i="204"/>
  <c r="V54" i="204"/>
  <c r="W54" i="205"/>
  <c r="V54" i="205"/>
  <c r="W54" i="206"/>
  <c r="V54" i="206"/>
  <c r="W54" i="207"/>
  <c r="V54" i="207"/>
  <c r="W54" i="208"/>
  <c r="V54" i="208"/>
  <c r="W54" i="209"/>
  <c r="V54" i="209"/>
  <c r="W54" i="210"/>
  <c r="V54" i="210"/>
  <c r="W54" i="211"/>
  <c r="V54" i="211"/>
  <c r="W54" i="212"/>
  <c r="V54" i="212"/>
  <c r="W54" i="213"/>
  <c r="V54" i="213"/>
  <c r="W54" i="214"/>
  <c r="V54" i="214"/>
  <c r="W54" i="215"/>
  <c r="V54" i="215"/>
  <c r="W54" i="216"/>
  <c r="V54" i="216"/>
  <c r="W54" i="217"/>
  <c r="V54" i="217"/>
  <c r="W54" i="218"/>
  <c r="V54" i="218"/>
  <c r="W54" i="219"/>
  <c r="V54" i="219"/>
  <c r="W54" i="220"/>
  <c r="V54" i="220"/>
  <c r="W54" i="221"/>
  <c r="V54" i="221"/>
  <c r="W54" i="222"/>
  <c r="V54" i="222"/>
  <c r="W54" i="223"/>
  <c r="V54" i="223"/>
  <c r="W54" i="224"/>
  <c r="V54" i="224"/>
  <c r="W54" i="225"/>
  <c r="V54" i="225"/>
  <c r="W54" i="226"/>
  <c r="V54" i="226"/>
  <c r="W54" i="227"/>
  <c r="V54" i="227"/>
  <c r="W54" i="228"/>
  <c r="V54" i="228"/>
  <c r="W54" i="229"/>
  <c r="V54" i="229"/>
  <c r="W54" i="230"/>
  <c r="V54" i="230"/>
  <c r="W54" i="231"/>
  <c r="V54" i="231"/>
  <c r="W54" i="232"/>
  <c r="V54" i="232"/>
  <c r="W54" i="233"/>
  <c r="V54" i="233"/>
  <c r="W54" i="234"/>
  <c r="V54" i="234"/>
  <c r="W54" i="235"/>
  <c r="V54" i="235"/>
  <c r="W54" i="236"/>
  <c r="V54" i="236"/>
  <c r="W54" i="237"/>
  <c r="V54" i="237"/>
  <c r="W54" i="238"/>
  <c r="V54" i="238"/>
  <c r="W54" i="239"/>
  <c r="V54" i="239"/>
  <c r="W54" i="240"/>
  <c r="V54" i="240"/>
  <c r="W54" i="241"/>
  <c r="V54" i="241"/>
  <c r="W54" i="242"/>
  <c r="V54" i="242"/>
  <c r="W54" i="243"/>
  <c r="V54" i="243"/>
  <c r="W54" i="244"/>
  <c r="V54" i="244"/>
  <c r="W54" i="245"/>
  <c r="V54" i="245"/>
  <c r="W54" i="246"/>
  <c r="V54" i="246"/>
  <c r="W54" i="247"/>
  <c r="V54" i="247"/>
  <c r="W54" i="248"/>
  <c r="V54" i="248"/>
  <c r="W54" i="249"/>
  <c r="V54" i="249"/>
  <c r="W54" i="250"/>
  <c r="V54" i="250"/>
  <c r="W54" i="251"/>
  <c r="V54" i="251"/>
  <c r="W54" i="252"/>
  <c r="V54" i="252"/>
  <c r="W54" i="253"/>
  <c r="V54" i="253"/>
  <c r="W54" i="254"/>
  <c r="V54" i="254"/>
  <c r="W54" i="255"/>
  <c r="V54" i="255"/>
  <c r="W54" i="256"/>
  <c r="V54" i="256"/>
  <c r="W54" i="257"/>
  <c r="V54" i="257"/>
  <c r="W54" i="258"/>
  <c r="V54" i="258"/>
  <c r="V42" i="258" s="1"/>
  <c r="W54" i="1"/>
  <c r="V54" i="1"/>
  <c r="O54" i="2"/>
  <c r="N54" i="2"/>
  <c r="M54" i="2"/>
  <c r="L54" i="2"/>
  <c r="K54" i="2"/>
  <c r="J54" i="2"/>
  <c r="I54" i="2"/>
  <c r="H54" i="2"/>
  <c r="G54" i="2"/>
  <c r="F54" i="2"/>
  <c r="D54" i="2"/>
  <c r="C54" i="2"/>
  <c r="B54" i="2"/>
  <c r="O54" i="3"/>
  <c r="N54" i="3"/>
  <c r="M54" i="3"/>
  <c r="L54" i="3"/>
  <c r="K54" i="3"/>
  <c r="J54" i="3"/>
  <c r="I54" i="3"/>
  <c r="H54" i="3"/>
  <c r="G54" i="3"/>
  <c r="F54" i="3"/>
  <c r="D54" i="3"/>
  <c r="C54" i="3"/>
  <c r="B54" i="3"/>
  <c r="O54" i="4"/>
  <c r="N54" i="4"/>
  <c r="M54" i="4"/>
  <c r="L54" i="4"/>
  <c r="K54" i="4"/>
  <c r="J54" i="4"/>
  <c r="I54" i="4"/>
  <c r="H54" i="4"/>
  <c r="G54" i="4"/>
  <c r="F54" i="4"/>
  <c r="D54" i="4"/>
  <c r="C54" i="4"/>
  <c r="B54" i="4"/>
  <c r="O54" i="5"/>
  <c r="N54" i="5"/>
  <c r="M54" i="5"/>
  <c r="L54" i="5"/>
  <c r="K54" i="5"/>
  <c r="J54" i="5"/>
  <c r="I54" i="5"/>
  <c r="H54" i="5"/>
  <c r="G54" i="5"/>
  <c r="F54" i="5"/>
  <c r="D54" i="5"/>
  <c r="C54" i="5"/>
  <c r="B54" i="5"/>
  <c r="O54" i="6"/>
  <c r="N54" i="6"/>
  <c r="M54" i="6"/>
  <c r="L54" i="6"/>
  <c r="K54" i="6"/>
  <c r="J54" i="6"/>
  <c r="I54" i="6"/>
  <c r="H54" i="6"/>
  <c r="G54" i="6"/>
  <c r="F54" i="6"/>
  <c r="D54" i="6"/>
  <c r="C54" i="6"/>
  <c r="B54" i="6"/>
  <c r="O54" i="7"/>
  <c r="N54" i="7"/>
  <c r="M54" i="7"/>
  <c r="L54" i="7"/>
  <c r="K54" i="7"/>
  <c r="K42" i="7" s="1"/>
  <c r="J54" i="7"/>
  <c r="I54" i="7"/>
  <c r="H54" i="7"/>
  <c r="G54" i="7"/>
  <c r="F54" i="7"/>
  <c r="D54" i="7"/>
  <c r="C54" i="7"/>
  <c r="B54" i="7"/>
  <c r="O54" i="8"/>
  <c r="N54" i="8"/>
  <c r="M54" i="8"/>
  <c r="L54" i="8"/>
  <c r="K54" i="8"/>
  <c r="J54" i="8"/>
  <c r="I54" i="8"/>
  <c r="H54" i="8"/>
  <c r="H42" i="8" s="1"/>
  <c r="G54" i="8"/>
  <c r="F54" i="8"/>
  <c r="D54" i="8"/>
  <c r="C54" i="8"/>
  <c r="B54" i="8"/>
  <c r="O54" i="9"/>
  <c r="N54" i="9"/>
  <c r="M54" i="9"/>
  <c r="L54" i="9"/>
  <c r="K54" i="9"/>
  <c r="J54" i="9"/>
  <c r="I54" i="9"/>
  <c r="H54" i="9"/>
  <c r="G54" i="9"/>
  <c r="F54" i="9"/>
  <c r="D54" i="9"/>
  <c r="C54" i="9"/>
  <c r="B54" i="9"/>
  <c r="O54" i="10"/>
  <c r="N54" i="10"/>
  <c r="M54" i="10"/>
  <c r="L54" i="10"/>
  <c r="K54" i="10"/>
  <c r="J54" i="10"/>
  <c r="I54" i="10"/>
  <c r="H54" i="10"/>
  <c r="G54" i="10"/>
  <c r="F54" i="10"/>
  <c r="D54" i="10"/>
  <c r="C54" i="10"/>
  <c r="B54" i="10"/>
  <c r="O54" i="11"/>
  <c r="O42" i="11" s="1"/>
  <c r="N54" i="11"/>
  <c r="M54" i="11"/>
  <c r="L54" i="11"/>
  <c r="K54" i="11"/>
  <c r="J54" i="11"/>
  <c r="I54" i="11"/>
  <c r="H54" i="11"/>
  <c r="G54" i="11"/>
  <c r="F54" i="11"/>
  <c r="D54" i="11"/>
  <c r="C54" i="11"/>
  <c r="B54" i="11"/>
  <c r="O54" i="12"/>
  <c r="N54" i="12"/>
  <c r="M54" i="12"/>
  <c r="L54" i="12"/>
  <c r="K54" i="12"/>
  <c r="J54" i="12"/>
  <c r="I54" i="12"/>
  <c r="H54" i="12"/>
  <c r="G54" i="12"/>
  <c r="F54" i="12"/>
  <c r="D54" i="12"/>
  <c r="C54" i="12"/>
  <c r="B54" i="12"/>
  <c r="O54" i="13"/>
  <c r="N54" i="13"/>
  <c r="M54" i="13"/>
  <c r="L54" i="13"/>
  <c r="K54" i="13"/>
  <c r="J54" i="13"/>
  <c r="I54" i="13"/>
  <c r="H54" i="13"/>
  <c r="G54" i="13"/>
  <c r="F54" i="13"/>
  <c r="D54" i="13"/>
  <c r="C54" i="13"/>
  <c r="B54" i="13"/>
  <c r="O54" i="14"/>
  <c r="N54" i="14"/>
  <c r="N42" i="14" s="1"/>
  <c r="M54" i="14"/>
  <c r="L54" i="14"/>
  <c r="K54" i="14"/>
  <c r="J54" i="14"/>
  <c r="I54" i="14"/>
  <c r="H54" i="14"/>
  <c r="G54" i="14"/>
  <c r="F54" i="14"/>
  <c r="F42" i="14" s="1"/>
  <c r="D54" i="14"/>
  <c r="C54" i="14"/>
  <c r="B54" i="14"/>
  <c r="O54" i="15"/>
  <c r="N54" i="15"/>
  <c r="M54" i="15"/>
  <c r="L54" i="15"/>
  <c r="K54" i="15"/>
  <c r="J54" i="15"/>
  <c r="I54" i="15"/>
  <c r="H54" i="15"/>
  <c r="G54" i="15"/>
  <c r="F54" i="15"/>
  <c r="D54" i="15"/>
  <c r="C54" i="15"/>
  <c r="B54" i="15"/>
  <c r="O54" i="16"/>
  <c r="N54" i="16"/>
  <c r="M54" i="16"/>
  <c r="L54" i="16"/>
  <c r="K54" i="16"/>
  <c r="J54" i="16"/>
  <c r="I54" i="16"/>
  <c r="H54" i="16"/>
  <c r="G54" i="16"/>
  <c r="F54" i="16"/>
  <c r="D54" i="16"/>
  <c r="C54" i="16"/>
  <c r="B54" i="16"/>
  <c r="O54" i="17"/>
  <c r="N54" i="17"/>
  <c r="M54" i="17"/>
  <c r="L54" i="17"/>
  <c r="K54" i="17"/>
  <c r="J54" i="17"/>
  <c r="I54" i="17"/>
  <c r="H54" i="17"/>
  <c r="G54" i="17"/>
  <c r="F54" i="17"/>
  <c r="D54" i="17"/>
  <c r="C54" i="17"/>
  <c r="B54" i="17"/>
  <c r="O54" i="18"/>
  <c r="N54" i="18"/>
  <c r="M54" i="18"/>
  <c r="L54" i="18"/>
  <c r="K54" i="18"/>
  <c r="J54" i="18"/>
  <c r="I54" i="18"/>
  <c r="H54" i="18"/>
  <c r="G54" i="18"/>
  <c r="F54" i="18"/>
  <c r="D54" i="18"/>
  <c r="C54" i="18"/>
  <c r="B54" i="18"/>
  <c r="O54" i="19"/>
  <c r="N54" i="19"/>
  <c r="M54" i="19"/>
  <c r="L54" i="19"/>
  <c r="K54" i="19"/>
  <c r="J54" i="19"/>
  <c r="I54" i="19"/>
  <c r="H54" i="19"/>
  <c r="G54" i="19"/>
  <c r="F54" i="19"/>
  <c r="D54" i="19"/>
  <c r="C54" i="19"/>
  <c r="B54" i="19"/>
  <c r="O54" i="20"/>
  <c r="N54" i="20"/>
  <c r="M54" i="20"/>
  <c r="L54" i="20"/>
  <c r="K54" i="20"/>
  <c r="J54" i="20"/>
  <c r="I54" i="20"/>
  <c r="H54" i="20"/>
  <c r="G54" i="20"/>
  <c r="F54" i="20"/>
  <c r="D54" i="20"/>
  <c r="C54" i="20"/>
  <c r="B54" i="20"/>
  <c r="O54" i="21"/>
  <c r="N54" i="21"/>
  <c r="M54" i="21"/>
  <c r="L54" i="21"/>
  <c r="K54" i="21"/>
  <c r="J54" i="21"/>
  <c r="I54" i="21"/>
  <c r="H54" i="21"/>
  <c r="G54" i="21"/>
  <c r="F54" i="21"/>
  <c r="D54" i="21"/>
  <c r="C54" i="21"/>
  <c r="B54" i="21"/>
  <c r="O54" i="22"/>
  <c r="N54" i="22"/>
  <c r="M54" i="22"/>
  <c r="L54" i="22"/>
  <c r="K54" i="22"/>
  <c r="J54" i="22"/>
  <c r="I54" i="22"/>
  <c r="H54" i="22"/>
  <c r="G54" i="22"/>
  <c r="F54" i="22"/>
  <c r="F42" i="22" s="1"/>
  <c r="D54" i="22"/>
  <c r="C54" i="22"/>
  <c r="B54" i="22"/>
  <c r="O54" i="23"/>
  <c r="N54" i="23"/>
  <c r="M54" i="23"/>
  <c r="L54" i="23"/>
  <c r="K54" i="23"/>
  <c r="K42" i="23" s="1"/>
  <c r="J54" i="23"/>
  <c r="I54" i="23"/>
  <c r="H54" i="23"/>
  <c r="G54" i="23"/>
  <c r="F54" i="23"/>
  <c r="D54" i="23"/>
  <c r="C54" i="23"/>
  <c r="B54" i="23"/>
  <c r="O54" i="24"/>
  <c r="N54" i="24"/>
  <c r="M54" i="24"/>
  <c r="L54" i="24"/>
  <c r="K54" i="24"/>
  <c r="J54" i="24"/>
  <c r="I54" i="24"/>
  <c r="H54" i="24"/>
  <c r="G54" i="24"/>
  <c r="F54" i="24"/>
  <c r="D54" i="24"/>
  <c r="C54" i="24"/>
  <c r="B54" i="24"/>
  <c r="O54" i="25"/>
  <c r="N54" i="25"/>
  <c r="M54" i="25"/>
  <c r="M42" i="25" s="1"/>
  <c r="L54" i="25"/>
  <c r="K54" i="25"/>
  <c r="J54" i="25"/>
  <c r="I54" i="25"/>
  <c r="H54" i="25"/>
  <c r="G54" i="25"/>
  <c r="F54" i="25"/>
  <c r="D54" i="25"/>
  <c r="C54" i="25"/>
  <c r="B54" i="25"/>
  <c r="O54" i="26"/>
  <c r="N54" i="26"/>
  <c r="M54" i="26"/>
  <c r="L54" i="26"/>
  <c r="K54" i="26"/>
  <c r="J54" i="26"/>
  <c r="I54" i="26"/>
  <c r="H54" i="26"/>
  <c r="G54" i="26"/>
  <c r="F54" i="26"/>
  <c r="D54" i="26"/>
  <c r="C54" i="26"/>
  <c r="B54" i="26"/>
  <c r="O54" i="27"/>
  <c r="N54" i="27"/>
  <c r="M54" i="27"/>
  <c r="L54" i="27"/>
  <c r="K54" i="27"/>
  <c r="J54" i="27"/>
  <c r="I54" i="27"/>
  <c r="H54" i="27"/>
  <c r="G54" i="27"/>
  <c r="F54" i="27"/>
  <c r="D54" i="27"/>
  <c r="C54" i="27"/>
  <c r="B54" i="27"/>
  <c r="O54" i="28"/>
  <c r="N54" i="28"/>
  <c r="M54" i="28"/>
  <c r="L54" i="28"/>
  <c r="L42" i="28" s="1"/>
  <c r="K54" i="28"/>
  <c r="J54" i="28"/>
  <c r="I54" i="28"/>
  <c r="H54" i="28"/>
  <c r="G54" i="28"/>
  <c r="F54" i="28"/>
  <c r="D54" i="28"/>
  <c r="C54" i="28"/>
  <c r="B54" i="28"/>
  <c r="O54" i="29"/>
  <c r="N54" i="29"/>
  <c r="M54" i="29"/>
  <c r="L54" i="29"/>
  <c r="K54" i="29"/>
  <c r="J54" i="29"/>
  <c r="I54" i="29"/>
  <c r="H54" i="29"/>
  <c r="G54" i="29"/>
  <c r="F54" i="29"/>
  <c r="D54" i="29"/>
  <c r="C54" i="29"/>
  <c r="B54" i="29"/>
  <c r="O54" i="30"/>
  <c r="N54" i="30"/>
  <c r="M54" i="30"/>
  <c r="L54" i="30"/>
  <c r="K54" i="30"/>
  <c r="J54" i="30"/>
  <c r="I54" i="30"/>
  <c r="H54" i="30"/>
  <c r="G54" i="30"/>
  <c r="F54" i="30"/>
  <c r="D54" i="30"/>
  <c r="C54" i="30"/>
  <c r="B54" i="30"/>
  <c r="O54" i="31"/>
  <c r="N54" i="31"/>
  <c r="M54" i="31"/>
  <c r="L54" i="31"/>
  <c r="K54" i="31"/>
  <c r="J54" i="31"/>
  <c r="I54" i="31"/>
  <c r="H54" i="31"/>
  <c r="G54" i="31"/>
  <c r="F54" i="31"/>
  <c r="D54" i="31"/>
  <c r="C54" i="31"/>
  <c r="B54" i="31"/>
  <c r="O54" i="32"/>
  <c r="N54" i="32"/>
  <c r="M54" i="32"/>
  <c r="L54" i="32"/>
  <c r="K54" i="32"/>
  <c r="J54" i="32"/>
  <c r="I54" i="32"/>
  <c r="H54" i="32"/>
  <c r="H42" i="32" s="1"/>
  <c r="G54" i="32"/>
  <c r="F54" i="32"/>
  <c r="D54" i="32"/>
  <c r="C54" i="32"/>
  <c r="B54" i="32"/>
  <c r="O54" i="33"/>
  <c r="N54" i="33"/>
  <c r="M54" i="33"/>
  <c r="L54" i="33"/>
  <c r="K54" i="33"/>
  <c r="J54" i="33"/>
  <c r="I54" i="33"/>
  <c r="H54" i="33"/>
  <c r="G54" i="33"/>
  <c r="F54" i="33"/>
  <c r="D54" i="33"/>
  <c r="D42" i="33" s="1"/>
  <c r="C54" i="33"/>
  <c r="B54" i="33"/>
  <c r="O54" i="34"/>
  <c r="N54" i="34"/>
  <c r="M54" i="34"/>
  <c r="L54" i="34"/>
  <c r="K54" i="34"/>
  <c r="J54" i="34"/>
  <c r="I54" i="34"/>
  <c r="H54" i="34"/>
  <c r="G54" i="34"/>
  <c r="F54" i="34"/>
  <c r="D54" i="34"/>
  <c r="C54" i="34"/>
  <c r="B54" i="34"/>
  <c r="O54" i="35"/>
  <c r="N54" i="35"/>
  <c r="M54" i="35"/>
  <c r="L54" i="35"/>
  <c r="K54" i="35"/>
  <c r="J54" i="35"/>
  <c r="I54" i="35"/>
  <c r="H54" i="35"/>
  <c r="G54" i="35"/>
  <c r="F54" i="35"/>
  <c r="D54" i="35"/>
  <c r="C54" i="35"/>
  <c r="B54" i="35"/>
  <c r="O54" i="36"/>
  <c r="N54" i="36"/>
  <c r="M54" i="36"/>
  <c r="L54" i="36"/>
  <c r="L42" i="36" s="1"/>
  <c r="K54" i="36"/>
  <c r="J54" i="36"/>
  <c r="I54" i="36"/>
  <c r="H54" i="36"/>
  <c r="G54" i="36"/>
  <c r="F54" i="36"/>
  <c r="D54" i="36"/>
  <c r="C54" i="36"/>
  <c r="B54" i="36"/>
  <c r="O54" i="37"/>
  <c r="N54" i="37"/>
  <c r="M54" i="37"/>
  <c r="L54" i="37"/>
  <c r="K54" i="37"/>
  <c r="J54" i="37"/>
  <c r="I54" i="37"/>
  <c r="H54" i="37"/>
  <c r="G54" i="37"/>
  <c r="F54" i="37"/>
  <c r="D54" i="37"/>
  <c r="C54" i="37"/>
  <c r="B54" i="37"/>
  <c r="O54" i="38"/>
  <c r="N54" i="38"/>
  <c r="N42" i="38" s="1"/>
  <c r="M54" i="38"/>
  <c r="L54" i="38"/>
  <c r="K54" i="38"/>
  <c r="J54" i="38"/>
  <c r="I54" i="38"/>
  <c r="H54" i="38"/>
  <c r="G54" i="38"/>
  <c r="F54" i="38"/>
  <c r="D54" i="38"/>
  <c r="C54" i="38"/>
  <c r="B54" i="38"/>
  <c r="O54" i="39"/>
  <c r="N54" i="39"/>
  <c r="M54" i="39"/>
  <c r="L54" i="39"/>
  <c r="K54" i="39"/>
  <c r="J54" i="39"/>
  <c r="I54" i="39"/>
  <c r="H54" i="39"/>
  <c r="G54" i="39"/>
  <c r="F54" i="39"/>
  <c r="D54" i="39"/>
  <c r="C54" i="39"/>
  <c r="B54" i="39"/>
  <c r="O54" i="40"/>
  <c r="N54" i="40"/>
  <c r="M54" i="40"/>
  <c r="L54" i="40"/>
  <c r="K54" i="40"/>
  <c r="J54" i="40"/>
  <c r="I54" i="40"/>
  <c r="H54" i="40"/>
  <c r="G54" i="40"/>
  <c r="F54" i="40"/>
  <c r="D54" i="40"/>
  <c r="C54" i="40"/>
  <c r="B54" i="40"/>
  <c r="O54" i="41"/>
  <c r="N54" i="41"/>
  <c r="M54" i="41"/>
  <c r="L54" i="41"/>
  <c r="K54" i="41"/>
  <c r="J54" i="41"/>
  <c r="I54" i="41"/>
  <c r="H54" i="41"/>
  <c r="G54" i="41"/>
  <c r="F54" i="41"/>
  <c r="D54" i="41"/>
  <c r="D42" i="41" s="1"/>
  <c r="C54" i="41"/>
  <c r="B54" i="41"/>
  <c r="O54" i="42"/>
  <c r="N54" i="42"/>
  <c r="M54" i="42"/>
  <c r="L54" i="42"/>
  <c r="K54" i="42"/>
  <c r="J54" i="42"/>
  <c r="I54" i="42"/>
  <c r="H54" i="42"/>
  <c r="G54" i="42"/>
  <c r="F54" i="42"/>
  <c r="D54" i="42"/>
  <c r="C54" i="42"/>
  <c r="B54" i="42"/>
  <c r="O54" i="43"/>
  <c r="N54" i="43"/>
  <c r="M54" i="43"/>
  <c r="L54" i="43"/>
  <c r="K54" i="43"/>
  <c r="J54" i="43"/>
  <c r="I54" i="43"/>
  <c r="H54" i="43"/>
  <c r="G54" i="43"/>
  <c r="F54" i="43"/>
  <c r="D54" i="43"/>
  <c r="C54" i="43"/>
  <c r="B54" i="43"/>
  <c r="O54" i="44"/>
  <c r="N54" i="44"/>
  <c r="M54" i="44"/>
  <c r="L54" i="44"/>
  <c r="L42" i="44" s="1"/>
  <c r="K54" i="44"/>
  <c r="J54" i="44"/>
  <c r="I54" i="44"/>
  <c r="H54" i="44"/>
  <c r="G54" i="44"/>
  <c r="F54" i="44"/>
  <c r="D54" i="44"/>
  <c r="C54" i="44"/>
  <c r="B54" i="44"/>
  <c r="O54" i="45"/>
  <c r="N54" i="45"/>
  <c r="M54" i="45"/>
  <c r="L54" i="45"/>
  <c r="K54" i="45"/>
  <c r="J54" i="45"/>
  <c r="I54" i="45"/>
  <c r="H54" i="45"/>
  <c r="G54" i="45"/>
  <c r="F54" i="45"/>
  <c r="D54" i="45"/>
  <c r="C54" i="45"/>
  <c r="B54" i="45"/>
  <c r="O54" i="46"/>
  <c r="N54" i="46"/>
  <c r="M54" i="46"/>
  <c r="L54" i="46"/>
  <c r="K54" i="46"/>
  <c r="J54" i="46"/>
  <c r="I54" i="46"/>
  <c r="H54" i="46"/>
  <c r="G54" i="46"/>
  <c r="F54" i="46"/>
  <c r="D54" i="46"/>
  <c r="C54" i="46"/>
  <c r="B54" i="46"/>
  <c r="O54" i="47"/>
  <c r="N54" i="47"/>
  <c r="M54" i="47"/>
  <c r="L54" i="47"/>
  <c r="K54" i="47"/>
  <c r="J54" i="47"/>
  <c r="I54" i="47"/>
  <c r="H54" i="47"/>
  <c r="G54" i="47"/>
  <c r="F54" i="47"/>
  <c r="D54" i="47"/>
  <c r="C54" i="47"/>
  <c r="B54" i="47"/>
  <c r="O54" i="48"/>
  <c r="N54" i="48"/>
  <c r="M54" i="48"/>
  <c r="L54" i="48"/>
  <c r="K54" i="48"/>
  <c r="J54" i="48"/>
  <c r="I54" i="48"/>
  <c r="H54" i="48"/>
  <c r="G54" i="48"/>
  <c r="F54" i="48"/>
  <c r="D54" i="48"/>
  <c r="C54" i="48"/>
  <c r="B54" i="48"/>
  <c r="O54" i="49"/>
  <c r="N54" i="49"/>
  <c r="M54" i="49"/>
  <c r="M42" i="49" s="1"/>
  <c r="L54" i="49"/>
  <c r="K54" i="49"/>
  <c r="J54" i="49"/>
  <c r="I54" i="49"/>
  <c r="H54" i="49"/>
  <c r="G54" i="49"/>
  <c r="F54" i="49"/>
  <c r="D54" i="49"/>
  <c r="C54" i="49"/>
  <c r="B54" i="49"/>
  <c r="O54" i="50"/>
  <c r="N54" i="50"/>
  <c r="M54" i="50"/>
  <c r="L54" i="50"/>
  <c r="K54" i="50"/>
  <c r="J54" i="50"/>
  <c r="I54" i="50"/>
  <c r="H54" i="50"/>
  <c r="G54" i="50"/>
  <c r="F54" i="50"/>
  <c r="D54" i="50"/>
  <c r="C54" i="50"/>
  <c r="B54" i="50"/>
  <c r="O54" i="51"/>
  <c r="N54" i="51"/>
  <c r="M54" i="51"/>
  <c r="L54" i="51"/>
  <c r="K54" i="51"/>
  <c r="J54" i="51"/>
  <c r="I54" i="51"/>
  <c r="H54" i="51"/>
  <c r="G54" i="51"/>
  <c r="F54" i="51"/>
  <c r="D54" i="51"/>
  <c r="C54" i="51"/>
  <c r="B54" i="51"/>
  <c r="O54" i="52"/>
  <c r="N54" i="52"/>
  <c r="M54" i="52"/>
  <c r="L54" i="52"/>
  <c r="K54" i="52"/>
  <c r="J54" i="52"/>
  <c r="I54" i="52"/>
  <c r="H54" i="52"/>
  <c r="G54" i="52"/>
  <c r="F54" i="52"/>
  <c r="D54" i="52"/>
  <c r="C54" i="52"/>
  <c r="B54" i="52"/>
  <c r="O54" i="53"/>
  <c r="N54" i="53"/>
  <c r="M54" i="53"/>
  <c r="L54" i="53"/>
  <c r="K54" i="53"/>
  <c r="J54" i="53"/>
  <c r="I54" i="53"/>
  <c r="H54" i="53"/>
  <c r="G54" i="53"/>
  <c r="F54" i="53"/>
  <c r="D54" i="53"/>
  <c r="C54" i="53"/>
  <c r="B54" i="53"/>
  <c r="O54" i="54"/>
  <c r="N54" i="54"/>
  <c r="M54" i="54"/>
  <c r="L54" i="54"/>
  <c r="K54" i="54"/>
  <c r="J54" i="54"/>
  <c r="I54" i="54"/>
  <c r="H54" i="54"/>
  <c r="G54" i="54"/>
  <c r="F54" i="54"/>
  <c r="D54" i="54"/>
  <c r="C54" i="54"/>
  <c r="B54" i="54"/>
  <c r="O54" i="55"/>
  <c r="N54" i="55"/>
  <c r="M54" i="55"/>
  <c r="L54" i="55"/>
  <c r="K54" i="55"/>
  <c r="J54" i="55"/>
  <c r="I54" i="55"/>
  <c r="H54" i="55"/>
  <c r="G54" i="55"/>
  <c r="F54" i="55"/>
  <c r="D54" i="55"/>
  <c r="C54" i="55"/>
  <c r="B54" i="55"/>
  <c r="O54" i="56"/>
  <c r="N54" i="56"/>
  <c r="M54" i="56"/>
  <c r="L54" i="56"/>
  <c r="K54" i="56"/>
  <c r="J54" i="56"/>
  <c r="I54" i="56"/>
  <c r="H54" i="56"/>
  <c r="H42" i="56" s="1"/>
  <c r="G54" i="56"/>
  <c r="F54" i="56"/>
  <c r="D54" i="56"/>
  <c r="C54" i="56"/>
  <c r="B54" i="56"/>
  <c r="O54" i="57"/>
  <c r="N54" i="57"/>
  <c r="M54" i="57"/>
  <c r="L54" i="57"/>
  <c r="K54" i="57"/>
  <c r="J54" i="57"/>
  <c r="I54" i="57"/>
  <c r="H54" i="57"/>
  <c r="G54" i="57"/>
  <c r="F54" i="57"/>
  <c r="D54" i="57"/>
  <c r="C54" i="57"/>
  <c r="B54" i="57"/>
  <c r="O54" i="58"/>
  <c r="N54" i="58"/>
  <c r="M54" i="58"/>
  <c r="L54" i="58"/>
  <c r="K54" i="58"/>
  <c r="J54" i="58"/>
  <c r="I54" i="58"/>
  <c r="H54" i="58"/>
  <c r="G54" i="58"/>
  <c r="F54" i="58"/>
  <c r="D54" i="58"/>
  <c r="C54" i="58"/>
  <c r="B54" i="58"/>
  <c r="O54" i="59"/>
  <c r="N54" i="59"/>
  <c r="M54" i="59"/>
  <c r="L54" i="59"/>
  <c r="K54" i="59"/>
  <c r="J54" i="59"/>
  <c r="I54" i="59"/>
  <c r="H54" i="59"/>
  <c r="G54" i="59"/>
  <c r="F54" i="59"/>
  <c r="D54" i="59"/>
  <c r="C54" i="59"/>
  <c r="B54" i="59"/>
  <c r="O54" i="60"/>
  <c r="N54" i="60"/>
  <c r="M54" i="60"/>
  <c r="L54" i="60"/>
  <c r="L42" i="60" s="1"/>
  <c r="K54" i="60"/>
  <c r="J54" i="60"/>
  <c r="I54" i="60"/>
  <c r="H54" i="60"/>
  <c r="G54" i="60"/>
  <c r="F54" i="60"/>
  <c r="D54" i="60"/>
  <c r="C54" i="60"/>
  <c r="B54" i="60"/>
  <c r="O54" i="61"/>
  <c r="N54" i="61"/>
  <c r="M54" i="61"/>
  <c r="L54" i="61"/>
  <c r="K54" i="61"/>
  <c r="J54" i="61"/>
  <c r="I54" i="61"/>
  <c r="H54" i="61"/>
  <c r="G54" i="61"/>
  <c r="F54" i="61"/>
  <c r="D54" i="61"/>
  <c r="C54" i="61"/>
  <c r="B54" i="61"/>
  <c r="O54" i="62"/>
  <c r="N54" i="62"/>
  <c r="N42" i="62" s="1"/>
  <c r="M54" i="62"/>
  <c r="L54" i="62"/>
  <c r="K54" i="62"/>
  <c r="J54" i="62"/>
  <c r="I54" i="62"/>
  <c r="H54" i="62"/>
  <c r="G54" i="62"/>
  <c r="F54" i="62"/>
  <c r="F42" i="62" s="1"/>
  <c r="D54" i="62"/>
  <c r="C54" i="62"/>
  <c r="B54" i="62"/>
  <c r="O54" i="63"/>
  <c r="N54" i="63"/>
  <c r="M54" i="63"/>
  <c r="L54" i="63"/>
  <c r="K54" i="63"/>
  <c r="K42" i="63" s="1"/>
  <c r="J54" i="63"/>
  <c r="I54" i="63"/>
  <c r="H54" i="63"/>
  <c r="G54" i="63"/>
  <c r="F54" i="63"/>
  <c r="D54" i="63"/>
  <c r="C54" i="63"/>
  <c r="B54" i="63"/>
  <c r="O54" i="64"/>
  <c r="N54" i="64"/>
  <c r="M54" i="64"/>
  <c r="L54" i="64"/>
  <c r="K54" i="64"/>
  <c r="J54" i="64"/>
  <c r="I54" i="64"/>
  <c r="H54" i="64"/>
  <c r="G54" i="64"/>
  <c r="F54" i="64"/>
  <c r="D54" i="64"/>
  <c r="C54" i="64"/>
  <c r="B54" i="64"/>
  <c r="O54" i="65"/>
  <c r="N54" i="65"/>
  <c r="M54" i="65"/>
  <c r="M42" i="65" s="1"/>
  <c r="L54" i="65"/>
  <c r="K54" i="65"/>
  <c r="J54" i="65"/>
  <c r="I54" i="65"/>
  <c r="H54" i="65"/>
  <c r="G54" i="65"/>
  <c r="F54" i="65"/>
  <c r="D54" i="65"/>
  <c r="D42" i="65" s="1"/>
  <c r="C54" i="65"/>
  <c r="B54" i="65"/>
  <c r="O54" i="66"/>
  <c r="N54" i="66"/>
  <c r="M54" i="66"/>
  <c r="L54" i="66"/>
  <c r="K54" i="66"/>
  <c r="J54" i="66"/>
  <c r="I54" i="66"/>
  <c r="H54" i="66"/>
  <c r="G54" i="66"/>
  <c r="F54" i="66"/>
  <c r="D54" i="66"/>
  <c r="C54" i="66"/>
  <c r="B54" i="66"/>
  <c r="O54" i="67"/>
  <c r="N54" i="67"/>
  <c r="M54" i="67"/>
  <c r="L54" i="67"/>
  <c r="K54" i="67"/>
  <c r="J54" i="67"/>
  <c r="I54" i="67"/>
  <c r="H54" i="67"/>
  <c r="G54" i="67"/>
  <c r="F54" i="67"/>
  <c r="D54" i="67"/>
  <c r="C54" i="67"/>
  <c r="B54" i="67"/>
  <c r="O54" i="68"/>
  <c r="N54" i="68"/>
  <c r="M54" i="68"/>
  <c r="L54" i="68"/>
  <c r="K54" i="68"/>
  <c r="J54" i="68"/>
  <c r="I54" i="68"/>
  <c r="H54" i="68"/>
  <c r="G54" i="68"/>
  <c r="F54" i="68"/>
  <c r="D54" i="68"/>
  <c r="C54" i="68"/>
  <c r="B54" i="68"/>
  <c r="O54" i="69"/>
  <c r="N54" i="69"/>
  <c r="M54" i="69"/>
  <c r="L54" i="69"/>
  <c r="K54" i="69"/>
  <c r="J54" i="69"/>
  <c r="I54" i="69"/>
  <c r="H54" i="69"/>
  <c r="G54" i="69"/>
  <c r="F54" i="69"/>
  <c r="D54" i="69"/>
  <c r="C54" i="69"/>
  <c r="B54" i="69"/>
  <c r="O54" i="70"/>
  <c r="N54" i="70"/>
  <c r="N42" i="70" s="1"/>
  <c r="M54" i="70"/>
  <c r="L54" i="70"/>
  <c r="K54" i="70"/>
  <c r="J54" i="70"/>
  <c r="I54" i="70"/>
  <c r="H54" i="70"/>
  <c r="G54" i="70"/>
  <c r="F54" i="70"/>
  <c r="F42" i="70" s="1"/>
  <c r="D54" i="70"/>
  <c r="C54" i="70"/>
  <c r="B54" i="70"/>
  <c r="O54" i="71"/>
  <c r="N54" i="71"/>
  <c r="M54" i="71"/>
  <c r="L54" i="71"/>
  <c r="K54" i="71"/>
  <c r="J54" i="71"/>
  <c r="I54" i="71"/>
  <c r="H54" i="71"/>
  <c r="G54" i="71"/>
  <c r="F54" i="71"/>
  <c r="D54" i="71"/>
  <c r="C54" i="71"/>
  <c r="B54" i="71"/>
  <c r="O54" i="72"/>
  <c r="N54" i="72"/>
  <c r="M54" i="72"/>
  <c r="L54" i="72"/>
  <c r="K54" i="72"/>
  <c r="J54" i="72"/>
  <c r="I54" i="72"/>
  <c r="H54" i="72"/>
  <c r="G54" i="72"/>
  <c r="F54" i="72"/>
  <c r="D54" i="72"/>
  <c r="C54" i="72"/>
  <c r="B54" i="72"/>
  <c r="O54" i="73"/>
  <c r="N54" i="73"/>
  <c r="M54" i="73"/>
  <c r="L54" i="73"/>
  <c r="K54" i="73"/>
  <c r="J54" i="73"/>
  <c r="I54" i="73"/>
  <c r="H54" i="73"/>
  <c r="G54" i="73"/>
  <c r="F54" i="73"/>
  <c r="D54" i="73"/>
  <c r="C54" i="73"/>
  <c r="B54" i="73"/>
  <c r="O54" i="74"/>
  <c r="N54" i="74"/>
  <c r="M54" i="74"/>
  <c r="L54" i="74"/>
  <c r="K54" i="74"/>
  <c r="J54" i="74"/>
  <c r="I54" i="74"/>
  <c r="H54" i="74"/>
  <c r="G54" i="74"/>
  <c r="F54" i="74"/>
  <c r="D54" i="74"/>
  <c r="C54" i="74"/>
  <c r="B54" i="74"/>
  <c r="O54" i="75"/>
  <c r="N54" i="75"/>
  <c r="M54" i="75"/>
  <c r="L54" i="75"/>
  <c r="K54" i="75"/>
  <c r="J54" i="75"/>
  <c r="I54" i="75"/>
  <c r="H54" i="75"/>
  <c r="G54" i="75"/>
  <c r="F54" i="75"/>
  <c r="D54" i="75"/>
  <c r="C54" i="75"/>
  <c r="B54" i="75"/>
  <c r="O54" i="76"/>
  <c r="N54" i="76"/>
  <c r="M54" i="76"/>
  <c r="L54" i="76"/>
  <c r="K54" i="76"/>
  <c r="J54" i="76"/>
  <c r="I54" i="76"/>
  <c r="H54" i="76"/>
  <c r="G54" i="76"/>
  <c r="F54" i="76"/>
  <c r="D54" i="76"/>
  <c r="C54" i="76"/>
  <c r="B54" i="76"/>
  <c r="O54" i="77"/>
  <c r="N54" i="77"/>
  <c r="M54" i="77"/>
  <c r="L54" i="77"/>
  <c r="K54" i="77"/>
  <c r="J54" i="77"/>
  <c r="I54" i="77"/>
  <c r="H54" i="77"/>
  <c r="G54" i="77"/>
  <c r="F54" i="77"/>
  <c r="D54" i="77"/>
  <c r="C54" i="77"/>
  <c r="B54" i="77"/>
  <c r="O54" i="78"/>
  <c r="N54" i="78"/>
  <c r="M54" i="78"/>
  <c r="L54" i="78"/>
  <c r="K54" i="78"/>
  <c r="J54" i="78"/>
  <c r="I54" i="78"/>
  <c r="H54" i="78"/>
  <c r="G54" i="78"/>
  <c r="F54" i="78"/>
  <c r="D54" i="78"/>
  <c r="C54" i="78"/>
  <c r="B54" i="78"/>
  <c r="O54" i="79"/>
  <c r="N54" i="79"/>
  <c r="M54" i="79"/>
  <c r="L54" i="79"/>
  <c r="K54" i="79"/>
  <c r="K42" i="79" s="1"/>
  <c r="J54" i="79"/>
  <c r="I54" i="79"/>
  <c r="H54" i="79"/>
  <c r="G54" i="79"/>
  <c r="F54" i="79"/>
  <c r="D54" i="79"/>
  <c r="C54" i="79"/>
  <c r="B54" i="79"/>
  <c r="O54" i="80"/>
  <c r="N54" i="80"/>
  <c r="M54" i="80"/>
  <c r="L54" i="80"/>
  <c r="K54" i="80"/>
  <c r="J54" i="80"/>
  <c r="I54" i="80"/>
  <c r="H54" i="80"/>
  <c r="G54" i="80"/>
  <c r="F54" i="80"/>
  <c r="D54" i="80"/>
  <c r="C54" i="80"/>
  <c r="B54" i="80"/>
  <c r="O54" i="81"/>
  <c r="N54" i="81"/>
  <c r="M54" i="81"/>
  <c r="M42" i="81" s="1"/>
  <c r="L54" i="81"/>
  <c r="K54" i="81"/>
  <c r="J54" i="81"/>
  <c r="I54" i="81"/>
  <c r="H54" i="81"/>
  <c r="G54" i="81"/>
  <c r="F54" i="81"/>
  <c r="D54" i="81"/>
  <c r="D42" i="81" s="1"/>
  <c r="C54" i="81"/>
  <c r="B54" i="81"/>
  <c r="O54" i="82"/>
  <c r="N54" i="82"/>
  <c r="M54" i="82"/>
  <c r="L54" i="82"/>
  <c r="K54" i="82"/>
  <c r="J54" i="82"/>
  <c r="I54" i="82"/>
  <c r="H54" i="82"/>
  <c r="G54" i="82"/>
  <c r="F54" i="82"/>
  <c r="D54" i="82"/>
  <c r="C54" i="82"/>
  <c r="B54" i="82"/>
  <c r="O54" i="83"/>
  <c r="O42" i="83" s="1"/>
  <c r="N54" i="83"/>
  <c r="M54" i="83"/>
  <c r="L54" i="83"/>
  <c r="K54" i="83"/>
  <c r="J54" i="83"/>
  <c r="I54" i="83"/>
  <c r="H54" i="83"/>
  <c r="G54" i="83"/>
  <c r="F54" i="83"/>
  <c r="D54" i="83"/>
  <c r="C54" i="83"/>
  <c r="B54" i="83"/>
  <c r="O54" i="84"/>
  <c r="N54" i="84"/>
  <c r="M54" i="84"/>
  <c r="L54" i="84"/>
  <c r="L42" i="84" s="1"/>
  <c r="K54" i="84"/>
  <c r="J54" i="84"/>
  <c r="I54" i="84"/>
  <c r="H54" i="84"/>
  <c r="G54" i="84"/>
  <c r="F54" i="84"/>
  <c r="D54" i="84"/>
  <c r="C54" i="84"/>
  <c r="C42" i="84" s="1"/>
  <c r="B54" i="84"/>
  <c r="O54" i="85"/>
  <c r="N54" i="85"/>
  <c r="M54" i="85"/>
  <c r="L54" i="85"/>
  <c r="K54" i="85"/>
  <c r="J54" i="85"/>
  <c r="I54" i="85"/>
  <c r="I42" i="85" s="1"/>
  <c r="H54" i="85"/>
  <c r="G54" i="85"/>
  <c r="F54" i="85"/>
  <c r="D54" i="85"/>
  <c r="C54" i="85"/>
  <c r="B54" i="85"/>
  <c r="O54" i="86"/>
  <c r="N54" i="86"/>
  <c r="N42" i="86" s="1"/>
  <c r="M54" i="86"/>
  <c r="L54" i="86"/>
  <c r="K54" i="86"/>
  <c r="J54" i="86"/>
  <c r="I54" i="86"/>
  <c r="H54" i="86"/>
  <c r="G54" i="86"/>
  <c r="F54" i="86"/>
  <c r="D54" i="86"/>
  <c r="C54" i="86"/>
  <c r="B54" i="86"/>
  <c r="O54" i="87"/>
  <c r="N54" i="87"/>
  <c r="M54" i="87"/>
  <c r="L54" i="87"/>
  <c r="K54" i="87"/>
  <c r="K42" i="87" s="1"/>
  <c r="J54" i="87"/>
  <c r="I54" i="87"/>
  <c r="H54" i="87"/>
  <c r="G54" i="87"/>
  <c r="F54" i="87"/>
  <c r="D54" i="87"/>
  <c r="C54" i="87"/>
  <c r="B54" i="87"/>
  <c r="O54" i="88"/>
  <c r="N54" i="88"/>
  <c r="M54" i="88"/>
  <c r="L54" i="88"/>
  <c r="K54" i="88"/>
  <c r="J54" i="88"/>
  <c r="I54" i="88"/>
  <c r="H54" i="88"/>
  <c r="H42" i="88" s="1"/>
  <c r="G54" i="88"/>
  <c r="F54" i="88"/>
  <c r="D54" i="88"/>
  <c r="C54" i="88"/>
  <c r="B54" i="88"/>
  <c r="O54" i="89"/>
  <c r="N54" i="89"/>
  <c r="M54" i="89"/>
  <c r="L54" i="89"/>
  <c r="K54" i="89"/>
  <c r="J54" i="89"/>
  <c r="I54" i="89"/>
  <c r="H54" i="89"/>
  <c r="G54" i="89"/>
  <c r="F54" i="89"/>
  <c r="D54" i="89"/>
  <c r="C54" i="89"/>
  <c r="B54" i="89"/>
  <c r="O54" i="90"/>
  <c r="N54" i="90"/>
  <c r="M54" i="90"/>
  <c r="L54" i="90"/>
  <c r="K54" i="90"/>
  <c r="J54" i="90"/>
  <c r="I54" i="90"/>
  <c r="H54" i="90"/>
  <c r="G54" i="90"/>
  <c r="F54" i="90"/>
  <c r="D54" i="90"/>
  <c r="C54" i="90"/>
  <c r="B54" i="90"/>
  <c r="O54" i="91"/>
  <c r="O42" i="91" s="1"/>
  <c r="N54" i="91"/>
  <c r="M54" i="91"/>
  <c r="L54" i="91"/>
  <c r="K54" i="91"/>
  <c r="J54" i="91"/>
  <c r="I54" i="91"/>
  <c r="H54" i="91"/>
  <c r="G54" i="91"/>
  <c r="F54" i="91"/>
  <c r="D54" i="91"/>
  <c r="C54" i="91"/>
  <c r="B54" i="91"/>
  <c r="O54" i="92"/>
  <c r="N54" i="92"/>
  <c r="M54" i="92"/>
  <c r="L54" i="92"/>
  <c r="L42" i="92" s="1"/>
  <c r="K54" i="92"/>
  <c r="J54" i="92"/>
  <c r="I54" i="92"/>
  <c r="H54" i="92"/>
  <c r="G54" i="92"/>
  <c r="F54" i="92"/>
  <c r="D54" i="92"/>
  <c r="C54" i="92"/>
  <c r="C42" i="92" s="1"/>
  <c r="B54" i="92"/>
  <c r="O54" i="93"/>
  <c r="N54" i="93"/>
  <c r="M54" i="93"/>
  <c r="L54" i="93"/>
  <c r="K54" i="93"/>
  <c r="J54" i="93"/>
  <c r="I54" i="93"/>
  <c r="H54" i="93"/>
  <c r="G54" i="93"/>
  <c r="F54" i="93"/>
  <c r="D54" i="93"/>
  <c r="C54" i="93"/>
  <c r="B54" i="93"/>
  <c r="O54" i="94"/>
  <c r="N54" i="94"/>
  <c r="N42" i="94" s="1"/>
  <c r="M54" i="94"/>
  <c r="L54" i="94"/>
  <c r="K54" i="94"/>
  <c r="J54" i="94"/>
  <c r="I54" i="94"/>
  <c r="H54" i="94"/>
  <c r="G54" i="94"/>
  <c r="F54" i="94"/>
  <c r="F42" i="94" s="1"/>
  <c r="D54" i="94"/>
  <c r="C54" i="94"/>
  <c r="B54" i="94"/>
  <c r="O54" i="95"/>
  <c r="N54" i="95"/>
  <c r="M54" i="95"/>
  <c r="L54" i="95"/>
  <c r="K54" i="95"/>
  <c r="K42" i="95" s="1"/>
  <c r="J54" i="95"/>
  <c r="I54" i="95"/>
  <c r="H54" i="95"/>
  <c r="G54" i="95"/>
  <c r="F54" i="95"/>
  <c r="D54" i="95"/>
  <c r="C54" i="95"/>
  <c r="B54" i="95"/>
  <c r="O54" i="96"/>
  <c r="N54" i="96"/>
  <c r="M54" i="96"/>
  <c r="L54" i="96"/>
  <c r="K54" i="96"/>
  <c r="J54" i="96"/>
  <c r="I54" i="96"/>
  <c r="H54" i="96"/>
  <c r="H42" i="96" s="1"/>
  <c r="G54" i="96"/>
  <c r="F54" i="96"/>
  <c r="D54" i="96"/>
  <c r="C54" i="96"/>
  <c r="B54" i="96"/>
  <c r="O54" i="97"/>
  <c r="N54" i="97"/>
  <c r="M54" i="97"/>
  <c r="L54" i="97"/>
  <c r="K54" i="97"/>
  <c r="J54" i="97"/>
  <c r="I54" i="97"/>
  <c r="H54" i="97"/>
  <c r="G54" i="97"/>
  <c r="F54" i="97"/>
  <c r="D54" i="97"/>
  <c r="D42" i="97" s="1"/>
  <c r="C54" i="97"/>
  <c r="B54" i="97"/>
  <c r="O54" i="98"/>
  <c r="N54" i="98"/>
  <c r="M54" i="98"/>
  <c r="L54" i="98"/>
  <c r="K54" i="98"/>
  <c r="J54" i="98"/>
  <c r="I54" i="98"/>
  <c r="H54" i="98"/>
  <c r="G54" i="98"/>
  <c r="F54" i="98"/>
  <c r="D54" i="98"/>
  <c r="C54" i="98"/>
  <c r="B54" i="98"/>
  <c r="O54" i="99"/>
  <c r="O42" i="99" s="1"/>
  <c r="N54" i="99"/>
  <c r="M54" i="99"/>
  <c r="L54" i="99"/>
  <c r="K54" i="99"/>
  <c r="J54" i="99"/>
  <c r="I54" i="99"/>
  <c r="H54" i="99"/>
  <c r="G54" i="99"/>
  <c r="G42" i="99" s="1"/>
  <c r="F54" i="99"/>
  <c r="D54" i="99"/>
  <c r="C54" i="99"/>
  <c r="B54" i="99"/>
  <c r="O54" i="100"/>
  <c r="N54" i="100"/>
  <c r="M54" i="100"/>
  <c r="L54" i="100"/>
  <c r="L42" i="100" s="1"/>
  <c r="K54" i="100"/>
  <c r="J54" i="100"/>
  <c r="I54" i="100"/>
  <c r="H54" i="100"/>
  <c r="G54" i="100"/>
  <c r="F54" i="100"/>
  <c r="D54" i="100"/>
  <c r="C54" i="100"/>
  <c r="B54" i="100"/>
  <c r="O54" i="101"/>
  <c r="N54" i="101"/>
  <c r="M54" i="101"/>
  <c r="L54" i="101"/>
  <c r="K54" i="101"/>
  <c r="J54" i="101"/>
  <c r="I54" i="101"/>
  <c r="H54" i="101"/>
  <c r="G54" i="101"/>
  <c r="F54" i="101"/>
  <c r="D54" i="101"/>
  <c r="C54" i="101"/>
  <c r="B54" i="101"/>
  <c r="O54" i="102"/>
  <c r="N54" i="102"/>
  <c r="N42" i="102" s="1"/>
  <c r="M54" i="102"/>
  <c r="L54" i="102"/>
  <c r="K54" i="102"/>
  <c r="J54" i="102"/>
  <c r="I54" i="102"/>
  <c r="H54" i="102"/>
  <c r="G54" i="102"/>
  <c r="F54" i="102"/>
  <c r="F42" i="102" s="1"/>
  <c r="D54" i="102"/>
  <c r="C54" i="102"/>
  <c r="B54" i="102"/>
  <c r="O54" i="103"/>
  <c r="N54" i="103"/>
  <c r="M54" i="103"/>
  <c r="L54" i="103"/>
  <c r="K54" i="103"/>
  <c r="K42" i="103" s="1"/>
  <c r="J54" i="103"/>
  <c r="I54" i="103"/>
  <c r="H54" i="103"/>
  <c r="G54" i="103"/>
  <c r="F54" i="103"/>
  <c r="D54" i="103"/>
  <c r="C54" i="103"/>
  <c r="B54" i="103"/>
  <c r="O54" i="104"/>
  <c r="N54" i="104"/>
  <c r="M54" i="104"/>
  <c r="L54" i="104"/>
  <c r="K54" i="104"/>
  <c r="J54" i="104"/>
  <c r="I54" i="104"/>
  <c r="H54" i="104"/>
  <c r="H42" i="104" s="1"/>
  <c r="G54" i="104"/>
  <c r="F54" i="104"/>
  <c r="D54" i="104"/>
  <c r="C54" i="104"/>
  <c r="B54" i="104"/>
  <c r="O54" i="105"/>
  <c r="N54" i="105"/>
  <c r="M54" i="105"/>
  <c r="M42" i="105" s="1"/>
  <c r="L54" i="105"/>
  <c r="K54" i="105"/>
  <c r="J54" i="105"/>
  <c r="I54" i="105"/>
  <c r="H54" i="105"/>
  <c r="G54" i="105"/>
  <c r="F54" i="105"/>
  <c r="D54" i="105"/>
  <c r="D42" i="105" s="1"/>
  <c r="C54" i="105"/>
  <c r="B54" i="105"/>
  <c r="O54" i="106"/>
  <c r="N54" i="106"/>
  <c r="M54" i="106"/>
  <c r="L54" i="106"/>
  <c r="K54" i="106"/>
  <c r="J54" i="106"/>
  <c r="I54" i="106"/>
  <c r="H54" i="106"/>
  <c r="G54" i="106"/>
  <c r="F54" i="106"/>
  <c r="D54" i="106"/>
  <c r="C54" i="106"/>
  <c r="B54" i="106"/>
  <c r="O54" i="107"/>
  <c r="O42" i="107" s="1"/>
  <c r="N54" i="107"/>
  <c r="M54" i="107"/>
  <c r="L54" i="107"/>
  <c r="K54" i="107"/>
  <c r="J54" i="107"/>
  <c r="I54" i="107"/>
  <c r="H54" i="107"/>
  <c r="G54" i="107"/>
  <c r="G42" i="107" s="1"/>
  <c r="F54" i="107"/>
  <c r="D54" i="107"/>
  <c r="C54" i="107"/>
  <c r="B54" i="107"/>
  <c r="O54" i="108"/>
  <c r="N54" i="108"/>
  <c r="M54" i="108"/>
  <c r="L54" i="108"/>
  <c r="K54" i="108"/>
  <c r="J54" i="108"/>
  <c r="I54" i="108"/>
  <c r="H54" i="108"/>
  <c r="G54" i="108"/>
  <c r="F54" i="108"/>
  <c r="D54" i="108"/>
  <c r="C54" i="108"/>
  <c r="B54" i="108"/>
  <c r="O54" i="109"/>
  <c r="N54" i="109"/>
  <c r="M54" i="109"/>
  <c r="L54" i="109"/>
  <c r="K54" i="109"/>
  <c r="J54" i="109"/>
  <c r="I54" i="109"/>
  <c r="H54" i="109"/>
  <c r="G54" i="109"/>
  <c r="F54" i="109"/>
  <c r="D54" i="109"/>
  <c r="C54" i="109"/>
  <c r="B54" i="109"/>
  <c r="O54" i="110"/>
  <c r="N54" i="110"/>
  <c r="M54" i="110"/>
  <c r="L54" i="110"/>
  <c r="K54" i="110"/>
  <c r="J54" i="110"/>
  <c r="I54" i="110"/>
  <c r="H54" i="110"/>
  <c r="G54" i="110"/>
  <c r="F54" i="110"/>
  <c r="D54" i="110"/>
  <c r="C54" i="110"/>
  <c r="B54" i="110"/>
  <c r="O54" i="111"/>
  <c r="N54" i="111"/>
  <c r="M54" i="111"/>
  <c r="L54" i="111"/>
  <c r="K54" i="111"/>
  <c r="J54" i="111"/>
  <c r="I54" i="111"/>
  <c r="H54" i="111"/>
  <c r="G54" i="111"/>
  <c r="F54" i="111"/>
  <c r="D54" i="111"/>
  <c r="C54" i="111"/>
  <c r="B54" i="111"/>
  <c r="O54" i="112"/>
  <c r="N54" i="112"/>
  <c r="M54" i="112"/>
  <c r="L54" i="112"/>
  <c r="K54" i="112"/>
  <c r="J54" i="112"/>
  <c r="I54" i="112"/>
  <c r="H54" i="112"/>
  <c r="H42" i="112" s="1"/>
  <c r="G54" i="112"/>
  <c r="F54" i="112"/>
  <c r="D54" i="112"/>
  <c r="C54" i="112"/>
  <c r="B54" i="112"/>
  <c r="O54" i="113"/>
  <c r="N54" i="113"/>
  <c r="M54" i="113"/>
  <c r="M42" i="113" s="1"/>
  <c r="L54" i="113"/>
  <c r="K54" i="113"/>
  <c r="J54" i="113"/>
  <c r="I54" i="113"/>
  <c r="H54" i="113"/>
  <c r="G54" i="113"/>
  <c r="F54" i="113"/>
  <c r="D54" i="113"/>
  <c r="D42" i="113" s="1"/>
  <c r="C54" i="113"/>
  <c r="B54" i="113"/>
  <c r="O54" i="114"/>
  <c r="N54" i="114"/>
  <c r="M54" i="114"/>
  <c r="L54" i="114"/>
  <c r="K54" i="114"/>
  <c r="J54" i="114"/>
  <c r="I54" i="114"/>
  <c r="H54" i="114"/>
  <c r="G54" i="114"/>
  <c r="F54" i="114"/>
  <c r="D54" i="114"/>
  <c r="C54" i="114"/>
  <c r="B54" i="114"/>
  <c r="O54" i="115"/>
  <c r="O42" i="115" s="1"/>
  <c r="N54" i="115"/>
  <c r="M54" i="115"/>
  <c r="L54" i="115"/>
  <c r="K54" i="115"/>
  <c r="J54" i="115"/>
  <c r="I54" i="115"/>
  <c r="H54" i="115"/>
  <c r="G54" i="115"/>
  <c r="G42" i="115" s="1"/>
  <c r="F54" i="115"/>
  <c r="D54" i="115"/>
  <c r="C54" i="115"/>
  <c r="B54" i="115"/>
  <c r="O54" i="116"/>
  <c r="N54" i="116"/>
  <c r="M54" i="116"/>
  <c r="L54" i="116"/>
  <c r="K54" i="116"/>
  <c r="J54" i="116"/>
  <c r="I54" i="116"/>
  <c r="H54" i="116"/>
  <c r="G54" i="116"/>
  <c r="F54" i="116"/>
  <c r="D54" i="116"/>
  <c r="C54" i="116"/>
  <c r="B54" i="116"/>
  <c r="O54" i="117"/>
  <c r="N54" i="117"/>
  <c r="M54" i="117"/>
  <c r="L54" i="117"/>
  <c r="K54" i="117"/>
  <c r="J54" i="117"/>
  <c r="I54" i="117"/>
  <c r="H54" i="117"/>
  <c r="G54" i="117"/>
  <c r="F54" i="117"/>
  <c r="D54" i="117"/>
  <c r="C54" i="117"/>
  <c r="B54" i="117"/>
  <c r="O54" i="118"/>
  <c r="N54" i="118"/>
  <c r="M54" i="118"/>
  <c r="L54" i="118"/>
  <c r="K54" i="118"/>
  <c r="J54" i="118"/>
  <c r="I54" i="118"/>
  <c r="H54" i="118"/>
  <c r="G54" i="118"/>
  <c r="F54" i="118"/>
  <c r="D54" i="118"/>
  <c r="C54" i="118"/>
  <c r="B54" i="118"/>
  <c r="O54" i="119"/>
  <c r="N54" i="119"/>
  <c r="M54" i="119"/>
  <c r="L54" i="119"/>
  <c r="K54" i="119"/>
  <c r="J54" i="119"/>
  <c r="I54" i="119"/>
  <c r="H54" i="119"/>
  <c r="G54" i="119"/>
  <c r="F54" i="119"/>
  <c r="D54" i="119"/>
  <c r="C54" i="119"/>
  <c r="B54" i="119"/>
  <c r="O54" i="120"/>
  <c r="N54" i="120"/>
  <c r="M54" i="120"/>
  <c r="L54" i="120"/>
  <c r="K54" i="120"/>
  <c r="J54" i="120"/>
  <c r="I54" i="120"/>
  <c r="H54" i="120"/>
  <c r="H42" i="120" s="1"/>
  <c r="G54" i="120"/>
  <c r="F54" i="120"/>
  <c r="D54" i="120"/>
  <c r="C54" i="120"/>
  <c r="B54" i="120"/>
  <c r="O54" i="121"/>
  <c r="N54" i="121"/>
  <c r="M54" i="121"/>
  <c r="M42" i="121" s="1"/>
  <c r="L54" i="121"/>
  <c r="K54" i="121"/>
  <c r="J54" i="121"/>
  <c r="I54" i="121"/>
  <c r="H54" i="121"/>
  <c r="G54" i="121"/>
  <c r="F54" i="121"/>
  <c r="D54" i="121"/>
  <c r="D42" i="121" s="1"/>
  <c r="C54" i="121"/>
  <c r="B54" i="121"/>
  <c r="O54" i="122"/>
  <c r="N54" i="122"/>
  <c r="M54" i="122"/>
  <c r="L54" i="122"/>
  <c r="K54" i="122"/>
  <c r="J54" i="122"/>
  <c r="I54" i="122"/>
  <c r="H54" i="122"/>
  <c r="G54" i="122"/>
  <c r="F54" i="122"/>
  <c r="D54" i="122"/>
  <c r="C54" i="122"/>
  <c r="B54" i="122"/>
  <c r="O54" i="123"/>
  <c r="O42" i="123" s="1"/>
  <c r="N54" i="123"/>
  <c r="M54" i="123"/>
  <c r="L54" i="123"/>
  <c r="K54" i="123"/>
  <c r="J54" i="123"/>
  <c r="I54" i="123"/>
  <c r="H54" i="123"/>
  <c r="G54" i="123"/>
  <c r="F54" i="123"/>
  <c r="D54" i="123"/>
  <c r="C54" i="123"/>
  <c r="B54" i="123"/>
  <c r="O54" i="124"/>
  <c r="N54" i="124"/>
  <c r="M54" i="124"/>
  <c r="L54" i="124"/>
  <c r="L42" i="124" s="1"/>
  <c r="K54" i="124"/>
  <c r="J54" i="124"/>
  <c r="I54" i="124"/>
  <c r="H54" i="124"/>
  <c r="G54" i="124"/>
  <c r="F54" i="124"/>
  <c r="D54" i="124"/>
  <c r="C54" i="124"/>
  <c r="B54" i="124"/>
  <c r="O54" i="125"/>
  <c r="N54" i="125"/>
  <c r="M54" i="125"/>
  <c r="L54" i="125"/>
  <c r="K54" i="125"/>
  <c r="J54" i="125"/>
  <c r="I54" i="125"/>
  <c r="H54" i="125"/>
  <c r="G54" i="125"/>
  <c r="F54" i="125"/>
  <c r="D54" i="125"/>
  <c r="C54" i="125"/>
  <c r="B54" i="125"/>
  <c r="O54" i="126"/>
  <c r="N54" i="126"/>
  <c r="N42" i="126" s="1"/>
  <c r="M54" i="126"/>
  <c r="L54" i="126"/>
  <c r="K54" i="126"/>
  <c r="J54" i="126"/>
  <c r="I54" i="126"/>
  <c r="H54" i="126"/>
  <c r="G54" i="126"/>
  <c r="F54" i="126"/>
  <c r="D54" i="126"/>
  <c r="C54" i="126"/>
  <c r="B54" i="126"/>
  <c r="O54" i="127"/>
  <c r="N54" i="127"/>
  <c r="M54" i="127"/>
  <c r="L54" i="127"/>
  <c r="K54" i="127"/>
  <c r="K42" i="127" s="1"/>
  <c r="J54" i="127"/>
  <c r="I54" i="127"/>
  <c r="H54" i="127"/>
  <c r="G54" i="127"/>
  <c r="F54" i="127"/>
  <c r="D54" i="127"/>
  <c r="C54" i="127"/>
  <c r="B54" i="127"/>
  <c r="O54" i="128"/>
  <c r="N54" i="128"/>
  <c r="M54" i="128"/>
  <c r="L54" i="128"/>
  <c r="K54" i="128"/>
  <c r="J54" i="128"/>
  <c r="I54" i="128"/>
  <c r="H54" i="128"/>
  <c r="H42" i="128" s="1"/>
  <c r="G54" i="128"/>
  <c r="F54" i="128"/>
  <c r="D54" i="128"/>
  <c r="C54" i="128"/>
  <c r="B54" i="128"/>
  <c r="O54" i="129"/>
  <c r="N54" i="129"/>
  <c r="M54" i="129"/>
  <c r="M42" i="129" s="1"/>
  <c r="L54" i="129"/>
  <c r="K54" i="129"/>
  <c r="J54" i="129"/>
  <c r="I54" i="129"/>
  <c r="H54" i="129"/>
  <c r="G54" i="129"/>
  <c r="F54" i="129"/>
  <c r="D54" i="129"/>
  <c r="D42" i="129" s="1"/>
  <c r="C54" i="129"/>
  <c r="B54" i="129"/>
  <c r="O54" i="130"/>
  <c r="N54" i="130"/>
  <c r="M54" i="130"/>
  <c r="L54" i="130"/>
  <c r="K54" i="130"/>
  <c r="J54" i="130"/>
  <c r="I54" i="130"/>
  <c r="H54" i="130"/>
  <c r="G54" i="130"/>
  <c r="F54" i="130"/>
  <c r="D54" i="130"/>
  <c r="C54" i="130"/>
  <c r="B54" i="130"/>
  <c r="O54" i="131"/>
  <c r="O42" i="131" s="1"/>
  <c r="N54" i="131"/>
  <c r="M54" i="131"/>
  <c r="L54" i="131"/>
  <c r="K54" i="131"/>
  <c r="J54" i="131"/>
  <c r="I54" i="131"/>
  <c r="H54" i="131"/>
  <c r="G54" i="131"/>
  <c r="G42" i="131" s="1"/>
  <c r="F54" i="131"/>
  <c r="D54" i="131"/>
  <c r="C54" i="131"/>
  <c r="B54" i="131"/>
  <c r="O54" i="132"/>
  <c r="N54" i="132"/>
  <c r="M54" i="132"/>
  <c r="L54" i="132"/>
  <c r="L42" i="132" s="1"/>
  <c r="K54" i="132"/>
  <c r="J54" i="132"/>
  <c r="I54" i="132"/>
  <c r="H54" i="132"/>
  <c r="G54" i="132"/>
  <c r="F54" i="132"/>
  <c r="D54" i="132"/>
  <c r="C54" i="132"/>
  <c r="B54" i="132"/>
  <c r="O54" i="133"/>
  <c r="N54" i="133"/>
  <c r="M54" i="133"/>
  <c r="L54" i="133"/>
  <c r="K54" i="133"/>
  <c r="J54" i="133"/>
  <c r="I54" i="133"/>
  <c r="H54" i="133"/>
  <c r="G54" i="133"/>
  <c r="F54" i="133"/>
  <c r="D54" i="133"/>
  <c r="C54" i="133"/>
  <c r="B54" i="133"/>
  <c r="O54" i="134"/>
  <c r="N54" i="134"/>
  <c r="M54" i="134"/>
  <c r="L54" i="134"/>
  <c r="K54" i="134"/>
  <c r="J54" i="134"/>
  <c r="I54" i="134"/>
  <c r="H54" i="134"/>
  <c r="G54" i="134"/>
  <c r="F54" i="134"/>
  <c r="D54" i="134"/>
  <c r="C54" i="134"/>
  <c r="B54" i="134"/>
  <c r="O54" i="135"/>
  <c r="N54" i="135"/>
  <c r="M54" i="135"/>
  <c r="L54" i="135"/>
  <c r="K54" i="135"/>
  <c r="J54" i="135"/>
  <c r="I54" i="135"/>
  <c r="H54" i="135"/>
  <c r="G54" i="135"/>
  <c r="F54" i="135"/>
  <c r="D54" i="135"/>
  <c r="C54" i="135"/>
  <c r="B54" i="135"/>
  <c r="O54" i="136"/>
  <c r="N54" i="136"/>
  <c r="M54" i="136"/>
  <c r="L54" i="136"/>
  <c r="K54" i="136"/>
  <c r="J54" i="136"/>
  <c r="I54" i="136"/>
  <c r="H54" i="136"/>
  <c r="H42" i="136" s="1"/>
  <c r="G54" i="136"/>
  <c r="F54" i="136"/>
  <c r="D54" i="136"/>
  <c r="C54" i="136"/>
  <c r="B54" i="136"/>
  <c r="O54" i="137"/>
  <c r="N54" i="137"/>
  <c r="M54" i="137"/>
  <c r="M42" i="137" s="1"/>
  <c r="L54" i="137"/>
  <c r="K54" i="137"/>
  <c r="J54" i="137"/>
  <c r="I54" i="137"/>
  <c r="H54" i="137"/>
  <c r="G54" i="137"/>
  <c r="F54" i="137"/>
  <c r="D54" i="137"/>
  <c r="D42" i="137" s="1"/>
  <c r="C54" i="137"/>
  <c r="B54" i="137"/>
  <c r="O54" i="138"/>
  <c r="N54" i="138"/>
  <c r="M54" i="138"/>
  <c r="L54" i="138"/>
  <c r="K54" i="138"/>
  <c r="J54" i="138"/>
  <c r="I54" i="138"/>
  <c r="H54" i="138"/>
  <c r="G54" i="138"/>
  <c r="F54" i="138"/>
  <c r="D54" i="138"/>
  <c r="C54" i="138"/>
  <c r="B54" i="138"/>
  <c r="O54" i="139"/>
  <c r="O42" i="139" s="1"/>
  <c r="N54" i="139"/>
  <c r="M54" i="139"/>
  <c r="L54" i="139"/>
  <c r="K54" i="139"/>
  <c r="J54" i="139"/>
  <c r="I54" i="139"/>
  <c r="H54" i="139"/>
  <c r="G54" i="139"/>
  <c r="G42" i="139" s="1"/>
  <c r="F54" i="139"/>
  <c r="D54" i="139"/>
  <c r="C54" i="139"/>
  <c r="B54" i="139"/>
  <c r="O54" i="140"/>
  <c r="N54" i="140"/>
  <c r="M54" i="140"/>
  <c r="L54" i="140"/>
  <c r="K54" i="140"/>
  <c r="J54" i="140"/>
  <c r="I54" i="140"/>
  <c r="H54" i="140"/>
  <c r="G54" i="140"/>
  <c r="F54" i="140"/>
  <c r="D54" i="140"/>
  <c r="C54" i="140"/>
  <c r="B54" i="140"/>
  <c r="O54" i="141"/>
  <c r="N54" i="141"/>
  <c r="M54" i="141"/>
  <c r="L54" i="141"/>
  <c r="K54" i="141"/>
  <c r="J54" i="141"/>
  <c r="I54" i="141"/>
  <c r="H54" i="141"/>
  <c r="G54" i="141"/>
  <c r="F54" i="141"/>
  <c r="D54" i="141"/>
  <c r="C54" i="141"/>
  <c r="B54" i="141"/>
  <c r="O54" i="142"/>
  <c r="N54" i="142"/>
  <c r="M54" i="142"/>
  <c r="L54" i="142"/>
  <c r="K54" i="142"/>
  <c r="J54" i="142"/>
  <c r="I54" i="142"/>
  <c r="H54" i="142"/>
  <c r="G54" i="142"/>
  <c r="F54" i="142"/>
  <c r="D54" i="142"/>
  <c r="C54" i="142"/>
  <c r="B54" i="142"/>
  <c r="O54" i="143"/>
  <c r="N54" i="143"/>
  <c r="M54" i="143"/>
  <c r="L54" i="143"/>
  <c r="K54" i="143"/>
  <c r="K42" i="143" s="1"/>
  <c r="J54" i="143"/>
  <c r="I54" i="143"/>
  <c r="H54" i="143"/>
  <c r="G54" i="143"/>
  <c r="F54" i="143"/>
  <c r="D54" i="143"/>
  <c r="C54" i="143"/>
  <c r="B54" i="143"/>
  <c r="O54" i="144"/>
  <c r="N54" i="144"/>
  <c r="M54" i="144"/>
  <c r="L54" i="144"/>
  <c r="K54" i="144"/>
  <c r="J54" i="144"/>
  <c r="I54" i="144"/>
  <c r="H54" i="144"/>
  <c r="H42" i="144" s="1"/>
  <c r="G54" i="144"/>
  <c r="F54" i="144"/>
  <c r="D54" i="144"/>
  <c r="C54" i="144"/>
  <c r="B54" i="144"/>
  <c r="O54" i="145"/>
  <c r="N54" i="145"/>
  <c r="M54" i="145"/>
  <c r="M42" i="145" s="1"/>
  <c r="L54" i="145"/>
  <c r="K54" i="145"/>
  <c r="J54" i="145"/>
  <c r="I54" i="145"/>
  <c r="H54" i="145"/>
  <c r="G54" i="145"/>
  <c r="F54" i="145"/>
  <c r="D54" i="145"/>
  <c r="C54" i="145"/>
  <c r="B54" i="145"/>
  <c r="O54" i="146"/>
  <c r="N54" i="146"/>
  <c r="M54" i="146"/>
  <c r="L54" i="146"/>
  <c r="K54" i="146"/>
  <c r="J54" i="146"/>
  <c r="I54" i="146"/>
  <c r="H54" i="146"/>
  <c r="G54" i="146"/>
  <c r="F54" i="146"/>
  <c r="D54" i="146"/>
  <c r="C54" i="146"/>
  <c r="B54" i="146"/>
  <c r="O54" i="147"/>
  <c r="N54" i="147"/>
  <c r="M54" i="147"/>
  <c r="L54" i="147"/>
  <c r="K54" i="147"/>
  <c r="J54" i="147"/>
  <c r="I54" i="147"/>
  <c r="H54" i="147"/>
  <c r="G54" i="147"/>
  <c r="F54" i="147"/>
  <c r="D54" i="147"/>
  <c r="C54" i="147"/>
  <c r="B54" i="147"/>
  <c r="O54" i="148"/>
  <c r="N54" i="148"/>
  <c r="M54" i="148"/>
  <c r="L54" i="148"/>
  <c r="K54" i="148"/>
  <c r="J54" i="148"/>
  <c r="I54" i="148"/>
  <c r="H54" i="148"/>
  <c r="G54" i="148"/>
  <c r="F54" i="148"/>
  <c r="D54" i="148"/>
  <c r="C54" i="148"/>
  <c r="B54" i="148"/>
  <c r="O54" i="149"/>
  <c r="N54" i="149"/>
  <c r="M54" i="149"/>
  <c r="L54" i="149"/>
  <c r="K54" i="149"/>
  <c r="J54" i="149"/>
  <c r="I54" i="149"/>
  <c r="H54" i="149"/>
  <c r="G54" i="149"/>
  <c r="F54" i="149"/>
  <c r="D54" i="149"/>
  <c r="C54" i="149"/>
  <c r="B54" i="149"/>
  <c r="O54" i="150"/>
  <c r="N54" i="150"/>
  <c r="M54" i="150"/>
  <c r="L54" i="150"/>
  <c r="K54" i="150"/>
  <c r="J54" i="150"/>
  <c r="I54" i="150"/>
  <c r="H54" i="150"/>
  <c r="G54" i="150"/>
  <c r="F54" i="150"/>
  <c r="D54" i="150"/>
  <c r="C54" i="150"/>
  <c r="B54" i="150"/>
  <c r="O54" i="151"/>
  <c r="N54" i="151"/>
  <c r="M54" i="151"/>
  <c r="L54" i="151"/>
  <c r="K54" i="151"/>
  <c r="J54" i="151"/>
  <c r="I54" i="151"/>
  <c r="H54" i="151"/>
  <c r="G54" i="151"/>
  <c r="F54" i="151"/>
  <c r="D54" i="151"/>
  <c r="C54" i="151"/>
  <c r="B54" i="151"/>
  <c r="O54" i="152"/>
  <c r="N54" i="152"/>
  <c r="M54" i="152"/>
  <c r="L54" i="152"/>
  <c r="K54" i="152"/>
  <c r="J54" i="152"/>
  <c r="I54" i="152"/>
  <c r="H54" i="152"/>
  <c r="H42" i="152" s="1"/>
  <c r="G54" i="152"/>
  <c r="F54" i="152"/>
  <c r="D54" i="152"/>
  <c r="C54" i="152"/>
  <c r="B54" i="152"/>
  <c r="O54" i="153"/>
  <c r="N54" i="153"/>
  <c r="M54" i="153"/>
  <c r="M42" i="153" s="1"/>
  <c r="L54" i="153"/>
  <c r="K54" i="153"/>
  <c r="J54" i="153"/>
  <c r="I54" i="153"/>
  <c r="H54" i="153"/>
  <c r="G54" i="153"/>
  <c r="F54" i="153"/>
  <c r="D54" i="153"/>
  <c r="D42" i="153" s="1"/>
  <c r="C54" i="153"/>
  <c r="B54" i="153"/>
  <c r="O54" i="154"/>
  <c r="N54" i="154"/>
  <c r="M54" i="154"/>
  <c r="L54" i="154"/>
  <c r="K54" i="154"/>
  <c r="J54" i="154"/>
  <c r="I54" i="154"/>
  <c r="H54" i="154"/>
  <c r="G54" i="154"/>
  <c r="F54" i="154"/>
  <c r="D54" i="154"/>
  <c r="C54" i="154"/>
  <c r="B54" i="154"/>
  <c r="O54" i="155"/>
  <c r="O42" i="155" s="1"/>
  <c r="N54" i="155"/>
  <c r="M54" i="155"/>
  <c r="L54" i="155"/>
  <c r="K54" i="155"/>
  <c r="J54" i="155"/>
  <c r="I54" i="155"/>
  <c r="H54" i="155"/>
  <c r="G54" i="155"/>
  <c r="G42" i="155" s="1"/>
  <c r="F54" i="155"/>
  <c r="D54" i="155"/>
  <c r="C54" i="155"/>
  <c r="B54" i="155"/>
  <c r="O54" i="156"/>
  <c r="N54" i="156"/>
  <c r="M54" i="156"/>
  <c r="L54" i="156"/>
  <c r="K54" i="156"/>
  <c r="J54" i="156"/>
  <c r="I54" i="156"/>
  <c r="H54" i="156"/>
  <c r="G54" i="156"/>
  <c r="F54" i="156"/>
  <c r="D54" i="156"/>
  <c r="C54" i="156"/>
  <c r="B54" i="156"/>
  <c r="O54" i="157"/>
  <c r="N54" i="157"/>
  <c r="M54" i="157"/>
  <c r="L54" i="157"/>
  <c r="K54" i="157"/>
  <c r="J54" i="157"/>
  <c r="I54" i="157"/>
  <c r="H54" i="157"/>
  <c r="G54" i="157"/>
  <c r="F54" i="157"/>
  <c r="D54" i="157"/>
  <c r="C54" i="157"/>
  <c r="B54" i="157"/>
  <c r="O54" i="158"/>
  <c r="N54" i="158"/>
  <c r="M54" i="158"/>
  <c r="L54" i="158"/>
  <c r="K54" i="158"/>
  <c r="J54" i="158"/>
  <c r="I54" i="158"/>
  <c r="H54" i="158"/>
  <c r="G54" i="158"/>
  <c r="F54" i="158"/>
  <c r="F42" i="158" s="1"/>
  <c r="D54" i="158"/>
  <c r="C54" i="158"/>
  <c r="B54" i="158"/>
  <c r="O54" i="159"/>
  <c r="N54" i="159"/>
  <c r="M54" i="159"/>
  <c r="L54" i="159"/>
  <c r="K54" i="159"/>
  <c r="K42" i="159" s="1"/>
  <c r="J54" i="159"/>
  <c r="I54" i="159"/>
  <c r="H54" i="159"/>
  <c r="G54" i="159"/>
  <c r="F54" i="159"/>
  <c r="D54" i="159"/>
  <c r="C54" i="159"/>
  <c r="B54" i="159"/>
  <c r="O54" i="160"/>
  <c r="N54" i="160"/>
  <c r="M54" i="160"/>
  <c r="L54" i="160"/>
  <c r="K54" i="160"/>
  <c r="J54" i="160"/>
  <c r="I54" i="160"/>
  <c r="H54" i="160"/>
  <c r="H42" i="160" s="1"/>
  <c r="G54" i="160"/>
  <c r="F54" i="160"/>
  <c r="D54" i="160"/>
  <c r="C54" i="160"/>
  <c r="B54" i="160"/>
  <c r="O54" i="161"/>
  <c r="N54" i="161"/>
  <c r="M54" i="161"/>
  <c r="M42" i="161" s="1"/>
  <c r="L54" i="161"/>
  <c r="K54" i="161"/>
  <c r="J54" i="161"/>
  <c r="I54" i="161"/>
  <c r="H54" i="161"/>
  <c r="G54" i="161"/>
  <c r="F54" i="161"/>
  <c r="D54" i="161"/>
  <c r="C54" i="161"/>
  <c r="B54" i="161"/>
  <c r="O54" i="162"/>
  <c r="N54" i="162"/>
  <c r="M54" i="162"/>
  <c r="L54" i="162"/>
  <c r="K54" i="162"/>
  <c r="J54" i="162"/>
  <c r="I54" i="162"/>
  <c r="H54" i="162"/>
  <c r="G54" i="162"/>
  <c r="F54" i="162"/>
  <c r="D54" i="162"/>
  <c r="C54" i="162"/>
  <c r="B54" i="162"/>
  <c r="O54" i="163"/>
  <c r="N54" i="163"/>
  <c r="M54" i="163"/>
  <c r="L54" i="163"/>
  <c r="K54" i="163"/>
  <c r="J54" i="163"/>
  <c r="I54" i="163"/>
  <c r="H54" i="163"/>
  <c r="G54" i="163"/>
  <c r="F54" i="163"/>
  <c r="D54" i="163"/>
  <c r="C54" i="163"/>
  <c r="B54" i="163"/>
  <c r="O54" i="164"/>
  <c r="N54" i="164"/>
  <c r="M54" i="164"/>
  <c r="L54" i="164"/>
  <c r="K54" i="164"/>
  <c r="J54" i="164"/>
  <c r="I54" i="164"/>
  <c r="H54" i="164"/>
  <c r="G54" i="164"/>
  <c r="F54" i="164"/>
  <c r="D54" i="164"/>
  <c r="C54" i="164"/>
  <c r="B54" i="164"/>
  <c r="O54" i="165"/>
  <c r="N54" i="165"/>
  <c r="M54" i="165"/>
  <c r="L54" i="165"/>
  <c r="K54" i="165"/>
  <c r="J54" i="165"/>
  <c r="I54" i="165"/>
  <c r="H54" i="165"/>
  <c r="G54" i="165"/>
  <c r="F54" i="165"/>
  <c r="D54" i="165"/>
  <c r="C54" i="165"/>
  <c r="B54" i="165"/>
  <c r="O54" i="166"/>
  <c r="N54" i="166"/>
  <c r="N42" i="166" s="1"/>
  <c r="M54" i="166"/>
  <c r="L54" i="166"/>
  <c r="K54" i="166"/>
  <c r="J54" i="166"/>
  <c r="I54" i="166"/>
  <c r="H54" i="166"/>
  <c r="G54" i="166"/>
  <c r="F54" i="166"/>
  <c r="F42" i="166" s="1"/>
  <c r="D54" i="166"/>
  <c r="C54" i="166"/>
  <c r="B54" i="166"/>
  <c r="O54" i="167"/>
  <c r="N54" i="167"/>
  <c r="M54" i="167"/>
  <c r="L54" i="167"/>
  <c r="K54" i="167"/>
  <c r="K42" i="167" s="1"/>
  <c r="J54" i="167"/>
  <c r="I54" i="167"/>
  <c r="H54" i="167"/>
  <c r="G54" i="167"/>
  <c r="F54" i="167"/>
  <c r="D54" i="167"/>
  <c r="C54" i="167"/>
  <c r="B54" i="167"/>
  <c r="O54" i="168"/>
  <c r="N54" i="168"/>
  <c r="M54" i="168"/>
  <c r="L54" i="168"/>
  <c r="K54" i="168"/>
  <c r="J54" i="168"/>
  <c r="I54" i="168"/>
  <c r="H54" i="168"/>
  <c r="H42" i="168" s="1"/>
  <c r="G54" i="168"/>
  <c r="F54" i="168"/>
  <c r="D54" i="168"/>
  <c r="C54" i="168"/>
  <c r="B54" i="168"/>
  <c r="O54" i="169"/>
  <c r="N54" i="169"/>
  <c r="M54" i="169"/>
  <c r="L54" i="169"/>
  <c r="K54" i="169"/>
  <c r="J54" i="169"/>
  <c r="I54" i="169"/>
  <c r="H54" i="169"/>
  <c r="G54" i="169"/>
  <c r="F54" i="169"/>
  <c r="D54" i="169"/>
  <c r="C54" i="169"/>
  <c r="B54" i="169"/>
  <c r="O54" i="170"/>
  <c r="N54" i="170"/>
  <c r="M54" i="170"/>
  <c r="L54" i="170"/>
  <c r="K54" i="170"/>
  <c r="J54" i="170"/>
  <c r="I54" i="170"/>
  <c r="H54" i="170"/>
  <c r="G54" i="170"/>
  <c r="F54" i="170"/>
  <c r="D54" i="170"/>
  <c r="C54" i="170"/>
  <c r="B54" i="170"/>
  <c r="O54" i="171"/>
  <c r="N54" i="171"/>
  <c r="M54" i="171"/>
  <c r="L54" i="171"/>
  <c r="K54" i="171"/>
  <c r="J54" i="171"/>
  <c r="I54" i="171"/>
  <c r="H54" i="171"/>
  <c r="G54" i="171"/>
  <c r="F54" i="171"/>
  <c r="D54" i="171"/>
  <c r="C54" i="171"/>
  <c r="B54" i="171"/>
  <c r="O54" i="172"/>
  <c r="N54" i="172"/>
  <c r="M54" i="172"/>
  <c r="L54" i="172"/>
  <c r="K54" i="172"/>
  <c r="J54" i="172"/>
  <c r="I54" i="172"/>
  <c r="H54" i="172"/>
  <c r="G54" i="172"/>
  <c r="F54" i="172"/>
  <c r="D54" i="172"/>
  <c r="C54" i="172"/>
  <c r="C42" i="172" s="1"/>
  <c r="B54" i="172"/>
  <c r="O54" i="173"/>
  <c r="N54" i="173"/>
  <c r="M54" i="173"/>
  <c r="L54" i="173"/>
  <c r="K54" i="173"/>
  <c r="J54" i="173"/>
  <c r="I54" i="173"/>
  <c r="H54" i="173"/>
  <c r="G54" i="173"/>
  <c r="F54" i="173"/>
  <c r="D54" i="173"/>
  <c r="C54" i="173"/>
  <c r="B54" i="173"/>
  <c r="O54" i="174"/>
  <c r="N54" i="174"/>
  <c r="M54" i="174"/>
  <c r="L54" i="174"/>
  <c r="K54" i="174"/>
  <c r="J54" i="174"/>
  <c r="I54" i="174"/>
  <c r="H54" i="174"/>
  <c r="G54" i="174"/>
  <c r="F54" i="174"/>
  <c r="D54" i="174"/>
  <c r="C54" i="174"/>
  <c r="B54" i="174"/>
  <c r="O54" i="175"/>
  <c r="N54" i="175"/>
  <c r="M54" i="175"/>
  <c r="L54" i="175"/>
  <c r="K54" i="175"/>
  <c r="J54" i="175"/>
  <c r="I54" i="175"/>
  <c r="H54" i="175"/>
  <c r="G54" i="175"/>
  <c r="F54" i="175"/>
  <c r="D54" i="175"/>
  <c r="C54" i="175"/>
  <c r="B54" i="175"/>
  <c r="O54" i="176"/>
  <c r="N54" i="176"/>
  <c r="M54" i="176"/>
  <c r="L54" i="176"/>
  <c r="K54" i="176"/>
  <c r="J54" i="176"/>
  <c r="I54" i="176"/>
  <c r="H54" i="176"/>
  <c r="G54" i="176"/>
  <c r="F54" i="176"/>
  <c r="D54" i="176"/>
  <c r="C54" i="176"/>
  <c r="B54" i="176"/>
  <c r="O54" i="177"/>
  <c r="N54" i="177"/>
  <c r="M54" i="177"/>
  <c r="L54" i="177"/>
  <c r="K54" i="177"/>
  <c r="J54" i="177"/>
  <c r="I54" i="177"/>
  <c r="H54" i="177"/>
  <c r="G54" i="177"/>
  <c r="F54" i="177"/>
  <c r="D54" i="177"/>
  <c r="D42" i="177" s="1"/>
  <c r="C54" i="177"/>
  <c r="B54" i="177"/>
  <c r="O54" i="178"/>
  <c r="N54" i="178"/>
  <c r="M54" i="178"/>
  <c r="L54" i="178"/>
  <c r="K54" i="178"/>
  <c r="J54" i="178"/>
  <c r="I54" i="178"/>
  <c r="H54" i="178"/>
  <c r="G54" i="178"/>
  <c r="F54" i="178"/>
  <c r="D54" i="178"/>
  <c r="C54" i="178"/>
  <c r="B54" i="178"/>
  <c r="O54" i="179"/>
  <c r="N54" i="179"/>
  <c r="M54" i="179"/>
  <c r="L54" i="179"/>
  <c r="K54" i="179"/>
  <c r="J54" i="179"/>
  <c r="I54" i="179"/>
  <c r="H54" i="179"/>
  <c r="G54" i="179"/>
  <c r="F54" i="179"/>
  <c r="D54" i="179"/>
  <c r="C54" i="179"/>
  <c r="B54" i="179"/>
  <c r="O54" i="180"/>
  <c r="N54" i="180"/>
  <c r="M54" i="180"/>
  <c r="L54" i="180"/>
  <c r="L42" i="180" s="1"/>
  <c r="K54" i="180"/>
  <c r="J54" i="180"/>
  <c r="I54" i="180"/>
  <c r="H54" i="180"/>
  <c r="G54" i="180"/>
  <c r="F54" i="180"/>
  <c r="D54" i="180"/>
  <c r="C54" i="180"/>
  <c r="C42" i="180" s="1"/>
  <c r="B54" i="180"/>
  <c r="O54" i="181"/>
  <c r="N54" i="181"/>
  <c r="M54" i="181"/>
  <c r="L54" i="181"/>
  <c r="K54" i="181"/>
  <c r="J54" i="181"/>
  <c r="I54" i="181"/>
  <c r="I42" i="181" s="1"/>
  <c r="H54" i="181"/>
  <c r="G54" i="181"/>
  <c r="F54" i="181"/>
  <c r="D54" i="181"/>
  <c r="C54" i="181"/>
  <c r="B54" i="181"/>
  <c r="O54" i="182"/>
  <c r="N54" i="182"/>
  <c r="N42" i="182" s="1"/>
  <c r="M54" i="182"/>
  <c r="L54" i="182"/>
  <c r="K54" i="182"/>
  <c r="J54" i="182"/>
  <c r="I54" i="182"/>
  <c r="H54" i="182"/>
  <c r="G54" i="182"/>
  <c r="F54" i="182"/>
  <c r="D54" i="182"/>
  <c r="C54" i="182"/>
  <c r="B54" i="182"/>
  <c r="O54" i="183"/>
  <c r="N54" i="183"/>
  <c r="M54" i="183"/>
  <c r="L54" i="183"/>
  <c r="K54" i="183"/>
  <c r="J54" i="183"/>
  <c r="I54" i="183"/>
  <c r="H54" i="183"/>
  <c r="G54" i="183"/>
  <c r="F54" i="183"/>
  <c r="D54" i="183"/>
  <c r="C54" i="183"/>
  <c r="B54" i="183"/>
  <c r="O54" i="184"/>
  <c r="N54" i="184"/>
  <c r="M54" i="184"/>
  <c r="L54" i="184"/>
  <c r="K54" i="184"/>
  <c r="J54" i="184"/>
  <c r="I54" i="184"/>
  <c r="H54" i="184"/>
  <c r="H42" i="184" s="1"/>
  <c r="G54" i="184"/>
  <c r="F54" i="184"/>
  <c r="D54" i="184"/>
  <c r="C54" i="184"/>
  <c r="B54" i="184"/>
  <c r="O54" i="185"/>
  <c r="N54" i="185"/>
  <c r="M54" i="185"/>
  <c r="M42" i="185" s="1"/>
  <c r="L54" i="185"/>
  <c r="K54" i="185"/>
  <c r="J54" i="185"/>
  <c r="I54" i="185"/>
  <c r="H54" i="185"/>
  <c r="G54" i="185"/>
  <c r="F54" i="185"/>
  <c r="D54" i="185"/>
  <c r="C54" i="185"/>
  <c r="B54" i="185"/>
  <c r="O54" i="186"/>
  <c r="N54" i="186"/>
  <c r="M54" i="186"/>
  <c r="L54" i="186"/>
  <c r="K54" i="186"/>
  <c r="J54" i="186"/>
  <c r="I54" i="186"/>
  <c r="H54" i="186"/>
  <c r="G54" i="186"/>
  <c r="F54" i="186"/>
  <c r="D54" i="186"/>
  <c r="C54" i="186"/>
  <c r="B54" i="186"/>
  <c r="O54" i="187"/>
  <c r="O42" i="187" s="1"/>
  <c r="N54" i="187"/>
  <c r="M54" i="187"/>
  <c r="L54" i="187"/>
  <c r="K54" i="187"/>
  <c r="J54" i="187"/>
  <c r="I54" i="187"/>
  <c r="H54" i="187"/>
  <c r="G54" i="187"/>
  <c r="F54" i="187"/>
  <c r="D54" i="187"/>
  <c r="C54" i="187"/>
  <c r="B54" i="187"/>
  <c r="O54" i="188"/>
  <c r="N54" i="188"/>
  <c r="M54" i="188"/>
  <c r="L54" i="188"/>
  <c r="L42" i="188" s="1"/>
  <c r="K54" i="188"/>
  <c r="J54" i="188"/>
  <c r="I54" i="188"/>
  <c r="H54" i="188"/>
  <c r="G54" i="188"/>
  <c r="F54" i="188"/>
  <c r="D54" i="188"/>
  <c r="C54" i="188"/>
  <c r="B54" i="188"/>
  <c r="O54" i="189"/>
  <c r="N54" i="189"/>
  <c r="M54" i="189"/>
  <c r="L54" i="189"/>
  <c r="K54" i="189"/>
  <c r="J54" i="189"/>
  <c r="I54" i="189"/>
  <c r="I42" i="189" s="1"/>
  <c r="H54" i="189"/>
  <c r="G54" i="189"/>
  <c r="F54" i="189"/>
  <c r="D54" i="189"/>
  <c r="C54" i="189"/>
  <c r="B54" i="189"/>
  <c r="O54" i="190"/>
  <c r="N54" i="190"/>
  <c r="N42" i="190" s="1"/>
  <c r="M54" i="190"/>
  <c r="L54" i="190"/>
  <c r="K54" i="190"/>
  <c r="J54" i="190"/>
  <c r="I54" i="190"/>
  <c r="H54" i="190"/>
  <c r="G54" i="190"/>
  <c r="F54" i="190"/>
  <c r="D54" i="190"/>
  <c r="C54" i="190"/>
  <c r="B54" i="190"/>
  <c r="O54" i="191"/>
  <c r="N54" i="191"/>
  <c r="M54" i="191"/>
  <c r="L54" i="191"/>
  <c r="K54" i="191"/>
  <c r="K42" i="191" s="1"/>
  <c r="J54" i="191"/>
  <c r="I54" i="191"/>
  <c r="H54" i="191"/>
  <c r="G54" i="191"/>
  <c r="F54" i="191"/>
  <c r="D54" i="191"/>
  <c r="C54" i="191"/>
  <c r="B54" i="191"/>
  <c r="O54" i="192"/>
  <c r="N54" i="192"/>
  <c r="M54" i="192"/>
  <c r="L54" i="192"/>
  <c r="K54" i="192"/>
  <c r="J54" i="192"/>
  <c r="I54" i="192"/>
  <c r="H54" i="192"/>
  <c r="H42" i="192" s="1"/>
  <c r="G54" i="192"/>
  <c r="F54" i="192"/>
  <c r="D54" i="192"/>
  <c r="C54" i="192"/>
  <c r="B54" i="192"/>
  <c r="O54" i="193"/>
  <c r="N54" i="193"/>
  <c r="M54" i="193"/>
  <c r="M42" i="193" s="1"/>
  <c r="L54" i="193"/>
  <c r="K54" i="193"/>
  <c r="J54" i="193"/>
  <c r="I54" i="193"/>
  <c r="H54" i="193"/>
  <c r="G54" i="193"/>
  <c r="F54" i="193"/>
  <c r="D54" i="193"/>
  <c r="D42" i="193" s="1"/>
  <c r="C54" i="193"/>
  <c r="B54" i="193"/>
  <c r="O54" i="194"/>
  <c r="N54" i="194"/>
  <c r="M54" i="194"/>
  <c r="L54" i="194"/>
  <c r="K54" i="194"/>
  <c r="J54" i="194"/>
  <c r="I54" i="194"/>
  <c r="H54" i="194"/>
  <c r="G54" i="194"/>
  <c r="F54" i="194"/>
  <c r="D54" i="194"/>
  <c r="C54" i="194"/>
  <c r="B54" i="194"/>
  <c r="O54" i="195"/>
  <c r="O42" i="195" s="1"/>
  <c r="N54" i="195"/>
  <c r="M54" i="195"/>
  <c r="L54" i="195"/>
  <c r="K54" i="195"/>
  <c r="J54" i="195"/>
  <c r="I54" i="195"/>
  <c r="H54" i="195"/>
  <c r="G54" i="195"/>
  <c r="F54" i="195"/>
  <c r="D54" i="195"/>
  <c r="C54" i="195"/>
  <c r="B54" i="195"/>
  <c r="O54" i="196"/>
  <c r="N54" i="196"/>
  <c r="M54" i="196"/>
  <c r="L54" i="196"/>
  <c r="L42" i="196" s="1"/>
  <c r="R42" i="196" s="1"/>
  <c r="K54" i="196"/>
  <c r="J54" i="196"/>
  <c r="I54" i="196"/>
  <c r="H54" i="196"/>
  <c r="G54" i="196"/>
  <c r="F54" i="196"/>
  <c r="D54" i="196"/>
  <c r="C54" i="196"/>
  <c r="C42" i="196" s="1"/>
  <c r="B54" i="196"/>
  <c r="O54" i="197"/>
  <c r="N54" i="197"/>
  <c r="M54" i="197"/>
  <c r="L54" i="197"/>
  <c r="K54" i="197"/>
  <c r="J54" i="197"/>
  <c r="I54" i="197"/>
  <c r="I42" i="197" s="1"/>
  <c r="H54" i="197"/>
  <c r="G54" i="197"/>
  <c r="F54" i="197"/>
  <c r="D54" i="197"/>
  <c r="C54" i="197"/>
  <c r="B54" i="197"/>
  <c r="O54" i="198"/>
  <c r="N54" i="198"/>
  <c r="N42" i="198" s="1"/>
  <c r="M54" i="198"/>
  <c r="L54" i="198"/>
  <c r="K54" i="198"/>
  <c r="J54" i="198"/>
  <c r="I54" i="198"/>
  <c r="H54" i="198"/>
  <c r="G54" i="198"/>
  <c r="F54" i="198"/>
  <c r="D54" i="198"/>
  <c r="C54" i="198"/>
  <c r="B54" i="198"/>
  <c r="O54" i="199"/>
  <c r="N54" i="199"/>
  <c r="M54" i="199"/>
  <c r="L54" i="199"/>
  <c r="K54" i="199"/>
  <c r="J54" i="199"/>
  <c r="I54" i="199"/>
  <c r="H54" i="199"/>
  <c r="G54" i="199"/>
  <c r="F54" i="199"/>
  <c r="D54" i="199"/>
  <c r="C54" i="199"/>
  <c r="B54" i="199"/>
  <c r="O54" i="200"/>
  <c r="N54" i="200"/>
  <c r="M54" i="200"/>
  <c r="L54" i="200"/>
  <c r="K54" i="200"/>
  <c r="J54" i="200"/>
  <c r="I54" i="200"/>
  <c r="H54" i="200"/>
  <c r="G54" i="200"/>
  <c r="F54" i="200"/>
  <c r="D54" i="200"/>
  <c r="C54" i="200"/>
  <c r="B54" i="200"/>
  <c r="O54" i="201"/>
  <c r="N54" i="201"/>
  <c r="M54" i="201"/>
  <c r="L54" i="201"/>
  <c r="K54" i="201"/>
  <c r="J54" i="201"/>
  <c r="I54" i="201"/>
  <c r="H54" i="201"/>
  <c r="G54" i="201"/>
  <c r="F54" i="201"/>
  <c r="D54" i="201"/>
  <c r="C54" i="201"/>
  <c r="B54" i="201"/>
  <c r="O54" i="202"/>
  <c r="N54" i="202"/>
  <c r="M54" i="202"/>
  <c r="L54" i="202"/>
  <c r="K54" i="202"/>
  <c r="J54" i="202"/>
  <c r="I54" i="202"/>
  <c r="H54" i="202"/>
  <c r="G54" i="202"/>
  <c r="F54" i="202"/>
  <c r="D54" i="202"/>
  <c r="C54" i="202"/>
  <c r="B54" i="202"/>
  <c r="O54" i="203"/>
  <c r="O42" i="203" s="1"/>
  <c r="N54" i="203"/>
  <c r="M54" i="203"/>
  <c r="L54" i="203"/>
  <c r="K54" i="203"/>
  <c r="J54" i="203"/>
  <c r="I54" i="203"/>
  <c r="H54" i="203"/>
  <c r="G54" i="203"/>
  <c r="F54" i="203"/>
  <c r="D54" i="203"/>
  <c r="C54" i="203"/>
  <c r="B54" i="203"/>
  <c r="O54" i="204"/>
  <c r="N54" i="204"/>
  <c r="M54" i="204"/>
  <c r="L54" i="204"/>
  <c r="L42" i="204" s="1"/>
  <c r="K54" i="204"/>
  <c r="J54" i="204"/>
  <c r="I54" i="204"/>
  <c r="H54" i="204"/>
  <c r="G54" i="204"/>
  <c r="F54" i="204"/>
  <c r="D54" i="204"/>
  <c r="C54" i="204"/>
  <c r="C42" i="204" s="1"/>
  <c r="B54" i="204"/>
  <c r="O54" i="205"/>
  <c r="N54" i="205"/>
  <c r="M54" i="205"/>
  <c r="L54" i="205"/>
  <c r="K54" i="205"/>
  <c r="J54" i="205"/>
  <c r="I54" i="205"/>
  <c r="I42" i="205" s="1"/>
  <c r="H54" i="205"/>
  <c r="G54" i="205"/>
  <c r="F54" i="205"/>
  <c r="D54" i="205"/>
  <c r="C54" i="205"/>
  <c r="B54" i="205"/>
  <c r="O54" i="206"/>
  <c r="N54" i="206"/>
  <c r="N42" i="206" s="1"/>
  <c r="M54" i="206"/>
  <c r="L54" i="206"/>
  <c r="K54" i="206"/>
  <c r="J54" i="206"/>
  <c r="I54" i="206"/>
  <c r="H54" i="206"/>
  <c r="G54" i="206"/>
  <c r="F54" i="206"/>
  <c r="D54" i="206"/>
  <c r="C54" i="206"/>
  <c r="B54" i="206"/>
  <c r="O54" i="207"/>
  <c r="N54" i="207"/>
  <c r="M54" i="207"/>
  <c r="L54" i="207"/>
  <c r="K54" i="207"/>
  <c r="J54" i="207"/>
  <c r="I54" i="207"/>
  <c r="H54" i="207"/>
  <c r="G54" i="207"/>
  <c r="F54" i="207"/>
  <c r="D54" i="207"/>
  <c r="C54" i="207"/>
  <c r="B54" i="207"/>
  <c r="O54" i="208"/>
  <c r="N54" i="208"/>
  <c r="M54" i="208"/>
  <c r="L54" i="208"/>
  <c r="K54" i="208"/>
  <c r="J54" i="208"/>
  <c r="I54" i="208"/>
  <c r="H54" i="208"/>
  <c r="G54" i="208"/>
  <c r="F54" i="208"/>
  <c r="D54" i="208"/>
  <c r="C54" i="208"/>
  <c r="B54" i="208"/>
  <c r="O54" i="209"/>
  <c r="N54" i="209"/>
  <c r="M54" i="209"/>
  <c r="M42" i="209" s="1"/>
  <c r="L54" i="209"/>
  <c r="K54" i="209"/>
  <c r="J54" i="209"/>
  <c r="I54" i="209"/>
  <c r="H54" i="209"/>
  <c r="G54" i="209"/>
  <c r="F54" i="209"/>
  <c r="D54" i="209"/>
  <c r="D42" i="209" s="1"/>
  <c r="C54" i="209"/>
  <c r="B54" i="209"/>
  <c r="O54" i="210"/>
  <c r="N54" i="210"/>
  <c r="M54" i="210"/>
  <c r="L54" i="210"/>
  <c r="K54" i="210"/>
  <c r="J54" i="210"/>
  <c r="I54" i="210"/>
  <c r="H54" i="210"/>
  <c r="G54" i="210"/>
  <c r="F54" i="210"/>
  <c r="D54" i="210"/>
  <c r="C54" i="210"/>
  <c r="B54" i="210"/>
  <c r="O54" i="211"/>
  <c r="N54" i="211"/>
  <c r="M54" i="211"/>
  <c r="L54" i="211"/>
  <c r="K54" i="211"/>
  <c r="J54" i="211"/>
  <c r="I54" i="211"/>
  <c r="H54" i="211"/>
  <c r="G54" i="211"/>
  <c r="F54" i="211"/>
  <c r="D54" i="211"/>
  <c r="C54" i="211"/>
  <c r="B54" i="211"/>
  <c r="O54" i="212"/>
  <c r="N54" i="212"/>
  <c r="M54" i="212"/>
  <c r="L54" i="212"/>
  <c r="K54" i="212"/>
  <c r="J54" i="212"/>
  <c r="I54" i="212"/>
  <c r="H54" i="212"/>
  <c r="G54" i="212"/>
  <c r="F54" i="212"/>
  <c r="D54" i="212"/>
  <c r="C54" i="212"/>
  <c r="B54" i="212"/>
  <c r="O54" i="213"/>
  <c r="N54" i="213"/>
  <c r="M54" i="213"/>
  <c r="L54" i="213"/>
  <c r="K54" i="213"/>
  <c r="J54" i="213"/>
  <c r="I54" i="213"/>
  <c r="H54" i="213"/>
  <c r="G54" i="213"/>
  <c r="F54" i="213"/>
  <c r="D54" i="213"/>
  <c r="C54" i="213"/>
  <c r="B54" i="213"/>
  <c r="O54" i="214"/>
  <c r="N54" i="214"/>
  <c r="M54" i="214"/>
  <c r="L54" i="214"/>
  <c r="K54" i="214"/>
  <c r="J54" i="214"/>
  <c r="I54" i="214"/>
  <c r="H54" i="214"/>
  <c r="G54" i="214"/>
  <c r="F54" i="214"/>
  <c r="D54" i="214"/>
  <c r="C54" i="214"/>
  <c r="B54" i="214"/>
  <c r="O54" i="215"/>
  <c r="N54" i="215"/>
  <c r="M54" i="215"/>
  <c r="L54" i="215"/>
  <c r="K54" i="215"/>
  <c r="K42" i="215" s="1"/>
  <c r="J54" i="215"/>
  <c r="I54" i="215"/>
  <c r="H54" i="215"/>
  <c r="G54" i="215"/>
  <c r="F54" i="215"/>
  <c r="D54" i="215"/>
  <c r="C54" i="215"/>
  <c r="B54" i="215"/>
  <c r="O54" i="216"/>
  <c r="N54" i="216"/>
  <c r="M54" i="216"/>
  <c r="L54" i="216"/>
  <c r="K54" i="216"/>
  <c r="J54" i="216"/>
  <c r="I54" i="216"/>
  <c r="H54" i="216"/>
  <c r="H42" i="216" s="1"/>
  <c r="G54" i="216"/>
  <c r="F54" i="216"/>
  <c r="D54" i="216"/>
  <c r="C54" i="216"/>
  <c r="B54" i="216"/>
  <c r="O54" i="217"/>
  <c r="N54" i="217"/>
  <c r="M54" i="217"/>
  <c r="M42" i="217" s="1"/>
  <c r="L54" i="217"/>
  <c r="K54" i="217"/>
  <c r="J54" i="217"/>
  <c r="I54" i="217"/>
  <c r="H54" i="217"/>
  <c r="G54" i="217"/>
  <c r="F54" i="217"/>
  <c r="D54" i="217"/>
  <c r="D42" i="217" s="1"/>
  <c r="C54" i="217"/>
  <c r="B54" i="217"/>
  <c r="O54" i="218"/>
  <c r="N54" i="218"/>
  <c r="M54" i="218"/>
  <c r="L54" i="218"/>
  <c r="K54" i="218"/>
  <c r="J54" i="218"/>
  <c r="I54" i="218"/>
  <c r="H54" i="218"/>
  <c r="G54" i="218"/>
  <c r="F54" i="218"/>
  <c r="D54" i="218"/>
  <c r="C54" i="218"/>
  <c r="B54" i="218"/>
  <c r="O54" i="219"/>
  <c r="O42" i="219" s="1"/>
  <c r="N54" i="219"/>
  <c r="M54" i="219"/>
  <c r="L54" i="219"/>
  <c r="K54" i="219"/>
  <c r="J54" i="219"/>
  <c r="I54" i="219"/>
  <c r="H54" i="219"/>
  <c r="G54" i="219"/>
  <c r="F54" i="219"/>
  <c r="D54" i="219"/>
  <c r="C54" i="219"/>
  <c r="B54" i="219"/>
  <c r="O54" i="220"/>
  <c r="N54" i="220"/>
  <c r="M54" i="220"/>
  <c r="L54" i="220"/>
  <c r="L42" i="220" s="1"/>
  <c r="R42" i="220" s="1"/>
  <c r="K54" i="220"/>
  <c r="J54" i="220"/>
  <c r="I54" i="220"/>
  <c r="H54" i="220"/>
  <c r="G54" i="220"/>
  <c r="F54" i="220"/>
  <c r="D54" i="220"/>
  <c r="C54" i="220"/>
  <c r="C42" i="220" s="1"/>
  <c r="B54" i="220"/>
  <c r="O54" i="221"/>
  <c r="N54" i="221"/>
  <c r="M54" i="221"/>
  <c r="L54" i="221"/>
  <c r="K54" i="221"/>
  <c r="J54" i="221"/>
  <c r="I54" i="221"/>
  <c r="I42" i="221" s="1"/>
  <c r="H54" i="221"/>
  <c r="G54" i="221"/>
  <c r="F54" i="221"/>
  <c r="D54" i="221"/>
  <c r="C54" i="221"/>
  <c r="B54" i="221"/>
  <c r="O54" i="222"/>
  <c r="N54" i="222"/>
  <c r="N42" i="222" s="1"/>
  <c r="M54" i="222"/>
  <c r="L54" i="222"/>
  <c r="K54" i="222"/>
  <c r="J54" i="222"/>
  <c r="I54" i="222"/>
  <c r="H54" i="222"/>
  <c r="G54" i="222"/>
  <c r="F54" i="222"/>
  <c r="D54" i="222"/>
  <c r="C54" i="222"/>
  <c r="B54" i="222"/>
  <c r="O54" i="223"/>
  <c r="N54" i="223"/>
  <c r="M54" i="223"/>
  <c r="L54" i="223"/>
  <c r="K54" i="223"/>
  <c r="K42" i="223" s="1"/>
  <c r="J54" i="223"/>
  <c r="I54" i="223"/>
  <c r="H54" i="223"/>
  <c r="G54" i="223"/>
  <c r="F54" i="223"/>
  <c r="D54" i="223"/>
  <c r="C54" i="223"/>
  <c r="B54" i="223"/>
  <c r="O54" i="224"/>
  <c r="N54" i="224"/>
  <c r="M54" i="224"/>
  <c r="L54" i="224"/>
  <c r="K54" i="224"/>
  <c r="J54" i="224"/>
  <c r="I54" i="224"/>
  <c r="H54" i="224"/>
  <c r="H42" i="224" s="1"/>
  <c r="G54" i="224"/>
  <c r="F54" i="224"/>
  <c r="D54" i="224"/>
  <c r="C54" i="224"/>
  <c r="B54" i="224"/>
  <c r="O54" i="225"/>
  <c r="N54" i="225"/>
  <c r="M54" i="225"/>
  <c r="M42" i="225" s="1"/>
  <c r="L54" i="225"/>
  <c r="K54" i="225"/>
  <c r="J54" i="225"/>
  <c r="I54" i="225"/>
  <c r="H54" i="225"/>
  <c r="G54" i="225"/>
  <c r="F54" i="225"/>
  <c r="D54" i="225"/>
  <c r="D42" i="225" s="1"/>
  <c r="C54" i="225"/>
  <c r="B54" i="225"/>
  <c r="O54" i="226"/>
  <c r="N54" i="226"/>
  <c r="M54" i="226"/>
  <c r="L54" i="226"/>
  <c r="K54" i="226"/>
  <c r="J54" i="226"/>
  <c r="I54" i="226"/>
  <c r="H54" i="226"/>
  <c r="G54" i="226"/>
  <c r="F54" i="226"/>
  <c r="D54" i="226"/>
  <c r="C54" i="226"/>
  <c r="B54" i="226"/>
  <c r="O54" i="227"/>
  <c r="O42" i="227" s="1"/>
  <c r="N54" i="227"/>
  <c r="M54" i="227"/>
  <c r="L54" i="227"/>
  <c r="K54" i="227"/>
  <c r="J54" i="227"/>
  <c r="I54" i="227"/>
  <c r="H54" i="227"/>
  <c r="G54" i="227"/>
  <c r="F54" i="227"/>
  <c r="D54" i="227"/>
  <c r="C54" i="227"/>
  <c r="B54" i="227"/>
  <c r="O54" i="228"/>
  <c r="N54" i="228"/>
  <c r="M54" i="228"/>
  <c r="L54" i="228"/>
  <c r="K54" i="228"/>
  <c r="J54" i="228"/>
  <c r="I54" i="228"/>
  <c r="H54" i="228"/>
  <c r="G54" i="228"/>
  <c r="F54" i="228"/>
  <c r="D54" i="228"/>
  <c r="C54" i="228"/>
  <c r="C42" i="228" s="1"/>
  <c r="B54" i="228"/>
  <c r="O54" i="229"/>
  <c r="N54" i="229"/>
  <c r="M54" i="229"/>
  <c r="L54" i="229"/>
  <c r="K54" i="229"/>
  <c r="J54" i="229"/>
  <c r="I54" i="229"/>
  <c r="I42" i="229" s="1"/>
  <c r="H54" i="229"/>
  <c r="G54" i="229"/>
  <c r="F54" i="229"/>
  <c r="D54" i="229"/>
  <c r="C54" i="229"/>
  <c r="B54" i="229"/>
  <c r="O54" i="230"/>
  <c r="N54" i="230"/>
  <c r="N42" i="230" s="1"/>
  <c r="M54" i="230"/>
  <c r="L54" i="230"/>
  <c r="K54" i="230"/>
  <c r="J54" i="230"/>
  <c r="I54" i="230"/>
  <c r="H54" i="230"/>
  <c r="G54" i="230"/>
  <c r="F54" i="230"/>
  <c r="D54" i="230"/>
  <c r="C54" i="230"/>
  <c r="B54" i="230"/>
  <c r="O54" i="231"/>
  <c r="N54" i="231"/>
  <c r="M54" i="231"/>
  <c r="L54" i="231"/>
  <c r="K54" i="231"/>
  <c r="J54" i="231"/>
  <c r="I54" i="231"/>
  <c r="H54" i="231"/>
  <c r="G54" i="231"/>
  <c r="F54" i="231"/>
  <c r="D54" i="231"/>
  <c r="C54" i="231"/>
  <c r="B54" i="231"/>
  <c r="O54" i="232"/>
  <c r="N54" i="232"/>
  <c r="M54" i="232"/>
  <c r="L54" i="232"/>
  <c r="K54" i="232"/>
  <c r="J54" i="232"/>
  <c r="I54" i="232"/>
  <c r="H54" i="232"/>
  <c r="G54" i="232"/>
  <c r="F54" i="232"/>
  <c r="D54" i="232"/>
  <c r="C54" i="232"/>
  <c r="B54" i="232"/>
  <c r="O54" i="233"/>
  <c r="N54" i="233"/>
  <c r="M54" i="233"/>
  <c r="M42" i="233" s="1"/>
  <c r="L54" i="233"/>
  <c r="K54" i="233"/>
  <c r="J54" i="233"/>
  <c r="I54" i="233"/>
  <c r="H54" i="233"/>
  <c r="G54" i="233"/>
  <c r="F54" i="233"/>
  <c r="D54" i="233"/>
  <c r="D42" i="233" s="1"/>
  <c r="C54" i="233"/>
  <c r="B54" i="233"/>
  <c r="O54" i="234"/>
  <c r="N54" i="234"/>
  <c r="M54" i="234"/>
  <c r="L54" i="234"/>
  <c r="K54" i="234"/>
  <c r="J54" i="234"/>
  <c r="I54" i="234"/>
  <c r="H54" i="234"/>
  <c r="G54" i="234"/>
  <c r="F54" i="234"/>
  <c r="D54" i="234"/>
  <c r="C54" i="234"/>
  <c r="B54" i="234"/>
  <c r="O54" i="235"/>
  <c r="N54" i="235"/>
  <c r="M54" i="235"/>
  <c r="L54" i="235"/>
  <c r="K54" i="235"/>
  <c r="J54" i="235"/>
  <c r="I54" i="235"/>
  <c r="H54" i="235"/>
  <c r="G54" i="235"/>
  <c r="F54" i="235"/>
  <c r="D54" i="235"/>
  <c r="C54" i="235"/>
  <c r="B54" i="235"/>
  <c r="O54" i="236"/>
  <c r="N54" i="236"/>
  <c r="M54" i="236"/>
  <c r="L54" i="236"/>
  <c r="K54" i="236"/>
  <c r="J54" i="236"/>
  <c r="I54" i="236"/>
  <c r="H54" i="236"/>
  <c r="G54" i="236"/>
  <c r="F54" i="236"/>
  <c r="D54" i="236"/>
  <c r="C54" i="236"/>
  <c r="C42" i="236" s="1"/>
  <c r="B54" i="236"/>
  <c r="O54" i="237"/>
  <c r="N54" i="237"/>
  <c r="M54" i="237"/>
  <c r="L54" i="237"/>
  <c r="K54" i="237"/>
  <c r="J54" i="237"/>
  <c r="I54" i="237"/>
  <c r="H54" i="237"/>
  <c r="G54" i="237"/>
  <c r="F54" i="237"/>
  <c r="D54" i="237"/>
  <c r="C54" i="237"/>
  <c r="B54" i="237"/>
  <c r="O54" i="238"/>
  <c r="N54" i="238"/>
  <c r="M54" i="238"/>
  <c r="L54" i="238"/>
  <c r="K54" i="238"/>
  <c r="J54" i="238"/>
  <c r="I54" i="238"/>
  <c r="H54" i="238"/>
  <c r="G54" i="238"/>
  <c r="F54" i="238"/>
  <c r="D54" i="238"/>
  <c r="C54" i="238"/>
  <c r="B54" i="238"/>
  <c r="O54" i="239"/>
  <c r="N54" i="239"/>
  <c r="M54" i="239"/>
  <c r="L54" i="239"/>
  <c r="K54" i="239"/>
  <c r="J54" i="239"/>
  <c r="I54" i="239"/>
  <c r="H54" i="239"/>
  <c r="G54" i="239"/>
  <c r="F54" i="239"/>
  <c r="D54" i="239"/>
  <c r="C54" i="239"/>
  <c r="B54" i="239"/>
  <c r="O54" i="240"/>
  <c r="N54" i="240"/>
  <c r="M54" i="240"/>
  <c r="L54" i="240"/>
  <c r="K54" i="240"/>
  <c r="J54" i="240"/>
  <c r="I54" i="240"/>
  <c r="H54" i="240"/>
  <c r="H42" i="240" s="1"/>
  <c r="G54" i="240"/>
  <c r="F54" i="240"/>
  <c r="D54" i="240"/>
  <c r="C54" i="240"/>
  <c r="B54" i="240"/>
  <c r="O54" i="241"/>
  <c r="N54" i="241"/>
  <c r="M54" i="241"/>
  <c r="L54" i="241"/>
  <c r="K54" i="241"/>
  <c r="J54" i="241"/>
  <c r="I54" i="241"/>
  <c r="H54" i="241"/>
  <c r="G54" i="241"/>
  <c r="F54" i="241"/>
  <c r="D54" i="241"/>
  <c r="C54" i="241"/>
  <c r="B54" i="241"/>
  <c r="O54" i="242"/>
  <c r="N54" i="242"/>
  <c r="M54" i="242"/>
  <c r="L54" i="242"/>
  <c r="K54" i="242"/>
  <c r="J54" i="242"/>
  <c r="I54" i="242"/>
  <c r="H54" i="242"/>
  <c r="G54" i="242"/>
  <c r="F54" i="242"/>
  <c r="D54" i="242"/>
  <c r="C54" i="242"/>
  <c r="B54" i="242"/>
  <c r="O54" i="243"/>
  <c r="N54" i="243"/>
  <c r="M54" i="243"/>
  <c r="L54" i="243"/>
  <c r="K54" i="243"/>
  <c r="J54" i="243"/>
  <c r="I54" i="243"/>
  <c r="H54" i="243"/>
  <c r="G54" i="243"/>
  <c r="G42" i="243" s="1"/>
  <c r="F54" i="243"/>
  <c r="D54" i="243"/>
  <c r="C54" i="243"/>
  <c r="B54" i="243"/>
  <c r="O54" i="244"/>
  <c r="N54" i="244"/>
  <c r="M54" i="244"/>
  <c r="L54" i="244"/>
  <c r="L42" i="244" s="1"/>
  <c r="K54" i="244"/>
  <c r="J54" i="244"/>
  <c r="I54" i="244"/>
  <c r="H54" i="244"/>
  <c r="G54" i="244"/>
  <c r="F54" i="244"/>
  <c r="D54" i="244"/>
  <c r="C54" i="244"/>
  <c r="B54" i="244"/>
  <c r="O54" i="245"/>
  <c r="N54" i="245"/>
  <c r="M54" i="245"/>
  <c r="L54" i="245"/>
  <c r="K54" i="245"/>
  <c r="J54" i="245"/>
  <c r="I54" i="245"/>
  <c r="I42" i="245" s="1"/>
  <c r="H54" i="245"/>
  <c r="G54" i="245"/>
  <c r="F54" i="245"/>
  <c r="D54" i="245"/>
  <c r="C54" i="245"/>
  <c r="B54" i="245"/>
  <c r="O54" i="246"/>
  <c r="N54" i="246"/>
  <c r="M54" i="246"/>
  <c r="L54" i="246"/>
  <c r="K54" i="246"/>
  <c r="J54" i="246"/>
  <c r="I54" i="246"/>
  <c r="H54" i="246"/>
  <c r="G54" i="246"/>
  <c r="F54" i="246"/>
  <c r="D54" i="246"/>
  <c r="C54" i="246"/>
  <c r="B54" i="246"/>
  <c r="O54" i="247"/>
  <c r="N54" i="247"/>
  <c r="M54" i="247"/>
  <c r="L54" i="247"/>
  <c r="K54" i="247"/>
  <c r="J54" i="247"/>
  <c r="I54" i="247"/>
  <c r="H54" i="247"/>
  <c r="G54" i="247"/>
  <c r="F54" i="247"/>
  <c r="D54" i="247"/>
  <c r="C54" i="247"/>
  <c r="B54" i="247"/>
  <c r="O54" i="248"/>
  <c r="N54" i="248"/>
  <c r="M54" i="248"/>
  <c r="L54" i="248"/>
  <c r="K54" i="248"/>
  <c r="J54" i="248"/>
  <c r="I54" i="248"/>
  <c r="H54" i="248"/>
  <c r="H42" i="248" s="1"/>
  <c r="G54" i="248"/>
  <c r="F54" i="248"/>
  <c r="D54" i="248"/>
  <c r="C54" i="248"/>
  <c r="B54" i="248"/>
  <c r="O54" i="249"/>
  <c r="N54" i="249"/>
  <c r="M54" i="249"/>
  <c r="M42" i="249" s="1"/>
  <c r="L54" i="249"/>
  <c r="K54" i="249"/>
  <c r="J54" i="249"/>
  <c r="I54" i="249"/>
  <c r="H54" i="249"/>
  <c r="G54" i="249"/>
  <c r="F54" i="249"/>
  <c r="D54" i="249"/>
  <c r="D42" i="249" s="1"/>
  <c r="C54" i="249"/>
  <c r="B54" i="249"/>
  <c r="O54" i="250"/>
  <c r="N54" i="250"/>
  <c r="M54" i="250"/>
  <c r="L54" i="250"/>
  <c r="K54" i="250"/>
  <c r="J54" i="250"/>
  <c r="I54" i="250"/>
  <c r="H54" i="250"/>
  <c r="G54" i="250"/>
  <c r="F54" i="250"/>
  <c r="D54" i="250"/>
  <c r="C54" i="250"/>
  <c r="B54" i="250"/>
  <c r="O54" i="251"/>
  <c r="O42" i="251" s="1"/>
  <c r="N54" i="251"/>
  <c r="M54" i="251"/>
  <c r="L54" i="251"/>
  <c r="K54" i="251"/>
  <c r="J54" i="251"/>
  <c r="I54" i="251"/>
  <c r="H54" i="251"/>
  <c r="G54" i="251"/>
  <c r="F54" i="251"/>
  <c r="D54" i="251"/>
  <c r="C54" i="251"/>
  <c r="B54" i="251"/>
  <c r="O54" i="252"/>
  <c r="N54" i="252"/>
  <c r="M54" i="252"/>
  <c r="L54" i="252"/>
  <c r="K54" i="252"/>
  <c r="J54" i="252"/>
  <c r="I54" i="252"/>
  <c r="H54" i="252"/>
  <c r="G54" i="252"/>
  <c r="F54" i="252"/>
  <c r="D54" i="252"/>
  <c r="C54" i="252"/>
  <c r="C42" i="252" s="1"/>
  <c r="B54" i="252"/>
  <c r="O54" i="253"/>
  <c r="N54" i="253"/>
  <c r="M54" i="253"/>
  <c r="L54" i="253"/>
  <c r="K54" i="253"/>
  <c r="J54" i="253"/>
  <c r="I54" i="253"/>
  <c r="I42" i="253" s="1"/>
  <c r="H54" i="253"/>
  <c r="G54" i="253"/>
  <c r="F54" i="253"/>
  <c r="D54" i="253"/>
  <c r="C54" i="253"/>
  <c r="B54" i="253"/>
  <c r="O54" i="254"/>
  <c r="N54" i="254"/>
  <c r="M54" i="254"/>
  <c r="L54" i="254"/>
  <c r="K54" i="254"/>
  <c r="J54" i="254"/>
  <c r="I54" i="254"/>
  <c r="H54" i="254"/>
  <c r="G54" i="254"/>
  <c r="F54" i="254"/>
  <c r="D54" i="254"/>
  <c r="C54" i="254"/>
  <c r="B54" i="254"/>
  <c r="O54" i="255"/>
  <c r="N54" i="255"/>
  <c r="M54" i="255"/>
  <c r="L54" i="255"/>
  <c r="K54" i="255"/>
  <c r="J54" i="255"/>
  <c r="I54" i="255"/>
  <c r="H54" i="255"/>
  <c r="G54" i="255"/>
  <c r="F54" i="255"/>
  <c r="D54" i="255"/>
  <c r="C54" i="255"/>
  <c r="B54" i="255"/>
  <c r="O54" i="256"/>
  <c r="N54" i="256"/>
  <c r="M54" i="256"/>
  <c r="L54" i="256"/>
  <c r="K54" i="256"/>
  <c r="J54" i="256"/>
  <c r="I54" i="256"/>
  <c r="H54" i="256"/>
  <c r="G54" i="256"/>
  <c r="F54" i="256"/>
  <c r="D54" i="256"/>
  <c r="C54" i="256"/>
  <c r="B54" i="256"/>
  <c r="O54" i="257"/>
  <c r="N54" i="257"/>
  <c r="M54" i="257"/>
  <c r="L54" i="257"/>
  <c r="K54" i="257"/>
  <c r="J54" i="257"/>
  <c r="I54" i="257"/>
  <c r="H54" i="257"/>
  <c r="G54" i="257"/>
  <c r="F54" i="257"/>
  <c r="D54" i="257"/>
  <c r="C54" i="257"/>
  <c r="B54" i="257"/>
  <c r="O54" i="258"/>
  <c r="N54" i="258"/>
  <c r="M54" i="258"/>
  <c r="L54" i="258"/>
  <c r="K54" i="258"/>
  <c r="J54" i="258"/>
  <c r="I54" i="258"/>
  <c r="H54" i="258"/>
  <c r="G54" i="258"/>
  <c r="F54" i="258"/>
  <c r="D54" i="258"/>
  <c r="C54" i="258"/>
  <c r="B54" i="258"/>
  <c r="O54" i="1"/>
  <c r="N54" i="1"/>
  <c r="M54" i="1"/>
  <c r="L54" i="1"/>
  <c r="K54" i="1"/>
  <c r="J54" i="1"/>
  <c r="I54" i="1"/>
  <c r="H54" i="1"/>
  <c r="G54" i="1"/>
  <c r="G42" i="1" s="1"/>
  <c r="F54" i="1"/>
  <c r="D54" i="1"/>
  <c r="C54" i="1"/>
  <c r="B54" i="1"/>
  <c r="W43" i="2"/>
  <c r="W42" i="2" s="1"/>
  <c r="V43" i="2"/>
  <c r="W43" i="3"/>
  <c r="W42" i="3" s="1"/>
  <c r="V43" i="3"/>
  <c r="V42" i="3" s="1"/>
  <c r="W43" i="4"/>
  <c r="V43" i="4"/>
  <c r="V42" i="4" s="1"/>
  <c r="W42" i="4"/>
  <c r="W43" i="5"/>
  <c r="W42" i="5" s="1"/>
  <c r="V43" i="5"/>
  <c r="V42" i="5" s="1"/>
  <c r="W43" i="6"/>
  <c r="W42" i="6" s="1"/>
  <c r="V43" i="6"/>
  <c r="W43" i="7"/>
  <c r="W42" i="7" s="1"/>
  <c r="V43" i="7"/>
  <c r="V42" i="7" s="1"/>
  <c r="W43" i="8"/>
  <c r="W42" i="8" s="1"/>
  <c r="V43" i="8"/>
  <c r="V42" i="8"/>
  <c r="W43" i="9"/>
  <c r="W42" i="9" s="1"/>
  <c r="V43" i="9"/>
  <c r="V42" i="9" s="1"/>
  <c r="W43" i="10"/>
  <c r="W42" i="10" s="1"/>
  <c r="V43" i="10"/>
  <c r="W43" i="11"/>
  <c r="V43" i="11"/>
  <c r="V42" i="11"/>
  <c r="W43" i="12"/>
  <c r="W42" i="12" s="1"/>
  <c r="V43" i="12"/>
  <c r="V42" i="12"/>
  <c r="W43" i="13"/>
  <c r="W42" i="13" s="1"/>
  <c r="V43" i="13"/>
  <c r="W43" i="14"/>
  <c r="V43" i="14"/>
  <c r="W42" i="14"/>
  <c r="W43" i="15"/>
  <c r="V43" i="15"/>
  <c r="V42" i="15" s="1"/>
  <c r="W43" i="16"/>
  <c r="W42" i="16" s="1"/>
  <c r="V43" i="16"/>
  <c r="V42" i="16"/>
  <c r="W43" i="17"/>
  <c r="W42" i="17" s="1"/>
  <c r="V43" i="17"/>
  <c r="W43" i="18"/>
  <c r="W42" i="18" s="1"/>
  <c r="V43" i="18"/>
  <c r="W43" i="19"/>
  <c r="W42" i="19" s="1"/>
  <c r="V43" i="19"/>
  <c r="V42" i="19" s="1"/>
  <c r="W43" i="20"/>
  <c r="V43" i="20"/>
  <c r="V42" i="20" s="1"/>
  <c r="W42" i="20"/>
  <c r="W43" i="21"/>
  <c r="W42" i="21" s="1"/>
  <c r="V43" i="21"/>
  <c r="V42" i="21"/>
  <c r="W43" i="22"/>
  <c r="W42" i="22" s="1"/>
  <c r="V43" i="22"/>
  <c r="W43" i="23"/>
  <c r="W42" i="23" s="1"/>
  <c r="V43" i="23"/>
  <c r="V42" i="23" s="1"/>
  <c r="W43" i="24"/>
  <c r="W42" i="24" s="1"/>
  <c r="V43" i="24"/>
  <c r="V42" i="24" s="1"/>
  <c r="W43" i="25"/>
  <c r="W42" i="25" s="1"/>
  <c r="V43" i="25"/>
  <c r="V42" i="25" s="1"/>
  <c r="W43" i="26"/>
  <c r="W42" i="26" s="1"/>
  <c r="V43" i="26"/>
  <c r="W43" i="27"/>
  <c r="V43" i="27"/>
  <c r="V42" i="27" s="1"/>
  <c r="W43" i="28"/>
  <c r="W42" i="28" s="1"/>
  <c r="V43" i="28"/>
  <c r="V42" i="28" s="1"/>
  <c r="W43" i="29"/>
  <c r="W42" i="29" s="1"/>
  <c r="V43" i="29"/>
  <c r="W43" i="30"/>
  <c r="V43" i="30"/>
  <c r="W42" i="30"/>
  <c r="W43" i="31"/>
  <c r="W42" i="31" s="1"/>
  <c r="V43" i="31"/>
  <c r="V42" i="31" s="1"/>
  <c r="W43" i="32"/>
  <c r="W42" i="32" s="1"/>
  <c r="V43" i="32"/>
  <c r="V42" i="32" s="1"/>
  <c r="W43" i="33"/>
  <c r="W42" i="33" s="1"/>
  <c r="V43" i="33"/>
  <c r="W43" i="34"/>
  <c r="V43" i="34"/>
  <c r="W42" i="34"/>
  <c r="W43" i="35"/>
  <c r="W42" i="35" s="1"/>
  <c r="V43" i="35"/>
  <c r="V42" i="35" s="1"/>
  <c r="W43" i="36"/>
  <c r="W42" i="36" s="1"/>
  <c r="V43" i="36"/>
  <c r="V42" i="36" s="1"/>
  <c r="W43" i="37"/>
  <c r="W42" i="37" s="1"/>
  <c r="V43" i="37"/>
  <c r="V42" i="37" s="1"/>
  <c r="W43" i="38"/>
  <c r="W42" i="38" s="1"/>
  <c r="V43" i="38"/>
  <c r="W43" i="39"/>
  <c r="V43" i="39"/>
  <c r="V42" i="39" s="1"/>
  <c r="W43" i="40"/>
  <c r="W42" i="40" s="1"/>
  <c r="V43" i="40"/>
  <c r="V42" i="40" s="1"/>
  <c r="W43" i="41"/>
  <c r="W42" i="41" s="1"/>
  <c r="V43" i="41"/>
  <c r="V42" i="41" s="1"/>
  <c r="W43" i="42"/>
  <c r="V43" i="42"/>
  <c r="W42" i="42"/>
  <c r="W43" i="43"/>
  <c r="V43" i="43"/>
  <c r="V42" i="43"/>
  <c r="W43" i="44"/>
  <c r="W42" i="44" s="1"/>
  <c r="V43" i="44"/>
  <c r="V42" i="44"/>
  <c r="W43" i="45"/>
  <c r="W42" i="45" s="1"/>
  <c r="V43" i="45"/>
  <c r="W43" i="46"/>
  <c r="V43" i="46"/>
  <c r="W42" i="46"/>
  <c r="W43" i="47"/>
  <c r="V43" i="47"/>
  <c r="V42" i="47" s="1"/>
  <c r="W43" i="48"/>
  <c r="W42" i="48" s="1"/>
  <c r="V43" i="48"/>
  <c r="V42" i="48" s="1"/>
  <c r="W43" i="49"/>
  <c r="W42" i="49" s="1"/>
  <c r="V43" i="49"/>
  <c r="W43" i="50"/>
  <c r="V43" i="50"/>
  <c r="W42" i="50"/>
  <c r="W43" i="51"/>
  <c r="W42" i="51" s="1"/>
  <c r="V43" i="51"/>
  <c r="V42" i="51" s="1"/>
  <c r="W43" i="52"/>
  <c r="V43" i="52"/>
  <c r="V42" i="52" s="1"/>
  <c r="W42" i="52"/>
  <c r="W43" i="53"/>
  <c r="W42" i="53" s="1"/>
  <c r="V43" i="53"/>
  <c r="V42" i="53" s="1"/>
  <c r="W43" i="54"/>
  <c r="V43" i="54"/>
  <c r="W42" i="54"/>
  <c r="W43" i="55"/>
  <c r="W42" i="55" s="1"/>
  <c r="V43" i="55"/>
  <c r="V42" i="55" s="1"/>
  <c r="W43" i="56"/>
  <c r="W42" i="56" s="1"/>
  <c r="V43" i="56"/>
  <c r="V42" i="56" s="1"/>
  <c r="W43" i="57"/>
  <c r="W42" i="57" s="1"/>
  <c r="V43" i="57"/>
  <c r="W43" i="58"/>
  <c r="W42" i="58" s="1"/>
  <c r="V43" i="58"/>
  <c r="W43" i="59"/>
  <c r="V43" i="59"/>
  <c r="V42" i="59" s="1"/>
  <c r="W43" i="60"/>
  <c r="V43" i="60"/>
  <c r="V42" i="60" s="1"/>
  <c r="W42" i="60"/>
  <c r="W43" i="61"/>
  <c r="W42" i="61" s="1"/>
  <c r="V43" i="61"/>
  <c r="W43" i="62"/>
  <c r="W42" i="62" s="1"/>
  <c r="V43" i="62"/>
  <c r="W43" i="63"/>
  <c r="W42" i="63" s="1"/>
  <c r="V43" i="63"/>
  <c r="V42" i="63"/>
  <c r="W43" i="64"/>
  <c r="W42" i="64" s="1"/>
  <c r="V43" i="64"/>
  <c r="V42" i="64" s="1"/>
  <c r="W43" i="65"/>
  <c r="W42" i="65" s="1"/>
  <c r="V43" i="65"/>
  <c r="W43" i="66"/>
  <c r="W42" i="66" s="1"/>
  <c r="V43" i="66"/>
  <c r="W43" i="67"/>
  <c r="V43" i="67"/>
  <c r="V42" i="67" s="1"/>
  <c r="W43" i="68"/>
  <c r="W42" i="68" s="1"/>
  <c r="V43" i="68"/>
  <c r="V42" i="68" s="1"/>
  <c r="W43" i="69"/>
  <c r="W42" i="69" s="1"/>
  <c r="V43" i="69"/>
  <c r="W43" i="70"/>
  <c r="W42" i="70" s="1"/>
  <c r="V43" i="70"/>
  <c r="W43" i="71"/>
  <c r="V43" i="71"/>
  <c r="V42" i="71"/>
  <c r="W43" i="72"/>
  <c r="W42" i="72" s="1"/>
  <c r="V43" i="72"/>
  <c r="V42" i="72" s="1"/>
  <c r="W43" i="73"/>
  <c r="W42" i="73" s="1"/>
  <c r="V43" i="73"/>
  <c r="W43" i="74"/>
  <c r="W42" i="74" s="1"/>
  <c r="V43" i="74"/>
  <c r="W43" i="75"/>
  <c r="W42" i="75" s="1"/>
  <c r="V43" i="75"/>
  <c r="V42" i="75" s="1"/>
  <c r="W43" i="76"/>
  <c r="W42" i="76" s="1"/>
  <c r="V43" i="76"/>
  <c r="V42" i="76" s="1"/>
  <c r="W43" i="77"/>
  <c r="W42" i="77" s="1"/>
  <c r="V43" i="77"/>
  <c r="W43" i="78"/>
  <c r="V43" i="78"/>
  <c r="W42" i="78"/>
  <c r="W43" i="79"/>
  <c r="W42" i="79" s="1"/>
  <c r="V43" i="79"/>
  <c r="V42" i="79" s="1"/>
  <c r="W43" i="80"/>
  <c r="V43" i="80"/>
  <c r="V42" i="80" s="1"/>
  <c r="W42" i="80"/>
  <c r="W43" i="81"/>
  <c r="W42" i="81" s="1"/>
  <c r="V43" i="81"/>
  <c r="W43" i="82"/>
  <c r="W42" i="82" s="1"/>
  <c r="V43" i="82"/>
  <c r="W43" i="83"/>
  <c r="W42" i="83" s="1"/>
  <c r="V43" i="83"/>
  <c r="V42" i="83" s="1"/>
  <c r="W43" i="84"/>
  <c r="W42" i="84" s="1"/>
  <c r="V43" i="84"/>
  <c r="V42" i="84" s="1"/>
  <c r="W43" i="85"/>
  <c r="W42" i="85" s="1"/>
  <c r="V43" i="85"/>
  <c r="V42" i="85" s="1"/>
  <c r="W43" i="86"/>
  <c r="W42" i="86" s="1"/>
  <c r="V43" i="86"/>
  <c r="W43" i="87"/>
  <c r="W42" i="87" s="1"/>
  <c r="V43" i="87"/>
  <c r="V42" i="87" s="1"/>
  <c r="W43" i="88"/>
  <c r="W42" i="88" s="1"/>
  <c r="V43" i="88"/>
  <c r="V42" i="88" s="1"/>
  <c r="W43" i="89"/>
  <c r="W42" i="89" s="1"/>
  <c r="V43" i="89"/>
  <c r="V42" i="89" s="1"/>
  <c r="W43" i="90"/>
  <c r="W42" i="90" s="1"/>
  <c r="V43" i="90"/>
  <c r="W43" i="91"/>
  <c r="W42" i="91" s="1"/>
  <c r="V43" i="91"/>
  <c r="V42" i="91" s="1"/>
  <c r="W43" i="92"/>
  <c r="W42" i="92" s="1"/>
  <c r="V43" i="92"/>
  <c r="V42" i="92" s="1"/>
  <c r="W43" i="93"/>
  <c r="W42" i="93" s="1"/>
  <c r="V43" i="93"/>
  <c r="W43" i="94"/>
  <c r="W42" i="94" s="1"/>
  <c r="V43" i="94"/>
  <c r="W43" i="95"/>
  <c r="V43" i="95"/>
  <c r="V42" i="95" s="1"/>
  <c r="W43" i="96"/>
  <c r="W42" i="96" s="1"/>
  <c r="V43" i="96"/>
  <c r="V42" i="96" s="1"/>
  <c r="W43" i="97"/>
  <c r="W42" i="97" s="1"/>
  <c r="V43" i="97"/>
  <c r="W43" i="98"/>
  <c r="W42" i="98" s="1"/>
  <c r="V43" i="98"/>
  <c r="W43" i="99"/>
  <c r="V43" i="99"/>
  <c r="V42" i="99"/>
  <c r="W43" i="100"/>
  <c r="W42" i="100" s="1"/>
  <c r="V43" i="100"/>
  <c r="V42" i="100" s="1"/>
  <c r="W43" i="101"/>
  <c r="W42" i="101" s="1"/>
  <c r="V43" i="101"/>
  <c r="W43" i="102"/>
  <c r="W42" i="102" s="1"/>
  <c r="V43" i="102"/>
  <c r="W43" i="103"/>
  <c r="V43" i="103"/>
  <c r="V42" i="103" s="1"/>
  <c r="W43" i="104"/>
  <c r="W42" i="104" s="1"/>
  <c r="V43" i="104"/>
  <c r="V42" i="104" s="1"/>
  <c r="W43" i="105"/>
  <c r="W42" i="105" s="1"/>
  <c r="V43" i="105"/>
  <c r="W43" i="106"/>
  <c r="W42" i="106" s="1"/>
  <c r="V43" i="106"/>
  <c r="W43" i="107"/>
  <c r="V43" i="107"/>
  <c r="V42" i="107"/>
  <c r="W43" i="108"/>
  <c r="W42" i="108" s="1"/>
  <c r="V43" i="108"/>
  <c r="V42" i="108" s="1"/>
  <c r="W43" i="109"/>
  <c r="W42" i="109" s="1"/>
  <c r="V43" i="109"/>
  <c r="W43" i="110"/>
  <c r="V43" i="110"/>
  <c r="W42" i="110"/>
  <c r="W43" i="111"/>
  <c r="W42" i="111" s="1"/>
  <c r="V43" i="111"/>
  <c r="V42" i="111" s="1"/>
  <c r="W43" i="112"/>
  <c r="V43" i="112"/>
  <c r="V42" i="112" s="1"/>
  <c r="W42" i="112"/>
  <c r="W43" i="113"/>
  <c r="W42" i="113" s="1"/>
  <c r="V43" i="113"/>
  <c r="V42" i="113" s="1"/>
  <c r="W43" i="114"/>
  <c r="W42" i="114" s="1"/>
  <c r="V43" i="114"/>
  <c r="W43" i="115"/>
  <c r="W42" i="115" s="1"/>
  <c r="V43" i="115"/>
  <c r="V42" i="115" s="1"/>
  <c r="W43" i="116"/>
  <c r="W42" i="116" s="1"/>
  <c r="V43" i="116"/>
  <c r="V42" i="116" s="1"/>
  <c r="W43" i="117"/>
  <c r="W42" i="117" s="1"/>
  <c r="V43" i="117"/>
  <c r="W43" i="118"/>
  <c r="W42" i="118" s="1"/>
  <c r="V43" i="118"/>
  <c r="W43" i="119"/>
  <c r="W42" i="119" s="1"/>
  <c r="V43" i="119"/>
  <c r="V42" i="119" s="1"/>
  <c r="W43" i="120"/>
  <c r="W42" i="120" s="1"/>
  <c r="V43" i="120"/>
  <c r="V42" i="120" s="1"/>
  <c r="W43" i="121"/>
  <c r="W42" i="121" s="1"/>
  <c r="V43" i="121"/>
  <c r="V42" i="121" s="1"/>
  <c r="W43" i="122"/>
  <c r="W42" i="122" s="1"/>
  <c r="V43" i="122"/>
  <c r="W43" i="123"/>
  <c r="W42" i="123" s="1"/>
  <c r="V43" i="123"/>
  <c r="V42" i="123" s="1"/>
  <c r="W43" i="124"/>
  <c r="W42" i="124" s="1"/>
  <c r="V43" i="124"/>
  <c r="V42" i="124" s="1"/>
  <c r="W43" i="125"/>
  <c r="W42" i="125" s="1"/>
  <c r="V43" i="125"/>
  <c r="W43" i="126"/>
  <c r="W42" i="126" s="1"/>
  <c r="V43" i="126"/>
  <c r="W43" i="127"/>
  <c r="W42" i="127" s="1"/>
  <c r="V43" i="127"/>
  <c r="V42" i="127"/>
  <c r="W43" i="128"/>
  <c r="W42" i="128" s="1"/>
  <c r="V43" i="128"/>
  <c r="V42" i="128" s="1"/>
  <c r="W43" i="129"/>
  <c r="W42" i="129" s="1"/>
  <c r="V43" i="129"/>
  <c r="W43" i="130"/>
  <c r="V43" i="130"/>
  <c r="W42" i="130"/>
  <c r="W43" i="131"/>
  <c r="W42" i="131" s="1"/>
  <c r="V43" i="131"/>
  <c r="V42" i="131" s="1"/>
  <c r="W43" i="132"/>
  <c r="W42" i="132" s="1"/>
  <c r="V43" i="132"/>
  <c r="V42" i="132" s="1"/>
  <c r="W43" i="133"/>
  <c r="W42" i="133" s="1"/>
  <c r="V43" i="133"/>
  <c r="W43" i="134"/>
  <c r="V43" i="134"/>
  <c r="W42" i="134"/>
  <c r="W43" i="135"/>
  <c r="W42" i="135" s="1"/>
  <c r="V43" i="135"/>
  <c r="V42" i="135" s="1"/>
  <c r="W43" i="136"/>
  <c r="W42" i="136" s="1"/>
  <c r="V43" i="136"/>
  <c r="V42" i="136" s="1"/>
  <c r="W43" i="137"/>
  <c r="W42" i="137" s="1"/>
  <c r="V43" i="137"/>
  <c r="W43" i="138"/>
  <c r="W42" i="138" s="1"/>
  <c r="V43" i="138"/>
  <c r="W43" i="139"/>
  <c r="W42" i="139" s="1"/>
  <c r="V43" i="139"/>
  <c r="V42" i="139" s="1"/>
  <c r="W43" i="140"/>
  <c r="W42" i="140" s="1"/>
  <c r="V43" i="140"/>
  <c r="V42" i="140" s="1"/>
  <c r="W43" i="141"/>
  <c r="W42" i="141" s="1"/>
  <c r="V43" i="141"/>
  <c r="W43" i="142"/>
  <c r="W42" i="142" s="1"/>
  <c r="V43" i="142"/>
  <c r="W43" i="143"/>
  <c r="W42" i="143" s="1"/>
  <c r="V43" i="143"/>
  <c r="V42" i="143"/>
  <c r="W43" i="144"/>
  <c r="W42" i="144" s="1"/>
  <c r="V43" i="144"/>
  <c r="V42" i="144" s="1"/>
  <c r="W43" i="145"/>
  <c r="W42" i="145" s="1"/>
  <c r="V43" i="145"/>
  <c r="V42" i="145" s="1"/>
  <c r="W43" i="146"/>
  <c r="W42" i="146" s="1"/>
  <c r="V43" i="146"/>
  <c r="W43" i="147"/>
  <c r="W42" i="147" s="1"/>
  <c r="V43" i="147"/>
  <c r="V42" i="147" s="1"/>
  <c r="W43" i="148"/>
  <c r="W42" i="148" s="1"/>
  <c r="V43" i="148"/>
  <c r="V42" i="148" s="1"/>
  <c r="W43" i="149"/>
  <c r="W42" i="149" s="1"/>
  <c r="V43" i="149"/>
  <c r="V42" i="149" s="1"/>
  <c r="W43" i="150"/>
  <c r="V43" i="150"/>
  <c r="W42" i="150"/>
  <c r="W43" i="151"/>
  <c r="W42" i="151" s="1"/>
  <c r="V43" i="151"/>
  <c r="V42" i="151" s="1"/>
  <c r="W43" i="152"/>
  <c r="W42" i="152" s="1"/>
  <c r="V43" i="152"/>
  <c r="V42" i="152" s="1"/>
  <c r="W43" i="153"/>
  <c r="W42" i="153" s="1"/>
  <c r="V43" i="153"/>
  <c r="W43" i="154"/>
  <c r="V43" i="154"/>
  <c r="W42" i="154"/>
  <c r="W43" i="155"/>
  <c r="V43" i="155"/>
  <c r="V42" i="155" s="1"/>
  <c r="W43" i="156"/>
  <c r="W42" i="156" s="1"/>
  <c r="V43" i="156"/>
  <c r="V42" i="156" s="1"/>
  <c r="W43" i="157"/>
  <c r="W42" i="157" s="1"/>
  <c r="V43" i="157"/>
  <c r="W43" i="158"/>
  <c r="W42" i="158" s="1"/>
  <c r="V43" i="158"/>
  <c r="W43" i="159"/>
  <c r="W42" i="159" s="1"/>
  <c r="V43" i="159"/>
  <c r="V42" i="159" s="1"/>
  <c r="W43" i="160"/>
  <c r="W42" i="160" s="1"/>
  <c r="V43" i="160"/>
  <c r="V42" i="160" s="1"/>
  <c r="W43" i="161"/>
  <c r="W42" i="161" s="1"/>
  <c r="V43" i="161"/>
  <c r="V42" i="161" s="1"/>
  <c r="W43" i="162"/>
  <c r="V43" i="162"/>
  <c r="W42" i="162"/>
  <c r="W43" i="163"/>
  <c r="W42" i="163" s="1"/>
  <c r="V43" i="163"/>
  <c r="V42" i="163" s="1"/>
  <c r="W43" i="164"/>
  <c r="W42" i="164" s="1"/>
  <c r="V43" i="164"/>
  <c r="V42" i="164" s="1"/>
  <c r="W43" i="165"/>
  <c r="W42" i="165" s="1"/>
  <c r="V43" i="165"/>
  <c r="W43" i="166"/>
  <c r="V43" i="166"/>
  <c r="W42" i="166"/>
  <c r="W43" i="167"/>
  <c r="W42" i="167" s="1"/>
  <c r="V43" i="167"/>
  <c r="V42" i="167" s="1"/>
  <c r="W43" i="168"/>
  <c r="W42" i="168" s="1"/>
  <c r="V43" i="168"/>
  <c r="V42" i="168" s="1"/>
  <c r="W43" i="169"/>
  <c r="W42" i="169" s="1"/>
  <c r="V43" i="169"/>
  <c r="V42" i="169" s="1"/>
  <c r="W43" i="170"/>
  <c r="W42" i="170" s="1"/>
  <c r="V43" i="170"/>
  <c r="W43" i="171"/>
  <c r="W42" i="171" s="1"/>
  <c r="V43" i="171"/>
  <c r="V42" i="171"/>
  <c r="W43" i="172"/>
  <c r="W42" i="172" s="1"/>
  <c r="V43" i="172"/>
  <c r="V42" i="172" s="1"/>
  <c r="W43" i="173"/>
  <c r="W42" i="173" s="1"/>
  <c r="V43" i="173"/>
  <c r="W43" i="174"/>
  <c r="W42" i="174" s="1"/>
  <c r="V43" i="174"/>
  <c r="W43" i="175"/>
  <c r="V43" i="175"/>
  <c r="V42" i="175" s="1"/>
  <c r="W43" i="176"/>
  <c r="W42" i="176" s="1"/>
  <c r="V43" i="176"/>
  <c r="V42" i="176"/>
  <c r="W43" i="177"/>
  <c r="W42" i="177" s="1"/>
  <c r="V43" i="177"/>
  <c r="V42" i="177" s="1"/>
  <c r="W43" i="178"/>
  <c r="V43" i="178"/>
  <c r="W42" i="178"/>
  <c r="W43" i="179"/>
  <c r="W42" i="179" s="1"/>
  <c r="V43" i="179"/>
  <c r="V42" i="179" s="1"/>
  <c r="W43" i="180"/>
  <c r="W42" i="180" s="1"/>
  <c r="V43" i="180"/>
  <c r="V42" i="180" s="1"/>
  <c r="W43" i="181"/>
  <c r="W42" i="181" s="1"/>
  <c r="V43" i="181"/>
  <c r="W43" i="182"/>
  <c r="W42" i="182" s="1"/>
  <c r="V43" i="182"/>
  <c r="W43" i="183"/>
  <c r="W42" i="183" s="1"/>
  <c r="V43" i="183"/>
  <c r="V42" i="183" s="1"/>
  <c r="W43" i="184"/>
  <c r="W42" i="184" s="1"/>
  <c r="V43" i="184"/>
  <c r="V42" i="184" s="1"/>
  <c r="W43" i="185"/>
  <c r="W42" i="185" s="1"/>
  <c r="V43" i="185"/>
  <c r="W43" i="186"/>
  <c r="V43" i="186"/>
  <c r="W42" i="186"/>
  <c r="W43" i="187"/>
  <c r="W42" i="187" s="1"/>
  <c r="V43" i="187"/>
  <c r="V42" i="187" s="1"/>
  <c r="W43" i="188"/>
  <c r="V43" i="188"/>
  <c r="V42" i="188" s="1"/>
  <c r="W42" i="188"/>
  <c r="W43" i="189"/>
  <c r="W42" i="189" s="1"/>
  <c r="V43" i="189"/>
  <c r="W43" i="190"/>
  <c r="W42" i="190" s="1"/>
  <c r="V43" i="190"/>
  <c r="W43" i="191"/>
  <c r="V43" i="191"/>
  <c r="V42" i="191" s="1"/>
  <c r="W42" i="191"/>
  <c r="W43" i="192"/>
  <c r="W42" i="192" s="1"/>
  <c r="V43" i="192"/>
  <c r="V42" i="192"/>
  <c r="W43" i="193"/>
  <c r="W42" i="193" s="1"/>
  <c r="V43" i="193"/>
  <c r="V42" i="193" s="1"/>
  <c r="W43" i="194"/>
  <c r="W42" i="194" s="1"/>
  <c r="V43" i="194"/>
  <c r="W43" i="195"/>
  <c r="W42" i="195" s="1"/>
  <c r="V43" i="195"/>
  <c r="V42" i="195" s="1"/>
  <c r="W43" i="196"/>
  <c r="W42" i="196" s="1"/>
  <c r="V43" i="196"/>
  <c r="V42" i="196" s="1"/>
  <c r="W43" i="197"/>
  <c r="W42" i="197" s="1"/>
  <c r="V43" i="197"/>
  <c r="V42" i="197" s="1"/>
  <c r="W43" i="198"/>
  <c r="V43" i="198"/>
  <c r="W42" i="198"/>
  <c r="W43" i="199"/>
  <c r="W42" i="199" s="1"/>
  <c r="V43" i="199"/>
  <c r="V42" i="199" s="1"/>
  <c r="W43" i="200"/>
  <c r="W42" i="200" s="1"/>
  <c r="V43" i="200"/>
  <c r="V42" i="200" s="1"/>
  <c r="W43" i="201"/>
  <c r="W42" i="201" s="1"/>
  <c r="V43" i="201"/>
  <c r="V42" i="201" s="1"/>
  <c r="W43" i="202"/>
  <c r="W42" i="202" s="1"/>
  <c r="V43" i="202"/>
  <c r="W43" i="203"/>
  <c r="W42" i="203" s="1"/>
  <c r="V43" i="203"/>
  <c r="V42" i="203" s="1"/>
  <c r="W43" i="204"/>
  <c r="W42" i="204" s="1"/>
  <c r="V43" i="204"/>
  <c r="V42" i="204" s="1"/>
  <c r="W43" i="205"/>
  <c r="W42" i="205" s="1"/>
  <c r="V43" i="205"/>
  <c r="V42" i="205" s="1"/>
  <c r="W43" i="206"/>
  <c r="W42" i="206" s="1"/>
  <c r="V43" i="206"/>
  <c r="W43" i="207"/>
  <c r="W42" i="207" s="1"/>
  <c r="V43" i="207"/>
  <c r="V42" i="207" s="1"/>
  <c r="W43" i="208"/>
  <c r="W42" i="208" s="1"/>
  <c r="V43" i="208"/>
  <c r="V42" i="208" s="1"/>
  <c r="W43" i="209"/>
  <c r="W42" i="209" s="1"/>
  <c r="V43" i="209"/>
  <c r="V42" i="209" s="1"/>
  <c r="W43" i="210"/>
  <c r="W42" i="210" s="1"/>
  <c r="V43" i="210"/>
  <c r="W43" i="211"/>
  <c r="W42" i="211" s="1"/>
  <c r="V43" i="211"/>
  <c r="V42" i="211" s="1"/>
  <c r="W43" i="212"/>
  <c r="W42" i="212" s="1"/>
  <c r="V43" i="212"/>
  <c r="V42" i="212"/>
  <c r="W43" i="213"/>
  <c r="W42" i="213" s="1"/>
  <c r="V43" i="213"/>
  <c r="V42" i="213" s="1"/>
  <c r="W43" i="214"/>
  <c r="W42" i="214" s="1"/>
  <c r="V43" i="214"/>
  <c r="W43" i="215"/>
  <c r="W42" i="215" s="1"/>
  <c r="V43" i="215"/>
  <c r="V42" i="215" s="1"/>
  <c r="W43" i="216"/>
  <c r="V43" i="216"/>
  <c r="V42" i="216" s="1"/>
  <c r="W42" i="216"/>
  <c r="W43" i="217"/>
  <c r="W42" i="217" s="1"/>
  <c r="V43" i="217"/>
  <c r="V42" i="217" s="1"/>
  <c r="W43" i="218"/>
  <c r="W42" i="218" s="1"/>
  <c r="V43" i="218"/>
  <c r="W43" i="219"/>
  <c r="V43" i="219"/>
  <c r="V42" i="219" s="1"/>
  <c r="W43" i="220"/>
  <c r="W42" i="220" s="1"/>
  <c r="V43" i="220"/>
  <c r="V42" i="220"/>
  <c r="W43" i="221"/>
  <c r="W42" i="221" s="1"/>
  <c r="V43" i="221"/>
  <c r="V42" i="221" s="1"/>
  <c r="W43" i="222"/>
  <c r="W42" i="222" s="1"/>
  <c r="V43" i="222"/>
  <c r="W43" i="223"/>
  <c r="W42" i="223" s="1"/>
  <c r="V43" i="223"/>
  <c r="V42" i="223" s="1"/>
  <c r="W43" i="224"/>
  <c r="W42" i="224" s="1"/>
  <c r="V43" i="224"/>
  <c r="V42" i="224" s="1"/>
  <c r="W43" i="225"/>
  <c r="W42" i="225" s="1"/>
  <c r="V43" i="225"/>
  <c r="V42" i="225" s="1"/>
  <c r="W43" i="226"/>
  <c r="W42" i="226" s="1"/>
  <c r="V43" i="226"/>
  <c r="W43" i="227"/>
  <c r="W42" i="227" s="1"/>
  <c r="V43" i="227"/>
  <c r="V42" i="227" s="1"/>
  <c r="W43" i="228"/>
  <c r="W42" i="228" s="1"/>
  <c r="V43" i="228"/>
  <c r="V42" i="228" s="1"/>
  <c r="W43" i="229"/>
  <c r="W42" i="229" s="1"/>
  <c r="V43" i="229"/>
  <c r="V42" i="229" s="1"/>
  <c r="W43" i="230"/>
  <c r="W42" i="230" s="1"/>
  <c r="V43" i="230"/>
  <c r="W43" i="231"/>
  <c r="W42" i="231" s="1"/>
  <c r="V43" i="231"/>
  <c r="V42" i="231" s="1"/>
  <c r="W43" i="232"/>
  <c r="W42" i="232" s="1"/>
  <c r="V43" i="232"/>
  <c r="V42" i="232"/>
  <c r="W43" i="233"/>
  <c r="W42" i="233" s="1"/>
  <c r="V43" i="233"/>
  <c r="V42" i="233" s="1"/>
  <c r="W43" i="234"/>
  <c r="W42" i="234" s="1"/>
  <c r="V43" i="234"/>
  <c r="W43" i="235"/>
  <c r="W42" i="235" s="1"/>
  <c r="V43" i="235"/>
  <c r="V42" i="235" s="1"/>
  <c r="W43" i="236"/>
  <c r="W42" i="236" s="1"/>
  <c r="V43" i="236"/>
  <c r="V42" i="236" s="1"/>
  <c r="W43" i="237"/>
  <c r="W42" i="237" s="1"/>
  <c r="V43" i="237"/>
  <c r="V42" i="237" s="1"/>
  <c r="W43" i="238"/>
  <c r="W42" i="238" s="1"/>
  <c r="V43" i="238"/>
  <c r="W43" i="239"/>
  <c r="W42" i="239" s="1"/>
  <c r="V43" i="239"/>
  <c r="V42" i="239" s="1"/>
  <c r="W43" i="240"/>
  <c r="W42" i="240" s="1"/>
  <c r="V43" i="240"/>
  <c r="V42" i="240" s="1"/>
  <c r="W43" i="241"/>
  <c r="W42" i="241" s="1"/>
  <c r="V43" i="241"/>
  <c r="V42" i="241" s="1"/>
  <c r="W43" i="242"/>
  <c r="W42" i="242" s="1"/>
  <c r="V43" i="242"/>
  <c r="W43" i="243"/>
  <c r="W42" i="243" s="1"/>
  <c r="V43" i="243"/>
  <c r="V42" i="243" s="1"/>
  <c r="W43" i="244"/>
  <c r="W42" i="244" s="1"/>
  <c r="V43" i="244"/>
  <c r="V42" i="244" s="1"/>
  <c r="W43" i="245"/>
  <c r="W42" i="245" s="1"/>
  <c r="V43" i="245"/>
  <c r="V42" i="245" s="1"/>
  <c r="W43" i="246"/>
  <c r="W42" i="246" s="1"/>
  <c r="V43" i="246"/>
  <c r="W43" i="247"/>
  <c r="V43" i="247"/>
  <c r="V42" i="247" s="1"/>
  <c r="W43" i="248"/>
  <c r="W42" i="248" s="1"/>
  <c r="V43" i="248"/>
  <c r="V42" i="248" s="1"/>
  <c r="W43" i="249"/>
  <c r="W42" i="249" s="1"/>
  <c r="V43" i="249"/>
  <c r="V42" i="249" s="1"/>
  <c r="W43" i="250"/>
  <c r="W42" i="250" s="1"/>
  <c r="V43" i="250"/>
  <c r="W43" i="251"/>
  <c r="W42" i="251" s="1"/>
  <c r="V43" i="251"/>
  <c r="V42" i="251" s="1"/>
  <c r="W43" i="252"/>
  <c r="W42" i="252" s="1"/>
  <c r="V43" i="252"/>
  <c r="V42" i="252"/>
  <c r="W43" i="253"/>
  <c r="W42" i="253" s="1"/>
  <c r="V43" i="253"/>
  <c r="V42" i="253" s="1"/>
  <c r="W43" i="254"/>
  <c r="V43" i="254"/>
  <c r="W42" i="254"/>
  <c r="W43" i="255"/>
  <c r="W42" i="255" s="1"/>
  <c r="V43" i="255"/>
  <c r="V42" i="255" s="1"/>
  <c r="W43" i="256"/>
  <c r="W42" i="256" s="1"/>
  <c r="V43" i="256"/>
  <c r="V42" i="256"/>
  <c r="W43" i="257"/>
  <c r="W42" i="257" s="1"/>
  <c r="V43" i="257"/>
  <c r="V42" i="257" s="1"/>
  <c r="W43" i="258"/>
  <c r="W42" i="258" s="1"/>
  <c r="V43" i="258"/>
  <c r="W43" i="1"/>
  <c r="W42" i="1" s="1"/>
  <c r="V43" i="1"/>
  <c r="V42" i="1" s="1"/>
  <c r="O43" i="2"/>
  <c r="N43" i="2"/>
  <c r="M43" i="2"/>
  <c r="M42" i="2" s="1"/>
  <c r="L43" i="2"/>
  <c r="L42" i="2" s="1"/>
  <c r="K43" i="2"/>
  <c r="K42" i="2" s="1"/>
  <c r="J43" i="2"/>
  <c r="I43" i="2"/>
  <c r="I42" i="2" s="1"/>
  <c r="H43" i="2"/>
  <c r="G43" i="2"/>
  <c r="G42" i="2" s="1"/>
  <c r="F43" i="2"/>
  <c r="D43" i="2"/>
  <c r="D42" i="2" s="1"/>
  <c r="C43" i="2"/>
  <c r="C42" i="2" s="1"/>
  <c r="B43" i="2"/>
  <c r="B42" i="2" s="1"/>
  <c r="O42" i="2"/>
  <c r="N42" i="2"/>
  <c r="H42" i="2"/>
  <c r="F42" i="2"/>
  <c r="O43" i="3"/>
  <c r="N43" i="3"/>
  <c r="N42" i="3" s="1"/>
  <c r="M43" i="3"/>
  <c r="L43" i="3"/>
  <c r="K43" i="3"/>
  <c r="K42" i="3" s="1"/>
  <c r="J43" i="3"/>
  <c r="I43" i="3"/>
  <c r="H43" i="3"/>
  <c r="H42" i="3" s="1"/>
  <c r="G43" i="3"/>
  <c r="F43" i="3"/>
  <c r="F42" i="3" s="1"/>
  <c r="D43" i="3"/>
  <c r="C43" i="3"/>
  <c r="B43" i="3"/>
  <c r="O42" i="3"/>
  <c r="M42" i="3"/>
  <c r="L42" i="3"/>
  <c r="I42" i="3"/>
  <c r="D42" i="3"/>
  <c r="C42" i="3"/>
  <c r="O43" i="4"/>
  <c r="O42" i="4" s="1"/>
  <c r="N43" i="4"/>
  <c r="M43" i="4"/>
  <c r="M42" i="4" s="1"/>
  <c r="L43" i="4"/>
  <c r="K43" i="4"/>
  <c r="K42" i="4" s="1"/>
  <c r="J43" i="4"/>
  <c r="I43" i="4"/>
  <c r="I42" i="4" s="1"/>
  <c r="H43" i="4"/>
  <c r="G43" i="4"/>
  <c r="F43" i="4"/>
  <c r="F42" i="4" s="1"/>
  <c r="D43" i="4"/>
  <c r="D42" i="4" s="1"/>
  <c r="C43" i="4"/>
  <c r="B43" i="4"/>
  <c r="N42" i="4"/>
  <c r="H42" i="4"/>
  <c r="G42" i="4"/>
  <c r="O43" i="5"/>
  <c r="O42" i="5" s="1"/>
  <c r="N43" i="5"/>
  <c r="N42" i="5" s="1"/>
  <c r="M43" i="5"/>
  <c r="M42" i="5" s="1"/>
  <c r="L43" i="5"/>
  <c r="K43" i="5"/>
  <c r="J43" i="5"/>
  <c r="I43" i="5"/>
  <c r="H43" i="5"/>
  <c r="G43" i="5"/>
  <c r="G42" i="5" s="1"/>
  <c r="F43" i="5"/>
  <c r="F42" i="5" s="1"/>
  <c r="D43" i="5"/>
  <c r="D42" i="5" s="1"/>
  <c r="C43" i="5"/>
  <c r="C42" i="5" s="1"/>
  <c r="B43" i="5"/>
  <c r="L42" i="5"/>
  <c r="K42" i="5"/>
  <c r="H42" i="5"/>
  <c r="O43" i="6"/>
  <c r="O42" i="6" s="1"/>
  <c r="N43" i="6"/>
  <c r="M43" i="6"/>
  <c r="L43" i="6"/>
  <c r="L42" i="6" s="1"/>
  <c r="K43" i="6"/>
  <c r="K42" i="6" s="1"/>
  <c r="J43" i="6"/>
  <c r="I43" i="6"/>
  <c r="I42" i="6" s="1"/>
  <c r="H43" i="6"/>
  <c r="H42" i="6" s="1"/>
  <c r="G43" i="6"/>
  <c r="G42" i="6" s="1"/>
  <c r="F43" i="6"/>
  <c r="D43" i="6"/>
  <c r="C43" i="6"/>
  <c r="B43" i="6"/>
  <c r="M42" i="6"/>
  <c r="D42" i="6"/>
  <c r="C42" i="6"/>
  <c r="O43" i="7"/>
  <c r="O42" i="7" s="1"/>
  <c r="N43" i="7"/>
  <c r="M43" i="7"/>
  <c r="L43" i="7"/>
  <c r="L42" i="7" s="1"/>
  <c r="K43" i="7"/>
  <c r="J43" i="7"/>
  <c r="I43" i="7"/>
  <c r="H43" i="7"/>
  <c r="H42" i="7" s="1"/>
  <c r="G43" i="7"/>
  <c r="G42" i="7" s="1"/>
  <c r="F43" i="7"/>
  <c r="F42" i="7" s="1"/>
  <c r="D43" i="7"/>
  <c r="D42" i="7" s="1"/>
  <c r="C43" i="7"/>
  <c r="C42" i="7" s="1"/>
  <c r="B43" i="7"/>
  <c r="N42" i="7"/>
  <c r="M42" i="7"/>
  <c r="I42" i="7"/>
  <c r="O43" i="8"/>
  <c r="O42" i="8" s="1"/>
  <c r="N43" i="8"/>
  <c r="N42" i="8" s="1"/>
  <c r="M43" i="8"/>
  <c r="M42" i="8" s="1"/>
  <c r="L43" i="8"/>
  <c r="K43" i="8"/>
  <c r="J43" i="8"/>
  <c r="I43" i="8"/>
  <c r="I42" i="8" s="1"/>
  <c r="H43" i="8"/>
  <c r="G43" i="8"/>
  <c r="F43" i="8"/>
  <c r="F42" i="8" s="1"/>
  <c r="D43" i="8"/>
  <c r="C43" i="8"/>
  <c r="C42" i="8" s="1"/>
  <c r="B43" i="8"/>
  <c r="L42" i="8"/>
  <c r="K42" i="8"/>
  <c r="G42" i="8"/>
  <c r="D42" i="8"/>
  <c r="O43" i="9"/>
  <c r="N43" i="9"/>
  <c r="N42" i="9" s="1"/>
  <c r="M43" i="9"/>
  <c r="L43" i="9"/>
  <c r="L42" i="9" s="1"/>
  <c r="K43" i="9"/>
  <c r="J43" i="9"/>
  <c r="I43" i="9"/>
  <c r="I42" i="9" s="1"/>
  <c r="H43" i="9"/>
  <c r="G43" i="9"/>
  <c r="F43" i="9"/>
  <c r="F42" i="9" s="1"/>
  <c r="D43" i="9"/>
  <c r="C43" i="9"/>
  <c r="C42" i="9" s="1"/>
  <c r="B43" i="9"/>
  <c r="O42" i="9"/>
  <c r="K42" i="9"/>
  <c r="H42" i="9"/>
  <c r="G42" i="9"/>
  <c r="O43" i="10"/>
  <c r="O42" i="10" s="1"/>
  <c r="N43" i="10"/>
  <c r="M43" i="10"/>
  <c r="L43" i="10"/>
  <c r="L42" i="10" s="1"/>
  <c r="K43" i="10"/>
  <c r="K42" i="10" s="1"/>
  <c r="J43" i="10"/>
  <c r="I43" i="10"/>
  <c r="I42" i="10" s="1"/>
  <c r="H43" i="10"/>
  <c r="H42" i="10" s="1"/>
  <c r="G43" i="10"/>
  <c r="G42" i="10" s="1"/>
  <c r="F43" i="10"/>
  <c r="D43" i="10"/>
  <c r="C43" i="10"/>
  <c r="C42" i="10" s="1"/>
  <c r="B43" i="10"/>
  <c r="N42" i="10"/>
  <c r="M42" i="10"/>
  <c r="F42" i="10"/>
  <c r="D42" i="10"/>
  <c r="O43" i="11"/>
  <c r="N43" i="11"/>
  <c r="M43" i="11"/>
  <c r="M42" i="11" s="1"/>
  <c r="L43" i="11"/>
  <c r="L42" i="11" s="1"/>
  <c r="K43" i="11"/>
  <c r="J43" i="11"/>
  <c r="I43" i="11"/>
  <c r="I42" i="11" s="1"/>
  <c r="H43" i="11"/>
  <c r="G43" i="11"/>
  <c r="F43" i="11"/>
  <c r="F42" i="11" s="1"/>
  <c r="D43" i="11"/>
  <c r="D42" i="11" s="1"/>
  <c r="C43" i="11"/>
  <c r="B43" i="11"/>
  <c r="N42" i="11"/>
  <c r="K42" i="11"/>
  <c r="H42" i="11"/>
  <c r="C42" i="11"/>
  <c r="O43" i="12"/>
  <c r="O42" i="12" s="1"/>
  <c r="N43" i="12"/>
  <c r="N42" i="12" s="1"/>
  <c r="M43" i="12"/>
  <c r="L43" i="12"/>
  <c r="K43" i="12"/>
  <c r="K42" i="12" s="1"/>
  <c r="J43" i="12"/>
  <c r="I43" i="12"/>
  <c r="H43" i="12"/>
  <c r="H42" i="12" s="1"/>
  <c r="G43" i="12"/>
  <c r="F43" i="12"/>
  <c r="D43" i="12"/>
  <c r="D42" i="12" s="1"/>
  <c r="C43" i="12"/>
  <c r="B43" i="12"/>
  <c r="M42" i="12"/>
  <c r="I42" i="12"/>
  <c r="G42" i="12"/>
  <c r="F42" i="12"/>
  <c r="O43" i="13"/>
  <c r="N43" i="13"/>
  <c r="N42" i="13" s="1"/>
  <c r="M43" i="13"/>
  <c r="M42" i="13" s="1"/>
  <c r="L43" i="13"/>
  <c r="L42" i="13" s="1"/>
  <c r="K43" i="13"/>
  <c r="J43" i="13"/>
  <c r="I43" i="13"/>
  <c r="H43" i="13"/>
  <c r="G43" i="13"/>
  <c r="F43" i="13"/>
  <c r="F42" i="13" s="1"/>
  <c r="D43" i="13"/>
  <c r="D42" i="13" s="1"/>
  <c r="C43" i="13"/>
  <c r="C42" i="13" s="1"/>
  <c r="B43" i="13"/>
  <c r="O42" i="13"/>
  <c r="K42" i="13"/>
  <c r="H42" i="13"/>
  <c r="G42" i="13"/>
  <c r="O43" i="14"/>
  <c r="O42" i="14" s="1"/>
  <c r="N43" i="14"/>
  <c r="M43" i="14"/>
  <c r="M42" i="14" s="1"/>
  <c r="L43" i="14"/>
  <c r="K43" i="14"/>
  <c r="K42" i="14" s="1"/>
  <c r="J43" i="14"/>
  <c r="I43" i="14"/>
  <c r="I42" i="14" s="1"/>
  <c r="H43" i="14"/>
  <c r="H42" i="14" s="1"/>
  <c r="G43" i="14"/>
  <c r="G42" i="14" s="1"/>
  <c r="F43" i="14"/>
  <c r="D43" i="14"/>
  <c r="D42" i="14" s="1"/>
  <c r="C43" i="14"/>
  <c r="B43" i="14"/>
  <c r="L42" i="14"/>
  <c r="C42" i="14"/>
  <c r="O43" i="15"/>
  <c r="O42" i="15" s="1"/>
  <c r="N43" i="15"/>
  <c r="N42" i="15" s="1"/>
  <c r="M43" i="15"/>
  <c r="L43" i="15"/>
  <c r="L42" i="15" s="1"/>
  <c r="K43" i="15"/>
  <c r="J43" i="15"/>
  <c r="I43" i="15"/>
  <c r="H43" i="15"/>
  <c r="H42" i="15" s="1"/>
  <c r="G43" i="15"/>
  <c r="G42" i="15" s="1"/>
  <c r="F43" i="15"/>
  <c r="D43" i="15"/>
  <c r="D42" i="15" s="1"/>
  <c r="C43" i="15"/>
  <c r="C42" i="15" s="1"/>
  <c r="B43" i="15"/>
  <c r="M42" i="15"/>
  <c r="I42" i="15"/>
  <c r="F42" i="15"/>
  <c r="O43" i="16"/>
  <c r="N43" i="16"/>
  <c r="N42" i="16" s="1"/>
  <c r="M43" i="16"/>
  <c r="M42" i="16" s="1"/>
  <c r="L43" i="16"/>
  <c r="L42" i="16" s="1"/>
  <c r="K43" i="16"/>
  <c r="J43" i="16"/>
  <c r="I43" i="16"/>
  <c r="H43" i="16"/>
  <c r="G43" i="16"/>
  <c r="F43" i="16"/>
  <c r="D43" i="16"/>
  <c r="D42" i="16" s="1"/>
  <c r="C43" i="16"/>
  <c r="C42" i="16" s="1"/>
  <c r="B43" i="16"/>
  <c r="O42" i="16"/>
  <c r="K42" i="16"/>
  <c r="I42" i="16"/>
  <c r="G42" i="16"/>
  <c r="F42" i="16"/>
  <c r="O43" i="17"/>
  <c r="N43" i="17"/>
  <c r="M43" i="17"/>
  <c r="L43" i="17"/>
  <c r="L42" i="17" s="1"/>
  <c r="R42" i="17" s="1"/>
  <c r="K43" i="17"/>
  <c r="K42" i="17" s="1"/>
  <c r="J43" i="17"/>
  <c r="I43" i="17"/>
  <c r="I42" i="17" s="1"/>
  <c r="H43" i="17"/>
  <c r="G43" i="17"/>
  <c r="F43" i="17"/>
  <c r="D43" i="17"/>
  <c r="C43" i="17"/>
  <c r="C42" i="17" s="1"/>
  <c r="B43" i="17"/>
  <c r="O42" i="17"/>
  <c r="N42" i="17"/>
  <c r="H42" i="17"/>
  <c r="G42" i="17"/>
  <c r="F42" i="17"/>
  <c r="O43" i="18"/>
  <c r="N43" i="18"/>
  <c r="M43" i="18"/>
  <c r="M42" i="18" s="1"/>
  <c r="L43" i="18"/>
  <c r="K43" i="18"/>
  <c r="J43" i="18"/>
  <c r="I43" i="18"/>
  <c r="I42" i="18" s="1"/>
  <c r="H43" i="18"/>
  <c r="G43" i="18"/>
  <c r="G42" i="18" s="1"/>
  <c r="F43" i="18"/>
  <c r="F42" i="18" s="1"/>
  <c r="D43" i="18"/>
  <c r="D42" i="18" s="1"/>
  <c r="C43" i="18"/>
  <c r="B43" i="18"/>
  <c r="O42" i="18"/>
  <c r="N42" i="18"/>
  <c r="L42" i="18"/>
  <c r="K42" i="18"/>
  <c r="H42" i="18"/>
  <c r="C42" i="18"/>
  <c r="O43" i="19"/>
  <c r="N43" i="19"/>
  <c r="N42" i="19" s="1"/>
  <c r="M43" i="19"/>
  <c r="M42" i="19" s="1"/>
  <c r="L43" i="19"/>
  <c r="L42" i="19" s="1"/>
  <c r="K43" i="19"/>
  <c r="J43" i="19"/>
  <c r="I43" i="19"/>
  <c r="H43" i="19"/>
  <c r="H42" i="19" s="1"/>
  <c r="G43" i="19"/>
  <c r="F43" i="19"/>
  <c r="D43" i="19"/>
  <c r="C43" i="19"/>
  <c r="C42" i="19" s="1"/>
  <c r="B43" i="19"/>
  <c r="K42" i="19"/>
  <c r="I42" i="19"/>
  <c r="F42" i="19"/>
  <c r="D42" i="19"/>
  <c r="O43" i="20"/>
  <c r="N43" i="20"/>
  <c r="M43" i="20"/>
  <c r="M42" i="20" s="1"/>
  <c r="L43" i="20"/>
  <c r="K43" i="20"/>
  <c r="K42" i="20" s="1"/>
  <c r="J43" i="20"/>
  <c r="I43" i="20"/>
  <c r="I42" i="20" s="1"/>
  <c r="H43" i="20"/>
  <c r="G43" i="20"/>
  <c r="G42" i="20" s="1"/>
  <c r="F43" i="20"/>
  <c r="F42" i="20" s="1"/>
  <c r="D43" i="20"/>
  <c r="D42" i="20" s="1"/>
  <c r="C43" i="20"/>
  <c r="B43" i="20"/>
  <c r="O42" i="20"/>
  <c r="N42" i="20"/>
  <c r="H42" i="20"/>
  <c r="O43" i="21"/>
  <c r="O42" i="21" s="1"/>
  <c r="N43" i="21"/>
  <c r="N42" i="21" s="1"/>
  <c r="M43" i="21"/>
  <c r="L43" i="21"/>
  <c r="K43" i="21"/>
  <c r="K42" i="21" s="1"/>
  <c r="J43" i="21"/>
  <c r="I43" i="21"/>
  <c r="H43" i="21"/>
  <c r="H42" i="21" s="1"/>
  <c r="G43" i="21"/>
  <c r="G42" i="21" s="1"/>
  <c r="F43" i="21"/>
  <c r="D43" i="21"/>
  <c r="D42" i="21" s="1"/>
  <c r="C43" i="21"/>
  <c r="C42" i="21" s="1"/>
  <c r="B43" i="21"/>
  <c r="M42" i="21"/>
  <c r="L42" i="21"/>
  <c r="F42" i="21"/>
  <c r="O43" i="22"/>
  <c r="O42" i="22" s="1"/>
  <c r="N43" i="22"/>
  <c r="M43" i="22"/>
  <c r="L43" i="22"/>
  <c r="L42" i="22" s="1"/>
  <c r="K43" i="22"/>
  <c r="K42" i="22" s="1"/>
  <c r="J43" i="22"/>
  <c r="I43" i="22"/>
  <c r="I42" i="22" s="1"/>
  <c r="H43" i="22"/>
  <c r="H42" i="22" s="1"/>
  <c r="G43" i="22"/>
  <c r="G42" i="22" s="1"/>
  <c r="F43" i="22"/>
  <c r="D43" i="22"/>
  <c r="D42" i="22" s="1"/>
  <c r="C43" i="22"/>
  <c r="C42" i="22" s="1"/>
  <c r="B43" i="22"/>
  <c r="M42" i="22"/>
  <c r="O43" i="23"/>
  <c r="N43" i="23"/>
  <c r="N42" i="23" s="1"/>
  <c r="M43" i="23"/>
  <c r="M42" i="23" s="1"/>
  <c r="L43" i="23"/>
  <c r="L42" i="23" s="1"/>
  <c r="K43" i="23"/>
  <c r="J43" i="23"/>
  <c r="I43" i="23"/>
  <c r="H43" i="23"/>
  <c r="H42" i="23" s="1"/>
  <c r="G43" i="23"/>
  <c r="G42" i="23" s="1"/>
  <c r="F43" i="23"/>
  <c r="F42" i="23" s="1"/>
  <c r="D43" i="23"/>
  <c r="D42" i="23" s="1"/>
  <c r="C43" i="23"/>
  <c r="C42" i="23" s="1"/>
  <c r="B43" i="23"/>
  <c r="O42" i="23"/>
  <c r="I42" i="23"/>
  <c r="O43" i="24"/>
  <c r="O42" i="24" s="1"/>
  <c r="N43" i="24"/>
  <c r="N42" i="24" s="1"/>
  <c r="M43" i="24"/>
  <c r="L43" i="24"/>
  <c r="K43" i="24"/>
  <c r="K42" i="24" s="1"/>
  <c r="J43" i="24"/>
  <c r="I43" i="24"/>
  <c r="I42" i="24" s="1"/>
  <c r="H43" i="24"/>
  <c r="G43" i="24"/>
  <c r="G42" i="24" s="1"/>
  <c r="F43" i="24"/>
  <c r="F42" i="24" s="1"/>
  <c r="D43" i="24"/>
  <c r="C43" i="24"/>
  <c r="C42" i="24" s="1"/>
  <c r="B43" i="24"/>
  <c r="M42" i="24"/>
  <c r="L42" i="24"/>
  <c r="D42" i="24"/>
  <c r="O43" i="25"/>
  <c r="O42" i="25" s="1"/>
  <c r="N43" i="25"/>
  <c r="N42" i="25" s="1"/>
  <c r="M43" i="25"/>
  <c r="L43" i="25"/>
  <c r="K43" i="25"/>
  <c r="K42" i="25" s="1"/>
  <c r="J43" i="25"/>
  <c r="I43" i="25"/>
  <c r="I42" i="25" s="1"/>
  <c r="H43" i="25"/>
  <c r="H42" i="25" s="1"/>
  <c r="G43" i="25"/>
  <c r="F43" i="25"/>
  <c r="D43" i="25"/>
  <c r="C43" i="25"/>
  <c r="C42" i="25" s="1"/>
  <c r="B43" i="25"/>
  <c r="L42" i="25"/>
  <c r="G42" i="25"/>
  <c r="F42" i="25"/>
  <c r="O43" i="26"/>
  <c r="O42" i="26" s="1"/>
  <c r="N43" i="26"/>
  <c r="M43" i="26"/>
  <c r="L43" i="26"/>
  <c r="L42" i="26" s="1"/>
  <c r="K43" i="26"/>
  <c r="J43" i="26"/>
  <c r="I43" i="26"/>
  <c r="I42" i="26" s="1"/>
  <c r="H43" i="26"/>
  <c r="H42" i="26" s="1"/>
  <c r="G43" i="26"/>
  <c r="G42" i="26" s="1"/>
  <c r="F43" i="26"/>
  <c r="D43" i="26"/>
  <c r="C43" i="26"/>
  <c r="C42" i="26" s="1"/>
  <c r="B43" i="26"/>
  <c r="N42" i="26"/>
  <c r="M42" i="26"/>
  <c r="K42" i="26"/>
  <c r="F42" i="26"/>
  <c r="D42" i="26"/>
  <c r="O43" i="27"/>
  <c r="N43" i="27"/>
  <c r="M43" i="27"/>
  <c r="L43" i="27"/>
  <c r="L42" i="27" s="1"/>
  <c r="K43" i="27"/>
  <c r="J43" i="27"/>
  <c r="I43" i="27"/>
  <c r="H43" i="27"/>
  <c r="G43" i="27"/>
  <c r="F43" i="27"/>
  <c r="F42" i="27" s="1"/>
  <c r="D43" i="27"/>
  <c r="D42" i="27" s="1"/>
  <c r="C43" i="27"/>
  <c r="B43" i="27"/>
  <c r="N42" i="27"/>
  <c r="M42" i="27"/>
  <c r="K42" i="27"/>
  <c r="I42" i="27"/>
  <c r="H42" i="27"/>
  <c r="C42" i="27"/>
  <c r="O43" i="28"/>
  <c r="O42" i="28" s="1"/>
  <c r="N43" i="28"/>
  <c r="N42" i="28" s="1"/>
  <c r="M43" i="28"/>
  <c r="L43" i="28"/>
  <c r="K43" i="28"/>
  <c r="K42" i="28" s="1"/>
  <c r="J43" i="28"/>
  <c r="I43" i="28"/>
  <c r="H43" i="28"/>
  <c r="G43" i="28"/>
  <c r="G42" i="28" s="1"/>
  <c r="F43" i="28"/>
  <c r="F42" i="28" s="1"/>
  <c r="D43" i="28"/>
  <c r="D42" i="28" s="1"/>
  <c r="C43" i="28"/>
  <c r="B43" i="28"/>
  <c r="M42" i="28"/>
  <c r="I42" i="28"/>
  <c r="H42" i="28"/>
  <c r="O43" i="29"/>
  <c r="N43" i="29"/>
  <c r="N42" i="29" s="1"/>
  <c r="M43" i="29"/>
  <c r="M42" i="29" s="1"/>
  <c r="L43" i="29"/>
  <c r="L42" i="29" s="1"/>
  <c r="K43" i="29"/>
  <c r="J43" i="29"/>
  <c r="I43" i="29"/>
  <c r="H43" i="29"/>
  <c r="G43" i="29"/>
  <c r="F43" i="29"/>
  <c r="D43" i="29"/>
  <c r="C43" i="29"/>
  <c r="C42" i="29" s="1"/>
  <c r="B43" i="29"/>
  <c r="O42" i="29"/>
  <c r="K42" i="29"/>
  <c r="H42" i="29"/>
  <c r="G42" i="29"/>
  <c r="F42" i="29"/>
  <c r="D42" i="29"/>
  <c r="O43" i="30"/>
  <c r="O42" i="30" s="1"/>
  <c r="N43" i="30"/>
  <c r="M43" i="30"/>
  <c r="L43" i="30"/>
  <c r="L42" i="30" s="1"/>
  <c r="K43" i="30"/>
  <c r="K42" i="30" s="1"/>
  <c r="J43" i="30"/>
  <c r="I43" i="30"/>
  <c r="I42" i="30" s="1"/>
  <c r="H43" i="30"/>
  <c r="H42" i="30" s="1"/>
  <c r="G43" i="30"/>
  <c r="G42" i="30" s="1"/>
  <c r="F43" i="30"/>
  <c r="D43" i="30"/>
  <c r="C43" i="30"/>
  <c r="C42" i="30" s="1"/>
  <c r="B43" i="30"/>
  <c r="M42" i="30"/>
  <c r="D42" i="30"/>
  <c r="O43" i="31"/>
  <c r="O42" i="31" s="1"/>
  <c r="N43" i="31"/>
  <c r="M43" i="31"/>
  <c r="M42" i="31" s="1"/>
  <c r="L43" i="31"/>
  <c r="K43" i="31"/>
  <c r="J43" i="31"/>
  <c r="I43" i="31"/>
  <c r="I42" i="31" s="1"/>
  <c r="H43" i="31"/>
  <c r="G43" i="31"/>
  <c r="G42" i="31" s="1"/>
  <c r="F43" i="31"/>
  <c r="F42" i="31" s="1"/>
  <c r="D43" i="31"/>
  <c r="D42" i="31" s="1"/>
  <c r="C43" i="31"/>
  <c r="C42" i="31" s="1"/>
  <c r="B43" i="31"/>
  <c r="N42" i="31"/>
  <c r="L42" i="31"/>
  <c r="H42" i="31"/>
  <c r="O43" i="32"/>
  <c r="O42" i="32" s="1"/>
  <c r="N43" i="32"/>
  <c r="N42" i="32" s="1"/>
  <c r="M43" i="32"/>
  <c r="M42" i="32" s="1"/>
  <c r="L43" i="32"/>
  <c r="L42" i="32" s="1"/>
  <c r="K43" i="32"/>
  <c r="J43" i="32"/>
  <c r="I43" i="32"/>
  <c r="H43" i="32"/>
  <c r="G43" i="32"/>
  <c r="F43" i="32"/>
  <c r="F42" i="32" s="1"/>
  <c r="D43" i="32"/>
  <c r="C43" i="32"/>
  <c r="C42" i="32" s="1"/>
  <c r="B43" i="32"/>
  <c r="K42" i="32"/>
  <c r="I42" i="32"/>
  <c r="G42" i="32"/>
  <c r="D42" i="32"/>
  <c r="O43" i="33"/>
  <c r="N43" i="33"/>
  <c r="M43" i="33"/>
  <c r="L43" i="33"/>
  <c r="L42" i="33" s="1"/>
  <c r="K43" i="33"/>
  <c r="K42" i="33" s="1"/>
  <c r="J43" i="33"/>
  <c r="I43" i="33"/>
  <c r="I42" i="33" s="1"/>
  <c r="H43" i="33"/>
  <c r="G43" i="33"/>
  <c r="F43" i="33"/>
  <c r="D43" i="33"/>
  <c r="C43" i="33"/>
  <c r="C42" i="33" s="1"/>
  <c r="B43" i="33"/>
  <c r="O42" i="33"/>
  <c r="N42" i="33"/>
  <c r="H42" i="33"/>
  <c r="G42" i="33"/>
  <c r="F42" i="33"/>
  <c r="O43" i="34"/>
  <c r="O42" i="34" s="1"/>
  <c r="N43" i="34"/>
  <c r="M43" i="34"/>
  <c r="M42" i="34" s="1"/>
  <c r="L43" i="34"/>
  <c r="K43" i="34"/>
  <c r="K42" i="34" s="1"/>
  <c r="J43" i="34"/>
  <c r="I43" i="34"/>
  <c r="I42" i="34" s="1"/>
  <c r="H43" i="34"/>
  <c r="H42" i="34" s="1"/>
  <c r="G43" i="34"/>
  <c r="G42" i="34" s="1"/>
  <c r="F43" i="34"/>
  <c r="D43" i="34"/>
  <c r="D42" i="34" s="1"/>
  <c r="C43" i="34"/>
  <c r="B43" i="34"/>
  <c r="N42" i="34"/>
  <c r="L42" i="34"/>
  <c r="F42" i="34"/>
  <c r="C42" i="34"/>
  <c r="O43" i="35"/>
  <c r="N43" i="35"/>
  <c r="N42" i="35" s="1"/>
  <c r="M43" i="35"/>
  <c r="M42" i="35" s="1"/>
  <c r="L43" i="35"/>
  <c r="L42" i="35" s="1"/>
  <c r="K43" i="35"/>
  <c r="J43" i="35"/>
  <c r="I43" i="35"/>
  <c r="H43" i="35"/>
  <c r="G43" i="35"/>
  <c r="F43" i="35"/>
  <c r="D43" i="35"/>
  <c r="D42" i="35" s="1"/>
  <c r="C43" i="35"/>
  <c r="C42" i="35" s="1"/>
  <c r="B43" i="35"/>
  <c r="K42" i="35"/>
  <c r="I42" i="35"/>
  <c r="H42" i="35"/>
  <c r="F42" i="35"/>
  <c r="O43" i="36"/>
  <c r="N43" i="36"/>
  <c r="N42" i="36" s="1"/>
  <c r="M43" i="36"/>
  <c r="M42" i="36" s="1"/>
  <c r="L43" i="36"/>
  <c r="K43" i="36"/>
  <c r="K42" i="36" s="1"/>
  <c r="J43" i="36"/>
  <c r="I43" i="36"/>
  <c r="I42" i="36" s="1"/>
  <c r="H43" i="36"/>
  <c r="G43" i="36"/>
  <c r="F43" i="36"/>
  <c r="F42" i="36" s="1"/>
  <c r="D43" i="36"/>
  <c r="C43" i="36"/>
  <c r="B43" i="36"/>
  <c r="O42" i="36"/>
  <c r="H42" i="36"/>
  <c r="G42" i="36"/>
  <c r="D42" i="36"/>
  <c r="O43" i="37"/>
  <c r="O42" i="37" s="1"/>
  <c r="N43" i="37"/>
  <c r="N42" i="37" s="1"/>
  <c r="M43" i="37"/>
  <c r="L43" i="37"/>
  <c r="K43" i="37"/>
  <c r="K42" i="37" s="1"/>
  <c r="J43" i="37"/>
  <c r="I43" i="37"/>
  <c r="H43" i="37"/>
  <c r="H42" i="37" s="1"/>
  <c r="G43" i="37"/>
  <c r="G42" i="37" s="1"/>
  <c r="F43" i="37"/>
  <c r="D43" i="37"/>
  <c r="C43" i="37"/>
  <c r="C42" i="37" s="1"/>
  <c r="B43" i="37"/>
  <c r="M42" i="37"/>
  <c r="S42" i="37" s="1"/>
  <c r="L42" i="37"/>
  <c r="F42" i="37"/>
  <c r="D42" i="37"/>
  <c r="O43" i="38"/>
  <c r="O42" i="38" s="1"/>
  <c r="N43" i="38"/>
  <c r="M43" i="38"/>
  <c r="L43" i="38"/>
  <c r="L42" i="38" s="1"/>
  <c r="K43" i="38"/>
  <c r="J43" i="38"/>
  <c r="I43" i="38"/>
  <c r="I42" i="38" s="1"/>
  <c r="H43" i="38"/>
  <c r="G43" i="38"/>
  <c r="G42" i="38" s="1"/>
  <c r="F43" i="38"/>
  <c r="D43" i="38"/>
  <c r="D42" i="38" s="1"/>
  <c r="C43" i="38"/>
  <c r="C42" i="38" s="1"/>
  <c r="B43" i="38"/>
  <c r="M42" i="38"/>
  <c r="K42" i="38"/>
  <c r="H42" i="38"/>
  <c r="O43" i="39"/>
  <c r="O42" i="39" s="1"/>
  <c r="N43" i="39"/>
  <c r="N42" i="39" s="1"/>
  <c r="M43" i="39"/>
  <c r="M42" i="39" s="1"/>
  <c r="L43" i="39"/>
  <c r="L42" i="39" s="1"/>
  <c r="K43" i="39"/>
  <c r="J43" i="39"/>
  <c r="I43" i="39"/>
  <c r="H43" i="39"/>
  <c r="G43" i="39"/>
  <c r="G42" i="39" s="1"/>
  <c r="F43" i="39"/>
  <c r="F42" i="39" s="1"/>
  <c r="D43" i="39"/>
  <c r="C43" i="39"/>
  <c r="B43" i="39"/>
  <c r="I42" i="39"/>
  <c r="H42" i="39"/>
  <c r="D42" i="39"/>
  <c r="C42" i="39"/>
  <c r="O43" i="40"/>
  <c r="O42" i="40" s="1"/>
  <c r="N43" i="40"/>
  <c r="M43" i="40"/>
  <c r="M42" i="40" s="1"/>
  <c r="L43" i="40"/>
  <c r="L42" i="40" s="1"/>
  <c r="K43" i="40"/>
  <c r="K42" i="40" s="1"/>
  <c r="J43" i="40"/>
  <c r="I43" i="40"/>
  <c r="I42" i="40" s="1"/>
  <c r="H43" i="40"/>
  <c r="G43" i="40"/>
  <c r="F43" i="40"/>
  <c r="D43" i="40"/>
  <c r="D42" i="40" s="1"/>
  <c r="C43" i="40"/>
  <c r="C42" i="40" s="1"/>
  <c r="B43" i="40"/>
  <c r="N42" i="40"/>
  <c r="G42" i="40"/>
  <c r="F42" i="40"/>
  <c r="O43" i="41"/>
  <c r="N43" i="41"/>
  <c r="M43" i="41"/>
  <c r="L43" i="41"/>
  <c r="K43" i="41"/>
  <c r="J43" i="41"/>
  <c r="I43" i="41"/>
  <c r="I42" i="41" s="1"/>
  <c r="H43" i="41"/>
  <c r="G43" i="41"/>
  <c r="G42" i="41" s="1"/>
  <c r="F43" i="41"/>
  <c r="F42" i="41" s="1"/>
  <c r="D43" i="41"/>
  <c r="C43" i="41"/>
  <c r="C42" i="41" s="1"/>
  <c r="B43" i="41"/>
  <c r="O42" i="41"/>
  <c r="N42" i="41"/>
  <c r="L42" i="41"/>
  <c r="K42" i="41"/>
  <c r="H42" i="41"/>
  <c r="O43" i="42"/>
  <c r="O42" i="42" s="1"/>
  <c r="N43" i="42"/>
  <c r="M43" i="42"/>
  <c r="M42" i="42" s="1"/>
  <c r="L43" i="42"/>
  <c r="K43" i="42"/>
  <c r="K42" i="42" s="1"/>
  <c r="J43" i="42"/>
  <c r="I43" i="42"/>
  <c r="I42" i="42" s="1"/>
  <c r="H43" i="42"/>
  <c r="G43" i="42"/>
  <c r="G42" i="42" s="1"/>
  <c r="F43" i="42"/>
  <c r="D43" i="42"/>
  <c r="D42" i="42" s="1"/>
  <c r="C43" i="42"/>
  <c r="C42" i="42" s="1"/>
  <c r="B43" i="42"/>
  <c r="N42" i="42"/>
  <c r="L42" i="42"/>
  <c r="H42" i="42"/>
  <c r="F42" i="42"/>
  <c r="O43" i="43"/>
  <c r="N43" i="43"/>
  <c r="M43" i="43"/>
  <c r="M42" i="43" s="1"/>
  <c r="L43" i="43"/>
  <c r="K43" i="43"/>
  <c r="K42" i="43" s="1"/>
  <c r="J43" i="43"/>
  <c r="I43" i="43"/>
  <c r="I42" i="43" s="1"/>
  <c r="H43" i="43"/>
  <c r="H42" i="43" s="1"/>
  <c r="G43" i="43"/>
  <c r="F43" i="43"/>
  <c r="F42" i="43" s="1"/>
  <c r="D43" i="43"/>
  <c r="D42" i="43" s="1"/>
  <c r="C43" i="43"/>
  <c r="B43" i="43"/>
  <c r="N42" i="43"/>
  <c r="L42" i="43"/>
  <c r="C42" i="43"/>
  <c r="O43" i="44"/>
  <c r="O42" i="44" s="1"/>
  <c r="N43" i="44"/>
  <c r="M43" i="44"/>
  <c r="M42" i="44" s="1"/>
  <c r="L43" i="44"/>
  <c r="K43" i="44"/>
  <c r="K42" i="44" s="1"/>
  <c r="J43" i="44"/>
  <c r="I43" i="44"/>
  <c r="H43" i="44"/>
  <c r="G43" i="44"/>
  <c r="G42" i="44" s="1"/>
  <c r="F43" i="44"/>
  <c r="F42" i="44" s="1"/>
  <c r="D43" i="44"/>
  <c r="D42" i="44" s="1"/>
  <c r="C43" i="44"/>
  <c r="B43" i="44"/>
  <c r="N42" i="44"/>
  <c r="I42" i="44"/>
  <c r="H42" i="44"/>
  <c r="O43" i="45"/>
  <c r="O42" i="45" s="1"/>
  <c r="N43" i="45"/>
  <c r="N42" i="45" s="1"/>
  <c r="M43" i="45"/>
  <c r="L43" i="45"/>
  <c r="K43" i="45"/>
  <c r="K42" i="45" s="1"/>
  <c r="J43" i="45"/>
  <c r="I43" i="45"/>
  <c r="H43" i="45"/>
  <c r="G43" i="45"/>
  <c r="G42" i="45" s="1"/>
  <c r="F43" i="45"/>
  <c r="F42" i="45" s="1"/>
  <c r="D43" i="45"/>
  <c r="D42" i="45" s="1"/>
  <c r="C43" i="45"/>
  <c r="C42" i="45" s="1"/>
  <c r="B43" i="45"/>
  <c r="M42" i="45"/>
  <c r="L42" i="45"/>
  <c r="H42" i="45"/>
  <c r="O43" i="46"/>
  <c r="O42" i="46" s="1"/>
  <c r="N43" i="46"/>
  <c r="M43" i="46"/>
  <c r="L43" i="46"/>
  <c r="K43" i="46"/>
  <c r="K42" i="46" s="1"/>
  <c r="J43" i="46"/>
  <c r="I43" i="46"/>
  <c r="I42" i="46" s="1"/>
  <c r="H43" i="46"/>
  <c r="H42" i="46" s="1"/>
  <c r="G43" i="46"/>
  <c r="G42" i="46" s="1"/>
  <c r="F43" i="46"/>
  <c r="D43" i="46"/>
  <c r="C43" i="46"/>
  <c r="B43" i="46"/>
  <c r="M42" i="46"/>
  <c r="L42" i="46"/>
  <c r="D42" i="46"/>
  <c r="C42" i="46"/>
  <c r="O43" i="47"/>
  <c r="N43" i="47"/>
  <c r="M43" i="47"/>
  <c r="M42" i="47" s="1"/>
  <c r="L43" i="47"/>
  <c r="K43" i="47"/>
  <c r="J43" i="47"/>
  <c r="I43" i="47"/>
  <c r="I42" i="47" s="1"/>
  <c r="H43" i="47"/>
  <c r="H42" i="47" s="1"/>
  <c r="G43" i="47"/>
  <c r="G42" i="47" s="1"/>
  <c r="F43" i="47"/>
  <c r="F42" i="47" s="1"/>
  <c r="D43" i="47"/>
  <c r="D42" i="47" s="1"/>
  <c r="C43" i="47"/>
  <c r="B43" i="47"/>
  <c r="O42" i="47"/>
  <c r="N42" i="47"/>
  <c r="L42" i="47"/>
  <c r="C42" i="47"/>
  <c r="O43" i="48"/>
  <c r="O42" i="48" s="1"/>
  <c r="N43" i="48"/>
  <c r="N42" i="48" s="1"/>
  <c r="M43" i="48"/>
  <c r="M42" i="48" s="1"/>
  <c r="L43" i="48"/>
  <c r="L42" i="48" s="1"/>
  <c r="K43" i="48"/>
  <c r="K42" i="48" s="1"/>
  <c r="J43" i="48"/>
  <c r="I43" i="48"/>
  <c r="H43" i="48"/>
  <c r="G43" i="48"/>
  <c r="G42" i="48" s="1"/>
  <c r="F43" i="48"/>
  <c r="F42" i="48" s="1"/>
  <c r="D43" i="48"/>
  <c r="C43" i="48"/>
  <c r="C42" i="48" s="1"/>
  <c r="B43" i="48"/>
  <c r="I42" i="48"/>
  <c r="D42" i="48"/>
  <c r="O43" i="49"/>
  <c r="N43" i="49"/>
  <c r="M43" i="49"/>
  <c r="L43" i="49"/>
  <c r="L42" i="49" s="1"/>
  <c r="K43" i="49"/>
  <c r="K42" i="49" s="1"/>
  <c r="J43" i="49"/>
  <c r="I43" i="49"/>
  <c r="I42" i="49" s="1"/>
  <c r="H43" i="49"/>
  <c r="H42" i="49" s="1"/>
  <c r="G43" i="49"/>
  <c r="F43" i="49"/>
  <c r="D43" i="49"/>
  <c r="C43" i="49"/>
  <c r="C42" i="49" s="1"/>
  <c r="B43" i="49"/>
  <c r="O42" i="49"/>
  <c r="N42" i="49"/>
  <c r="G42" i="49"/>
  <c r="F42" i="49"/>
  <c r="O43" i="50"/>
  <c r="N43" i="50"/>
  <c r="N42" i="50" s="1"/>
  <c r="M43" i="50"/>
  <c r="L43" i="50"/>
  <c r="K43" i="50"/>
  <c r="J43" i="50"/>
  <c r="I43" i="50"/>
  <c r="I42" i="50" s="1"/>
  <c r="H43" i="50"/>
  <c r="G43" i="50"/>
  <c r="G42" i="50" s="1"/>
  <c r="F43" i="50"/>
  <c r="F42" i="50" s="1"/>
  <c r="D43" i="50"/>
  <c r="D42" i="50" s="1"/>
  <c r="C43" i="50"/>
  <c r="B43" i="50"/>
  <c r="O42" i="50"/>
  <c r="M42" i="50"/>
  <c r="L42" i="50"/>
  <c r="K42" i="50"/>
  <c r="H42" i="50"/>
  <c r="C42" i="50"/>
  <c r="O43" i="51"/>
  <c r="N43" i="51"/>
  <c r="N42" i="51" s="1"/>
  <c r="M43" i="51"/>
  <c r="L43" i="51"/>
  <c r="L42" i="51" s="1"/>
  <c r="K43" i="51"/>
  <c r="K42" i="51" s="1"/>
  <c r="J43" i="51"/>
  <c r="I43" i="51"/>
  <c r="H43" i="51"/>
  <c r="H42" i="51" s="1"/>
  <c r="G43" i="51"/>
  <c r="F43" i="51"/>
  <c r="F42" i="51" s="1"/>
  <c r="D43" i="51"/>
  <c r="C43" i="51"/>
  <c r="C42" i="51" s="1"/>
  <c r="B43" i="51"/>
  <c r="M42" i="51"/>
  <c r="I42" i="51"/>
  <c r="D42" i="51"/>
  <c r="O43" i="52"/>
  <c r="N43" i="52"/>
  <c r="M43" i="52"/>
  <c r="L43" i="52"/>
  <c r="K43" i="52"/>
  <c r="K42" i="52" s="1"/>
  <c r="J43" i="52"/>
  <c r="I43" i="52"/>
  <c r="I42" i="52" s="1"/>
  <c r="H43" i="52"/>
  <c r="H42" i="52" s="1"/>
  <c r="G43" i="52"/>
  <c r="F43" i="52"/>
  <c r="F42" i="52" s="1"/>
  <c r="D43" i="52"/>
  <c r="C43" i="52"/>
  <c r="B43" i="52"/>
  <c r="O42" i="52"/>
  <c r="N42" i="52"/>
  <c r="M42" i="52"/>
  <c r="G42" i="52"/>
  <c r="D42" i="52"/>
  <c r="O43" i="53"/>
  <c r="O42" i="53" s="1"/>
  <c r="N43" i="53"/>
  <c r="N42" i="53" s="1"/>
  <c r="M43" i="53"/>
  <c r="L43" i="53"/>
  <c r="K43" i="53"/>
  <c r="K42" i="53" s="1"/>
  <c r="J43" i="53"/>
  <c r="I43" i="53"/>
  <c r="H43" i="53"/>
  <c r="H42" i="53" s="1"/>
  <c r="G43" i="53"/>
  <c r="G42" i="53" s="1"/>
  <c r="F43" i="53"/>
  <c r="D43" i="53"/>
  <c r="D42" i="53" s="1"/>
  <c r="C43" i="53"/>
  <c r="C42" i="53" s="1"/>
  <c r="B43" i="53"/>
  <c r="M42" i="53"/>
  <c r="L42" i="53"/>
  <c r="F42" i="53"/>
  <c r="O43" i="54"/>
  <c r="O42" i="54" s="1"/>
  <c r="N43" i="54"/>
  <c r="M43" i="54"/>
  <c r="L43" i="54"/>
  <c r="L42" i="54" s="1"/>
  <c r="K43" i="54"/>
  <c r="J43" i="54"/>
  <c r="I43" i="54"/>
  <c r="I42" i="54" s="1"/>
  <c r="H43" i="54"/>
  <c r="G43" i="54"/>
  <c r="G42" i="54" s="1"/>
  <c r="F43" i="54"/>
  <c r="D43" i="54"/>
  <c r="C43" i="54"/>
  <c r="C42" i="54" s="1"/>
  <c r="B43" i="54"/>
  <c r="M42" i="54"/>
  <c r="K42" i="54"/>
  <c r="H42" i="54"/>
  <c r="D42" i="54"/>
  <c r="O43" i="55"/>
  <c r="N43" i="55"/>
  <c r="M43" i="55"/>
  <c r="M42" i="55" s="1"/>
  <c r="L43" i="55"/>
  <c r="K43" i="55"/>
  <c r="J43" i="55"/>
  <c r="I43" i="55"/>
  <c r="I42" i="55" s="1"/>
  <c r="H43" i="55"/>
  <c r="H42" i="55" s="1"/>
  <c r="G43" i="55"/>
  <c r="G42" i="55" s="1"/>
  <c r="F43" i="55"/>
  <c r="D43" i="55"/>
  <c r="C43" i="55"/>
  <c r="C42" i="55" s="1"/>
  <c r="B43" i="55"/>
  <c r="O42" i="55"/>
  <c r="N42" i="55"/>
  <c r="L42" i="55"/>
  <c r="F42" i="55"/>
  <c r="D42" i="55"/>
  <c r="O43" i="56"/>
  <c r="N43" i="56"/>
  <c r="M43" i="56"/>
  <c r="M42" i="56" s="1"/>
  <c r="L43" i="56"/>
  <c r="L42" i="56" s="1"/>
  <c r="K43" i="56"/>
  <c r="J43" i="56"/>
  <c r="I43" i="56"/>
  <c r="H43" i="56"/>
  <c r="G43" i="56"/>
  <c r="G42" i="56" s="1"/>
  <c r="F43" i="56"/>
  <c r="F42" i="56" s="1"/>
  <c r="D43" i="56"/>
  <c r="C43" i="56"/>
  <c r="C42" i="56" s="1"/>
  <c r="B43" i="56"/>
  <c r="O42" i="56"/>
  <c r="N42" i="56"/>
  <c r="K42" i="56"/>
  <c r="I42" i="56"/>
  <c r="D42" i="56"/>
  <c r="O43" i="57"/>
  <c r="O42" i="57" s="1"/>
  <c r="N43" i="57"/>
  <c r="M43" i="57"/>
  <c r="L43" i="57"/>
  <c r="K43" i="57"/>
  <c r="J43" i="57"/>
  <c r="I43" i="57"/>
  <c r="I42" i="57" s="1"/>
  <c r="H43" i="57"/>
  <c r="G43" i="57"/>
  <c r="G42" i="57" s="1"/>
  <c r="F43" i="57"/>
  <c r="D43" i="57"/>
  <c r="C43" i="57"/>
  <c r="C42" i="57" s="1"/>
  <c r="B43" i="57"/>
  <c r="N42" i="57"/>
  <c r="L42" i="57"/>
  <c r="K42" i="57"/>
  <c r="H42" i="57"/>
  <c r="F42" i="57"/>
  <c r="O43" i="58"/>
  <c r="O42" i="58" s="1"/>
  <c r="N43" i="58"/>
  <c r="M43" i="58"/>
  <c r="M42" i="58" s="1"/>
  <c r="L43" i="58"/>
  <c r="K43" i="58"/>
  <c r="K42" i="58" s="1"/>
  <c r="J43" i="58"/>
  <c r="I43" i="58"/>
  <c r="I42" i="58" s="1"/>
  <c r="H43" i="58"/>
  <c r="G43" i="58"/>
  <c r="G42" i="58" s="1"/>
  <c r="F43" i="58"/>
  <c r="F42" i="58" s="1"/>
  <c r="D43" i="58"/>
  <c r="D42" i="58" s="1"/>
  <c r="C43" i="58"/>
  <c r="B43" i="58"/>
  <c r="N42" i="58"/>
  <c r="L42" i="58"/>
  <c r="H42" i="58"/>
  <c r="C42" i="58"/>
  <c r="O43" i="59"/>
  <c r="N43" i="59"/>
  <c r="M43" i="59"/>
  <c r="M42" i="59" s="1"/>
  <c r="L43" i="59"/>
  <c r="K43" i="59"/>
  <c r="J43" i="59"/>
  <c r="I43" i="59"/>
  <c r="I42" i="59" s="1"/>
  <c r="H43" i="59"/>
  <c r="H42" i="59" s="1"/>
  <c r="G43" i="59"/>
  <c r="F43" i="59"/>
  <c r="D43" i="59"/>
  <c r="C43" i="59"/>
  <c r="B43" i="59"/>
  <c r="N42" i="59"/>
  <c r="L42" i="59"/>
  <c r="K42" i="59"/>
  <c r="F42" i="59"/>
  <c r="D42" i="59"/>
  <c r="C42" i="59"/>
  <c r="O43" i="60"/>
  <c r="N43" i="60"/>
  <c r="M43" i="60"/>
  <c r="M42" i="60" s="1"/>
  <c r="L43" i="60"/>
  <c r="K43" i="60"/>
  <c r="K42" i="60" s="1"/>
  <c r="J43" i="60"/>
  <c r="I43" i="60"/>
  <c r="I42" i="60" s="1"/>
  <c r="H43" i="60"/>
  <c r="H42" i="60" s="1"/>
  <c r="G43" i="60"/>
  <c r="F43" i="60"/>
  <c r="F42" i="60" s="1"/>
  <c r="D43" i="60"/>
  <c r="D42" i="60" s="1"/>
  <c r="C43" i="60"/>
  <c r="B43" i="60"/>
  <c r="O42" i="60"/>
  <c r="N42" i="60"/>
  <c r="G42" i="60"/>
  <c r="O43" i="61"/>
  <c r="O42" i="61" s="1"/>
  <c r="N43" i="61"/>
  <c r="N42" i="61" s="1"/>
  <c r="M43" i="61"/>
  <c r="M42" i="61" s="1"/>
  <c r="L43" i="61"/>
  <c r="L42" i="61" s="1"/>
  <c r="K43" i="61"/>
  <c r="K42" i="61" s="1"/>
  <c r="J43" i="61"/>
  <c r="I43" i="61"/>
  <c r="H43" i="61"/>
  <c r="G43" i="61"/>
  <c r="F43" i="61"/>
  <c r="D43" i="61"/>
  <c r="D42" i="61" s="1"/>
  <c r="C43" i="61"/>
  <c r="C42" i="61" s="1"/>
  <c r="B43" i="61"/>
  <c r="H42" i="61"/>
  <c r="G42" i="61"/>
  <c r="F42" i="61"/>
  <c r="O43" i="62"/>
  <c r="O42" i="62" s="1"/>
  <c r="N43" i="62"/>
  <c r="M43" i="62"/>
  <c r="M42" i="62" s="1"/>
  <c r="L43" i="62"/>
  <c r="L42" i="62" s="1"/>
  <c r="K43" i="62"/>
  <c r="J43" i="62"/>
  <c r="I43" i="62"/>
  <c r="I42" i="62" s="1"/>
  <c r="H43" i="62"/>
  <c r="G43" i="62"/>
  <c r="G42" i="62" s="1"/>
  <c r="F43" i="62"/>
  <c r="D43" i="62"/>
  <c r="D42" i="62" s="1"/>
  <c r="C43" i="62"/>
  <c r="C42" i="62" s="1"/>
  <c r="B43" i="62"/>
  <c r="K42" i="62"/>
  <c r="H42" i="62"/>
  <c r="O43" i="63"/>
  <c r="N43" i="63"/>
  <c r="M43" i="63"/>
  <c r="M42" i="63" s="1"/>
  <c r="L43" i="63"/>
  <c r="L42" i="63" s="1"/>
  <c r="K43" i="63"/>
  <c r="J43" i="63"/>
  <c r="I43" i="63"/>
  <c r="I42" i="63" s="1"/>
  <c r="H43" i="63"/>
  <c r="H42" i="63" s="1"/>
  <c r="G43" i="63"/>
  <c r="G42" i="63" s="1"/>
  <c r="F43" i="63"/>
  <c r="D43" i="63"/>
  <c r="C43" i="63"/>
  <c r="B43" i="63"/>
  <c r="O42" i="63"/>
  <c r="N42" i="63"/>
  <c r="F42" i="63"/>
  <c r="D42" i="63"/>
  <c r="C42" i="63"/>
  <c r="O43" i="64"/>
  <c r="N43" i="64"/>
  <c r="N42" i="64" s="1"/>
  <c r="M43" i="64"/>
  <c r="M42" i="64" s="1"/>
  <c r="L43" i="64"/>
  <c r="L42" i="64" s="1"/>
  <c r="K43" i="64"/>
  <c r="J43" i="64"/>
  <c r="I43" i="64"/>
  <c r="H43" i="64"/>
  <c r="G43" i="64"/>
  <c r="F43" i="64"/>
  <c r="F42" i="64" s="1"/>
  <c r="D43" i="64"/>
  <c r="C43" i="64"/>
  <c r="C42" i="64" s="1"/>
  <c r="B43" i="64"/>
  <c r="O42" i="64"/>
  <c r="K42" i="64"/>
  <c r="I42" i="64"/>
  <c r="G42" i="64"/>
  <c r="D42" i="64"/>
  <c r="O43" i="65"/>
  <c r="N43" i="65"/>
  <c r="N42" i="65" s="1"/>
  <c r="M43" i="65"/>
  <c r="L43" i="65"/>
  <c r="L42" i="65" s="1"/>
  <c r="K43" i="65"/>
  <c r="J43" i="65"/>
  <c r="I43" i="65"/>
  <c r="I42" i="65" s="1"/>
  <c r="H43" i="65"/>
  <c r="H42" i="65" s="1"/>
  <c r="G43" i="65"/>
  <c r="F43" i="65"/>
  <c r="F42" i="65" s="1"/>
  <c r="D43" i="65"/>
  <c r="C43" i="65"/>
  <c r="C42" i="65" s="1"/>
  <c r="B43" i="65"/>
  <c r="O42" i="65"/>
  <c r="K42" i="65"/>
  <c r="G42" i="65"/>
  <c r="O43" i="66"/>
  <c r="N43" i="66"/>
  <c r="M43" i="66"/>
  <c r="L43" i="66"/>
  <c r="K43" i="66"/>
  <c r="K42" i="66" s="1"/>
  <c r="J43" i="66"/>
  <c r="I43" i="66"/>
  <c r="I42" i="66" s="1"/>
  <c r="H43" i="66"/>
  <c r="G43" i="66"/>
  <c r="G42" i="66" s="1"/>
  <c r="F43" i="66"/>
  <c r="D43" i="66"/>
  <c r="C43" i="66"/>
  <c r="B43" i="66"/>
  <c r="O42" i="66"/>
  <c r="N42" i="66"/>
  <c r="M42" i="66"/>
  <c r="L42" i="66"/>
  <c r="H42" i="66"/>
  <c r="F42" i="66"/>
  <c r="D42" i="66"/>
  <c r="C42" i="66"/>
  <c r="O43" i="67"/>
  <c r="N43" i="67"/>
  <c r="M43" i="67"/>
  <c r="M42" i="67" s="1"/>
  <c r="L43" i="67"/>
  <c r="K43" i="67"/>
  <c r="J43" i="67"/>
  <c r="I43" i="67"/>
  <c r="I42" i="67" s="1"/>
  <c r="H43" i="67"/>
  <c r="H42" i="67" s="1"/>
  <c r="G43" i="67"/>
  <c r="F43" i="67"/>
  <c r="D43" i="67"/>
  <c r="C43" i="67"/>
  <c r="B43" i="67"/>
  <c r="N42" i="67"/>
  <c r="L42" i="67"/>
  <c r="K42" i="67"/>
  <c r="F42" i="67"/>
  <c r="D42" i="67"/>
  <c r="C42" i="67"/>
  <c r="O43" i="68"/>
  <c r="N43" i="68"/>
  <c r="M43" i="68"/>
  <c r="M42" i="68" s="1"/>
  <c r="L43" i="68"/>
  <c r="K43" i="68"/>
  <c r="K42" i="68" s="1"/>
  <c r="J43" i="68"/>
  <c r="I43" i="68"/>
  <c r="I42" i="68" s="1"/>
  <c r="H43" i="68"/>
  <c r="G43" i="68"/>
  <c r="F43" i="68"/>
  <c r="F42" i="68" s="1"/>
  <c r="D43" i="68"/>
  <c r="D42" i="68" s="1"/>
  <c r="C43" i="68"/>
  <c r="B43" i="68"/>
  <c r="O42" i="68"/>
  <c r="N42" i="68"/>
  <c r="H42" i="68"/>
  <c r="G42" i="68"/>
  <c r="O43" i="69"/>
  <c r="N43" i="69"/>
  <c r="M43" i="69"/>
  <c r="L43" i="69"/>
  <c r="K43" i="69"/>
  <c r="K42" i="69" s="1"/>
  <c r="J43" i="69"/>
  <c r="I43" i="69"/>
  <c r="H43" i="69"/>
  <c r="H42" i="69" s="1"/>
  <c r="G43" i="69"/>
  <c r="F43" i="69"/>
  <c r="D43" i="69"/>
  <c r="D42" i="69" s="1"/>
  <c r="C43" i="69"/>
  <c r="C42" i="69" s="1"/>
  <c r="B43" i="69"/>
  <c r="O42" i="69"/>
  <c r="N42" i="69"/>
  <c r="M42" i="69"/>
  <c r="L42" i="69"/>
  <c r="G42" i="69"/>
  <c r="F42" i="69"/>
  <c r="O43" i="70"/>
  <c r="N43" i="70"/>
  <c r="M43" i="70"/>
  <c r="M42" i="70" s="1"/>
  <c r="L43" i="70"/>
  <c r="L42" i="70" s="1"/>
  <c r="K43" i="70"/>
  <c r="J43" i="70"/>
  <c r="I43" i="70"/>
  <c r="I42" i="70" s="1"/>
  <c r="H43" i="70"/>
  <c r="G43" i="70"/>
  <c r="G42" i="70" s="1"/>
  <c r="F43" i="70"/>
  <c r="D43" i="70"/>
  <c r="D42" i="70" s="1"/>
  <c r="C43" i="70"/>
  <c r="C42" i="70" s="1"/>
  <c r="B43" i="70"/>
  <c r="O42" i="70"/>
  <c r="K42" i="70"/>
  <c r="H42" i="70"/>
  <c r="O43" i="71"/>
  <c r="N43" i="71"/>
  <c r="M43" i="71"/>
  <c r="L43" i="71"/>
  <c r="K43" i="71"/>
  <c r="J43" i="71"/>
  <c r="I43" i="71"/>
  <c r="H43" i="71"/>
  <c r="H42" i="71" s="1"/>
  <c r="G43" i="71"/>
  <c r="G42" i="71" s="1"/>
  <c r="F43" i="71"/>
  <c r="D43" i="71"/>
  <c r="C43" i="71"/>
  <c r="B43" i="71"/>
  <c r="O42" i="71"/>
  <c r="N42" i="71"/>
  <c r="M42" i="71"/>
  <c r="L42" i="71"/>
  <c r="I42" i="71"/>
  <c r="F42" i="71"/>
  <c r="D42" i="71"/>
  <c r="C42" i="71"/>
  <c r="O43" i="72"/>
  <c r="N43" i="72"/>
  <c r="M43" i="72"/>
  <c r="L43" i="72"/>
  <c r="K43" i="72"/>
  <c r="K42" i="72" s="1"/>
  <c r="J43" i="72"/>
  <c r="I43" i="72"/>
  <c r="I42" i="72" s="1"/>
  <c r="H43" i="72"/>
  <c r="G43" i="72"/>
  <c r="F43" i="72"/>
  <c r="F42" i="72" s="1"/>
  <c r="D43" i="72"/>
  <c r="C43" i="72"/>
  <c r="C42" i="72" s="1"/>
  <c r="B43" i="72"/>
  <c r="O42" i="72"/>
  <c r="N42" i="72"/>
  <c r="M42" i="72"/>
  <c r="L42" i="72"/>
  <c r="G42" i="72"/>
  <c r="D42" i="72"/>
  <c r="O43" i="73"/>
  <c r="N43" i="73"/>
  <c r="N42" i="73" s="1"/>
  <c r="M43" i="73"/>
  <c r="L43" i="73"/>
  <c r="K43" i="73"/>
  <c r="K42" i="73" s="1"/>
  <c r="J43" i="73"/>
  <c r="I43" i="73"/>
  <c r="I42" i="73" s="1"/>
  <c r="H43" i="73"/>
  <c r="G43" i="73"/>
  <c r="F43" i="73"/>
  <c r="F42" i="73" s="1"/>
  <c r="D43" i="73"/>
  <c r="C43" i="73"/>
  <c r="C42" i="73" s="1"/>
  <c r="B43" i="73"/>
  <c r="O42" i="73"/>
  <c r="L42" i="73"/>
  <c r="H42" i="73"/>
  <c r="G42" i="73"/>
  <c r="O43" i="74"/>
  <c r="O42" i="74" s="1"/>
  <c r="N43" i="74"/>
  <c r="M43" i="74"/>
  <c r="L43" i="74"/>
  <c r="K43" i="74"/>
  <c r="J43" i="74"/>
  <c r="I43" i="74"/>
  <c r="I42" i="74" s="1"/>
  <c r="H43" i="74"/>
  <c r="G43" i="74"/>
  <c r="G42" i="74" s="1"/>
  <c r="F43" i="74"/>
  <c r="D43" i="74"/>
  <c r="C43" i="74"/>
  <c r="B43" i="74"/>
  <c r="N42" i="74"/>
  <c r="M42" i="74"/>
  <c r="L42" i="74"/>
  <c r="K42" i="74"/>
  <c r="H42" i="74"/>
  <c r="F42" i="74"/>
  <c r="D42" i="74"/>
  <c r="C42" i="74"/>
  <c r="O43" i="75"/>
  <c r="N43" i="75"/>
  <c r="N42" i="75" s="1"/>
  <c r="M43" i="75"/>
  <c r="M42" i="75" s="1"/>
  <c r="L43" i="75"/>
  <c r="K43" i="75"/>
  <c r="J43" i="75"/>
  <c r="I43" i="75"/>
  <c r="H43" i="75"/>
  <c r="H42" i="75" s="1"/>
  <c r="G43" i="75"/>
  <c r="F43" i="75"/>
  <c r="F42" i="75" s="1"/>
  <c r="D43" i="75"/>
  <c r="C43" i="75"/>
  <c r="B43" i="75"/>
  <c r="L42" i="75"/>
  <c r="K42" i="75"/>
  <c r="I42" i="75"/>
  <c r="D42" i="75"/>
  <c r="C42" i="75"/>
  <c r="O43" i="76"/>
  <c r="N43" i="76"/>
  <c r="M43" i="76"/>
  <c r="M42" i="76" s="1"/>
  <c r="L43" i="76"/>
  <c r="K43" i="76"/>
  <c r="K42" i="76" s="1"/>
  <c r="J43" i="76"/>
  <c r="I43" i="76"/>
  <c r="H43" i="76"/>
  <c r="G43" i="76"/>
  <c r="F43" i="76"/>
  <c r="D43" i="76"/>
  <c r="C43" i="76"/>
  <c r="B43" i="76"/>
  <c r="O42" i="76"/>
  <c r="N42" i="76"/>
  <c r="I42" i="76"/>
  <c r="H42" i="76"/>
  <c r="G42" i="76"/>
  <c r="F42" i="76"/>
  <c r="D42" i="76"/>
  <c r="O43" i="77"/>
  <c r="N43" i="77"/>
  <c r="M43" i="77"/>
  <c r="L43" i="77"/>
  <c r="K43" i="77"/>
  <c r="J43" i="77"/>
  <c r="I43" i="77"/>
  <c r="H43" i="77"/>
  <c r="G43" i="77"/>
  <c r="F43" i="77"/>
  <c r="D43" i="77"/>
  <c r="D42" i="77" s="1"/>
  <c r="C43" i="77"/>
  <c r="C42" i="77" s="1"/>
  <c r="B43" i="77"/>
  <c r="O42" i="77"/>
  <c r="N42" i="77"/>
  <c r="M42" i="77"/>
  <c r="L42" i="77"/>
  <c r="K42" i="77"/>
  <c r="H42" i="77"/>
  <c r="G42" i="77"/>
  <c r="F42" i="77"/>
  <c r="O43" i="78"/>
  <c r="O42" i="78" s="1"/>
  <c r="N43" i="78"/>
  <c r="M43" i="78"/>
  <c r="L43" i="78"/>
  <c r="K43" i="78"/>
  <c r="J43" i="78"/>
  <c r="I43" i="78"/>
  <c r="I42" i="78" s="1"/>
  <c r="H43" i="78"/>
  <c r="H42" i="78" s="1"/>
  <c r="G43" i="78"/>
  <c r="G42" i="78" s="1"/>
  <c r="F43" i="78"/>
  <c r="D43" i="78"/>
  <c r="C43" i="78"/>
  <c r="B43" i="78"/>
  <c r="M42" i="78"/>
  <c r="L42" i="78"/>
  <c r="K42" i="78"/>
  <c r="D42" i="78"/>
  <c r="C42" i="78"/>
  <c r="O43" i="79"/>
  <c r="N43" i="79"/>
  <c r="N42" i="79" s="1"/>
  <c r="M43" i="79"/>
  <c r="M42" i="79" s="1"/>
  <c r="L43" i="79"/>
  <c r="L42" i="79" s="1"/>
  <c r="K43" i="79"/>
  <c r="J43" i="79"/>
  <c r="I43" i="79"/>
  <c r="H43" i="79"/>
  <c r="H42" i="79" s="1"/>
  <c r="G43" i="79"/>
  <c r="G42" i="79" s="1"/>
  <c r="F43" i="79"/>
  <c r="F42" i="79" s="1"/>
  <c r="D43" i="79"/>
  <c r="D42" i="79" s="1"/>
  <c r="C43" i="79"/>
  <c r="C42" i="79" s="1"/>
  <c r="B43" i="79"/>
  <c r="O42" i="79"/>
  <c r="I42" i="79"/>
  <c r="O43" i="80"/>
  <c r="O42" i="80" s="1"/>
  <c r="N43" i="80"/>
  <c r="M43" i="80"/>
  <c r="L43" i="80"/>
  <c r="K43" i="80"/>
  <c r="J43" i="80"/>
  <c r="I43" i="80"/>
  <c r="I42" i="80" s="1"/>
  <c r="H43" i="80"/>
  <c r="G43" i="80"/>
  <c r="G42" i="80" s="1"/>
  <c r="F43" i="80"/>
  <c r="D43" i="80"/>
  <c r="C43" i="80"/>
  <c r="B43" i="80"/>
  <c r="N42" i="80"/>
  <c r="M42" i="80"/>
  <c r="L42" i="80"/>
  <c r="K42" i="80"/>
  <c r="F42" i="80"/>
  <c r="D42" i="80"/>
  <c r="C42" i="80"/>
  <c r="O43" i="81"/>
  <c r="O42" i="81" s="1"/>
  <c r="N43" i="81"/>
  <c r="N42" i="81" s="1"/>
  <c r="M43" i="81"/>
  <c r="L43" i="81"/>
  <c r="K43" i="81"/>
  <c r="J43" i="81"/>
  <c r="I43" i="81"/>
  <c r="H43" i="81"/>
  <c r="H42" i="81" s="1"/>
  <c r="G43" i="81"/>
  <c r="G42" i="81" s="1"/>
  <c r="F43" i="81"/>
  <c r="F42" i="81" s="1"/>
  <c r="D43" i="81"/>
  <c r="C43" i="81"/>
  <c r="C42" i="81" s="1"/>
  <c r="B43" i="81"/>
  <c r="L42" i="81"/>
  <c r="K42" i="81"/>
  <c r="I42" i="81"/>
  <c r="O43" i="82"/>
  <c r="N43" i="82"/>
  <c r="M43" i="82"/>
  <c r="L43" i="82"/>
  <c r="L42" i="82" s="1"/>
  <c r="K43" i="82"/>
  <c r="K42" i="82" s="1"/>
  <c r="J43" i="82"/>
  <c r="I43" i="82"/>
  <c r="I42" i="82" s="1"/>
  <c r="H43" i="82"/>
  <c r="G43" i="82"/>
  <c r="F43" i="82"/>
  <c r="F42" i="82" s="1"/>
  <c r="D43" i="82"/>
  <c r="C43" i="82"/>
  <c r="C42" i="82" s="1"/>
  <c r="B43" i="82"/>
  <c r="O42" i="82"/>
  <c r="N42" i="82"/>
  <c r="M42" i="82"/>
  <c r="H42" i="82"/>
  <c r="G42" i="82"/>
  <c r="D42" i="82"/>
  <c r="O43" i="83"/>
  <c r="N43" i="83"/>
  <c r="M43" i="83"/>
  <c r="L43" i="83"/>
  <c r="K43" i="83"/>
  <c r="J43" i="83"/>
  <c r="I43" i="83"/>
  <c r="I42" i="83" s="1"/>
  <c r="H43" i="83"/>
  <c r="G43" i="83"/>
  <c r="F43" i="83"/>
  <c r="D43" i="83"/>
  <c r="D42" i="83" s="1"/>
  <c r="C43" i="83"/>
  <c r="C42" i="83" s="1"/>
  <c r="B43" i="83"/>
  <c r="N42" i="83"/>
  <c r="M42" i="83"/>
  <c r="L42" i="83"/>
  <c r="K42" i="83"/>
  <c r="H42" i="83"/>
  <c r="F42" i="83"/>
  <c r="O43" i="84"/>
  <c r="O42" i="84" s="1"/>
  <c r="N43" i="84"/>
  <c r="N42" i="84" s="1"/>
  <c r="M43" i="84"/>
  <c r="L43" i="84"/>
  <c r="K43" i="84"/>
  <c r="J43" i="84"/>
  <c r="I43" i="84"/>
  <c r="I42" i="84" s="1"/>
  <c r="H43" i="84"/>
  <c r="G43" i="84"/>
  <c r="G42" i="84" s="1"/>
  <c r="F43" i="84"/>
  <c r="F42" i="84" s="1"/>
  <c r="D43" i="84"/>
  <c r="C43" i="84"/>
  <c r="B43" i="84"/>
  <c r="M42" i="84"/>
  <c r="K42" i="84"/>
  <c r="H42" i="84"/>
  <c r="D42" i="84"/>
  <c r="O43" i="85"/>
  <c r="N43" i="85"/>
  <c r="N42" i="85" s="1"/>
  <c r="M43" i="85"/>
  <c r="M42" i="85" s="1"/>
  <c r="L43" i="85"/>
  <c r="K43" i="85"/>
  <c r="J43" i="85"/>
  <c r="I43" i="85"/>
  <c r="H43" i="85"/>
  <c r="H42" i="85" s="1"/>
  <c r="G43" i="85"/>
  <c r="G42" i="85" s="1"/>
  <c r="F43" i="85"/>
  <c r="F42" i="85" s="1"/>
  <c r="D43" i="85"/>
  <c r="D42" i="85" s="1"/>
  <c r="C43" i="85"/>
  <c r="C42" i="85" s="1"/>
  <c r="B43" i="85"/>
  <c r="O42" i="85"/>
  <c r="L42" i="85"/>
  <c r="K42" i="85"/>
  <c r="O43" i="86"/>
  <c r="N43" i="86"/>
  <c r="M43" i="86"/>
  <c r="L43" i="86"/>
  <c r="K43" i="86"/>
  <c r="K42" i="86" s="1"/>
  <c r="J43" i="86"/>
  <c r="I43" i="86"/>
  <c r="I42" i="86" s="1"/>
  <c r="H43" i="86"/>
  <c r="G43" i="86"/>
  <c r="F43" i="86"/>
  <c r="D43" i="86"/>
  <c r="C43" i="86"/>
  <c r="B43" i="86"/>
  <c r="O42" i="86"/>
  <c r="M42" i="86"/>
  <c r="L42" i="86"/>
  <c r="H42" i="86"/>
  <c r="G42" i="86"/>
  <c r="D42" i="86"/>
  <c r="C42" i="86"/>
  <c r="O43" i="87"/>
  <c r="N43" i="87"/>
  <c r="M43" i="87"/>
  <c r="L43" i="87"/>
  <c r="K43" i="87"/>
  <c r="J43" i="87"/>
  <c r="I43" i="87"/>
  <c r="I42" i="87" s="1"/>
  <c r="H43" i="87"/>
  <c r="H42" i="87" s="1"/>
  <c r="G43" i="87"/>
  <c r="G42" i="87" s="1"/>
  <c r="F43" i="87"/>
  <c r="D43" i="87"/>
  <c r="D42" i="87" s="1"/>
  <c r="C43" i="87"/>
  <c r="C42" i="87" s="1"/>
  <c r="B43" i="87"/>
  <c r="O42" i="87"/>
  <c r="N42" i="87"/>
  <c r="M42" i="87"/>
  <c r="L42" i="87"/>
  <c r="F42" i="87"/>
  <c r="O43" i="88"/>
  <c r="O42" i="88" s="1"/>
  <c r="N43" i="88"/>
  <c r="N42" i="88" s="1"/>
  <c r="M43" i="88"/>
  <c r="M42" i="88" s="1"/>
  <c r="L43" i="88"/>
  <c r="K43" i="88"/>
  <c r="J43" i="88"/>
  <c r="I43" i="88"/>
  <c r="I42" i="88" s="1"/>
  <c r="H43" i="88"/>
  <c r="G43" i="88"/>
  <c r="F43" i="88"/>
  <c r="F42" i="88" s="1"/>
  <c r="D43" i="88"/>
  <c r="D42" i="88" s="1"/>
  <c r="C43" i="88"/>
  <c r="B43" i="88"/>
  <c r="L42" i="88"/>
  <c r="K42" i="88"/>
  <c r="G42" i="88"/>
  <c r="C42" i="88"/>
  <c r="O43" i="89"/>
  <c r="O42" i="89" s="1"/>
  <c r="N43" i="89"/>
  <c r="M43" i="89"/>
  <c r="L43" i="89"/>
  <c r="L42" i="89" s="1"/>
  <c r="K43" i="89"/>
  <c r="J43" i="89"/>
  <c r="I43" i="89"/>
  <c r="H43" i="89"/>
  <c r="H42" i="89" s="1"/>
  <c r="G43" i="89"/>
  <c r="G42" i="89" s="1"/>
  <c r="F43" i="89"/>
  <c r="D43" i="89"/>
  <c r="C43" i="89"/>
  <c r="C42" i="89" s="1"/>
  <c r="B43" i="89"/>
  <c r="N42" i="89"/>
  <c r="K42" i="89"/>
  <c r="I42" i="89"/>
  <c r="F42" i="89"/>
  <c r="O43" i="90"/>
  <c r="N43" i="90"/>
  <c r="M43" i="90"/>
  <c r="M42" i="90" s="1"/>
  <c r="L43" i="90"/>
  <c r="K43" i="90"/>
  <c r="J43" i="90"/>
  <c r="I43" i="90"/>
  <c r="I42" i="90" s="1"/>
  <c r="H43" i="90"/>
  <c r="H42" i="90" s="1"/>
  <c r="G43" i="90"/>
  <c r="F43" i="90"/>
  <c r="F42" i="90" s="1"/>
  <c r="D43" i="90"/>
  <c r="C43" i="90"/>
  <c r="B43" i="90"/>
  <c r="O42" i="90"/>
  <c r="N42" i="90"/>
  <c r="L42" i="90"/>
  <c r="K42" i="90"/>
  <c r="G42" i="90"/>
  <c r="D42" i="90"/>
  <c r="C42" i="90"/>
  <c r="O43" i="91"/>
  <c r="N43" i="91"/>
  <c r="N42" i="91" s="1"/>
  <c r="M43" i="91"/>
  <c r="M42" i="91" s="1"/>
  <c r="L43" i="91"/>
  <c r="K43" i="91"/>
  <c r="K42" i="91" s="1"/>
  <c r="J43" i="91"/>
  <c r="I43" i="91"/>
  <c r="H43" i="91"/>
  <c r="G43" i="91"/>
  <c r="F43" i="91"/>
  <c r="F42" i="91" s="1"/>
  <c r="D43" i="91"/>
  <c r="D42" i="91" s="1"/>
  <c r="C43" i="91"/>
  <c r="C42" i="91" s="1"/>
  <c r="B43" i="91"/>
  <c r="L42" i="91"/>
  <c r="I42" i="91"/>
  <c r="H42" i="91"/>
  <c r="O43" i="92"/>
  <c r="N43" i="92"/>
  <c r="M43" i="92"/>
  <c r="L43" i="92"/>
  <c r="K43" i="92"/>
  <c r="J43" i="92"/>
  <c r="I43" i="92"/>
  <c r="I42" i="92" s="1"/>
  <c r="H43" i="92"/>
  <c r="G43" i="92"/>
  <c r="F43" i="92"/>
  <c r="D43" i="92"/>
  <c r="C43" i="92"/>
  <c r="B43" i="92"/>
  <c r="B42" i="92" s="1"/>
  <c r="O42" i="92"/>
  <c r="N42" i="92"/>
  <c r="M42" i="92"/>
  <c r="K42" i="92"/>
  <c r="H42" i="92"/>
  <c r="G42" i="92"/>
  <c r="F42" i="92"/>
  <c r="D42" i="92"/>
  <c r="O43" i="93"/>
  <c r="N43" i="93"/>
  <c r="M43" i="93"/>
  <c r="L43" i="93"/>
  <c r="K43" i="93"/>
  <c r="J43" i="93"/>
  <c r="I43" i="93"/>
  <c r="H43" i="93"/>
  <c r="H42" i="93" s="1"/>
  <c r="G43" i="93"/>
  <c r="F43" i="93"/>
  <c r="D43" i="93"/>
  <c r="C43" i="93"/>
  <c r="B43" i="93"/>
  <c r="B42" i="93" s="1"/>
  <c r="O42" i="93"/>
  <c r="N42" i="93"/>
  <c r="M42" i="93"/>
  <c r="L42" i="93"/>
  <c r="K42" i="93"/>
  <c r="J42" i="93"/>
  <c r="G42" i="93"/>
  <c r="F42" i="93"/>
  <c r="D42" i="93"/>
  <c r="C42" i="93"/>
  <c r="O43" i="94"/>
  <c r="N43" i="94"/>
  <c r="M43" i="94"/>
  <c r="L43" i="94"/>
  <c r="K43" i="94"/>
  <c r="J43" i="94"/>
  <c r="I43" i="94"/>
  <c r="I42" i="94" s="1"/>
  <c r="H43" i="94"/>
  <c r="H42" i="94" s="1"/>
  <c r="G43" i="94"/>
  <c r="G42" i="94" s="1"/>
  <c r="F43" i="94"/>
  <c r="D43" i="94"/>
  <c r="C43" i="94"/>
  <c r="C42" i="94" s="1"/>
  <c r="B43" i="94"/>
  <c r="O42" i="94"/>
  <c r="M42" i="94"/>
  <c r="L42" i="94"/>
  <c r="K42" i="94"/>
  <c r="D42" i="94"/>
  <c r="O43" i="95"/>
  <c r="O42" i="95" s="1"/>
  <c r="N43" i="95"/>
  <c r="N42" i="95" s="1"/>
  <c r="M43" i="95"/>
  <c r="L43" i="95"/>
  <c r="K43" i="95"/>
  <c r="J43" i="95"/>
  <c r="I43" i="95"/>
  <c r="I42" i="95" s="1"/>
  <c r="H43" i="95"/>
  <c r="G43" i="95"/>
  <c r="G42" i="95" s="1"/>
  <c r="F43" i="95"/>
  <c r="F42" i="95" s="1"/>
  <c r="D43" i="95"/>
  <c r="C43" i="95"/>
  <c r="B43" i="95"/>
  <c r="M42" i="95"/>
  <c r="L42" i="95"/>
  <c r="H42" i="95"/>
  <c r="D42" i="95"/>
  <c r="C42" i="95"/>
  <c r="O43" i="96"/>
  <c r="N43" i="96"/>
  <c r="N42" i="96" s="1"/>
  <c r="M43" i="96"/>
  <c r="M42" i="96" s="1"/>
  <c r="L43" i="96"/>
  <c r="L42" i="96" s="1"/>
  <c r="K43" i="96"/>
  <c r="J43" i="96"/>
  <c r="I43" i="96"/>
  <c r="H43" i="96"/>
  <c r="G43" i="96"/>
  <c r="G42" i="96" s="1"/>
  <c r="F43" i="96"/>
  <c r="D43" i="96"/>
  <c r="D42" i="96" s="1"/>
  <c r="C43" i="96"/>
  <c r="C42" i="96" s="1"/>
  <c r="B43" i="96"/>
  <c r="O42" i="96"/>
  <c r="K42" i="96"/>
  <c r="I42" i="96"/>
  <c r="F42" i="96"/>
  <c r="O43" i="97"/>
  <c r="N43" i="97"/>
  <c r="M43" i="97"/>
  <c r="L43" i="97"/>
  <c r="K43" i="97"/>
  <c r="J43" i="97"/>
  <c r="I43" i="97"/>
  <c r="I42" i="97" s="1"/>
  <c r="H43" i="97"/>
  <c r="G43" i="97"/>
  <c r="G42" i="97" s="1"/>
  <c r="F43" i="97"/>
  <c r="D43" i="97"/>
  <c r="C43" i="97"/>
  <c r="B43" i="97"/>
  <c r="O42" i="97"/>
  <c r="N42" i="97"/>
  <c r="L42" i="97"/>
  <c r="K42" i="97"/>
  <c r="H42" i="97"/>
  <c r="F42" i="97"/>
  <c r="C42" i="97"/>
  <c r="O43" i="98"/>
  <c r="O42" i="98" s="1"/>
  <c r="N43" i="98"/>
  <c r="M43" i="98"/>
  <c r="L43" i="98"/>
  <c r="K43" i="98"/>
  <c r="J43" i="98"/>
  <c r="I43" i="98"/>
  <c r="I42" i="98" s="1"/>
  <c r="H43" i="98"/>
  <c r="H42" i="98" s="1"/>
  <c r="G43" i="98"/>
  <c r="G42" i="98" s="1"/>
  <c r="F43" i="98"/>
  <c r="D43" i="98"/>
  <c r="D42" i="98" s="1"/>
  <c r="C43" i="98"/>
  <c r="C42" i="98" s="1"/>
  <c r="B43" i="98"/>
  <c r="N42" i="98"/>
  <c r="M42" i="98"/>
  <c r="L42" i="98"/>
  <c r="K42" i="98"/>
  <c r="F42" i="98"/>
  <c r="O43" i="99"/>
  <c r="N43" i="99"/>
  <c r="M43" i="99"/>
  <c r="M42" i="99" s="1"/>
  <c r="L43" i="99"/>
  <c r="L42" i="99" s="1"/>
  <c r="K43" i="99"/>
  <c r="K42" i="99" s="1"/>
  <c r="J43" i="99"/>
  <c r="I43" i="99"/>
  <c r="I42" i="99" s="1"/>
  <c r="H43" i="99"/>
  <c r="H42" i="99" s="1"/>
  <c r="G43" i="99"/>
  <c r="F43" i="99"/>
  <c r="F42" i="99" s="1"/>
  <c r="D43" i="99"/>
  <c r="D42" i="99" s="1"/>
  <c r="C43" i="99"/>
  <c r="C42" i="99" s="1"/>
  <c r="B43" i="99"/>
  <c r="N42" i="99"/>
  <c r="O43" i="100"/>
  <c r="N43" i="100"/>
  <c r="M43" i="100"/>
  <c r="L43" i="100"/>
  <c r="K43" i="100"/>
  <c r="J43" i="100"/>
  <c r="I43" i="100"/>
  <c r="I42" i="100" s="1"/>
  <c r="H43" i="100"/>
  <c r="H42" i="100" s="1"/>
  <c r="G43" i="100"/>
  <c r="G42" i="100" s="1"/>
  <c r="F43" i="100"/>
  <c r="F42" i="100" s="1"/>
  <c r="D43" i="100"/>
  <c r="D42" i="100" s="1"/>
  <c r="C43" i="100"/>
  <c r="B43" i="100"/>
  <c r="O42" i="100"/>
  <c r="N42" i="100"/>
  <c r="M42" i="100"/>
  <c r="K42" i="100"/>
  <c r="O43" i="101"/>
  <c r="N43" i="101"/>
  <c r="N42" i="101" s="1"/>
  <c r="M43" i="101"/>
  <c r="M42" i="101" s="1"/>
  <c r="L43" i="101"/>
  <c r="L42" i="101" s="1"/>
  <c r="K43" i="101"/>
  <c r="J43" i="101"/>
  <c r="I43" i="101"/>
  <c r="H43" i="101"/>
  <c r="G43" i="101"/>
  <c r="F43" i="101"/>
  <c r="F42" i="101" s="1"/>
  <c r="D43" i="101"/>
  <c r="D42" i="101" s="1"/>
  <c r="C43" i="101"/>
  <c r="C42" i="101" s="1"/>
  <c r="B43" i="101"/>
  <c r="O42" i="101"/>
  <c r="K42" i="101"/>
  <c r="H42" i="101"/>
  <c r="G42" i="101"/>
  <c r="O43" i="102"/>
  <c r="O42" i="102" s="1"/>
  <c r="N43" i="102"/>
  <c r="M43" i="102"/>
  <c r="M42" i="102" s="1"/>
  <c r="L43" i="102"/>
  <c r="L42" i="102" s="1"/>
  <c r="K43" i="102"/>
  <c r="K42" i="102" s="1"/>
  <c r="J43" i="102"/>
  <c r="I43" i="102"/>
  <c r="H43" i="102"/>
  <c r="H42" i="102" s="1"/>
  <c r="G43" i="102"/>
  <c r="G42" i="102" s="1"/>
  <c r="F43" i="102"/>
  <c r="D43" i="102"/>
  <c r="D42" i="102" s="1"/>
  <c r="C43" i="102"/>
  <c r="C42" i="102" s="1"/>
  <c r="B43" i="102"/>
  <c r="I42" i="102"/>
  <c r="O43" i="103"/>
  <c r="O42" i="103" s="1"/>
  <c r="N43" i="103"/>
  <c r="M43" i="103"/>
  <c r="M42" i="103" s="1"/>
  <c r="L43" i="103"/>
  <c r="K43" i="103"/>
  <c r="J43" i="103"/>
  <c r="I43" i="103"/>
  <c r="I42" i="103" s="1"/>
  <c r="H43" i="103"/>
  <c r="H42" i="103" s="1"/>
  <c r="G43" i="103"/>
  <c r="G42" i="103" s="1"/>
  <c r="F43" i="103"/>
  <c r="F42" i="103" s="1"/>
  <c r="D43" i="103"/>
  <c r="D42" i="103" s="1"/>
  <c r="C43" i="103"/>
  <c r="C42" i="103" s="1"/>
  <c r="B43" i="103"/>
  <c r="N42" i="103"/>
  <c r="L42" i="103"/>
  <c r="O43" i="104"/>
  <c r="N43" i="104"/>
  <c r="M43" i="104"/>
  <c r="M42" i="104" s="1"/>
  <c r="L43" i="104"/>
  <c r="L42" i="104" s="1"/>
  <c r="K43" i="104"/>
  <c r="K42" i="104" s="1"/>
  <c r="J43" i="104"/>
  <c r="I43" i="104"/>
  <c r="I42" i="104" s="1"/>
  <c r="H43" i="104"/>
  <c r="G43" i="104"/>
  <c r="G42" i="104" s="1"/>
  <c r="F43" i="104"/>
  <c r="D43" i="104"/>
  <c r="D42" i="104" s="1"/>
  <c r="C43" i="104"/>
  <c r="C42" i="104" s="1"/>
  <c r="B43" i="104"/>
  <c r="O42" i="104"/>
  <c r="N42" i="104"/>
  <c r="F42" i="104"/>
  <c r="O43" i="105"/>
  <c r="O42" i="105" s="1"/>
  <c r="N43" i="105"/>
  <c r="N42" i="105" s="1"/>
  <c r="M43" i="105"/>
  <c r="L43" i="105"/>
  <c r="K43" i="105"/>
  <c r="J43" i="105"/>
  <c r="I43" i="105"/>
  <c r="I42" i="105" s="1"/>
  <c r="H43" i="105"/>
  <c r="H42" i="105" s="1"/>
  <c r="G43" i="105"/>
  <c r="G42" i="105" s="1"/>
  <c r="F43" i="105"/>
  <c r="F42" i="105" s="1"/>
  <c r="D43" i="105"/>
  <c r="C43" i="105"/>
  <c r="B43" i="105"/>
  <c r="L42" i="105"/>
  <c r="K42" i="105"/>
  <c r="C42" i="105"/>
  <c r="O43" i="106"/>
  <c r="O42" i="106" s="1"/>
  <c r="N43" i="106"/>
  <c r="N42" i="106" s="1"/>
  <c r="M43" i="106"/>
  <c r="M42" i="106" s="1"/>
  <c r="L43" i="106"/>
  <c r="L42" i="106" s="1"/>
  <c r="K43" i="106"/>
  <c r="J43" i="106"/>
  <c r="I43" i="106"/>
  <c r="H43" i="106"/>
  <c r="H42" i="106" s="1"/>
  <c r="G43" i="106"/>
  <c r="G42" i="106" s="1"/>
  <c r="F43" i="106"/>
  <c r="F42" i="106" s="1"/>
  <c r="D43" i="106"/>
  <c r="D42" i="106" s="1"/>
  <c r="C43" i="106"/>
  <c r="C42" i="106" s="1"/>
  <c r="B43" i="106"/>
  <c r="K42" i="106"/>
  <c r="I42" i="106"/>
  <c r="O43" i="107"/>
  <c r="N43" i="107"/>
  <c r="M43" i="107"/>
  <c r="M42" i="107" s="1"/>
  <c r="L43" i="107"/>
  <c r="K43" i="107"/>
  <c r="J43" i="107"/>
  <c r="I43" i="107"/>
  <c r="I42" i="107" s="1"/>
  <c r="H43" i="107"/>
  <c r="H42" i="107" s="1"/>
  <c r="G43" i="107"/>
  <c r="F43" i="107"/>
  <c r="F42" i="107" s="1"/>
  <c r="D43" i="107"/>
  <c r="C43" i="107"/>
  <c r="C42" i="107" s="1"/>
  <c r="B43" i="107"/>
  <c r="N42" i="107"/>
  <c r="L42" i="107"/>
  <c r="K42" i="107"/>
  <c r="D42" i="107"/>
  <c r="O43" i="108"/>
  <c r="N43" i="108"/>
  <c r="N42" i="108" s="1"/>
  <c r="M43" i="108"/>
  <c r="M42" i="108" s="1"/>
  <c r="S42" i="108" s="1"/>
  <c r="L43" i="108"/>
  <c r="K43" i="108"/>
  <c r="J43" i="108"/>
  <c r="I43" i="108"/>
  <c r="I42" i="108" s="1"/>
  <c r="H43" i="108"/>
  <c r="G43" i="108"/>
  <c r="G42" i="108" s="1"/>
  <c r="F43" i="108"/>
  <c r="F42" i="108" s="1"/>
  <c r="D43" i="108"/>
  <c r="D42" i="108" s="1"/>
  <c r="C43" i="108"/>
  <c r="B43" i="108"/>
  <c r="O42" i="108"/>
  <c r="K42" i="108"/>
  <c r="H42" i="108"/>
  <c r="O43" i="109"/>
  <c r="N43" i="109"/>
  <c r="M43" i="109"/>
  <c r="L43" i="109"/>
  <c r="K43" i="109"/>
  <c r="J43" i="109"/>
  <c r="I43" i="109"/>
  <c r="H43" i="109"/>
  <c r="H42" i="109" s="1"/>
  <c r="G43" i="109"/>
  <c r="G42" i="109" s="1"/>
  <c r="F43" i="109"/>
  <c r="D43" i="109"/>
  <c r="C43" i="109"/>
  <c r="B43" i="109"/>
  <c r="O42" i="109"/>
  <c r="N42" i="109"/>
  <c r="M42" i="109"/>
  <c r="L42" i="109"/>
  <c r="K42" i="109"/>
  <c r="F42" i="109"/>
  <c r="D42" i="109"/>
  <c r="C42" i="109"/>
  <c r="O43" i="110"/>
  <c r="O42" i="110" s="1"/>
  <c r="N43" i="110"/>
  <c r="M43" i="110"/>
  <c r="L43" i="110"/>
  <c r="K43" i="110"/>
  <c r="J43" i="110"/>
  <c r="I43" i="110"/>
  <c r="H43" i="110"/>
  <c r="H42" i="110" s="1"/>
  <c r="G43" i="110"/>
  <c r="G42" i="110" s="1"/>
  <c r="F43" i="110"/>
  <c r="D43" i="110"/>
  <c r="C43" i="110"/>
  <c r="C42" i="110" s="1"/>
  <c r="B43" i="110"/>
  <c r="M42" i="110"/>
  <c r="L42" i="110"/>
  <c r="K42" i="110"/>
  <c r="I42" i="110"/>
  <c r="D42" i="110"/>
  <c r="O43" i="111"/>
  <c r="N43" i="111"/>
  <c r="M43" i="111"/>
  <c r="M42" i="111" s="1"/>
  <c r="L43" i="111"/>
  <c r="L42" i="111" s="1"/>
  <c r="K43" i="111"/>
  <c r="J43" i="111"/>
  <c r="I43" i="111"/>
  <c r="I42" i="111" s="1"/>
  <c r="H43" i="111"/>
  <c r="G43" i="111"/>
  <c r="F43" i="111"/>
  <c r="F42" i="111" s="1"/>
  <c r="D43" i="111"/>
  <c r="D42" i="111" s="1"/>
  <c r="C43" i="111"/>
  <c r="C42" i="111" s="1"/>
  <c r="B43" i="111"/>
  <c r="O42" i="111"/>
  <c r="N42" i="111"/>
  <c r="H42" i="111"/>
  <c r="G42" i="111"/>
  <c r="O43" i="112"/>
  <c r="N43" i="112"/>
  <c r="M43" i="112"/>
  <c r="L43" i="112"/>
  <c r="K43" i="112"/>
  <c r="K42" i="112" s="1"/>
  <c r="J43" i="112"/>
  <c r="I43" i="112"/>
  <c r="I42" i="112" s="1"/>
  <c r="H43" i="112"/>
  <c r="G43" i="112"/>
  <c r="G42" i="112" s="1"/>
  <c r="F43" i="112"/>
  <c r="D43" i="112"/>
  <c r="D42" i="112" s="1"/>
  <c r="C43" i="112"/>
  <c r="C42" i="112" s="1"/>
  <c r="B43" i="112"/>
  <c r="O42" i="112"/>
  <c r="N42" i="112"/>
  <c r="M42" i="112"/>
  <c r="L42" i="112"/>
  <c r="F42" i="112"/>
  <c r="O43" i="113"/>
  <c r="O42" i="113" s="1"/>
  <c r="N43" i="113"/>
  <c r="N42" i="113" s="1"/>
  <c r="M43" i="113"/>
  <c r="L43" i="113"/>
  <c r="K43" i="113"/>
  <c r="J43" i="113"/>
  <c r="I43" i="113"/>
  <c r="I42" i="113" s="1"/>
  <c r="H43" i="113"/>
  <c r="H42" i="113" s="1"/>
  <c r="G43" i="113"/>
  <c r="G42" i="113" s="1"/>
  <c r="F43" i="113"/>
  <c r="F42" i="113" s="1"/>
  <c r="D43" i="113"/>
  <c r="C43" i="113"/>
  <c r="B43" i="113"/>
  <c r="L42" i="113"/>
  <c r="K42" i="113"/>
  <c r="C42" i="113"/>
  <c r="O43" i="114"/>
  <c r="O42" i="114" s="1"/>
  <c r="N43" i="114"/>
  <c r="N42" i="114" s="1"/>
  <c r="M43" i="114"/>
  <c r="M42" i="114" s="1"/>
  <c r="L43" i="114"/>
  <c r="L42" i="114" s="1"/>
  <c r="K43" i="114"/>
  <c r="J43" i="114"/>
  <c r="I43" i="114"/>
  <c r="H43" i="114"/>
  <c r="H42" i="114" s="1"/>
  <c r="G43" i="114"/>
  <c r="G42" i="114" s="1"/>
  <c r="F43" i="114"/>
  <c r="F42" i="114" s="1"/>
  <c r="D43" i="114"/>
  <c r="D42" i="114" s="1"/>
  <c r="C43" i="114"/>
  <c r="C42" i="114" s="1"/>
  <c r="B43" i="114"/>
  <c r="K42" i="114"/>
  <c r="I42" i="114"/>
  <c r="O43" i="115"/>
  <c r="N43" i="115"/>
  <c r="M43" i="115"/>
  <c r="M42" i="115" s="1"/>
  <c r="L43" i="115"/>
  <c r="K43" i="115"/>
  <c r="J43" i="115"/>
  <c r="I43" i="115"/>
  <c r="I42" i="115" s="1"/>
  <c r="H43" i="115"/>
  <c r="H42" i="115" s="1"/>
  <c r="G43" i="115"/>
  <c r="F43" i="115"/>
  <c r="F42" i="115" s="1"/>
  <c r="D43" i="115"/>
  <c r="C43" i="115"/>
  <c r="C42" i="115" s="1"/>
  <c r="B43" i="115"/>
  <c r="N42" i="115"/>
  <c r="L42" i="115"/>
  <c r="K42" i="115"/>
  <c r="D42" i="115"/>
  <c r="O43" i="116"/>
  <c r="N43" i="116"/>
  <c r="N42" i="116" s="1"/>
  <c r="M43" i="116"/>
  <c r="M42" i="116" s="1"/>
  <c r="L43" i="116"/>
  <c r="K43" i="116"/>
  <c r="J43" i="116"/>
  <c r="I43" i="116"/>
  <c r="I42" i="116" s="1"/>
  <c r="H43" i="116"/>
  <c r="G43" i="116"/>
  <c r="G42" i="116" s="1"/>
  <c r="F43" i="116"/>
  <c r="F42" i="116" s="1"/>
  <c r="D43" i="116"/>
  <c r="D42" i="116" s="1"/>
  <c r="C43" i="116"/>
  <c r="B43" i="116"/>
  <c r="O42" i="116"/>
  <c r="K42" i="116"/>
  <c r="H42" i="116"/>
  <c r="O43" i="117"/>
  <c r="N43" i="117"/>
  <c r="M43" i="117"/>
  <c r="L43" i="117"/>
  <c r="K43" i="117"/>
  <c r="J43" i="117"/>
  <c r="I43" i="117"/>
  <c r="H43" i="117"/>
  <c r="H42" i="117" s="1"/>
  <c r="G43" i="117"/>
  <c r="G42" i="117" s="1"/>
  <c r="F43" i="117"/>
  <c r="D43" i="117"/>
  <c r="D42" i="117" s="1"/>
  <c r="C43" i="117"/>
  <c r="B43" i="117"/>
  <c r="O42" i="117"/>
  <c r="N42" i="117"/>
  <c r="M42" i="117"/>
  <c r="L42" i="117"/>
  <c r="K42" i="117"/>
  <c r="F42" i="117"/>
  <c r="C42" i="117"/>
  <c r="O43" i="118"/>
  <c r="O42" i="118" s="1"/>
  <c r="N43" i="118"/>
  <c r="M43" i="118"/>
  <c r="L43" i="118"/>
  <c r="K43" i="118"/>
  <c r="J43" i="118"/>
  <c r="I43" i="118"/>
  <c r="H43" i="118"/>
  <c r="H42" i="118" s="1"/>
  <c r="G43" i="118"/>
  <c r="G42" i="118" s="1"/>
  <c r="F43" i="118"/>
  <c r="D43" i="118"/>
  <c r="C43" i="118"/>
  <c r="C42" i="118" s="1"/>
  <c r="B43" i="118"/>
  <c r="M42" i="118"/>
  <c r="L42" i="118"/>
  <c r="K42" i="118"/>
  <c r="I42" i="118"/>
  <c r="D42" i="118"/>
  <c r="O43" i="119"/>
  <c r="N43" i="119"/>
  <c r="N42" i="119" s="1"/>
  <c r="M43" i="119"/>
  <c r="M42" i="119" s="1"/>
  <c r="L43" i="119"/>
  <c r="L42" i="119" s="1"/>
  <c r="K43" i="119"/>
  <c r="K42" i="119" s="1"/>
  <c r="J43" i="119"/>
  <c r="I43" i="119"/>
  <c r="I42" i="119" s="1"/>
  <c r="H43" i="119"/>
  <c r="G43" i="119"/>
  <c r="F43" i="119"/>
  <c r="F42" i="119" s="1"/>
  <c r="D43" i="119"/>
  <c r="D42" i="119" s="1"/>
  <c r="C43" i="119"/>
  <c r="C42" i="119" s="1"/>
  <c r="B43" i="119"/>
  <c r="O42" i="119"/>
  <c r="H42" i="119"/>
  <c r="G42" i="119"/>
  <c r="O43" i="120"/>
  <c r="N43" i="120"/>
  <c r="M43" i="120"/>
  <c r="L43" i="120"/>
  <c r="K43" i="120"/>
  <c r="K42" i="120" s="1"/>
  <c r="J43" i="120"/>
  <c r="I43" i="120"/>
  <c r="I42" i="120" s="1"/>
  <c r="H43" i="120"/>
  <c r="G43" i="120"/>
  <c r="G42" i="120" s="1"/>
  <c r="F43" i="120"/>
  <c r="D43" i="120"/>
  <c r="D42" i="120" s="1"/>
  <c r="C43" i="120"/>
  <c r="C42" i="120" s="1"/>
  <c r="B43" i="120"/>
  <c r="O42" i="120"/>
  <c r="N42" i="120"/>
  <c r="M42" i="120"/>
  <c r="L42" i="120"/>
  <c r="F42" i="120"/>
  <c r="O43" i="121"/>
  <c r="O42" i="121" s="1"/>
  <c r="N43" i="121"/>
  <c r="N42" i="121" s="1"/>
  <c r="M43" i="121"/>
  <c r="L43" i="121"/>
  <c r="K43" i="121"/>
  <c r="J43" i="121"/>
  <c r="I43" i="121"/>
  <c r="I42" i="121" s="1"/>
  <c r="H43" i="121"/>
  <c r="H42" i="121" s="1"/>
  <c r="G43" i="121"/>
  <c r="G42" i="121" s="1"/>
  <c r="F43" i="121"/>
  <c r="F42" i="121" s="1"/>
  <c r="D43" i="121"/>
  <c r="C43" i="121"/>
  <c r="B43" i="121"/>
  <c r="L42" i="121"/>
  <c r="K42" i="121"/>
  <c r="C42" i="121"/>
  <c r="O43" i="122"/>
  <c r="O42" i="122" s="1"/>
  <c r="N43" i="122"/>
  <c r="N42" i="122" s="1"/>
  <c r="M43" i="122"/>
  <c r="L43" i="122"/>
  <c r="K43" i="122"/>
  <c r="J43" i="122"/>
  <c r="I43" i="122"/>
  <c r="H43" i="122"/>
  <c r="H42" i="122" s="1"/>
  <c r="G43" i="122"/>
  <c r="G42" i="122" s="1"/>
  <c r="F43" i="122"/>
  <c r="F42" i="122" s="1"/>
  <c r="D43" i="122"/>
  <c r="C43" i="122"/>
  <c r="C42" i="122" s="1"/>
  <c r="B43" i="122"/>
  <c r="M42" i="122"/>
  <c r="L42" i="122"/>
  <c r="K42" i="122"/>
  <c r="I42" i="122"/>
  <c r="D42" i="122"/>
  <c r="O43" i="123"/>
  <c r="N43" i="123"/>
  <c r="M43" i="123"/>
  <c r="L43" i="123"/>
  <c r="K43" i="123"/>
  <c r="K42" i="123" s="1"/>
  <c r="J43" i="123"/>
  <c r="I43" i="123"/>
  <c r="I42" i="123" s="1"/>
  <c r="H43" i="123"/>
  <c r="G43" i="123"/>
  <c r="G42" i="123" s="1"/>
  <c r="F43" i="123"/>
  <c r="F42" i="123" s="1"/>
  <c r="D43" i="123"/>
  <c r="C43" i="123"/>
  <c r="B43" i="123"/>
  <c r="N42" i="123"/>
  <c r="M42" i="123"/>
  <c r="L42" i="123"/>
  <c r="H42" i="123"/>
  <c r="D42" i="123"/>
  <c r="C42" i="123"/>
  <c r="O43" i="124"/>
  <c r="O42" i="124" s="1"/>
  <c r="N43" i="124"/>
  <c r="M43" i="124"/>
  <c r="L43" i="124"/>
  <c r="K43" i="124"/>
  <c r="K42" i="124" s="1"/>
  <c r="J43" i="124"/>
  <c r="I43" i="124"/>
  <c r="I42" i="124" s="1"/>
  <c r="H43" i="124"/>
  <c r="H42" i="124" s="1"/>
  <c r="G43" i="124"/>
  <c r="G42" i="124" s="1"/>
  <c r="F43" i="124"/>
  <c r="D43" i="124"/>
  <c r="D42" i="124" s="1"/>
  <c r="C43" i="124"/>
  <c r="B43" i="124"/>
  <c r="N42" i="124"/>
  <c r="M42" i="124"/>
  <c r="F42" i="124"/>
  <c r="O43" i="125"/>
  <c r="N43" i="125"/>
  <c r="M43" i="125"/>
  <c r="M42" i="125" s="1"/>
  <c r="L43" i="125"/>
  <c r="L42" i="125" s="1"/>
  <c r="K43" i="125"/>
  <c r="K42" i="125" s="1"/>
  <c r="J43" i="125"/>
  <c r="I43" i="125"/>
  <c r="H43" i="125"/>
  <c r="G43" i="125"/>
  <c r="F43" i="125"/>
  <c r="D43" i="125"/>
  <c r="D42" i="125" s="1"/>
  <c r="C43" i="125"/>
  <c r="C42" i="125" s="1"/>
  <c r="B43" i="125"/>
  <c r="O42" i="125"/>
  <c r="N42" i="125"/>
  <c r="H42" i="125"/>
  <c r="G42" i="125"/>
  <c r="F42" i="125"/>
  <c r="O43" i="126"/>
  <c r="O42" i="126" s="1"/>
  <c r="N43" i="126"/>
  <c r="M43" i="126"/>
  <c r="L43" i="126"/>
  <c r="L42" i="126" s="1"/>
  <c r="K43" i="126"/>
  <c r="K42" i="126" s="1"/>
  <c r="J43" i="126"/>
  <c r="I43" i="126"/>
  <c r="H43" i="126"/>
  <c r="H42" i="126" s="1"/>
  <c r="G43" i="126"/>
  <c r="G42" i="126" s="1"/>
  <c r="F43" i="126"/>
  <c r="D43" i="126"/>
  <c r="C43" i="126"/>
  <c r="C42" i="126" s="1"/>
  <c r="B43" i="126"/>
  <c r="M42" i="126"/>
  <c r="I42" i="126"/>
  <c r="D42" i="126"/>
  <c r="O43" i="127"/>
  <c r="O42" i="127" s="1"/>
  <c r="N43" i="127"/>
  <c r="M43" i="127"/>
  <c r="M42" i="127" s="1"/>
  <c r="L43" i="127"/>
  <c r="K43" i="127"/>
  <c r="J43" i="127"/>
  <c r="I43" i="127"/>
  <c r="I42" i="127" s="1"/>
  <c r="H43" i="127"/>
  <c r="H42" i="127" s="1"/>
  <c r="G43" i="127"/>
  <c r="G42" i="127" s="1"/>
  <c r="F43" i="127"/>
  <c r="F42" i="127" s="1"/>
  <c r="D43" i="127"/>
  <c r="D42" i="127" s="1"/>
  <c r="C43" i="127"/>
  <c r="B43" i="127"/>
  <c r="N42" i="127"/>
  <c r="L42" i="127"/>
  <c r="C42" i="127"/>
  <c r="O43" i="128"/>
  <c r="N43" i="128"/>
  <c r="M43" i="128"/>
  <c r="M42" i="128" s="1"/>
  <c r="L43" i="128"/>
  <c r="L42" i="128" s="1"/>
  <c r="K43" i="128"/>
  <c r="K42" i="128" s="1"/>
  <c r="J43" i="128"/>
  <c r="I43" i="128"/>
  <c r="H43" i="128"/>
  <c r="G43" i="128"/>
  <c r="G42" i="128" s="1"/>
  <c r="F43" i="128"/>
  <c r="D43" i="128"/>
  <c r="D42" i="128" s="1"/>
  <c r="C43" i="128"/>
  <c r="C42" i="128" s="1"/>
  <c r="B43" i="128"/>
  <c r="O42" i="128"/>
  <c r="N42" i="128"/>
  <c r="I42" i="128"/>
  <c r="F42" i="128"/>
  <c r="O43" i="129"/>
  <c r="O42" i="129" s="1"/>
  <c r="N43" i="129"/>
  <c r="M43" i="129"/>
  <c r="L43" i="129"/>
  <c r="K43" i="129"/>
  <c r="J43" i="129"/>
  <c r="I43" i="129"/>
  <c r="I42" i="129" s="1"/>
  <c r="H43" i="129"/>
  <c r="H42" i="129" s="1"/>
  <c r="G43" i="129"/>
  <c r="G42" i="129" s="1"/>
  <c r="F43" i="129"/>
  <c r="F42" i="129" s="1"/>
  <c r="D43" i="129"/>
  <c r="C43" i="129"/>
  <c r="B43" i="129"/>
  <c r="N42" i="129"/>
  <c r="L42" i="129"/>
  <c r="K42" i="129"/>
  <c r="C42" i="129"/>
  <c r="O43" i="130"/>
  <c r="O42" i="130" s="1"/>
  <c r="N43" i="130"/>
  <c r="M43" i="130"/>
  <c r="L43" i="130"/>
  <c r="K43" i="130"/>
  <c r="J43" i="130"/>
  <c r="I43" i="130"/>
  <c r="I42" i="130" s="1"/>
  <c r="H43" i="130"/>
  <c r="H42" i="130" s="1"/>
  <c r="G43" i="130"/>
  <c r="G42" i="130" s="1"/>
  <c r="F43" i="130"/>
  <c r="D43" i="130"/>
  <c r="C43" i="130"/>
  <c r="C42" i="130" s="1"/>
  <c r="B43" i="130"/>
  <c r="N42" i="130"/>
  <c r="M42" i="130"/>
  <c r="L42" i="130"/>
  <c r="K42" i="130"/>
  <c r="F42" i="130"/>
  <c r="D42" i="130"/>
  <c r="O43" i="131"/>
  <c r="N43" i="131"/>
  <c r="M43" i="131"/>
  <c r="M42" i="131" s="1"/>
  <c r="L43" i="131"/>
  <c r="L42" i="131" s="1"/>
  <c r="K43" i="131"/>
  <c r="J43" i="131"/>
  <c r="I43" i="131"/>
  <c r="I42" i="131" s="1"/>
  <c r="H43" i="131"/>
  <c r="G43" i="131"/>
  <c r="F43" i="131"/>
  <c r="F42" i="131" s="1"/>
  <c r="D43" i="131"/>
  <c r="D42" i="131" s="1"/>
  <c r="C43" i="131"/>
  <c r="C42" i="131" s="1"/>
  <c r="B43" i="131"/>
  <c r="N42" i="131"/>
  <c r="K42" i="131"/>
  <c r="H42" i="131"/>
  <c r="O43" i="132"/>
  <c r="N43" i="132"/>
  <c r="M43" i="132"/>
  <c r="L43" i="132"/>
  <c r="K43" i="132"/>
  <c r="K42" i="132" s="1"/>
  <c r="J43" i="132"/>
  <c r="I43" i="132"/>
  <c r="H43" i="132"/>
  <c r="G43" i="132"/>
  <c r="G42" i="132" s="1"/>
  <c r="F43" i="132"/>
  <c r="D43" i="132"/>
  <c r="D42" i="132" s="1"/>
  <c r="C43" i="132"/>
  <c r="B43" i="132"/>
  <c r="O42" i="132"/>
  <c r="N42" i="132"/>
  <c r="M42" i="132"/>
  <c r="I42" i="132"/>
  <c r="H42" i="132"/>
  <c r="F42" i="132"/>
  <c r="O43" i="133"/>
  <c r="O42" i="133" s="1"/>
  <c r="N43" i="133"/>
  <c r="M43" i="133"/>
  <c r="L43" i="133"/>
  <c r="K43" i="133"/>
  <c r="J43" i="133"/>
  <c r="I43" i="133"/>
  <c r="H43" i="133"/>
  <c r="H42" i="133" s="1"/>
  <c r="G43" i="133"/>
  <c r="G42" i="133" s="1"/>
  <c r="F43" i="133"/>
  <c r="F42" i="133" s="1"/>
  <c r="D43" i="133"/>
  <c r="C43" i="133"/>
  <c r="B43" i="133"/>
  <c r="N42" i="133"/>
  <c r="M42" i="133"/>
  <c r="L42" i="133"/>
  <c r="K42" i="133"/>
  <c r="D42" i="133"/>
  <c r="C42" i="133"/>
  <c r="O43" i="134"/>
  <c r="O42" i="134" s="1"/>
  <c r="N43" i="134"/>
  <c r="M43" i="134"/>
  <c r="L43" i="134"/>
  <c r="K43" i="134"/>
  <c r="J43" i="134"/>
  <c r="I43" i="134"/>
  <c r="I42" i="134" s="1"/>
  <c r="H43" i="134"/>
  <c r="H42" i="134" s="1"/>
  <c r="G43" i="134"/>
  <c r="G42" i="134" s="1"/>
  <c r="F43" i="134"/>
  <c r="D43" i="134"/>
  <c r="C43" i="134"/>
  <c r="C42" i="134" s="1"/>
  <c r="B43" i="134"/>
  <c r="M42" i="134"/>
  <c r="L42" i="134"/>
  <c r="K42" i="134"/>
  <c r="D42" i="134"/>
  <c r="O43" i="135"/>
  <c r="N43" i="135"/>
  <c r="M43" i="135"/>
  <c r="L43" i="135"/>
  <c r="L42" i="135" s="1"/>
  <c r="K43" i="135"/>
  <c r="J43" i="135"/>
  <c r="I43" i="135"/>
  <c r="I42" i="135" s="1"/>
  <c r="H43" i="135"/>
  <c r="H42" i="135" s="1"/>
  <c r="G43" i="135"/>
  <c r="F43" i="135"/>
  <c r="F42" i="135" s="1"/>
  <c r="D43" i="135"/>
  <c r="C43" i="135"/>
  <c r="C42" i="135" s="1"/>
  <c r="B43" i="135"/>
  <c r="O42" i="135"/>
  <c r="N42" i="135"/>
  <c r="M42" i="135"/>
  <c r="G42" i="135"/>
  <c r="D42" i="135"/>
  <c r="O43" i="136"/>
  <c r="N43" i="136"/>
  <c r="M43" i="136"/>
  <c r="L43" i="136"/>
  <c r="K43" i="136"/>
  <c r="K42" i="136" s="1"/>
  <c r="J43" i="136"/>
  <c r="I43" i="136"/>
  <c r="I42" i="136" s="1"/>
  <c r="H43" i="136"/>
  <c r="G43" i="136"/>
  <c r="G42" i="136" s="1"/>
  <c r="F43" i="136"/>
  <c r="D43" i="136"/>
  <c r="D42" i="136" s="1"/>
  <c r="C43" i="136"/>
  <c r="C42" i="136" s="1"/>
  <c r="B43" i="136"/>
  <c r="O42" i="136"/>
  <c r="N42" i="136"/>
  <c r="M42" i="136"/>
  <c r="L42" i="136"/>
  <c r="F42" i="136"/>
  <c r="O43" i="137"/>
  <c r="O42" i="137" s="1"/>
  <c r="N43" i="137"/>
  <c r="N42" i="137" s="1"/>
  <c r="M43" i="137"/>
  <c r="L43" i="137"/>
  <c r="K43" i="137"/>
  <c r="J43" i="137"/>
  <c r="I43" i="137"/>
  <c r="I42" i="137" s="1"/>
  <c r="H43" i="137"/>
  <c r="H42" i="137" s="1"/>
  <c r="G43" i="137"/>
  <c r="G42" i="137" s="1"/>
  <c r="F43" i="137"/>
  <c r="F42" i="137" s="1"/>
  <c r="D43" i="137"/>
  <c r="C43" i="137"/>
  <c r="B43" i="137"/>
  <c r="L42" i="137"/>
  <c r="K42" i="137"/>
  <c r="C42" i="137"/>
  <c r="O43" i="138"/>
  <c r="O42" i="138" s="1"/>
  <c r="N43" i="138"/>
  <c r="N42" i="138" s="1"/>
  <c r="M43" i="138"/>
  <c r="M42" i="138" s="1"/>
  <c r="L43" i="138"/>
  <c r="K43" i="138"/>
  <c r="J43" i="138"/>
  <c r="I43" i="138"/>
  <c r="H43" i="138"/>
  <c r="H42" i="138" s="1"/>
  <c r="G43" i="138"/>
  <c r="G42" i="138" s="1"/>
  <c r="F43" i="138"/>
  <c r="D43" i="138"/>
  <c r="D42" i="138" s="1"/>
  <c r="C43" i="138"/>
  <c r="C42" i="138" s="1"/>
  <c r="B43" i="138"/>
  <c r="L42" i="138"/>
  <c r="K42" i="138"/>
  <c r="I42" i="138"/>
  <c r="F42" i="138"/>
  <c r="O43" i="139"/>
  <c r="N43" i="139"/>
  <c r="M43" i="139"/>
  <c r="L43" i="139"/>
  <c r="K43" i="139"/>
  <c r="J43" i="139"/>
  <c r="I43" i="139"/>
  <c r="I42" i="139" s="1"/>
  <c r="H43" i="139"/>
  <c r="H42" i="139" s="1"/>
  <c r="G43" i="139"/>
  <c r="F43" i="139"/>
  <c r="F42" i="139" s="1"/>
  <c r="D43" i="139"/>
  <c r="C43" i="139"/>
  <c r="B43" i="139"/>
  <c r="N42" i="139"/>
  <c r="M42" i="139"/>
  <c r="L42" i="139"/>
  <c r="K42" i="139"/>
  <c r="D42" i="139"/>
  <c r="C42" i="139"/>
  <c r="O43" i="140"/>
  <c r="O42" i="140" s="1"/>
  <c r="N43" i="140"/>
  <c r="M43" i="140"/>
  <c r="L43" i="140"/>
  <c r="K43" i="140"/>
  <c r="J43" i="140"/>
  <c r="I43" i="140"/>
  <c r="I42" i="140" s="1"/>
  <c r="H43" i="140"/>
  <c r="H42" i="140" s="1"/>
  <c r="G43" i="140"/>
  <c r="G42" i="140" s="1"/>
  <c r="F43" i="140"/>
  <c r="D43" i="140"/>
  <c r="D42" i="140" s="1"/>
  <c r="C43" i="140"/>
  <c r="B43" i="140"/>
  <c r="N42" i="140"/>
  <c r="M42" i="140"/>
  <c r="K42" i="140"/>
  <c r="F42" i="140"/>
  <c r="O43" i="141"/>
  <c r="O42" i="141" s="1"/>
  <c r="N43" i="141"/>
  <c r="M43" i="141"/>
  <c r="L43" i="141"/>
  <c r="L42" i="141" s="1"/>
  <c r="K43" i="141"/>
  <c r="K42" i="141" s="1"/>
  <c r="J43" i="141"/>
  <c r="I43" i="141"/>
  <c r="H43" i="141"/>
  <c r="H42" i="141" s="1"/>
  <c r="G43" i="141"/>
  <c r="F43" i="141"/>
  <c r="D43" i="141"/>
  <c r="C43" i="141"/>
  <c r="C42" i="141" s="1"/>
  <c r="B43" i="141"/>
  <c r="N42" i="141"/>
  <c r="M42" i="141"/>
  <c r="G42" i="141"/>
  <c r="F42" i="141"/>
  <c r="D42" i="141"/>
  <c r="O43" i="142"/>
  <c r="N43" i="142"/>
  <c r="M43" i="142"/>
  <c r="L43" i="142"/>
  <c r="L42" i="142" s="1"/>
  <c r="K43" i="142"/>
  <c r="K42" i="142" s="1"/>
  <c r="J43" i="142"/>
  <c r="I43" i="142"/>
  <c r="H43" i="142"/>
  <c r="H42" i="142" s="1"/>
  <c r="G43" i="142"/>
  <c r="G42" i="142" s="1"/>
  <c r="F43" i="142"/>
  <c r="D43" i="142"/>
  <c r="C43" i="142"/>
  <c r="C42" i="142" s="1"/>
  <c r="B43" i="142"/>
  <c r="O42" i="142"/>
  <c r="M42" i="142"/>
  <c r="I42" i="142"/>
  <c r="D42" i="142"/>
  <c r="O43" i="143"/>
  <c r="N43" i="143"/>
  <c r="N42" i="143" s="1"/>
  <c r="M43" i="143"/>
  <c r="M42" i="143" s="1"/>
  <c r="L43" i="143"/>
  <c r="L42" i="143" s="1"/>
  <c r="K43" i="143"/>
  <c r="J43" i="143"/>
  <c r="I43" i="143"/>
  <c r="I42" i="143" s="1"/>
  <c r="H43" i="143"/>
  <c r="G43" i="143"/>
  <c r="F43" i="143"/>
  <c r="F42" i="143" s="1"/>
  <c r="D43" i="143"/>
  <c r="D42" i="143" s="1"/>
  <c r="C43" i="143"/>
  <c r="C42" i="143" s="1"/>
  <c r="B43" i="143"/>
  <c r="O42" i="143"/>
  <c r="H42" i="143"/>
  <c r="G42" i="143"/>
  <c r="O43" i="144"/>
  <c r="N43" i="144"/>
  <c r="M43" i="144"/>
  <c r="L43" i="144"/>
  <c r="K43" i="144"/>
  <c r="K42" i="144" s="1"/>
  <c r="J43" i="144"/>
  <c r="I43" i="144"/>
  <c r="I42" i="144" s="1"/>
  <c r="H43" i="144"/>
  <c r="G43" i="144"/>
  <c r="G42" i="144" s="1"/>
  <c r="F43" i="144"/>
  <c r="D43" i="144"/>
  <c r="D42" i="144" s="1"/>
  <c r="C43" i="144"/>
  <c r="B43" i="144"/>
  <c r="O42" i="144"/>
  <c r="N42" i="144"/>
  <c r="M42" i="144"/>
  <c r="L42" i="144"/>
  <c r="F42" i="144"/>
  <c r="C42" i="144"/>
  <c r="O43" i="145"/>
  <c r="O42" i="145" s="1"/>
  <c r="N43" i="145"/>
  <c r="N42" i="145" s="1"/>
  <c r="M43" i="145"/>
  <c r="L43" i="145"/>
  <c r="K43" i="145"/>
  <c r="J43" i="145"/>
  <c r="I43" i="145"/>
  <c r="H43" i="145"/>
  <c r="G43" i="145"/>
  <c r="G42" i="145" s="1"/>
  <c r="F43" i="145"/>
  <c r="F42" i="145" s="1"/>
  <c r="D43" i="145"/>
  <c r="C43" i="145"/>
  <c r="B43" i="145"/>
  <c r="L42" i="145"/>
  <c r="K42" i="145"/>
  <c r="I42" i="145"/>
  <c r="H42" i="145"/>
  <c r="C42" i="145"/>
  <c r="O43" i="146"/>
  <c r="O42" i="146" s="1"/>
  <c r="N43" i="146"/>
  <c r="N42" i="146" s="1"/>
  <c r="M43" i="146"/>
  <c r="M42" i="146" s="1"/>
  <c r="L43" i="146"/>
  <c r="K43" i="146"/>
  <c r="J43" i="146"/>
  <c r="I43" i="146"/>
  <c r="H43" i="146"/>
  <c r="H42" i="146" s="1"/>
  <c r="G43" i="146"/>
  <c r="G42" i="146" s="1"/>
  <c r="F43" i="146"/>
  <c r="F42" i="146" s="1"/>
  <c r="D43" i="146"/>
  <c r="C43" i="146"/>
  <c r="C42" i="146" s="1"/>
  <c r="B43" i="146"/>
  <c r="L42" i="146"/>
  <c r="R42" i="146" s="1"/>
  <c r="K42" i="146"/>
  <c r="I42" i="146"/>
  <c r="D42" i="146"/>
  <c r="O43" i="147"/>
  <c r="N43" i="147"/>
  <c r="M43" i="147"/>
  <c r="L43" i="147"/>
  <c r="K43" i="147"/>
  <c r="J43" i="147"/>
  <c r="I43" i="147"/>
  <c r="I42" i="147" s="1"/>
  <c r="H43" i="147"/>
  <c r="H42" i="147" s="1"/>
  <c r="G43" i="147"/>
  <c r="F43" i="147"/>
  <c r="F42" i="147" s="1"/>
  <c r="D43" i="147"/>
  <c r="D42" i="147" s="1"/>
  <c r="C43" i="147"/>
  <c r="B43" i="147"/>
  <c r="N42" i="147"/>
  <c r="M42" i="147"/>
  <c r="L42" i="147"/>
  <c r="K42" i="147"/>
  <c r="C42" i="147"/>
  <c r="O43" i="148"/>
  <c r="N43" i="148"/>
  <c r="M43" i="148"/>
  <c r="M42" i="148" s="1"/>
  <c r="L43" i="148"/>
  <c r="K43" i="148"/>
  <c r="K42" i="148" s="1"/>
  <c r="J43" i="148"/>
  <c r="I43" i="148"/>
  <c r="I42" i="148" s="1"/>
  <c r="H43" i="148"/>
  <c r="G43" i="148"/>
  <c r="G42" i="148" s="1"/>
  <c r="F43" i="148"/>
  <c r="D43" i="148"/>
  <c r="D42" i="148" s="1"/>
  <c r="C43" i="148"/>
  <c r="B43" i="148"/>
  <c r="O42" i="148"/>
  <c r="N42" i="148"/>
  <c r="H42" i="148"/>
  <c r="F42" i="148"/>
  <c r="O43" i="149"/>
  <c r="O42" i="149" s="1"/>
  <c r="N43" i="149"/>
  <c r="M43" i="149"/>
  <c r="L43" i="149"/>
  <c r="K43" i="149"/>
  <c r="J43" i="149"/>
  <c r="I43" i="149"/>
  <c r="H43" i="149"/>
  <c r="H42" i="149" s="1"/>
  <c r="G43" i="149"/>
  <c r="F43" i="149"/>
  <c r="D43" i="149"/>
  <c r="D42" i="149" s="1"/>
  <c r="C43" i="149"/>
  <c r="B43" i="149"/>
  <c r="N42" i="149"/>
  <c r="M42" i="149"/>
  <c r="L42" i="149"/>
  <c r="K42" i="149"/>
  <c r="G42" i="149"/>
  <c r="F42" i="149"/>
  <c r="C42" i="149"/>
  <c r="O43" i="150"/>
  <c r="O42" i="150" s="1"/>
  <c r="N43" i="150"/>
  <c r="M43" i="150"/>
  <c r="M42" i="150" s="1"/>
  <c r="L43" i="150"/>
  <c r="K43" i="150"/>
  <c r="J43" i="150"/>
  <c r="I43" i="150"/>
  <c r="H43" i="150"/>
  <c r="H42" i="150" s="1"/>
  <c r="G43" i="150"/>
  <c r="F43" i="150"/>
  <c r="D43" i="150"/>
  <c r="C43" i="150"/>
  <c r="C42" i="150" s="1"/>
  <c r="B43" i="150"/>
  <c r="L42" i="150"/>
  <c r="K42" i="150"/>
  <c r="I42" i="150"/>
  <c r="G42" i="150"/>
  <c r="D42" i="150"/>
  <c r="O43" i="151"/>
  <c r="N43" i="151"/>
  <c r="N42" i="151" s="1"/>
  <c r="M43" i="151"/>
  <c r="M42" i="151" s="1"/>
  <c r="L43" i="151"/>
  <c r="K43" i="151"/>
  <c r="J43" i="151"/>
  <c r="I43" i="151"/>
  <c r="I42" i="151" s="1"/>
  <c r="H43" i="151"/>
  <c r="G43" i="151"/>
  <c r="F43" i="151"/>
  <c r="F42" i="151" s="1"/>
  <c r="D43" i="151"/>
  <c r="D42" i="151" s="1"/>
  <c r="C43" i="151"/>
  <c r="C42" i="151" s="1"/>
  <c r="B43" i="151"/>
  <c r="O42" i="151"/>
  <c r="L42" i="151"/>
  <c r="H42" i="151"/>
  <c r="G42" i="151"/>
  <c r="O43" i="152"/>
  <c r="O42" i="152" s="1"/>
  <c r="N43" i="152"/>
  <c r="N42" i="152" s="1"/>
  <c r="M43" i="152"/>
  <c r="M42" i="152" s="1"/>
  <c r="L43" i="152"/>
  <c r="L42" i="152" s="1"/>
  <c r="K43" i="152"/>
  <c r="K42" i="152" s="1"/>
  <c r="J43" i="152"/>
  <c r="I43" i="152"/>
  <c r="H43" i="152"/>
  <c r="G43" i="152"/>
  <c r="G42" i="152" s="1"/>
  <c r="F43" i="152"/>
  <c r="D43" i="152"/>
  <c r="D42" i="152" s="1"/>
  <c r="C43" i="152"/>
  <c r="C42" i="152" s="1"/>
  <c r="B43" i="152"/>
  <c r="I42" i="152"/>
  <c r="F42" i="152"/>
  <c r="O43" i="153"/>
  <c r="O42" i="153" s="1"/>
  <c r="N43" i="153"/>
  <c r="M43" i="153"/>
  <c r="L43" i="153"/>
  <c r="K43" i="153"/>
  <c r="J43" i="153"/>
  <c r="I43" i="153"/>
  <c r="I42" i="153" s="1"/>
  <c r="H43" i="153"/>
  <c r="H42" i="153" s="1"/>
  <c r="G43" i="153"/>
  <c r="G42" i="153" s="1"/>
  <c r="F43" i="153"/>
  <c r="D43" i="153"/>
  <c r="C43" i="153"/>
  <c r="C42" i="153" s="1"/>
  <c r="B43" i="153"/>
  <c r="N42" i="153"/>
  <c r="L42" i="153"/>
  <c r="K42" i="153"/>
  <c r="F42" i="153"/>
  <c r="O43" i="154"/>
  <c r="O42" i="154" s="1"/>
  <c r="N43" i="154"/>
  <c r="N42" i="154" s="1"/>
  <c r="M43" i="154"/>
  <c r="M42" i="154" s="1"/>
  <c r="L43" i="154"/>
  <c r="K43" i="154"/>
  <c r="J43" i="154"/>
  <c r="I43" i="154"/>
  <c r="H43" i="154"/>
  <c r="H42" i="154" s="1"/>
  <c r="G43" i="154"/>
  <c r="F43" i="154"/>
  <c r="F42" i="154" s="1"/>
  <c r="D43" i="154"/>
  <c r="D42" i="154" s="1"/>
  <c r="C43" i="154"/>
  <c r="C42" i="154" s="1"/>
  <c r="B43" i="154"/>
  <c r="L42" i="154"/>
  <c r="K42" i="154"/>
  <c r="I42" i="154"/>
  <c r="G42" i="154"/>
  <c r="O43" i="155"/>
  <c r="N43" i="155"/>
  <c r="N42" i="155" s="1"/>
  <c r="M43" i="155"/>
  <c r="L43" i="155"/>
  <c r="L42" i="155" s="1"/>
  <c r="K43" i="155"/>
  <c r="K42" i="155" s="1"/>
  <c r="J43" i="155"/>
  <c r="I43" i="155"/>
  <c r="I42" i="155" s="1"/>
  <c r="H43" i="155"/>
  <c r="G43" i="155"/>
  <c r="F43" i="155"/>
  <c r="F42" i="155" s="1"/>
  <c r="D43" i="155"/>
  <c r="C43" i="155"/>
  <c r="C42" i="155" s="1"/>
  <c r="B43" i="155"/>
  <c r="M42" i="155"/>
  <c r="H42" i="155"/>
  <c r="D42" i="155"/>
  <c r="O43" i="156"/>
  <c r="N43" i="156"/>
  <c r="N42" i="156" s="1"/>
  <c r="M43" i="156"/>
  <c r="M42" i="156" s="1"/>
  <c r="L43" i="156"/>
  <c r="L42" i="156" s="1"/>
  <c r="K43" i="156"/>
  <c r="K42" i="156" s="1"/>
  <c r="J43" i="156"/>
  <c r="I43" i="156"/>
  <c r="H43" i="156"/>
  <c r="G43" i="156"/>
  <c r="G42" i="156" s="1"/>
  <c r="F43" i="156"/>
  <c r="D43" i="156"/>
  <c r="D42" i="156" s="1"/>
  <c r="C43" i="156"/>
  <c r="C42" i="156" s="1"/>
  <c r="B43" i="156"/>
  <c r="O42" i="156"/>
  <c r="I42" i="156"/>
  <c r="H42" i="156"/>
  <c r="F42" i="156"/>
  <c r="O43" i="157"/>
  <c r="O42" i="157" s="1"/>
  <c r="N43" i="157"/>
  <c r="M43" i="157"/>
  <c r="L43" i="157"/>
  <c r="K43" i="157"/>
  <c r="J43" i="157"/>
  <c r="I43" i="157"/>
  <c r="H43" i="157"/>
  <c r="H42" i="157" s="1"/>
  <c r="G43" i="157"/>
  <c r="G42" i="157" s="1"/>
  <c r="F43" i="157"/>
  <c r="D43" i="157"/>
  <c r="D42" i="157" s="1"/>
  <c r="C43" i="157"/>
  <c r="B43" i="157"/>
  <c r="N42" i="157"/>
  <c r="M42" i="157"/>
  <c r="L42" i="157"/>
  <c r="K42" i="157"/>
  <c r="F42" i="157"/>
  <c r="C42" i="157"/>
  <c r="O43" i="158"/>
  <c r="O42" i="158" s="1"/>
  <c r="N43" i="158"/>
  <c r="M43" i="158"/>
  <c r="M42" i="158" s="1"/>
  <c r="S42" i="158" s="1"/>
  <c r="L43" i="158"/>
  <c r="K43" i="158"/>
  <c r="J43" i="158"/>
  <c r="I43" i="158"/>
  <c r="H43" i="158"/>
  <c r="H42" i="158" s="1"/>
  <c r="G43" i="158"/>
  <c r="G42" i="158" s="1"/>
  <c r="F43" i="158"/>
  <c r="D43" i="158"/>
  <c r="D42" i="158" s="1"/>
  <c r="C43" i="158"/>
  <c r="C42" i="158" s="1"/>
  <c r="B43" i="158"/>
  <c r="L42" i="158"/>
  <c r="K42" i="158"/>
  <c r="I42" i="158"/>
  <c r="O43" i="159"/>
  <c r="N43" i="159"/>
  <c r="M43" i="159"/>
  <c r="L43" i="159"/>
  <c r="L42" i="159" s="1"/>
  <c r="K43" i="159"/>
  <c r="J43" i="159"/>
  <c r="I43" i="159"/>
  <c r="I42" i="159" s="1"/>
  <c r="H43" i="159"/>
  <c r="H42" i="159" s="1"/>
  <c r="G43" i="159"/>
  <c r="F43" i="159"/>
  <c r="F42" i="159" s="1"/>
  <c r="D43" i="159"/>
  <c r="D42" i="159" s="1"/>
  <c r="C43" i="159"/>
  <c r="C42" i="159" s="1"/>
  <c r="B43" i="159"/>
  <c r="O42" i="159"/>
  <c r="N42" i="159"/>
  <c r="M42" i="159"/>
  <c r="G42" i="159"/>
  <c r="O43" i="160"/>
  <c r="O42" i="160" s="1"/>
  <c r="N43" i="160"/>
  <c r="N42" i="160" s="1"/>
  <c r="M43" i="160"/>
  <c r="M42" i="160" s="1"/>
  <c r="L43" i="160"/>
  <c r="L42" i="160" s="1"/>
  <c r="K43" i="160"/>
  <c r="J43" i="160"/>
  <c r="I43" i="160"/>
  <c r="H43" i="160"/>
  <c r="G43" i="160"/>
  <c r="G42" i="160" s="1"/>
  <c r="F43" i="160"/>
  <c r="F42" i="160" s="1"/>
  <c r="D43" i="160"/>
  <c r="D42" i="160" s="1"/>
  <c r="C43" i="160"/>
  <c r="C42" i="160" s="1"/>
  <c r="B43" i="160"/>
  <c r="K42" i="160"/>
  <c r="I42" i="160"/>
  <c r="O43" i="161"/>
  <c r="O42" i="161" s="1"/>
  <c r="N43" i="161"/>
  <c r="M43" i="161"/>
  <c r="L43" i="161"/>
  <c r="K43" i="161"/>
  <c r="J43" i="161"/>
  <c r="I43" i="161"/>
  <c r="I42" i="161" s="1"/>
  <c r="H43" i="161"/>
  <c r="H42" i="161" s="1"/>
  <c r="G43" i="161"/>
  <c r="G42" i="161" s="1"/>
  <c r="F43" i="161"/>
  <c r="D43" i="161"/>
  <c r="C43" i="161"/>
  <c r="B43" i="161"/>
  <c r="N42" i="161"/>
  <c r="L42" i="161"/>
  <c r="K42" i="161"/>
  <c r="F42" i="161"/>
  <c r="C42" i="161"/>
  <c r="O43" i="162"/>
  <c r="N43" i="162"/>
  <c r="N42" i="162" s="1"/>
  <c r="M43" i="162"/>
  <c r="M42" i="162" s="1"/>
  <c r="L43" i="162"/>
  <c r="L42" i="162" s="1"/>
  <c r="K43" i="162"/>
  <c r="K42" i="162" s="1"/>
  <c r="J43" i="162"/>
  <c r="I43" i="162"/>
  <c r="H43" i="162"/>
  <c r="H42" i="162" s="1"/>
  <c r="G43" i="162"/>
  <c r="F43" i="162"/>
  <c r="F42" i="162" s="1"/>
  <c r="D43" i="162"/>
  <c r="C43" i="162"/>
  <c r="C42" i="162" s="1"/>
  <c r="B43" i="162"/>
  <c r="O42" i="162"/>
  <c r="I42" i="162"/>
  <c r="G42" i="162"/>
  <c r="D42" i="162"/>
  <c r="O43" i="163"/>
  <c r="N43" i="163"/>
  <c r="N42" i="163" s="1"/>
  <c r="M43" i="163"/>
  <c r="L43" i="163"/>
  <c r="K43" i="163"/>
  <c r="J43" i="163"/>
  <c r="I43" i="163"/>
  <c r="I42" i="163" s="1"/>
  <c r="H43" i="163"/>
  <c r="H42" i="163" s="1"/>
  <c r="G43" i="163"/>
  <c r="F43" i="163"/>
  <c r="F42" i="163" s="1"/>
  <c r="D43" i="163"/>
  <c r="C43" i="163"/>
  <c r="B43" i="163"/>
  <c r="M42" i="163"/>
  <c r="L42" i="163"/>
  <c r="K42" i="163"/>
  <c r="D42" i="163"/>
  <c r="C42" i="163"/>
  <c r="O43" i="164"/>
  <c r="N43" i="164"/>
  <c r="N42" i="164" s="1"/>
  <c r="M43" i="164"/>
  <c r="M42" i="164" s="1"/>
  <c r="L43" i="164"/>
  <c r="K43" i="164"/>
  <c r="K42" i="164" s="1"/>
  <c r="J43" i="164"/>
  <c r="I43" i="164"/>
  <c r="I42" i="164" s="1"/>
  <c r="H43" i="164"/>
  <c r="G43" i="164"/>
  <c r="G42" i="164" s="1"/>
  <c r="F43" i="164"/>
  <c r="D43" i="164"/>
  <c r="D42" i="164" s="1"/>
  <c r="C43" i="164"/>
  <c r="B43" i="164"/>
  <c r="O42" i="164"/>
  <c r="H42" i="164"/>
  <c r="F42" i="164"/>
  <c r="O43" i="165"/>
  <c r="N43" i="165"/>
  <c r="N42" i="165" s="1"/>
  <c r="M43" i="165"/>
  <c r="M42" i="165" s="1"/>
  <c r="L43" i="165"/>
  <c r="L42" i="165" s="1"/>
  <c r="K43" i="165"/>
  <c r="J43" i="165"/>
  <c r="I43" i="165"/>
  <c r="H43" i="165"/>
  <c r="G43" i="165"/>
  <c r="F43" i="165"/>
  <c r="F42" i="165" s="1"/>
  <c r="D43" i="165"/>
  <c r="D42" i="165" s="1"/>
  <c r="C43" i="165"/>
  <c r="C42" i="165" s="1"/>
  <c r="B43" i="165"/>
  <c r="O42" i="165"/>
  <c r="K42" i="165"/>
  <c r="H42" i="165"/>
  <c r="G42" i="165"/>
  <c r="O43" i="166"/>
  <c r="O42" i="166" s="1"/>
  <c r="N43" i="166"/>
  <c r="M43" i="166"/>
  <c r="M42" i="166" s="1"/>
  <c r="L43" i="166"/>
  <c r="L42" i="166" s="1"/>
  <c r="K43" i="166"/>
  <c r="K42" i="166" s="1"/>
  <c r="J43" i="166"/>
  <c r="I43" i="166"/>
  <c r="H43" i="166"/>
  <c r="H42" i="166" s="1"/>
  <c r="G43" i="166"/>
  <c r="G42" i="166" s="1"/>
  <c r="F43" i="166"/>
  <c r="D43" i="166"/>
  <c r="C43" i="166"/>
  <c r="C42" i="166" s="1"/>
  <c r="B43" i="166"/>
  <c r="I42" i="166"/>
  <c r="D42" i="166"/>
  <c r="O43" i="167"/>
  <c r="O42" i="167" s="1"/>
  <c r="N43" i="167"/>
  <c r="N42" i="167" s="1"/>
  <c r="M43" i="167"/>
  <c r="M42" i="167" s="1"/>
  <c r="L43" i="167"/>
  <c r="K43" i="167"/>
  <c r="J43" i="167"/>
  <c r="I43" i="167"/>
  <c r="I42" i="167" s="1"/>
  <c r="H43" i="167"/>
  <c r="G43" i="167"/>
  <c r="G42" i="167" s="1"/>
  <c r="F43" i="167"/>
  <c r="F42" i="167" s="1"/>
  <c r="D43" i="167"/>
  <c r="D42" i="167" s="1"/>
  <c r="C43" i="167"/>
  <c r="C42" i="167" s="1"/>
  <c r="B43" i="167"/>
  <c r="L42" i="167"/>
  <c r="H42" i="167"/>
  <c r="O43" i="168"/>
  <c r="O42" i="168" s="1"/>
  <c r="N43" i="168"/>
  <c r="N42" i="168" s="1"/>
  <c r="M43" i="168"/>
  <c r="L43" i="168"/>
  <c r="K43" i="168"/>
  <c r="K42" i="168" s="1"/>
  <c r="J43" i="168"/>
  <c r="I43" i="168"/>
  <c r="I42" i="168" s="1"/>
  <c r="H43" i="168"/>
  <c r="G43" i="168"/>
  <c r="G42" i="168" s="1"/>
  <c r="F43" i="168"/>
  <c r="F42" i="168" s="1"/>
  <c r="D43" i="168"/>
  <c r="D42" i="168" s="1"/>
  <c r="C43" i="168"/>
  <c r="B43" i="168"/>
  <c r="M42" i="168"/>
  <c r="L42" i="168"/>
  <c r="C42" i="168"/>
  <c r="O43" i="169"/>
  <c r="N43" i="169"/>
  <c r="N42" i="169" s="1"/>
  <c r="M43" i="169"/>
  <c r="L43" i="169"/>
  <c r="L42" i="169" s="1"/>
  <c r="K43" i="169"/>
  <c r="J43" i="169"/>
  <c r="I43" i="169"/>
  <c r="I42" i="169" s="1"/>
  <c r="H43" i="169"/>
  <c r="G43" i="169"/>
  <c r="G42" i="169" s="1"/>
  <c r="F43" i="169"/>
  <c r="F42" i="169" s="1"/>
  <c r="D43" i="169"/>
  <c r="C43" i="169"/>
  <c r="C42" i="169" s="1"/>
  <c r="B43" i="169"/>
  <c r="O42" i="169"/>
  <c r="K42" i="169"/>
  <c r="H42" i="169"/>
  <c r="O43" i="170"/>
  <c r="N43" i="170"/>
  <c r="M43" i="170"/>
  <c r="L43" i="170"/>
  <c r="K43" i="170"/>
  <c r="K42" i="170" s="1"/>
  <c r="J43" i="170"/>
  <c r="I43" i="170"/>
  <c r="I42" i="170" s="1"/>
  <c r="H43" i="170"/>
  <c r="G43" i="170"/>
  <c r="F43" i="170"/>
  <c r="F42" i="170" s="1"/>
  <c r="D43" i="170"/>
  <c r="C43" i="170"/>
  <c r="C42" i="170" s="1"/>
  <c r="B43" i="170"/>
  <c r="O42" i="170"/>
  <c r="N42" i="170"/>
  <c r="M42" i="170"/>
  <c r="L42" i="170"/>
  <c r="H42" i="170"/>
  <c r="G42" i="170"/>
  <c r="D42" i="170"/>
  <c r="O43" i="171"/>
  <c r="N43" i="171"/>
  <c r="N42" i="171" s="1"/>
  <c r="M43" i="171"/>
  <c r="L43" i="171"/>
  <c r="K43" i="171"/>
  <c r="J43" i="171"/>
  <c r="I43" i="171"/>
  <c r="I42" i="171" s="1"/>
  <c r="H43" i="171"/>
  <c r="H42" i="171" s="1"/>
  <c r="G43" i="171"/>
  <c r="F43" i="171"/>
  <c r="F42" i="171" s="1"/>
  <c r="D43" i="171"/>
  <c r="D42" i="171" s="1"/>
  <c r="C43" i="171"/>
  <c r="C42" i="171" s="1"/>
  <c r="B43" i="171"/>
  <c r="M42" i="171"/>
  <c r="L42" i="171"/>
  <c r="K42" i="171"/>
  <c r="O43" i="172"/>
  <c r="N43" i="172"/>
  <c r="M43" i="172"/>
  <c r="L43" i="172"/>
  <c r="K43" i="172"/>
  <c r="K42" i="172" s="1"/>
  <c r="J43" i="172"/>
  <c r="I43" i="172"/>
  <c r="I42" i="172" s="1"/>
  <c r="H43" i="172"/>
  <c r="G43" i="172"/>
  <c r="G42" i="172" s="1"/>
  <c r="F43" i="172"/>
  <c r="D43" i="172"/>
  <c r="C43" i="172"/>
  <c r="B43" i="172"/>
  <c r="O42" i="172"/>
  <c r="N42" i="172"/>
  <c r="M42" i="172"/>
  <c r="S42" i="172" s="1"/>
  <c r="H42" i="172"/>
  <c r="F42" i="172"/>
  <c r="D42" i="172"/>
  <c r="O43" i="173"/>
  <c r="N43" i="173"/>
  <c r="M43" i="173"/>
  <c r="L43" i="173"/>
  <c r="K43" i="173"/>
  <c r="J43" i="173"/>
  <c r="I43" i="173"/>
  <c r="H43" i="173"/>
  <c r="H42" i="173" s="1"/>
  <c r="G43" i="173"/>
  <c r="G42" i="173" s="1"/>
  <c r="F43" i="173"/>
  <c r="D43" i="173"/>
  <c r="C43" i="173"/>
  <c r="C42" i="173" s="1"/>
  <c r="B43" i="173"/>
  <c r="O42" i="173"/>
  <c r="N42" i="173"/>
  <c r="M42" i="173"/>
  <c r="S42" i="173" s="1"/>
  <c r="L42" i="173"/>
  <c r="K42" i="173"/>
  <c r="F42" i="173"/>
  <c r="D42" i="173"/>
  <c r="O43" i="174"/>
  <c r="O42" i="174" s="1"/>
  <c r="N43" i="174"/>
  <c r="M43" i="174"/>
  <c r="M42" i="174" s="1"/>
  <c r="L43" i="174"/>
  <c r="K43" i="174"/>
  <c r="J43" i="174"/>
  <c r="I43" i="174"/>
  <c r="I42" i="174" s="1"/>
  <c r="H43" i="174"/>
  <c r="G43" i="174"/>
  <c r="G42" i="174" s="1"/>
  <c r="F43" i="174"/>
  <c r="D43" i="174"/>
  <c r="D42" i="174" s="1"/>
  <c r="C43" i="174"/>
  <c r="C42" i="174" s="1"/>
  <c r="B43" i="174"/>
  <c r="L42" i="174"/>
  <c r="K42" i="174"/>
  <c r="H42" i="174"/>
  <c r="O43" i="175"/>
  <c r="N43" i="175"/>
  <c r="M43" i="175"/>
  <c r="L43" i="175"/>
  <c r="L42" i="175" s="1"/>
  <c r="K43" i="175"/>
  <c r="J43" i="175"/>
  <c r="I43" i="175"/>
  <c r="I42" i="175" s="1"/>
  <c r="H43" i="175"/>
  <c r="G43" i="175"/>
  <c r="G42" i="175" s="1"/>
  <c r="F43" i="175"/>
  <c r="D43" i="175"/>
  <c r="D42" i="175" s="1"/>
  <c r="C43" i="175"/>
  <c r="C42" i="175" s="1"/>
  <c r="B43" i="175"/>
  <c r="O42" i="175"/>
  <c r="N42" i="175"/>
  <c r="M42" i="175"/>
  <c r="H42" i="175"/>
  <c r="F42" i="175"/>
  <c r="O43" i="176"/>
  <c r="O42" i="176" s="1"/>
  <c r="N43" i="176"/>
  <c r="N42" i="176" s="1"/>
  <c r="M43" i="176"/>
  <c r="L43" i="176"/>
  <c r="K43" i="176"/>
  <c r="J43" i="176"/>
  <c r="I43" i="176"/>
  <c r="I42" i="176" s="1"/>
  <c r="H43" i="176"/>
  <c r="G43" i="176"/>
  <c r="G42" i="176" s="1"/>
  <c r="F43" i="176"/>
  <c r="F42" i="176" s="1"/>
  <c r="D43" i="176"/>
  <c r="C43" i="176"/>
  <c r="B43" i="176"/>
  <c r="M42" i="176"/>
  <c r="L42" i="176"/>
  <c r="K42" i="176"/>
  <c r="D42" i="176"/>
  <c r="C42" i="176"/>
  <c r="O43" i="177"/>
  <c r="O42" i="177" s="1"/>
  <c r="N43" i="177"/>
  <c r="N42" i="177" s="1"/>
  <c r="M43" i="177"/>
  <c r="L43" i="177"/>
  <c r="L42" i="177" s="1"/>
  <c r="K43" i="177"/>
  <c r="J43" i="177"/>
  <c r="I43" i="177"/>
  <c r="H43" i="177"/>
  <c r="H42" i="177" s="1"/>
  <c r="G43" i="177"/>
  <c r="G42" i="177" s="1"/>
  <c r="F43" i="177"/>
  <c r="D43" i="177"/>
  <c r="C43" i="177"/>
  <c r="C42" i="177" s="1"/>
  <c r="B43" i="177"/>
  <c r="K42" i="177"/>
  <c r="I42" i="177"/>
  <c r="F42" i="177"/>
  <c r="O43" i="178"/>
  <c r="N43" i="178"/>
  <c r="M43" i="178"/>
  <c r="L43" i="178"/>
  <c r="K43" i="178"/>
  <c r="J43" i="178"/>
  <c r="I43" i="178"/>
  <c r="I42" i="178" s="1"/>
  <c r="H43" i="178"/>
  <c r="H42" i="178" s="1"/>
  <c r="G43" i="178"/>
  <c r="F43" i="178"/>
  <c r="F42" i="178" s="1"/>
  <c r="D43" i="178"/>
  <c r="C43" i="178"/>
  <c r="C42" i="178" s="1"/>
  <c r="B43" i="178"/>
  <c r="O42" i="178"/>
  <c r="N42" i="178"/>
  <c r="M42" i="178"/>
  <c r="L42" i="178"/>
  <c r="K42" i="178"/>
  <c r="G42" i="178"/>
  <c r="D42" i="178"/>
  <c r="O43" i="179"/>
  <c r="N43" i="179"/>
  <c r="N42" i="179" s="1"/>
  <c r="M43" i="179"/>
  <c r="M42" i="179" s="1"/>
  <c r="L43" i="179"/>
  <c r="K43" i="179"/>
  <c r="K42" i="179" s="1"/>
  <c r="J43" i="179"/>
  <c r="I43" i="179"/>
  <c r="I42" i="179" s="1"/>
  <c r="H43" i="179"/>
  <c r="G43" i="179"/>
  <c r="F43" i="179"/>
  <c r="D43" i="179"/>
  <c r="D42" i="179" s="1"/>
  <c r="C43" i="179"/>
  <c r="C42" i="179" s="1"/>
  <c r="B43" i="179"/>
  <c r="L42" i="179"/>
  <c r="H42" i="179"/>
  <c r="F42" i="179"/>
  <c r="O43" i="180"/>
  <c r="N43" i="180"/>
  <c r="M43" i="180"/>
  <c r="L43" i="180"/>
  <c r="K43" i="180"/>
  <c r="J43" i="180"/>
  <c r="I43" i="180"/>
  <c r="I42" i="180" s="1"/>
  <c r="H43" i="180"/>
  <c r="H42" i="180" s="1"/>
  <c r="G43" i="180"/>
  <c r="G42" i="180" s="1"/>
  <c r="F43" i="180"/>
  <c r="D43" i="180"/>
  <c r="C43" i="180"/>
  <c r="B43" i="180"/>
  <c r="O42" i="180"/>
  <c r="N42" i="180"/>
  <c r="M42" i="180"/>
  <c r="S42" i="180" s="1"/>
  <c r="K42" i="180"/>
  <c r="F42" i="180"/>
  <c r="D42" i="180"/>
  <c r="O43" i="181"/>
  <c r="O42" i="181" s="1"/>
  <c r="N43" i="181"/>
  <c r="N42" i="181" s="1"/>
  <c r="M43" i="181"/>
  <c r="L43" i="181"/>
  <c r="K43" i="181"/>
  <c r="J43" i="181"/>
  <c r="I43" i="181"/>
  <c r="H43" i="181"/>
  <c r="H42" i="181" s="1"/>
  <c r="G43" i="181"/>
  <c r="G42" i="181" s="1"/>
  <c r="F43" i="181"/>
  <c r="F42" i="181" s="1"/>
  <c r="D43" i="181"/>
  <c r="C43" i="181"/>
  <c r="C42" i="181" s="1"/>
  <c r="B43" i="181"/>
  <c r="M42" i="181"/>
  <c r="S42" i="181" s="1"/>
  <c r="L42" i="181"/>
  <c r="K42" i="181"/>
  <c r="D42" i="181"/>
  <c r="O43" i="182"/>
  <c r="N43" i="182"/>
  <c r="M43" i="182"/>
  <c r="M42" i="182" s="1"/>
  <c r="L43" i="182"/>
  <c r="L42" i="182" s="1"/>
  <c r="R42" i="182" s="1"/>
  <c r="K43" i="182"/>
  <c r="K42" i="182" s="1"/>
  <c r="J43" i="182"/>
  <c r="I43" i="182"/>
  <c r="I42" i="182" s="1"/>
  <c r="H43" i="182"/>
  <c r="G43" i="182"/>
  <c r="F43" i="182"/>
  <c r="D43" i="182"/>
  <c r="C43" i="182"/>
  <c r="C42" i="182" s="1"/>
  <c r="B43" i="182"/>
  <c r="O42" i="182"/>
  <c r="H42" i="182"/>
  <c r="G42" i="182"/>
  <c r="D42" i="182"/>
  <c r="O43" i="183"/>
  <c r="O42" i="183" s="1"/>
  <c r="N43" i="183"/>
  <c r="N42" i="183" s="1"/>
  <c r="M43" i="183"/>
  <c r="L43" i="183"/>
  <c r="K43" i="183"/>
  <c r="J43" i="183"/>
  <c r="I43" i="183"/>
  <c r="I42" i="183" s="1"/>
  <c r="H43" i="183"/>
  <c r="H42" i="183" s="1"/>
  <c r="G43" i="183"/>
  <c r="G42" i="183" s="1"/>
  <c r="F43" i="183"/>
  <c r="F42" i="183" s="1"/>
  <c r="D43" i="183"/>
  <c r="D42" i="183" s="1"/>
  <c r="C43" i="183"/>
  <c r="C42" i="183" s="1"/>
  <c r="B43" i="183"/>
  <c r="M42" i="183"/>
  <c r="L42" i="183"/>
  <c r="R42" i="183" s="1"/>
  <c r="K42" i="183"/>
  <c r="O43" i="184"/>
  <c r="N43" i="184"/>
  <c r="M43" i="184"/>
  <c r="L43" i="184"/>
  <c r="L42" i="184" s="1"/>
  <c r="K43" i="184"/>
  <c r="K42" i="184" s="1"/>
  <c r="J43" i="184"/>
  <c r="I43" i="184"/>
  <c r="I42" i="184" s="1"/>
  <c r="H43" i="184"/>
  <c r="G43" i="184"/>
  <c r="G42" i="184" s="1"/>
  <c r="F43" i="184"/>
  <c r="D43" i="184"/>
  <c r="C43" i="184"/>
  <c r="C42" i="184" s="1"/>
  <c r="B43" i="184"/>
  <c r="O42" i="184"/>
  <c r="N42" i="184"/>
  <c r="M42" i="184"/>
  <c r="F42" i="184"/>
  <c r="D42" i="184"/>
  <c r="O43" i="185"/>
  <c r="N43" i="185"/>
  <c r="M43" i="185"/>
  <c r="L43" i="185"/>
  <c r="K43" i="185"/>
  <c r="J43" i="185"/>
  <c r="I43" i="185"/>
  <c r="I42" i="185" s="1"/>
  <c r="H43" i="185"/>
  <c r="H42" i="185" s="1"/>
  <c r="G43" i="185"/>
  <c r="G42" i="185" s="1"/>
  <c r="F43" i="185"/>
  <c r="D43" i="185"/>
  <c r="C43" i="185"/>
  <c r="C42" i="185" s="1"/>
  <c r="B43" i="185"/>
  <c r="O42" i="185"/>
  <c r="N42" i="185"/>
  <c r="L42" i="185"/>
  <c r="K42" i="185"/>
  <c r="F42" i="185"/>
  <c r="O43" i="186"/>
  <c r="O42" i="186" s="1"/>
  <c r="N43" i="186"/>
  <c r="N42" i="186" s="1"/>
  <c r="M43" i="186"/>
  <c r="M42" i="186" s="1"/>
  <c r="L43" i="186"/>
  <c r="K43" i="186"/>
  <c r="J43" i="186"/>
  <c r="I43" i="186"/>
  <c r="I42" i="186" s="1"/>
  <c r="H43" i="186"/>
  <c r="G43" i="186"/>
  <c r="G42" i="186" s="1"/>
  <c r="F43" i="186"/>
  <c r="F42" i="186" s="1"/>
  <c r="D43" i="186"/>
  <c r="D42" i="186" s="1"/>
  <c r="C43" i="186"/>
  <c r="C42" i="186" s="1"/>
  <c r="B43" i="186"/>
  <c r="L42" i="186"/>
  <c r="K42" i="186"/>
  <c r="H42" i="186"/>
  <c r="O43" i="187"/>
  <c r="N43" i="187"/>
  <c r="M43" i="187"/>
  <c r="L43" i="187"/>
  <c r="L42" i="187" s="1"/>
  <c r="K43" i="187"/>
  <c r="K42" i="187" s="1"/>
  <c r="J43" i="187"/>
  <c r="I43" i="187"/>
  <c r="I42" i="187" s="1"/>
  <c r="H43" i="187"/>
  <c r="H42" i="187" s="1"/>
  <c r="G43" i="187"/>
  <c r="F43" i="187"/>
  <c r="D43" i="187"/>
  <c r="D42" i="187" s="1"/>
  <c r="C43" i="187"/>
  <c r="C42" i="187" s="1"/>
  <c r="B43" i="187"/>
  <c r="N42" i="187"/>
  <c r="M42" i="187"/>
  <c r="F42" i="187"/>
  <c r="O43" i="188"/>
  <c r="O42" i="188" s="1"/>
  <c r="N43" i="188"/>
  <c r="N42" i="188" s="1"/>
  <c r="M43" i="188"/>
  <c r="L43" i="188"/>
  <c r="K43" i="188"/>
  <c r="J43" i="188"/>
  <c r="I43" i="188"/>
  <c r="I42" i="188" s="1"/>
  <c r="H43" i="188"/>
  <c r="H42" i="188" s="1"/>
  <c r="G43" i="188"/>
  <c r="G42" i="188" s="1"/>
  <c r="F43" i="188"/>
  <c r="F42" i="188" s="1"/>
  <c r="D43" i="188"/>
  <c r="C43" i="188"/>
  <c r="B43" i="188"/>
  <c r="M42" i="188"/>
  <c r="K42" i="188"/>
  <c r="D42" i="188"/>
  <c r="O43" i="189"/>
  <c r="N43" i="189"/>
  <c r="N42" i="189" s="1"/>
  <c r="M43" i="189"/>
  <c r="M42" i="189" s="1"/>
  <c r="L43" i="189"/>
  <c r="L42" i="189" s="1"/>
  <c r="K43" i="189"/>
  <c r="J43" i="189"/>
  <c r="I43" i="189"/>
  <c r="H43" i="189"/>
  <c r="H42" i="189" s="1"/>
  <c r="G43" i="189"/>
  <c r="G42" i="189" s="1"/>
  <c r="F43" i="189"/>
  <c r="D43" i="189"/>
  <c r="D42" i="189" s="1"/>
  <c r="C43" i="189"/>
  <c r="C42" i="189" s="1"/>
  <c r="B43" i="189"/>
  <c r="O42" i="189"/>
  <c r="K42" i="189"/>
  <c r="F42" i="189"/>
  <c r="O43" i="190"/>
  <c r="N43" i="190"/>
  <c r="M43" i="190"/>
  <c r="L43" i="190"/>
  <c r="K43" i="190"/>
  <c r="K42" i="190" s="1"/>
  <c r="J43" i="190"/>
  <c r="I43" i="190"/>
  <c r="I42" i="190" s="1"/>
  <c r="H43" i="190"/>
  <c r="G43" i="190"/>
  <c r="F43" i="190"/>
  <c r="D43" i="190"/>
  <c r="C43" i="190"/>
  <c r="C42" i="190" s="1"/>
  <c r="B43" i="190"/>
  <c r="O42" i="190"/>
  <c r="M42" i="190"/>
  <c r="L42" i="190"/>
  <c r="H42" i="190"/>
  <c r="G42" i="190"/>
  <c r="D42" i="190"/>
  <c r="O43" i="191"/>
  <c r="O42" i="191" s="1"/>
  <c r="N43" i="191"/>
  <c r="N42" i="191" s="1"/>
  <c r="M43" i="191"/>
  <c r="L43" i="191"/>
  <c r="K43" i="191"/>
  <c r="J43" i="191"/>
  <c r="I43" i="191"/>
  <c r="I42" i="191" s="1"/>
  <c r="H43" i="191"/>
  <c r="H42" i="191" s="1"/>
  <c r="G43" i="191"/>
  <c r="G42" i="191" s="1"/>
  <c r="F43" i="191"/>
  <c r="F42" i="191" s="1"/>
  <c r="D43" i="191"/>
  <c r="D42" i="191" s="1"/>
  <c r="C43" i="191"/>
  <c r="C42" i="191" s="1"/>
  <c r="B43" i="191"/>
  <c r="M42" i="191"/>
  <c r="L42" i="191"/>
  <c r="O43" i="192"/>
  <c r="N43" i="192"/>
  <c r="M43" i="192"/>
  <c r="L43" i="192"/>
  <c r="L42" i="192" s="1"/>
  <c r="K43" i="192"/>
  <c r="K42" i="192" s="1"/>
  <c r="J43" i="192"/>
  <c r="I43" i="192"/>
  <c r="I42" i="192" s="1"/>
  <c r="H43" i="192"/>
  <c r="G43" i="192"/>
  <c r="G42" i="192" s="1"/>
  <c r="F43" i="192"/>
  <c r="D43" i="192"/>
  <c r="C43" i="192"/>
  <c r="C42" i="192" s="1"/>
  <c r="B43" i="192"/>
  <c r="O42" i="192"/>
  <c r="N42" i="192"/>
  <c r="M42" i="192"/>
  <c r="F42" i="192"/>
  <c r="D42" i="192"/>
  <c r="O43" i="193"/>
  <c r="N43" i="193"/>
  <c r="M43" i="193"/>
  <c r="L43" i="193"/>
  <c r="K43" i="193"/>
  <c r="J43" i="193"/>
  <c r="I43" i="193"/>
  <c r="I42" i="193" s="1"/>
  <c r="H43" i="193"/>
  <c r="H42" i="193" s="1"/>
  <c r="G43" i="193"/>
  <c r="G42" i="193" s="1"/>
  <c r="F43" i="193"/>
  <c r="D43" i="193"/>
  <c r="C43" i="193"/>
  <c r="C42" i="193" s="1"/>
  <c r="B43" i="193"/>
  <c r="O42" i="193"/>
  <c r="N42" i="193"/>
  <c r="L42" i="193"/>
  <c r="K42" i="193"/>
  <c r="F42" i="193"/>
  <c r="O43" i="194"/>
  <c r="O42" i="194" s="1"/>
  <c r="N43" i="194"/>
  <c r="N42" i="194" s="1"/>
  <c r="M43" i="194"/>
  <c r="M42" i="194" s="1"/>
  <c r="S42" i="194" s="1"/>
  <c r="L43" i="194"/>
  <c r="K43" i="194"/>
  <c r="J43" i="194"/>
  <c r="I43" i="194"/>
  <c r="I42" i="194" s="1"/>
  <c r="H43" i="194"/>
  <c r="G43" i="194"/>
  <c r="G42" i="194" s="1"/>
  <c r="F43" i="194"/>
  <c r="F42" i="194" s="1"/>
  <c r="D43" i="194"/>
  <c r="D42" i="194" s="1"/>
  <c r="C43" i="194"/>
  <c r="C42" i="194" s="1"/>
  <c r="B43" i="194"/>
  <c r="L42" i="194"/>
  <c r="K42" i="194"/>
  <c r="H42" i="194"/>
  <c r="O43" i="195"/>
  <c r="N43" i="195"/>
  <c r="M43" i="195"/>
  <c r="L43" i="195"/>
  <c r="L42" i="195" s="1"/>
  <c r="R42" i="195" s="1"/>
  <c r="K43" i="195"/>
  <c r="K42" i="195" s="1"/>
  <c r="J43" i="195"/>
  <c r="I43" i="195"/>
  <c r="I42" i="195" s="1"/>
  <c r="H43" i="195"/>
  <c r="G43" i="195"/>
  <c r="F43" i="195"/>
  <c r="D43" i="195"/>
  <c r="D42" i="195" s="1"/>
  <c r="C43" i="195"/>
  <c r="C42" i="195" s="1"/>
  <c r="B43" i="195"/>
  <c r="N42" i="195"/>
  <c r="M42" i="195"/>
  <c r="H42" i="195"/>
  <c r="F42" i="195"/>
  <c r="O43" i="196"/>
  <c r="O42" i="196" s="1"/>
  <c r="N43" i="196"/>
  <c r="N42" i="196" s="1"/>
  <c r="M43" i="196"/>
  <c r="M42" i="196" s="1"/>
  <c r="L43" i="196"/>
  <c r="K43" i="196"/>
  <c r="J43" i="196"/>
  <c r="I43" i="196"/>
  <c r="I42" i="196" s="1"/>
  <c r="H43" i="196"/>
  <c r="G43" i="196"/>
  <c r="G42" i="196" s="1"/>
  <c r="F43" i="196"/>
  <c r="F42" i="196" s="1"/>
  <c r="D43" i="196"/>
  <c r="D42" i="196" s="1"/>
  <c r="C43" i="196"/>
  <c r="B43" i="196"/>
  <c r="K42" i="196"/>
  <c r="H42" i="196"/>
  <c r="O43" i="197"/>
  <c r="O42" i="197" s="1"/>
  <c r="N43" i="197"/>
  <c r="M43" i="197"/>
  <c r="M42" i="197" s="1"/>
  <c r="L43" i="197"/>
  <c r="L42" i="197" s="1"/>
  <c r="R42" i="197" s="1"/>
  <c r="K43" i="197"/>
  <c r="K42" i="197" s="1"/>
  <c r="J43" i="197"/>
  <c r="I43" i="197"/>
  <c r="H43" i="197"/>
  <c r="H42" i="197" s="1"/>
  <c r="G43" i="197"/>
  <c r="G42" i="197" s="1"/>
  <c r="F43" i="197"/>
  <c r="D43" i="197"/>
  <c r="D42" i="197" s="1"/>
  <c r="C43" i="197"/>
  <c r="C42" i="197" s="1"/>
  <c r="B43" i="197"/>
  <c r="N42" i="197"/>
  <c r="F42" i="197"/>
  <c r="O43" i="198"/>
  <c r="O42" i="198" s="1"/>
  <c r="N43" i="198"/>
  <c r="M43" i="198"/>
  <c r="M42" i="198" s="1"/>
  <c r="L43" i="198"/>
  <c r="K43" i="198"/>
  <c r="J43" i="198"/>
  <c r="I43" i="198"/>
  <c r="I42" i="198" s="1"/>
  <c r="H43" i="198"/>
  <c r="H42" i="198" s="1"/>
  <c r="G43" i="198"/>
  <c r="G42" i="198" s="1"/>
  <c r="F43" i="198"/>
  <c r="D43" i="198"/>
  <c r="C43" i="198"/>
  <c r="C42" i="198" s="1"/>
  <c r="B43" i="198"/>
  <c r="L42" i="198"/>
  <c r="K42" i="198"/>
  <c r="D42" i="198"/>
  <c r="O43" i="199"/>
  <c r="N43" i="199"/>
  <c r="M43" i="199"/>
  <c r="M42" i="199" s="1"/>
  <c r="L43" i="199"/>
  <c r="L42" i="199" s="1"/>
  <c r="K43" i="199"/>
  <c r="J43" i="199"/>
  <c r="I43" i="199"/>
  <c r="I42" i="199" s="1"/>
  <c r="H43" i="199"/>
  <c r="G43" i="199"/>
  <c r="G42" i="199" s="1"/>
  <c r="F43" i="199"/>
  <c r="D43" i="199"/>
  <c r="D42" i="199" s="1"/>
  <c r="C43" i="199"/>
  <c r="C42" i="199" s="1"/>
  <c r="B43" i="199"/>
  <c r="O42" i="199"/>
  <c r="N42" i="199"/>
  <c r="H42" i="199"/>
  <c r="F42" i="199"/>
  <c r="O43" i="200"/>
  <c r="O42" i="200" s="1"/>
  <c r="N43" i="200"/>
  <c r="N42" i="200" s="1"/>
  <c r="M43" i="200"/>
  <c r="L43" i="200"/>
  <c r="K43" i="200"/>
  <c r="J43" i="200"/>
  <c r="I43" i="200"/>
  <c r="I42" i="200" s="1"/>
  <c r="H43" i="200"/>
  <c r="G43" i="200"/>
  <c r="G42" i="200" s="1"/>
  <c r="F43" i="200"/>
  <c r="F42" i="200" s="1"/>
  <c r="D43" i="200"/>
  <c r="C43" i="200"/>
  <c r="B43" i="200"/>
  <c r="M42" i="200"/>
  <c r="L42" i="200"/>
  <c r="K42" i="200"/>
  <c r="D42" i="200"/>
  <c r="C42" i="200"/>
  <c r="O43" i="201"/>
  <c r="O42" i="201" s="1"/>
  <c r="N43" i="201"/>
  <c r="N42" i="201" s="1"/>
  <c r="M43" i="201"/>
  <c r="L43" i="201"/>
  <c r="L42" i="201" s="1"/>
  <c r="K43" i="201"/>
  <c r="J43" i="201"/>
  <c r="I43" i="201"/>
  <c r="H43" i="201"/>
  <c r="H42" i="201" s="1"/>
  <c r="G43" i="201"/>
  <c r="G42" i="201" s="1"/>
  <c r="F43" i="201"/>
  <c r="D43" i="201"/>
  <c r="C43" i="201"/>
  <c r="C42" i="201" s="1"/>
  <c r="B43" i="201"/>
  <c r="K42" i="201"/>
  <c r="I42" i="201"/>
  <c r="F42" i="201"/>
  <c r="O43" i="202"/>
  <c r="N43" i="202"/>
  <c r="M43" i="202"/>
  <c r="M42" i="202" s="1"/>
  <c r="L43" i="202"/>
  <c r="K43" i="202"/>
  <c r="J43" i="202"/>
  <c r="I43" i="202"/>
  <c r="I42" i="202" s="1"/>
  <c r="H43" i="202"/>
  <c r="H42" i="202" s="1"/>
  <c r="G43" i="202"/>
  <c r="F43" i="202"/>
  <c r="F42" i="202" s="1"/>
  <c r="D43" i="202"/>
  <c r="D42" i="202" s="1"/>
  <c r="C43" i="202"/>
  <c r="C42" i="202" s="1"/>
  <c r="B43" i="202"/>
  <c r="O42" i="202"/>
  <c r="N42" i="202"/>
  <c r="L42" i="202"/>
  <c r="K42" i="202"/>
  <c r="G42" i="202"/>
  <c r="O43" i="203"/>
  <c r="N43" i="203"/>
  <c r="N42" i="203" s="1"/>
  <c r="M43" i="203"/>
  <c r="M42" i="203" s="1"/>
  <c r="L43" i="203"/>
  <c r="L42" i="203" s="1"/>
  <c r="K43" i="203"/>
  <c r="K42" i="203" s="1"/>
  <c r="J43" i="203"/>
  <c r="I43" i="203"/>
  <c r="I42" i="203" s="1"/>
  <c r="H43" i="203"/>
  <c r="G43" i="203"/>
  <c r="F43" i="203"/>
  <c r="F42" i="203" s="1"/>
  <c r="D43" i="203"/>
  <c r="D42" i="203" s="1"/>
  <c r="C43" i="203"/>
  <c r="C42" i="203" s="1"/>
  <c r="B43" i="203"/>
  <c r="H42" i="203"/>
  <c r="O43" i="204"/>
  <c r="O42" i="204" s="1"/>
  <c r="N43" i="204"/>
  <c r="M43" i="204"/>
  <c r="L43" i="204"/>
  <c r="K43" i="204"/>
  <c r="J43" i="204"/>
  <c r="I43" i="204"/>
  <c r="I42" i="204" s="1"/>
  <c r="H43" i="204"/>
  <c r="H42" i="204" s="1"/>
  <c r="G43" i="204"/>
  <c r="G42" i="204" s="1"/>
  <c r="F43" i="204"/>
  <c r="D43" i="204"/>
  <c r="C43" i="204"/>
  <c r="B43" i="204"/>
  <c r="N42" i="204"/>
  <c r="M42" i="204"/>
  <c r="K42" i="204"/>
  <c r="F42" i="204"/>
  <c r="D42" i="204"/>
  <c r="O43" i="205"/>
  <c r="O42" i="205" s="1"/>
  <c r="N43" i="205"/>
  <c r="N42" i="205" s="1"/>
  <c r="M43" i="205"/>
  <c r="M42" i="205" s="1"/>
  <c r="L43" i="205"/>
  <c r="K43" i="205"/>
  <c r="J43" i="205"/>
  <c r="I43" i="205"/>
  <c r="H43" i="205"/>
  <c r="H42" i="205" s="1"/>
  <c r="G43" i="205"/>
  <c r="G42" i="205" s="1"/>
  <c r="F43" i="205"/>
  <c r="F42" i="205" s="1"/>
  <c r="D43" i="205"/>
  <c r="D42" i="205" s="1"/>
  <c r="C43" i="205"/>
  <c r="C42" i="205" s="1"/>
  <c r="B43" i="205"/>
  <c r="L42" i="205"/>
  <c r="K42" i="205"/>
  <c r="O43" i="206"/>
  <c r="N43" i="206"/>
  <c r="M43" i="206"/>
  <c r="M42" i="206" s="1"/>
  <c r="L43" i="206"/>
  <c r="K43" i="206"/>
  <c r="K42" i="206" s="1"/>
  <c r="J43" i="206"/>
  <c r="I43" i="206"/>
  <c r="I42" i="206" s="1"/>
  <c r="H43" i="206"/>
  <c r="G43" i="206"/>
  <c r="F43" i="206"/>
  <c r="D43" i="206"/>
  <c r="D42" i="206" s="1"/>
  <c r="C43" i="206"/>
  <c r="C42" i="206" s="1"/>
  <c r="B43" i="206"/>
  <c r="O42" i="206"/>
  <c r="L42" i="206"/>
  <c r="H42" i="206"/>
  <c r="G42" i="206"/>
  <c r="O43" i="207"/>
  <c r="O42" i="207" s="1"/>
  <c r="N43" i="207"/>
  <c r="N42" i="207" s="1"/>
  <c r="M43" i="207"/>
  <c r="M42" i="207" s="1"/>
  <c r="L43" i="207"/>
  <c r="K43" i="207"/>
  <c r="J43" i="207"/>
  <c r="I43" i="207"/>
  <c r="I42" i="207" s="1"/>
  <c r="H43" i="207"/>
  <c r="G43" i="207"/>
  <c r="G42" i="207" s="1"/>
  <c r="F43" i="207"/>
  <c r="D43" i="207"/>
  <c r="D42" i="207" s="1"/>
  <c r="C43" i="207"/>
  <c r="C42" i="207" s="1"/>
  <c r="B43" i="207"/>
  <c r="L42" i="207"/>
  <c r="H42" i="207"/>
  <c r="F42" i="207"/>
  <c r="O43" i="208"/>
  <c r="N43" i="208"/>
  <c r="M43" i="208"/>
  <c r="L43" i="208"/>
  <c r="K43" i="208"/>
  <c r="J43" i="208"/>
  <c r="I43" i="208"/>
  <c r="I42" i="208" s="1"/>
  <c r="H43" i="208"/>
  <c r="G43" i="208"/>
  <c r="G42" i="208" s="1"/>
  <c r="F43" i="208"/>
  <c r="D43" i="208"/>
  <c r="C43" i="208"/>
  <c r="B43" i="208"/>
  <c r="O42" i="208"/>
  <c r="N42" i="208"/>
  <c r="M42" i="208"/>
  <c r="S42" i="208" s="1"/>
  <c r="L42" i="208"/>
  <c r="K42" i="208"/>
  <c r="F42" i="208"/>
  <c r="D42" i="208"/>
  <c r="C42" i="208"/>
  <c r="O43" i="209"/>
  <c r="O42" i="209" s="1"/>
  <c r="N43" i="209"/>
  <c r="N42" i="209" s="1"/>
  <c r="M43" i="209"/>
  <c r="L43" i="209"/>
  <c r="K43" i="209"/>
  <c r="J43" i="209"/>
  <c r="I43" i="209"/>
  <c r="H43" i="209"/>
  <c r="H42" i="209" s="1"/>
  <c r="G43" i="209"/>
  <c r="G42" i="209" s="1"/>
  <c r="F43" i="209"/>
  <c r="F42" i="209" s="1"/>
  <c r="D43" i="209"/>
  <c r="C43" i="209"/>
  <c r="C42" i="209" s="1"/>
  <c r="B43" i="209"/>
  <c r="L42" i="209"/>
  <c r="R42" i="209" s="1"/>
  <c r="K42" i="209"/>
  <c r="I42" i="209"/>
  <c r="O43" i="210"/>
  <c r="N43" i="210"/>
  <c r="N42" i="210" s="1"/>
  <c r="M43" i="210"/>
  <c r="L43" i="210"/>
  <c r="L42" i="210" s="1"/>
  <c r="R42" i="210" s="1"/>
  <c r="K43" i="210"/>
  <c r="K42" i="210" s="1"/>
  <c r="J43" i="210"/>
  <c r="I43" i="210"/>
  <c r="I42" i="210" s="1"/>
  <c r="H43" i="210"/>
  <c r="G43" i="210"/>
  <c r="F43" i="210"/>
  <c r="F42" i="210" s="1"/>
  <c r="D43" i="210"/>
  <c r="C43" i="210"/>
  <c r="C42" i="210" s="1"/>
  <c r="B43" i="210"/>
  <c r="O42" i="210"/>
  <c r="M42" i="210"/>
  <c r="H42" i="210"/>
  <c r="G42" i="210"/>
  <c r="D42" i="210"/>
  <c r="O43" i="211"/>
  <c r="N43" i="211"/>
  <c r="M43" i="211"/>
  <c r="L43" i="211"/>
  <c r="K43" i="211"/>
  <c r="K42" i="211" s="1"/>
  <c r="J43" i="211"/>
  <c r="I43" i="211"/>
  <c r="I42" i="211" s="1"/>
  <c r="H43" i="211"/>
  <c r="H42" i="211" s="1"/>
  <c r="G43" i="211"/>
  <c r="F43" i="211"/>
  <c r="D43" i="211"/>
  <c r="D42" i="211" s="1"/>
  <c r="C43" i="211"/>
  <c r="C42" i="211" s="1"/>
  <c r="B43" i="211"/>
  <c r="N42" i="211"/>
  <c r="M42" i="211"/>
  <c r="L42" i="211"/>
  <c r="F42" i="211"/>
  <c r="O43" i="212"/>
  <c r="N43" i="212"/>
  <c r="N42" i="212" s="1"/>
  <c r="M43" i="212"/>
  <c r="L43" i="212"/>
  <c r="K43" i="212"/>
  <c r="K42" i="212" s="1"/>
  <c r="J43" i="212"/>
  <c r="I43" i="212"/>
  <c r="I42" i="212" s="1"/>
  <c r="H43" i="212"/>
  <c r="G43" i="212"/>
  <c r="G42" i="212" s="1"/>
  <c r="F43" i="212"/>
  <c r="D43" i="212"/>
  <c r="C43" i="212"/>
  <c r="B43" i="212"/>
  <c r="O42" i="212"/>
  <c r="M42" i="212"/>
  <c r="H42" i="212"/>
  <c r="F42" i="212"/>
  <c r="D42" i="212"/>
  <c r="O43" i="213"/>
  <c r="O42" i="213" s="1"/>
  <c r="N43" i="213"/>
  <c r="M43" i="213"/>
  <c r="L43" i="213"/>
  <c r="K43" i="213"/>
  <c r="J43" i="213"/>
  <c r="I43" i="213"/>
  <c r="H43" i="213"/>
  <c r="H42" i="213" s="1"/>
  <c r="G43" i="213"/>
  <c r="G42" i="213" s="1"/>
  <c r="F43" i="213"/>
  <c r="D43" i="213"/>
  <c r="C43" i="213"/>
  <c r="C42" i="213" s="1"/>
  <c r="B43" i="213"/>
  <c r="N42" i="213"/>
  <c r="M42" i="213"/>
  <c r="L42" i="213"/>
  <c r="K42" i="213"/>
  <c r="F42" i="213"/>
  <c r="D42" i="213"/>
  <c r="O43" i="214"/>
  <c r="N43" i="214"/>
  <c r="N42" i="214" s="1"/>
  <c r="M43" i="214"/>
  <c r="M42" i="214" s="1"/>
  <c r="L43" i="214"/>
  <c r="L42" i="214" s="1"/>
  <c r="K43" i="214"/>
  <c r="J43" i="214"/>
  <c r="I43" i="214"/>
  <c r="I42" i="214" s="1"/>
  <c r="H43" i="214"/>
  <c r="G43" i="214"/>
  <c r="F43" i="214"/>
  <c r="F42" i="214" s="1"/>
  <c r="D43" i="214"/>
  <c r="C43" i="214"/>
  <c r="C42" i="214" s="1"/>
  <c r="B43" i="214"/>
  <c r="O42" i="214"/>
  <c r="K42" i="214"/>
  <c r="H42" i="214"/>
  <c r="G42" i="214"/>
  <c r="D42" i="214"/>
  <c r="O43" i="215"/>
  <c r="N43" i="215"/>
  <c r="M43" i="215"/>
  <c r="L43" i="215"/>
  <c r="K43" i="215"/>
  <c r="J43" i="215"/>
  <c r="I43" i="215"/>
  <c r="I42" i="215" s="1"/>
  <c r="H43" i="215"/>
  <c r="H42" i="215" s="1"/>
  <c r="G43" i="215"/>
  <c r="G42" i="215" s="1"/>
  <c r="F43" i="215"/>
  <c r="D43" i="215"/>
  <c r="D42" i="215" s="1"/>
  <c r="C43" i="215"/>
  <c r="C42" i="215" s="1"/>
  <c r="B43" i="215"/>
  <c r="O42" i="215"/>
  <c r="N42" i="215"/>
  <c r="M42" i="215"/>
  <c r="L42" i="215"/>
  <c r="F42" i="215"/>
  <c r="O43" i="216"/>
  <c r="O42" i="216" s="1"/>
  <c r="N43" i="216"/>
  <c r="N42" i="216" s="1"/>
  <c r="M43" i="216"/>
  <c r="M42" i="216" s="1"/>
  <c r="L43" i="216"/>
  <c r="L42" i="216" s="1"/>
  <c r="K43" i="216"/>
  <c r="J43" i="216"/>
  <c r="I43" i="216"/>
  <c r="I42" i="216" s="1"/>
  <c r="H43" i="216"/>
  <c r="G43" i="216"/>
  <c r="G42" i="216" s="1"/>
  <c r="F43" i="216"/>
  <c r="F42" i="216" s="1"/>
  <c r="D43" i="216"/>
  <c r="D42" i="216" s="1"/>
  <c r="C43" i="216"/>
  <c r="C42" i="216" s="1"/>
  <c r="B43" i="216"/>
  <c r="K42" i="216"/>
  <c r="O43" i="217"/>
  <c r="N43" i="217"/>
  <c r="M43" i="217"/>
  <c r="L43" i="217"/>
  <c r="L42" i="217" s="1"/>
  <c r="K43" i="217"/>
  <c r="K42" i="217" s="1"/>
  <c r="J43" i="217"/>
  <c r="I43" i="217"/>
  <c r="H43" i="217"/>
  <c r="H42" i="217" s="1"/>
  <c r="G43" i="217"/>
  <c r="G42" i="217" s="1"/>
  <c r="F43" i="217"/>
  <c r="D43" i="217"/>
  <c r="C43" i="217"/>
  <c r="C42" i="217" s="1"/>
  <c r="B43" i="217"/>
  <c r="O42" i="217"/>
  <c r="N42" i="217"/>
  <c r="I42" i="217"/>
  <c r="F42" i="217"/>
  <c r="O43" i="218"/>
  <c r="O42" i="218" s="1"/>
  <c r="N43" i="218"/>
  <c r="M43" i="218"/>
  <c r="L43" i="218"/>
  <c r="K43" i="218"/>
  <c r="J43" i="218"/>
  <c r="I43" i="218"/>
  <c r="I42" i="218" s="1"/>
  <c r="H43" i="218"/>
  <c r="H42" i="218" s="1"/>
  <c r="G43" i="218"/>
  <c r="G42" i="218" s="1"/>
  <c r="F43" i="218"/>
  <c r="F42" i="218" s="1"/>
  <c r="D43" i="218"/>
  <c r="C43" i="218"/>
  <c r="C42" i="218" s="1"/>
  <c r="B43" i="218"/>
  <c r="N42" i="218"/>
  <c r="M42" i="218"/>
  <c r="S42" i="218" s="1"/>
  <c r="L42" i="218"/>
  <c r="K42" i="218"/>
  <c r="D42" i="218"/>
  <c r="O43" i="219"/>
  <c r="N43" i="219"/>
  <c r="N42" i="219" s="1"/>
  <c r="M43" i="219"/>
  <c r="M42" i="219" s="1"/>
  <c r="S42" i="219" s="1"/>
  <c r="L43" i="219"/>
  <c r="L42" i="219" s="1"/>
  <c r="K43" i="219"/>
  <c r="J43" i="219"/>
  <c r="I43" i="219"/>
  <c r="I42" i="219" s="1"/>
  <c r="H43" i="219"/>
  <c r="G43" i="219"/>
  <c r="F43" i="219"/>
  <c r="F42" i="219" s="1"/>
  <c r="D43" i="219"/>
  <c r="D42" i="219" s="1"/>
  <c r="C43" i="219"/>
  <c r="C42" i="219" s="1"/>
  <c r="B43" i="219"/>
  <c r="K42" i="219"/>
  <c r="H42" i="219"/>
  <c r="O43" i="220"/>
  <c r="N43" i="220"/>
  <c r="M43" i="220"/>
  <c r="L43" i="220"/>
  <c r="K43" i="220"/>
  <c r="K42" i="220" s="1"/>
  <c r="J43" i="220"/>
  <c r="I43" i="220"/>
  <c r="I42" i="220" s="1"/>
  <c r="H43" i="220"/>
  <c r="H42" i="220" s="1"/>
  <c r="G43" i="220"/>
  <c r="G42" i="220" s="1"/>
  <c r="F43" i="220"/>
  <c r="D43" i="220"/>
  <c r="C43" i="220"/>
  <c r="B43" i="220"/>
  <c r="O42" i="220"/>
  <c r="N42" i="220"/>
  <c r="M42" i="220"/>
  <c r="F42" i="220"/>
  <c r="D42" i="220"/>
  <c r="O43" i="221"/>
  <c r="O42" i="221" s="1"/>
  <c r="N43" i="221"/>
  <c r="N42" i="221" s="1"/>
  <c r="M43" i="221"/>
  <c r="L43" i="221"/>
  <c r="K43" i="221"/>
  <c r="J43" i="221"/>
  <c r="I43" i="221"/>
  <c r="H43" i="221"/>
  <c r="H42" i="221" s="1"/>
  <c r="G43" i="221"/>
  <c r="G42" i="221" s="1"/>
  <c r="F43" i="221"/>
  <c r="F42" i="221" s="1"/>
  <c r="D43" i="221"/>
  <c r="D42" i="221" s="1"/>
  <c r="C43" i="221"/>
  <c r="C42" i="221" s="1"/>
  <c r="B43" i="221"/>
  <c r="M42" i="221"/>
  <c r="L42" i="221"/>
  <c r="R42" i="221" s="1"/>
  <c r="K42" i="221"/>
  <c r="O43" i="222"/>
  <c r="N43" i="222"/>
  <c r="M43" i="222"/>
  <c r="M42" i="222" s="1"/>
  <c r="L43" i="222"/>
  <c r="L42" i="222" s="1"/>
  <c r="R42" i="222" s="1"/>
  <c r="K43" i="222"/>
  <c r="K42" i="222" s="1"/>
  <c r="J43" i="222"/>
  <c r="I43" i="222"/>
  <c r="I42" i="222" s="1"/>
  <c r="H43" i="222"/>
  <c r="G43" i="222"/>
  <c r="F43" i="222"/>
  <c r="D43" i="222"/>
  <c r="D42" i="222" s="1"/>
  <c r="C43" i="222"/>
  <c r="C42" i="222" s="1"/>
  <c r="B43" i="222"/>
  <c r="O42" i="222"/>
  <c r="H42" i="222"/>
  <c r="G42" i="222"/>
  <c r="O43" i="223"/>
  <c r="N43" i="223"/>
  <c r="M43" i="223"/>
  <c r="L43" i="223"/>
  <c r="K43" i="223"/>
  <c r="J43" i="223"/>
  <c r="I43" i="223"/>
  <c r="I42" i="223" s="1"/>
  <c r="H43" i="223"/>
  <c r="H42" i="223" s="1"/>
  <c r="G43" i="223"/>
  <c r="G42" i="223" s="1"/>
  <c r="F43" i="223"/>
  <c r="D43" i="223"/>
  <c r="D42" i="223" s="1"/>
  <c r="C43" i="223"/>
  <c r="C42" i="223" s="1"/>
  <c r="B43" i="223"/>
  <c r="O42" i="223"/>
  <c r="N42" i="223"/>
  <c r="M42" i="223"/>
  <c r="L42" i="223"/>
  <c r="F42" i="223"/>
  <c r="O43" i="224"/>
  <c r="N43" i="224"/>
  <c r="N42" i="224" s="1"/>
  <c r="M43" i="224"/>
  <c r="M42" i="224" s="1"/>
  <c r="L43" i="224"/>
  <c r="L42" i="224" s="1"/>
  <c r="K43" i="224"/>
  <c r="J43" i="224"/>
  <c r="I43" i="224"/>
  <c r="I42" i="224" s="1"/>
  <c r="H43" i="224"/>
  <c r="G43" i="224"/>
  <c r="G42" i="224" s="1"/>
  <c r="F43" i="224"/>
  <c r="F42" i="224" s="1"/>
  <c r="D43" i="224"/>
  <c r="D42" i="224" s="1"/>
  <c r="C43" i="224"/>
  <c r="C42" i="224" s="1"/>
  <c r="B43" i="224"/>
  <c r="O42" i="224"/>
  <c r="K42" i="224"/>
  <c r="O43" i="225"/>
  <c r="N43" i="225"/>
  <c r="M43" i="225"/>
  <c r="L43" i="225"/>
  <c r="L42" i="225" s="1"/>
  <c r="K43" i="225"/>
  <c r="K42" i="225" s="1"/>
  <c r="J43" i="225"/>
  <c r="I43" i="225"/>
  <c r="H43" i="225"/>
  <c r="H42" i="225" s="1"/>
  <c r="G43" i="225"/>
  <c r="G42" i="225" s="1"/>
  <c r="F43" i="225"/>
  <c r="D43" i="225"/>
  <c r="C43" i="225"/>
  <c r="C42" i="225" s="1"/>
  <c r="B43" i="225"/>
  <c r="O42" i="225"/>
  <c r="N42" i="225"/>
  <c r="I42" i="225"/>
  <c r="F42" i="225"/>
  <c r="O43" i="226"/>
  <c r="O42" i="226" s="1"/>
  <c r="N43" i="226"/>
  <c r="M43" i="226"/>
  <c r="L43" i="226"/>
  <c r="K43" i="226"/>
  <c r="J43" i="226"/>
  <c r="I43" i="226"/>
  <c r="I42" i="226" s="1"/>
  <c r="H43" i="226"/>
  <c r="H42" i="226" s="1"/>
  <c r="G43" i="226"/>
  <c r="G42" i="226" s="1"/>
  <c r="F43" i="226"/>
  <c r="F42" i="226" s="1"/>
  <c r="D43" i="226"/>
  <c r="C43" i="226"/>
  <c r="C42" i="226" s="1"/>
  <c r="B43" i="226"/>
  <c r="N42" i="226"/>
  <c r="M42" i="226"/>
  <c r="L42" i="226"/>
  <c r="K42" i="226"/>
  <c r="D42" i="226"/>
  <c r="O43" i="227"/>
  <c r="N43" i="227"/>
  <c r="N42" i="227" s="1"/>
  <c r="M43" i="227"/>
  <c r="M42" i="227" s="1"/>
  <c r="L43" i="227"/>
  <c r="L42" i="227" s="1"/>
  <c r="K43" i="227"/>
  <c r="K42" i="227" s="1"/>
  <c r="J43" i="227"/>
  <c r="I43" i="227"/>
  <c r="I42" i="227" s="1"/>
  <c r="H43" i="227"/>
  <c r="G43" i="227"/>
  <c r="F43" i="227"/>
  <c r="D43" i="227"/>
  <c r="D42" i="227" s="1"/>
  <c r="C43" i="227"/>
  <c r="C42" i="227" s="1"/>
  <c r="B43" i="227"/>
  <c r="H42" i="227"/>
  <c r="F42" i="227"/>
  <c r="O43" i="228"/>
  <c r="O42" i="228" s="1"/>
  <c r="N43" i="228"/>
  <c r="M43" i="228"/>
  <c r="L43" i="228"/>
  <c r="K43" i="228"/>
  <c r="J43" i="228"/>
  <c r="I43" i="228"/>
  <c r="I42" i="228" s="1"/>
  <c r="H43" i="228"/>
  <c r="H42" i="228" s="1"/>
  <c r="G43" i="228"/>
  <c r="G42" i="228" s="1"/>
  <c r="F43" i="228"/>
  <c r="F42" i="228" s="1"/>
  <c r="D43" i="228"/>
  <c r="C43" i="228"/>
  <c r="B43" i="228"/>
  <c r="N42" i="228"/>
  <c r="M42" i="228"/>
  <c r="L42" i="228"/>
  <c r="K42" i="228"/>
  <c r="D42" i="228"/>
  <c r="O43" i="229"/>
  <c r="O42" i="229" s="1"/>
  <c r="N43" i="229"/>
  <c r="N42" i="229" s="1"/>
  <c r="M43" i="229"/>
  <c r="M42" i="229" s="1"/>
  <c r="L43" i="229"/>
  <c r="K43" i="229"/>
  <c r="J43" i="229"/>
  <c r="I43" i="229"/>
  <c r="H43" i="229"/>
  <c r="H42" i="229" s="1"/>
  <c r="G43" i="229"/>
  <c r="G42" i="229" s="1"/>
  <c r="F43" i="229"/>
  <c r="F42" i="229" s="1"/>
  <c r="D43" i="229"/>
  <c r="D42" i="229" s="1"/>
  <c r="C43" i="229"/>
  <c r="C42" i="229" s="1"/>
  <c r="B43" i="229"/>
  <c r="L42" i="229"/>
  <c r="K42" i="229"/>
  <c r="O43" i="230"/>
  <c r="N43" i="230"/>
  <c r="M43" i="230"/>
  <c r="M42" i="230" s="1"/>
  <c r="S42" i="230" s="1"/>
  <c r="L43" i="230"/>
  <c r="L42" i="230" s="1"/>
  <c r="K43" i="230"/>
  <c r="K42" i="230" s="1"/>
  <c r="J43" i="230"/>
  <c r="I43" i="230"/>
  <c r="I42" i="230" s="1"/>
  <c r="H43" i="230"/>
  <c r="G43" i="230"/>
  <c r="F43" i="230"/>
  <c r="D43" i="230"/>
  <c r="C43" i="230"/>
  <c r="C42" i="230" s="1"/>
  <c r="B43" i="230"/>
  <c r="O42" i="230"/>
  <c r="H42" i="230"/>
  <c r="G42" i="230"/>
  <c r="D42" i="230"/>
  <c r="O43" i="231"/>
  <c r="O42" i="231" s="1"/>
  <c r="N43" i="231"/>
  <c r="N42" i="231" s="1"/>
  <c r="M43" i="231"/>
  <c r="M42" i="231" s="1"/>
  <c r="L43" i="231"/>
  <c r="K43" i="231"/>
  <c r="J43" i="231"/>
  <c r="I43" i="231"/>
  <c r="I42" i="231" s="1"/>
  <c r="H43" i="231"/>
  <c r="G43" i="231"/>
  <c r="G42" i="231" s="1"/>
  <c r="F43" i="231"/>
  <c r="F42" i="231" s="1"/>
  <c r="D43" i="231"/>
  <c r="D42" i="231" s="1"/>
  <c r="C43" i="231"/>
  <c r="C42" i="231" s="1"/>
  <c r="B43" i="231"/>
  <c r="L42" i="231"/>
  <c r="R42" i="231" s="1"/>
  <c r="H42" i="231"/>
  <c r="O43" i="232"/>
  <c r="N43" i="232"/>
  <c r="M43" i="232"/>
  <c r="L43" i="232"/>
  <c r="K43" i="232"/>
  <c r="J43" i="232"/>
  <c r="I43" i="232"/>
  <c r="I42" i="232" s="1"/>
  <c r="H43" i="232"/>
  <c r="G43" i="232"/>
  <c r="G42" i="232" s="1"/>
  <c r="F43" i="232"/>
  <c r="D43" i="232"/>
  <c r="D42" i="232" s="1"/>
  <c r="C43" i="232"/>
  <c r="B43" i="232"/>
  <c r="O42" i="232"/>
  <c r="N42" i="232"/>
  <c r="M42" i="232"/>
  <c r="L42" i="232"/>
  <c r="R42" i="232" s="1"/>
  <c r="K42" i="232"/>
  <c r="F42" i="232"/>
  <c r="C42" i="232"/>
  <c r="O43" i="233"/>
  <c r="O42" i="233" s="1"/>
  <c r="N43" i="233"/>
  <c r="N42" i="233" s="1"/>
  <c r="M43" i="233"/>
  <c r="L43" i="233"/>
  <c r="K43" i="233"/>
  <c r="J43" i="233"/>
  <c r="I43" i="233"/>
  <c r="H43" i="233"/>
  <c r="H42" i="233" s="1"/>
  <c r="G43" i="233"/>
  <c r="G42" i="233" s="1"/>
  <c r="F43" i="233"/>
  <c r="F42" i="233" s="1"/>
  <c r="D43" i="233"/>
  <c r="C43" i="233"/>
  <c r="C42" i="233" s="1"/>
  <c r="B43" i="233"/>
  <c r="L42" i="233"/>
  <c r="R42" i="233" s="1"/>
  <c r="K42" i="233"/>
  <c r="I42" i="233"/>
  <c r="O43" i="234"/>
  <c r="N43" i="234"/>
  <c r="M43" i="234"/>
  <c r="M42" i="234" s="1"/>
  <c r="L43" i="234"/>
  <c r="L42" i="234" s="1"/>
  <c r="K43" i="234"/>
  <c r="K42" i="234" s="1"/>
  <c r="J43" i="234"/>
  <c r="I43" i="234"/>
  <c r="I42" i="234" s="1"/>
  <c r="H43" i="234"/>
  <c r="G43" i="234"/>
  <c r="F43" i="234"/>
  <c r="F42" i="234" s="1"/>
  <c r="D43" i="234"/>
  <c r="C43" i="234"/>
  <c r="C42" i="234" s="1"/>
  <c r="B43" i="234"/>
  <c r="O42" i="234"/>
  <c r="N42" i="234"/>
  <c r="H42" i="234"/>
  <c r="G42" i="234"/>
  <c r="D42" i="234"/>
  <c r="O43" i="235"/>
  <c r="N43" i="235"/>
  <c r="N42" i="235" s="1"/>
  <c r="M43" i="235"/>
  <c r="L43" i="235"/>
  <c r="K43" i="235"/>
  <c r="K42" i="235" s="1"/>
  <c r="J43" i="235"/>
  <c r="I43" i="235"/>
  <c r="I42" i="235" s="1"/>
  <c r="H43" i="235"/>
  <c r="G43" i="235"/>
  <c r="F43" i="235"/>
  <c r="F42" i="235" s="1"/>
  <c r="D43" i="235"/>
  <c r="D42" i="235" s="1"/>
  <c r="C43" i="235"/>
  <c r="C42" i="235" s="1"/>
  <c r="B43" i="235"/>
  <c r="M42" i="235"/>
  <c r="L42" i="235"/>
  <c r="H42" i="235"/>
  <c r="O43" i="236"/>
  <c r="N43" i="236"/>
  <c r="M43" i="236"/>
  <c r="L43" i="236"/>
  <c r="K43" i="236"/>
  <c r="K42" i="236" s="1"/>
  <c r="J43" i="236"/>
  <c r="I43" i="236"/>
  <c r="I42" i="236" s="1"/>
  <c r="H43" i="236"/>
  <c r="G43" i="236"/>
  <c r="G42" i="236" s="1"/>
  <c r="F43" i="236"/>
  <c r="D43" i="236"/>
  <c r="C43" i="236"/>
  <c r="B43" i="236"/>
  <c r="O42" i="236"/>
  <c r="N42" i="236"/>
  <c r="M42" i="236"/>
  <c r="H42" i="236"/>
  <c r="F42" i="236"/>
  <c r="D42" i="236"/>
  <c r="O43" i="237"/>
  <c r="O42" i="237" s="1"/>
  <c r="N43" i="237"/>
  <c r="M43" i="237"/>
  <c r="L43" i="237"/>
  <c r="K43" i="237"/>
  <c r="J43" i="237"/>
  <c r="I43" i="237"/>
  <c r="H43" i="237"/>
  <c r="H42" i="237" s="1"/>
  <c r="G43" i="237"/>
  <c r="G42" i="237" s="1"/>
  <c r="F43" i="237"/>
  <c r="F42" i="237" s="1"/>
  <c r="D43" i="237"/>
  <c r="C43" i="237"/>
  <c r="C42" i="237" s="1"/>
  <c r="B43" i="237"/>
  <c r="N42" i="237"/>
  <c r="M42" i="237"/>
  <c r="L42" i="237"/>
  <c r="K42" i="237"/>
  <c r="D42" i="237"/>
  <c r="O43" i="238"/>
  <c r="N43" i="238"/>
  <c r="M43" i="238"/>
  <c r="M42" i="238" s="1"/>
  <c r="L43" i="238"/>
  <c r="L42" i="238" s="1"/>
  <c r="K43" i="238"/>
  <c r="J43" i="238"/>
  <c r="I43" i="238"/>
  <c r="I42" i="238" s="1"/>
  <c r="H43" i="238"/>
  <c r="G43" i="238"/>
  <c r="F43" i="238"/>
  <c r="D43" i="238"/>
  <c r="D42" i="238" s="1"/>
  <c r="C43" i="238"/>
  <c r="C42" i="238" s="1"/>
  <c r="B43" i="238"/>
  <c r="O42" i="238"/>
  <c r="K42" i="238"/>
  <c r="H42" i="238"/>
  <c r="G42" i="238"/>
  <c r="O43" i="239"/>
  <c r="N43" i="239"/>
  <c r="M43" i="239"/>
  <c r="L43" i="239"/>
  <c r="K43" i="239"/>
  <c r="J43" i="239"/>
  <c r="I43" i="239"/>
  <c r="I42" i="239" s="1"/>
  <c r="H43" i="239"/>
  <c r="H42" i="239" s="1"/>
  <c r="G43" i="239"/>
  <c r="F43" i="239"/>
  <c r="D43" i="239"/>
  <c r="D42" i="239" s="1"/>
  <c r="C43" i="239"/>
  <c r="C42" i="239" s="1"/>
  <c r="B43" i="239"/>
  <c r="O42" i="239"/>
  <c r="N42" i="239"/>
  <c r="M42" i="239"/>
  <c r="S42" i="239" s="1"/>
  <c r="L42" i="239"/>
  <c r="G42" i="239"/>
  <c r="F42" i="239"/>
  <c r="O43" i="240"/>
  <c r="O42" i="240" s="1"/>
  <c r="N43" i="240"/>
  <c r="N42" i="240" s="1"/>
  <c r="M43" i="240"/>
  <c r="M42" i="240" s="1"/>
  <c r="L43" i="240"/>
  <c r="L42" i="240" s="1"/>
  <c r="R42" i="240" s="1"/>
  <c r="K43" i="240"/>
  <c r="J43" i="240"/>
  <c r="I43" i="240"/>
  <c r="I42" i="240" s="1"/>
  <c r="H43" i="240"/>
  <c r="G43" i="240"/>
  <c r="G42" i="240" s="1"/>
  <c r="F43" i="240"/>
  <c r="F42" i="240" s="1"/>
  <c r="D43" i="240"/>
  <c r="D42" i="240" s="1"/>
  <c r="C43" i="240"/>
  <c r="C42" i="240" s="1"/>
  <c r="B43" i="240"/>
  <c r="K42" i="240"/>
  <c r="O43" i="241"/>
  <c r="O42" i="241" s="1"/>
  <c r="N43" i="241"/>
  <c r="M43" i="241"/>
  <c r="L43" i="241"/>
  <c r="L42" i="241" s="1"/>
  <c r="R42" i="241" s="1"/>
  <c r="K43" i="241"/>
  <c r="K42" i="241" s="1"/>
  <c r="J43" i="241"/>
  <c r="I43" i="241"/>
  <c r="H43" i="241"/>
  <c r="H42" i="241" s="1"/>
  <c r="G43" i="241"/>
  <c r="G42" i="241" s="1"/>
  <c r="F43" i="241"/>
  <c r="D43" i="241"/>
  <c r="C43" i="241"/>
  <c r="B43" i="241"/>
  <c r="N42" i="241"/>
  <c r="I42" i="241"/>
  <c r="F42" i="241"/>
  <c r="D42" i="241"/>
  <c r="C42" i="241"/>
  <c r="O43" i="242"/>
  <c r="O42" i="242" s="1"/>
  <c r="N43" i="242"/>
  <c r="M43" i="242"/>
  <c r="M42" i="242" s="1"/>
  <c r="L43" i="242"/>
  <c r="K43" i="242"/>
  <c r="J43" i="242"/>
  <c r="I43" i="242"/>
  <c r="I42" i="242" s="1"/>
  <c r="H43" i="242"/>
  <c r="H42" i="242" s="1"/>
  <c r="G43" i="242"/>
  <c r="G42" i="242" s="1"/>
  <c r="F43" i="242"/>
  <c r="F42" i="242" s="1"/>
  <c r="D43" i="242"/>
  <c r="C43" i="242"/>
  <c r="C42" i="242" s="1"/>
  <c r="B43" i="242"/>
  <c r="N42" i="242"/>
  <c r="L42" i="242"/>
  <c r="K42" i="242"/>
  <c r="D42" i="242"/>
  <c r="O43" i="243"/>
  <c r="N43" i="243"/>
  <c r="M43" i="243"/>
  <c r="M42" i="243" s="1"/>
  <c r="L43" i="243"/>
  <c r="K43" i="243"/>
  <c r="K42" i="243" s="1"/>
  <c r="J43" i="243"/>
  <c r="I43" i="243"/>
  <c r="I42" i="243" s="1"/>
  <c r="H43" i="243"/>
  <c r="H42" i="243" s="1"/>
  <c r="G43" i="243"/>
  <c r="F43" i="243"/>
  <c r="F42" i="243" s="1"/>
  <c r="D43" i="243"/>
  <c r="D42" i="243" s="1"/>
  <c r="C43" i="243"/>
  <c r="C42" i="243" s="1"/>
  <c r="B43" i="243"/>
  <c r="O42" i="243"/>
  <c r="N42" i="243"/>
  <c r="L42" i="243"/>
  <c r="O43" i="244"/>
  <c r="O42" i="244" s="1"/>
  <c r="N43" i="244"/>
  <c r="N42" i="244" s="1"/>
  <c r="M43" i="244"/>
  <c r="M42" i="244" s="1"/>
  <c r="L43" i="244"/>
  <c r="K43" i="244"/>
  <c r="J43" i="244"/>
  <c r="I43" i="244"/>
  <c r="I42" i="244" s="1"/>
  <c r="H43" i="244"/>
  <c r="G43" i="244"/>
  <c r="G42" i="244" s="1"/>
  <c r="F43" i="244"/>
  <c r="F42" i="244" s="1"/>
  <c r="D43" i="244"/>
  <c r="D42" i="244" s="1"/>
  <c r="C43" i="244"/>
  <c r="C42" i="244" s="1"/>
  <c r="B43" i="244"/>
  <c r="K42" i="244"/>
  <c r="H42" i="244"/>
  <c r="O43" i="245"/>
  <c r="O42" i="245" s="1"/>
  <c r="N43" i="245"/>
  <c r="M43" i="245"/>
  <c r="M42" i="245" s="1"/>
  <c r="L43" i="245"/>
  <c r="L42" i="245" s="1"/>
  <c r="K43" i="245"/>
  <c r="K42" i="245" s="1"/>
  <c r="J43" i="245"/>
  <c r="I43" i="245"/>
  <c r="H43" i="245"/>
  <c r="H42" i="245" s="1"/>
  <c r="G43" i="245"/>
  <c r="G42" i="245" s="1"/>
  <c r="F43" i="245"/>
  <c r="D43" i="245"/>
  <c r="C43" i="245"/>
  <c r="C42" i="245" s="1"/>
  <c r="B43" i="245"/>
  <c r="N42" i="245"/>
  <c r="F42" i="245"/>
  <c r="D42" i="245"/>
  <c r="O43" i="246"/>
  <c r="N43" i="246"/>
  <c r="M43" i="246"/>
  <c r="M42" i="246" s="1"/>
  <c r="L43" i="246"/>
  <c r="K43" i="246"/>
  <c r="K42" i="246" s="1"/>
  <c r="J43" i="246"/>
  <c r="I43" i="246"/>
  <c r="I42" i="246" s="1"/>
  <c r="H43" i="246"/>
  <c r="H42" i="246" s="1"/>
  <c r="G43" i="246"/>
  <c r="F43" i="246"/>
  <c r="D43" i="246"/>
  <c r="C43" i="246"/>
  <c r="C42" i="246" s="1"/>
  <c r="B43" i="246"/>
  <c r="O42" i="246"/>
  <c r="N42" i="246"/>
  <c r="L42" i="246"/>
  <c r="G42" i="246"/>
  <c r="D42" i="246"/>
  <c r="O43" i="247"/>
  <c r="O42" i="247" s="1"/>
  <c r="N43" i="247"/>
  <c r="M43" i="247"/>
  <c r="L43" i="247"/>
  <c r="K43" i="247"/>
  <c r="K42" i="247" s="1"/>
  <c r="J43" i="247"/>
  <c r="I43" i="247"/>
  <c r="I42" i="247" s="1"/>
  <c r="H43" i="247"/>
  <c r="H42" i="247" s="1"/>
  <c r="G43" i="247"/>
  <c r="G42" i="247" s="1"/>
  <c r="F43" i="247"/>
  <c r="D43" i="247"/>
  <c r="D42" i="247" s="1"/>
  <c r="C43" i="247"/>
  <c r="C42" i="247" s="1"/>
  <c r="B43" i="247"/>
  <c r="N42" i="247"/>
  <c r="M42" i="247"/>
  <c r="L42" i="247"/>
  <c r="F42" i="247"/>
  <c r="O43" i="248"/>
  <c r="N43" i="248"/>
  <c r="N42" i="248" s="1"/>
  <c r="M43" i="248"/>
  <c r="L43" i="248"/>
  <c r="L42" i="248" s="1"/>
  <c r="K43" i="248"/>
  <c r="J43" i="248"/>
  <c r="I43" i="248"/>
  <c r="I42" i="248" s="1"/>
  <c r="H43" i="248"/>
  <c r="G43" i="248"/>
  <c r="G42" i="248" s="1"/>
  <c r="F43" i="248"/>
  <c r="F42" i="248" s="1"/>
  <c r="D43" i="248"/>
  <c r="D42" i="248" s="1"/>
  <c r="C43" i="248"/>
  <c r="C42" i="248" s="1"/>
  <c r="B43" i="248"/>
  <c r="O42" i="248"/>
  <c r="M42" i="248"/>
  <c r="S42" i="248" s="1"/>
  <c r="K42" i="248"/>
  <c r="O43" i="249"/>
  <c r="N43" i="249"/>
  <c r="N42" i="249" s="1"/>
  <c r="M43" i="249"/>
  <c r="L43" i="249"/>
  <c r="L42" i="249" s="1"/>
  <c r="K43" i="249"/>
  <c r="K42" i="249" s="1"/>
  <c r="J43" i="249"/>
  <c r="I43" i="249"/>
  <c r="I42" i="249" s="1"/>
  <c r="H43" i="249"/>
  <c r="H42" i="249" s="1"/>
  <c r="G43" i="249"/>
  <c r="G42" i="249" s="1"/>
  <c r="F43" i="249"/>
  <c r="D43" i="249"/>
  <c r="C43" i="249"/>
  <c r="C42" i="249" s="1"/>
  <c r="B43" i="249"/>
  <c r="O42" i="249"/>
  <c r="F42" i="249"/>
  <c r="O43" i="250"/>
  <c r="O42" i="250" s="1"/>
  <c r="N43" i="250"/>
  <c r="M43" i="250"/>
  <c r="L43" i="250"/>
  <c r="K43" i="250"/>
  <c r="K42" i="250" s="1"/>
  <c r="J43" i="250"/>
  <c r="I43" i="250"/>
  <c r="I42" i="250" s="1"/>
  <c r="H43" i="250"/>
  <c r="H42" i="250" s="1"/>
  <c r="G43" i="250"/>
  <c r="G42" i="250" s="1"/>
  <c r="F43" i="250"/>
  <c r="F42" i="250" s="1"/>
  <c r="D43" i="250"/>
  <c r="C43" i="250"/>
  <c r="C42" i="250" s="1"/>
  <c r="B43" i="250"/>
  <c r="N42" i="250"/>
  <c r="M42" i="250"/>
  <c r="L42" i="250"/>
  <c r="D42" i="250"/>
  <c r="O43" i="251"/>
  <c r="N43" i="251"/>
  <c r="N42" i="251" s="1"/>
  <c r="M43" i="251"/>
  <c r="L43" i="251"/>
  <c r="L42" i="251" s="1"/>
  <c r="K43" i="251"/>
  <c r="J43" i="251"/>
  <c r="I43" i="251"/>
  <c r="I42" i="251" s="1"/>
  <c r="H43" i="251"/>
  <c r="G43" i="251"/>
  <c r="F43" i="251"/>
  <c r="D43" i="251"/>
  <c r="D42" i="251" s="1"/>
  <c r="C43" i="251"/>
  <c r="C42" i="251" s="1"/>
  <c r="B43" i="251"/>
  <c r="M42" i="251"/>
  <c r="K42" i="251"/>
  <c r="H42" i="251"/>
  <c r="F42" i="251"/>
  <c r="O43" i="252"/>
  <c r="N43" i="252"/>
  <c r="M43" i="252"/>
  <c r="L43" i="252"/>
  <c r="K43" i="252"/>
  <c r="J43" i="252"/>
  <c r="I43" i="252"/>
  <c r="I42" i="252" s="1"/>
  <c r="H43" i="252"/>
  <c r="H42" i="252" s="1"/>
  <c r="G43" i="252"/>
  <c r="G42" i="252" s="1"/>
  <c r="F43" i="252"/>
  <c r="D43" i="252"/>
  <c r="C43" i="252"/>
  <c r="B43" i="252"/>
  <c r="O42" i="252"/>
  <c r="N42" i="252"/>
  <c r="M42" i="252"/>
  <c r="K42" i="252"/>
  <c r="F42" i="252"/>
  <c r="D42" i="252"/>
  <c r="O43" i="253"/>
  <c r="O42" i="253" s="1"/>
  <c r="N43" i="253"/>
  <c r="N42" i="253" s="1"/>
  <c r="M43" i="253"/>
  <c r="L43" i="253"/>
  <c r="K43" i="253"/>
  <c r="J43" i="253"/>
  <c r="I43" i="253"/>
  <c r="H43" i="253"/>
  <c r="H42" i="253" s="1"/>
  <c r="G43" i="253"/>
  <c r="G42" i="253" s="1"/>
  <c r="F43" i="253"/>
  <c r="F42" i="253" s="1"/>
  <c r="D43" i="253"/>
  <c r="D42" i="253" s="1"/>
  <c r="C43" i="253"/>
  <c r="B43" i="253"/>
  <c r="M42" i="253"/>
  <c r="L42" i="253"/>
  <c r="K42" i="253"/>
  <c r="C42" i="253"/>
  <c r="O43" i="254"/>
  <c r="N43" i="254"/>
  <c r="M43" i="254"/>
  <c r="L43" i="254"/>
  <c r="L42" i="254" s="1"/>
  <c r="K43" i="254"/>
  <c r="J43" i="254"/>
  <c r="I43" i="254"/>
  <c r="H43" i="254"/>
  <c r="H42" i="254" s="1"/>
  <c r="G43" i="254"/>
  <c r="F43" i="254"/>
  <c r="D43" i="254"/>
  <c r="D42" i="254" s="1"/>
  <c r="C43" i="254"/>
  <c r="C42" i="254" s="1"/>
  <c r="B43" i="254"/>
  <c r="O42" i="254"/>
  <c r="M42" i="254"/>
  <c r="K42" i="254"/>
  <c r="I42" i="254"/>
  <c r="G42" i="254"/>
  <c r="O43" i="255"/>
  <c r="N43" i="255"/>
  <c r="N42" i="255" s="1"/>
  <c r="M43" i="255"/>
  <c r="L43" i="255"/>
  <c r="L42" i="255" s="1"/>
  <c r="K43" i="255"/>
  <c r="K42" i="255" s="1"/>
  <c r="J43" i="255"/>
  <c r="I43" i="255"/>
  <c r="I42" i="255" s="1"/>
  <c r="H43" i="255"/>
  <c r="G43" i="255"/>
  <c r="F43" i="255"/>
  <c r="D43" i="255"/>
  <c r="D42" i="255" s="1"/>
  <c r="C43" i="255"/>
  <c r="C42" i="255" s="1"/>
  <c r="B43" i="255"/>
  <c r="O42" i="255"/>
  <c r="M42" i="255"/>
  <c r="H42" i="255"/>
  <c r="G42" i="255"/>
  <c r="F42" i="255"/>
  <c r="O43" i="256"/>
  <c r="O42" i="256" s="1"/>
  <c r="N43" i="256"/>
  <c r="M43" i="256"/>
  <c r="L43" i="256"/>
  <c r="K43" i="256"/>
  <c r="K42" i="256" s="1"/>
  <c r="J43" i="256"/>
  <c r="I43" i="256"/>
  <c r="I42" i="256" s="1"/>
  <c r="H43" i="256"/>
  <c r="G43" i="256"/>
  <c r="G42" i="256" s="1"/>
  <c r="F43" i="256"/>
  <c r="F42" i="256" s="1"/>
  <c r="D43" i="256"/>
  <c r="C43" i="256"/>
  <c r="B43" i="256"/>
  <c r="N42" i="256"/>
  <c r="M42" i="256"/>
  <c r="L42" i="256"/>
  <c r="D42" i="256"/>
  <c r="C42" i="256"/>
  <c r="O43" i="257"/>
  <c r="O42" i="257" s="1"/>
  <c r="N43" i="257"/>
  <c r="M43" i="257"/>
  <c r="L43" i="257"/>
  <c r="K43" i="257"/>
  <c r="J43" i="257"/>
  <c r="I43" i="257"/>
  <c r="I42" i="257" s="1"/>
  <c r="H43" i="257"/>
  <c r="H42" i="257" s="1"/>
  <c r="G43" i="257"/>
  <c r="G42" i="257" s="1"/>
  <c r="F43" i="257"/>
  <c r="F42" i="257" s="1"/>
  <c r="D43" i="257"/>
  <c r="C43" i="257"/>
  <c r="C42" i="257" s="1"/>
  <c r="B43" i="257"/>
  <c r="N42" i="257"/>
  <c r="L42" i="257"/>
  <c r="K42" i="257"/>
  <c r="O43" i="258"/>
  <c r="O42" i="258" s="1"/>
  <c r="N43" i="258"/>
  <c r="M43" i="258"/>
  <c r="M42" i="258" s="1"/>
  <c r="L43" i="258"/>
  <c r="K43" i="258"/>
  <c r="K42" i="258" s="1"/>
  <c r="J43" i="258"/>
  <c r="I43" i="258"/>
  <c r="H43" i="258"/>
  <c r="G43" i="258"/>
  <c r="G42" i="258" s="1"/>
  <c r="F43" i="258"/>
  <c r="F42" i="258" s="1"/>
  <c r="D43" i="258"/>
  <c r="D42" i="258" s="1"/>
  <c r="C43" i="258"/>
  <c r="C42" i="258" s="1"/>
  <c r="B43" i="258"/>
  <c r="N42" i="258"/>
  <c r="L42" i="258"/>
  <c r="I42" i="258"/>
  <c r="H42" i="258"/>
  <c r="O43" i="1"/>
  <c r="N43" i="1"/>
  <c r="M43" i="1"/>
  <c r="M42" i="1" s="1"/>
  <c r="L43" i="1"/>
  <c r="K43" i="1"/>
  <c r="K42" i="1" s="1"/>
  <c r="J43" i="1"/>
  <c r="I43" i="1"/>
  <c r="I42" i="1" s="1"/>
  <c r="H43" i="1"/>
  <c r="H42" i="1" s="1"/>
  <c r="G43" i="1"/>
  <c r="F43" i="1"/>
  <c r="D43" i="1"/>
  <c r="D42" i="1" s="1"/>
  <c r="C43" i="1"/>
  <c r="C42" i="1" s="1"/>
  <c r="B43" i="1"/>
  <c r="O42" i="1"/>
  <c r="N42" i="1"/>
  <c r="L42" i="1"/>
  <c r="F42" i="1"/>
  <c r="W27" i="2"/>
  <c r="V27" i="2"/>
  <c r="W27" i="3"/>
  <c r="V27" i="3"/>
  <c r="W27" i="4"/>
  <c r="V27" i="4"/>
  <c r="W27" i="5"/>
  <c r="V27" i="5"/>
  <c r="W27" i="6"/>
  <c r="V27" i="6"/>
  <c r="W27" i="7"/>
  <c r="V27" i="7"/>
  <c r="W27" i="8"/>
  <c r="V27" i="8"/>
  <c r="W27" i="9"/>
  <c r="W8" i="9" s="1"/>
  <c r="W59" i="9" s="1"/>
  <c r="W63" i="9" s="1"/>
  <c r="V27" i="9"/>
  <c r="W27" i="10"/>
  <c r="V27" i="10"/>
  <c r="W27" i="11"/>
  <c r="V27" i="11"/>
  <c r="W27" i="12"/>
  <c r="V27" i="12"/>
  <c r="W27" i="13"/>
  <c r="V27" i="13"/>
  <c r="W27" i="14"/>
  <c r="V27" i="14"/>
  <c r="W27" i="15"/>
  <c r="V27" i="15"/>
  <c r="W27" i="16"/>
  <c r="V27" i="16"/>
  <c r="W27" i="17"/>
  <c r="V27" i="17"/>
  <c r="W27" i="18"/>
  <c r="V27" i="18"/>
  <c r="V8" i="18" s="1"/>
  <c r="W27" i="19"/>
  <c r="V27" i="19"/>
  <c r="W27" i="20"/>
  <c r="V27" i="20"/>
  <c r="W27" i="21"/>
  <c r="V27" i="21"/>
  <c r="W27" i="22"/>
  <c r="V27" i="22"/>
  <c r="W27" i="23"/>
  <c r="V27" i="23"/>
  <c r="W27" i="24"/>
  <c r="V27" i="24"/>
  <c r="W27" i="25"/>
  <c r="V27" i="25"/>
  <c r="W27" i="26"/>
  <c r="V27" i="26"/>
  <c r="W27" i="27"/>
  <c r="V27" i="27"/>
  <c r="W27" i="28"/>
  <c r="V27" i="28"/>
  <c r="W27" i="29"/>
  <c r="V27" i="29"/>
  <c r="W27" i="30"/>
  <c r="V27" i="30"/>
  <c r="W27" i="31"/>
  <c r="V27" i="31"/>
  <c r="W27" i="32"/>
  <c r="V27" i="32"/>
  <c r="W27" i="33"/>
  <c r="V27" i="33"/>
  <c r="W27" i="34"/>
  <c r="V27" i="34"/>
  <c r="W27" i="35"/>
  <c r="V27" i="35"/>
  <c r="W27" i="36"/>
  <c r="V27" i="36"/>
  <c r="W27" i="37"/>
  <c r="V27" i="37"/>
  <c r="W27" i="38"/>
  <c r="V27" i="38"/>
  <c r="W27" i="39"/>
  <c r="V27" i="39"/>
  <c r="W27" i="40"/>
  <c r="V27" i="40"/>
  <c r="W27" i="41"/>
  <c r="V27" i="41"/>
  <c r="W27" i="42"/>
  <c r="V27" i="42"/>
  <c r="W27" i="43"/>
  <c r="V27" i="43"/>
  <c r="W27" i="44"/>
  <c r="V27" i="44"/>
  <c r="W27" i="45"/>
  <c r="V27" i="45"/>
  <c r="W27" i="46"/>
  <c r="V27" i="46"/>
  <c r="W27" i="47"/>
  <c r="V27" i="47"/>
  <c r="W27" i="48"/>
  <c r="V27" i="48"/>
  <c r="W27" i="49"/>
  <c r="V27" i="49"/>
  <c r="W27" i="50"/>
  <c r="V27" i="50"/>
  <c r="W27" i="51"/>
  <c r="V27" i="51"/>
  <c r="W27" i="52"/>
  <c r="V27" i="52"/>
  <c r="W27" i="53"/>
  <c r="V27" i="53"/>
  <c r="W27" i="54"/>
  <c r="V27" i="54"/>
  <c r="W27" i="55"/>
  <c r="V27" i="55"/>
  <c r="W27" i="56"/>
  <c r="V27" i="56"/>
  <c r="W27" i="57"/>
  <c r="V27" i="57"/>
  <c r="W27" i="58"/>
  <c r="V27" i="58"/>
  <c r="W27" i="59"/>
  <c r="V27" i="59"/>
  <c r="W27" i="60"/>
  <c r="V27" i="60"/>
  <c r="W27" i="61"/>
  <c r="V27" i="61"/>
  <c r="W27" i="62"/>
  <c r="V27" i="62"/>
  <c r="W27" i="63"/>
  <c r="V27" i="63"/>
  <c r="W27" i="64"/>
  <c r="V27" i="64"/>
  <c r="W27" i="65"/>
  <c r="V27" i="65"/>
  <c r="W27" i="66"/>
  <c r="V27" i="66"/>
  <c r="W27" i="67"/>
  <c r="V27" i="67"/>
  <c r="W27" i="68"/>
  <c r="V27" i="68"/>
  <c r="W27" i="69"/>
  <c r="V27" i="69"/>
  <c r="W27" i="70"/>
  <c r="V27" i="70"/>
  <c r="W27" i="71"/>
  <c r="V27" i="71"/>
  <c r="W27" i="72"/>
  <c r="V27" i="72"/>
  <c r="W27" i="73"/>
  <c r="V27" i="73"/>
  <c r="W27" i="74"/>
  <c r="V27" i="74"/>
  <c r="W27" i="75"/>
  <c r="V27" i="75"/>
  <c r="W27" i="76"/>
  <c r="V27" i="76"/>
  <c r="W27" i="77"/>
  <c r="V27" i="77"/>
  <c r="W27" i="78"/>
  <c r="V27" i="78"/>
  <c r="V8" i="78" s="1"/>
  <c r="W27" i="79"/>
  <c r="V27" i="79"/>
  <c r="W27" i="80"/>
  <c r="V27" i="80"/>
  <c r="W27" i="81"/>
  <c r="V27" i="81"/>
  <c r="W27" i="82"/>
  <c r="V27" i="82"/>
  <c r="W27" i="83"/>
  <c r="V27" i="83"/>
  <c r="W27" i="84"/>
  <c r="V27" i="84"/>
  <c r="W27" i="85"/>
  <c r="V27" i="85"/>
  <c r="W27" i="86"/>
  <c r="V27" i="86"/>
  <c r="W27" i="87"/>
  <c r="V27" i="87"/>
  <c r="W27" i="88"/>
  <c r="V27" i="88"/>
  <c r="W27" i="89"/>
  <c r="V27" i="89"/>
  <c r="W27" i="90"/>
  <c r="V27" i="90"/>
  <c r="W27" i="91"/>
  <c r="V27" i="91"/>
  <c r="W27" i="92"/>
  <c r="V27" i="92"/>
  <c r="W27" i="93"/>
  <c r="V27" i="93"/>
  <c r="W27" i="94"/>
  <c r="V27" i="94"/>
  <c r="W27" i="95"/>
  <c r="V27" i="95"/>
  <c r="W27" i="96"/>
  <c r="V27" i="96"/>
  <c r="W27" i="97"/>
  <c r="V27" i="97"/>
  <c r="W27" i="98"/>
  <c r="V27" i="98"/>
  <c r="W27" i="99"/>
  <c r="V27" i="99"/>
  <c r="W27" i="100"/>
  <c r="V27" i="100"/>
  <c r="W27" i="101"/>
  <c r="V27" i="101"/>
  <c r="W27" i="102"/>
  <c r="V27" i="102"/>
  <c r="W27" i="103"/>
  <c r="V27" i="103"/>
  <c r="W27" i="104"/>
  <c r="V27" i="104"/>
  <c r="W27" i="105"/>
  <c r="V27" i="105"/>
  <c r="W27" i="106"/>
  <c r="V27" i="106"/>
  <c r="W27" i="107"/>
  <c r="V27" i="107"/>
  <c r="W27" i="108"/>
  <c r="V27" i="108"/>
  <c r="W27" i="109"/>
  <c r="V27" i="109"/>
  <c r="W27" i="110"/>
  <c r="V27" i="110"/>
  <c r="W27" i="111"/>
  <c r="V27" i="111"/>
  <c r="W27" i="112"/>
  <c r="V27" i="112"/>
  <c r="W27" i="113"/>
  <c r="V27" i="113"/>
  <c r="W27" i="114"/>
  <c r="V27" i="114"/>
  <c r="W27" i="115"/>
  <c r="V27" i="115"/>
  <c r="W27" i="116"/>
  <c r="V27" i="116"/>
  <c r="W27" i="117"/>
  <c r="V27" i="117"/>
  <c r="W27" i="118"/>
  <c r="V27" i="118"/>
  <c r="W27" i="119"/>
  <c r="V27" i="119"/>
  <c r="W27" i="120"/>
  <c r="V27" i="120"/>
  <c r="W27" i="121"/>
  <c r="V27" i="121"/>
  <c r="W27" i="122"/>
  <c r="V27" i="122"/>
  <c r="W27" i="123"/>
  <c r="V27" i="123"/>
  <c r="W27" i="124"/>
  <c r="V27" i="124"/>
  <c r="W27" i="125"/>
  <c r="V27" i="125"/>
  <c r="W27" i="126"/>
  <c r="V27" i="126"/>
  <c r="W27" i="127"/>
  <c r="V27" i="127"/>
  <c r="W27" i="128"/>
  <c r="V27" i="128"/>
  <c r="W27" i="129"/>
  <c r="V27" i="129"/>
  <c r="W27" i="130"/>
  <c r="V27" i="130"/>
  <c r="W27" i="131"/>
  <c r="V27" i="131"/>
  <c r="W27" i="132"/>
  <c r="V27" i="132"/>
  <c r="W27" i="133"/>
  <c r="V27" i="133"/>
  <c r="W27" i="134"/>
  <c r="V27" i="134"/>
  <c r="W27" i="135"/>
  <c r="V27" i="135"/>
  <c r="W27" i="136"/>
  <c r="V27" i="136"/>
  <c r="W27" i="137"/>
  <c r="V27" i="137"/>
  <c r="W27" i="138"/>
  <c r="V27" i="138"/>
  <c r="W27" i="139"/>
  <c r="V27" i="139"/>
  <c r="W27" i="140"/>
  <c r="V27" i="140"/>
  <c r="W27" i="141"/>
  <c r="V27" i="141"/>
  <c r="W27" i="142"/>
  <c r="V27" i="142"/>
  <c r="W27" i="143"/>
  <c r="V27" i="143"/>
  <c r="W27" i="144"/>
  <c r="V27" i="144"/>
  <c r="W27" i="145"/>
  <c r="V27" i="145"/>
  <c r="W27" i="146"/>
  <c r="V27" i="146"/>
  <c r="W27" i="147"/>
  <c r="V27" i="147"/>
  <c r="W27" i="148"/>
  <c r="V27" i="148"/>
  <c r="W27" i="149"/>
  <c r="V27" i="149"/>
  <c r="W27" i="150"/>
  <c r="V27" i="150"/>
  <c r="W27" i="151"/>
  <c r="V27" i="151"/>
  <c r="W27" i="152"/>
  <c r="V27" i="152"/>
  <c r="W27" i="153"/>
  <c r="V27" i="153"/>
  <c r="W27" i="154"/>
  <c r="V27" i="154"/>
  <c r="W27" i="155"/>
  <c r="V27" i="155"/>
  <c r="W27" i="156"/>
  <c r="V27" i="156"/>
  <c r="W27" i="157"/>
  <c r="V27" i="157"/>
  <c r="W27" i="158"/>
  <c r="V27" i="158"/>
  <c r="W27" i="159"/>
  <c r="V27" i="159"/>
  <c r="W27" i="160"/>
  <c r="V27" i="160"/>
  <c r="W27" i="161"/>
  <c r="V27" i="161"/>
  <c r="W27" i="162"/>
  <c r="V27" i="162"/>
  <c r="W27" i="163"/>
  <c r="V27" i="163"/>
  <c r="W27" i="164"/>
  <c r="V27" i="164"/>
  <c r="W27" i="165"/>
  <c r="V27" i="165"/>
  <c r="W27" i="166"/>
  <c r="V27" i="166"/>
  <c r="W27" i="167"/>
  <c r="V27" i="167"/>
  <c r="W27" i="168"/>
  <c r="V27" i="168"/>
  <c r="W27" i="169"/>
  <c r="V27" i="169"/>
  <c r="W27" i="170"/>
  <c r="V27" i="170"/>
  <c r="W27" i="171"/>
  <c r="V27" i="171"/>
  <c r="W27" i="172"/>
  <c r="V27" i="172"/>
  <c r="W27" i="173"/>
  <c r="V27" i="173"/>
  <c r="W27" i="174"/>
  <c r="V27" i="174"/>
  <c r="W27" i="175"/>
  <c r="V27" i="175"/>
  <c r="W27" i="176"/>
  <c r="V27" i="176"/>
  <c r="W27" i="177"/>
  <c r="V27" i="177"/>
  <c r="W27" i="178"/>
  <c r="V27" i="178"/>
  <c r="W27" i="179"/>
  <c r="V27" i="179"/>
  <c r="W27" i="180"/>
  <c r="V27" i="180"/>
  <c r="W27" i="181"/>
  <c r="V27" i="181"/>
  <c r="W27" i="182"/>
  <c r="V27" i="182"/>
  <c r="W27" i="183"/>
  <c r="V27" i="183"/>
  <c r="W27" i="184"/>
  <c r="V27" i="184"/>
  <c r="W27" i="185"/>
  <c r="V27" i="185"/>
  <c r="W27" i="186"/>
  <c r="V27" i="186"/>
  <c r="W27" i="187"/>
  <c r="V27" i="187"/>
  <c r="W27" i="188"/>
  <c r="V27" i="188"/>
  <c r="W27" i="189"/>
  <c r="V27" i="189"/>
  <c r="W27" i="190"/>
  <c r="V27" i="190"/>
  <c r="W27" i="191"/>
  <c r="V27" i="191"/>
  <c r="W27" i="192"/>
  <c r="V27" i="192"/>
  <c r="W27" i="193"/>
  <c r="V27" i="193"/>
  <c r="W27" i="194"/>
  <c r="V27" i="194"/>
  <c r="W27" i="195"/>
  <c r="V27" i="195"/>
  <c r="W27" i="196"/>
  <c r="V27" i="196"/>
  <c r="W27" i="197"/>
  <c r="V27" i="197"/>
  <c r="W27" i="198"/>
  <c r="V27" i="198"/>
  <c r="W27" i="199"/>
  <c r="V27" i="199"/>
  <c r="W27" i="200"/>
  <c r="V27" i="200"/>
  <c r="W27" i="201"/>
  <c r="V27" i="201"/>
  <c r="W27" i="202"/>
  <c r="V27" i="202"/>
  <c r="W27" i="203"/>
  <c r="V27" i="203"/>
  <c r="W27" i="204"/>
  <c r="V27" i="204"/>
  <c r="W27" i="205"/>
  <c r="V27" i="205"/>
  <c r="W27" i="206"/>
  <c r="V27" i="206"/>
  <c r="W27" i="207"/>
  <c r="V27" i="207"/>
  <c r="W27" i="208"/>
  <c r="V27" i="208"/>
  <c r="W27" i="209"/>
  <c r="V27" i="209"/>
  <c r="W27" i="210"/>
  <c r="V27" i="210"/>
  <c r="W27" i="211"/>
  <c r="V27" i="211"/>
  <c r="W27" i="212"/>
  <c r="V27" i="212"/>
  <c r="W27" i="213"/>
  <c r="W8" i="213" s="1"/>
  <c r="W59" i="213" s="1"/>
  <c r="W63" i="213" s="1"/>
  <c r="V27" i="213"/>
  <c r="W27" i="214"/>
  <c r="V27" i="214"/>
  <c r="W27" i="215"/>
  <c r="V27" i="215"/>
  <c r="W27" i="216"/>
  <c r="V27" i="216"/>
  <c r="W27" i="217"/>
  <c r="V27" i="217"/>
  <c r="W27" i="218"/>
  <c r="V27" i="218"/>
  <c r="W27" i="219"/>
  <c r="V27" i="219"/>
  <c r="W27" i="220"/>
  <c r="V27" i="220"/>
  <c r="W27" i="221"/>
  <c r="V27" i="221"/>
  <c r="W27" i="222"/>
  <c r="V27" i="222"/>
  <c r="W27" i="223"/>
  <c r="V27" i="223"/>
  <c r="W27" i="224"/>
  <c r="V27" i="224"/>
  <c r="W27" i="225"/>
  <c r="V27" i="225"/>
  <c r="W27" i="226"/>
  <c r="V27" i="226"/>
  <c r="W27" i="227"/>
  <c r="V27" i="227"/>
  <c r="W27" i="228"/>
  <c r="V27" i="228"/>
  <c r="W27" i="229"/>
  <c r="W8" i="229" s="1"/>
  <c r="W59" i="229" s="1"/>
  <c r="W63" i="229" s="1"/>
  <c r="V27" i="229"/>
  <c r="W27" i="230"/>
  <c r="V27" i="230"/>
  <c r="W27" i="231"/>
  <c r="V27" i="231"/>
  <c r="W27" i="232"/>
  <c r="V27" i="232"/>
  <c r="W27" i="233"/>
  <c r="V27" i="233"/>
  <c r="W27" i="234"/>
  <c r="V27" i="234"/>
  <c r="W27" i="235"/>
  <c r="V27" i="235"/>
  <c r="W27" i="236"/>
  <c r="V27" i="236"/>
  <c r="W27" i="237"/>
  <c r="V27" i="237"/>
  <c r="W27" i="238"/>
  <c r="V27" i="238"/>
  <c r="W27" i="239"/>
  <c r="W8" i="239" s="1"/>
  <c r="W59" i="239" s="1"/>
  <c r="W63" i="239" s="1"/>
  <c r="V27" i="239"/>
  <c r="W27" i="240"/>
  <c r="V27" i="240"/>
  <c r="W27" i="241"/>
  <c r="V27" i="241"/>
  <c r="W27" i="242"/>
  <c r="V27" i="242"/>
  <c r="W27" i="243"/>
  <c r="V27" i="243"/>
  <c r="W27" i="244"/>
  <c r="V27" i="244"/>
  <c r="W27" i="245"/>
  <c r="V27" i="245"/>
  <c r="W27" i="246"/>
  <c r="V27" i="246"/>
  <c r="W27" i="247"/>
  <c r="V27" i="247"/>
  <c r="W27" i="248"/>
  <c r="V27" i="248"/>
  <c r="W27" i="249"/>
  <c r="V27" i="249"/>
  <c r="W27" i="250"/>
  <c r="V27" i="250"/>
  <c r="W27" i="251"/>
  <c r="V27" i="251"/>
  <c r="W27" i="252"/>
  <c r="V27" i="252"/>
  <c r="W27" i="253"/>
  <c r="W8" i="253" s="1"/>
  <c r="W59" i="253" s="1"/>
  <c r="W63" i="253" s="1"/>
  <c r="V27" i="253"/>
  <c r="W27" i="254"/>
  <c r="V27" i="254"/>
  <c r="W27" i="255"/>
  <c r="V27" i="255"/>
  <c r="W27" i="256"/>
  <c r="V27" i="256"/>
  <c r="W27" i="257"/>
  <c r="V27" i="257"/>
  <c r="W27" i="258"/>
  <c r="V27" i="258"/>
  <c r="W27" i="1"/>
  <c r="V27" i="1"/>
  <c r="O27" i="2"/>
  <c r="N27" i="2"/>
  <c r="M27" i="2"/>
  <c r="L27" i="2"/>
  <c r="K27" i="2"/>
  <c r="J27" i="2"/>
  <c r="I27" i="2"/>
  <c r="H27" i="2"/>
  <c r="G27" i="2"/>
  <c r="F27" i="2"/>
  <c r="D27" i="2"/>
  <c r="C27" i="2"/>
  <c r="B27" i="2"/>
  <c r="O27" i="3"/>
  <c r="N27" i="3"/>
  <c r="M27" i="3"/>
  <c r="L27" i="3"/>
  <c r="K27" i="3"/>
  <c r="J27" i="3"/>
  <c r="I27" i="3"/>
  <c r="H27" i="3"/>
  <c r="G27" i="3"/>
  <c r="F27" i="3"/>
  <c r="D27" i="3"/>
  <c r="C27" i="3"/>
  <c r="B27" i="3"/>
  <c r="O27" i="4"/>
  <c r="N27" i="4"/>
  <c r="M27" i="4"/>
  <c r="L27" i="4"/>
  <c r="K27" i="4"/>
  <c r="J27" i="4"/>
  <c r="I27" i="4"/>
  <c r="H27" i="4"/>
  <c r="G27" i="4"/>
  <c r="F27" i="4"/>
  <c r="D27" i="4"/>
  <c r="C27" i="4"/>
  <c r="C8" i="4" s="1"/>
  <c r="B27" i="4"/>
  <c r="O27" i="5"/>
  <c r="N27" i="5"/>
  <c r="M27" i="5"/>
  <c r="L27" i="5"/>
  <c r="K27" i="5"/>
  <c r="J27" i="5"/>
  <c r="I27" i="5"/>
  <c r="I8" i="5" s="1"/>
  <c r="H27" i="5"/>
  <c r="G27" i="5"/>
  <c r="F27" i="5"/>
  <c r="D27" i="5"/>
  <c r="C27" i="5"/>
  <c r="B27" i="5"/>
  <c r="O27" i="6"/>
  <c r="O8" i="6" s="1"/>
  <c r="O59" i="6" s="1"/>
  <c r="O63" i="6" s="1"/>
  <c r="N27" i="6"/>
  <c r="M27" i="6"/>
  <c r="L27" i="6"/>
  <c r="K27" i="6"/>
  <c r="J27" i="6"/>
  <c r="I27" i="6"/>
  <c r="H27" i="6"/>
  <c r="G27" i="6"/>
  <c r="G8" i="6" s="1"/>
  <c r="G59" i="6" s="1"/>
  <c r="G63" i="6" s="1"/>
  <c r="F27" i="6"/>
  <c r="D27" i="6"/>
  <c r="C27" i="6"/>
  <c r="B27" i="6"/>
  <c r="O27" i="7"/>
  <c r="N27" i="7"/>
  <c r="M27" i="7"/>
  <c r="L27" i="7"/>
  <c r="L8" i="7" s="1"/>
  <c r="L59" i="7" s="1"/>
  <c r="L63" i="7" s="1"/>
  <c r="K27" i="7"/>
  <c r="J27" i="7"/>
  <c r="I27" i="7"/>
  <c r="H27" i="7"/>
  <c r="G27" i="7"/>
  <c r="F27" i="7"/>
  <c r="D27" i="7"/>
  <c r="C27" i="7"/>
  <c r="C8" i="7" s="1"/>
  <c r="C59" i="7" s="1"/>
  <c r="C63" i="7" s="1"/>
  <c r="B27" i="7"/>
  <c r="O27" i="8"/>
  <c r="N27" i="8"/>
  <c r="M27" i="8"/>
  <c r="L27" i="8"/>
  <c r="K27" i="8"/>
  <c r="J27" i="8"/>
  <c r="I27" i="8"/>
  <c r="H27" i="8"/>
  <c r="H8" i="8" s="1"/>
  <c r="H59" i="8" s="1"/>
  <c r="H63" i="8" s="1"/>
  <c r="G27" i="8"/>
  <c r="F27" i="8"/>
  <c r="D27" i="8"/>
  <c r="C27" i="8"/>
  <c r="B27" i="8"/>
  <c r="O27" i="9"/>
  <c r="N27" i="9"/>
  <c r="M27" i="9"/>
  <c r="M8" i="9" s="1"/>
  <c r="L27" i="9"/>
  <c r="K27" i="9"/>
  <c r="J27" i="9"/>
  <c r="I27" i="9"/>
  <c r="H27" i="9"/>
  <c r="G27" i="9"/>
  <c r="F27" i="9"/>
  <c r="D27" i="9"/>
  <c r="D8" i="9" s="1"/>
  <c r="C27" i="9"/>
  <c r="B27" i="9"/>
  <c r="O27" i="10"/>
  <c r="N27" i="10"/>
  <c r="M27" i="10"/>
  <c r="L27" i="10"/>
  <c r="K27" i="10"/>
  <c r="J27" i="10"/>
  <c r="I27" i="10"/>
  <c r="H27" i="10"/>
  <c r="G27" i="10"/>
  <c r="F27" i="10"/>
  <c r="D27" i="10"/>
  <c r="C27" i="10"/>
  <c r="B27" i="10"/>
  <c r="O27" i="11"/>
  <c r="N27" i="11"/>
  <c r="M27" i="11"/>
  <c r="L27" i="11"/>
  <c r="K27" i="11"/>
  <c r="J27" i="11"/>
  <c r="I27" i="11"/>
  <c r="H27" i="11"/>
  <c r="H8" i="11" s="1"/>
  <c r="H59" i="11" s="1"/>
  <c r="H63" i="11" s="1"/>
  <c r="G27" i="11"/>
  <c r="F27" i="11"/>
  <c r="D27" i="11"/>
  <c r="C27" i="11"/>
  <c r="B27" i="11"/>
  <c r="O27" i="12"/>
  <c r="N27" i="12"/>
  <c r="M27" i="12"/>
  <c r="L27" i="12"/>
  <c r="K27" i="12"/>
  <c r="J27" i="12"/>
  <c r="I27" i="12"/>
  <c r="H27" i="12"/>
  <c r="G27" i="12"/>
  <c r="F27" i="12"/>
  <c r="D27" i="12"/>
  <c r="C27" i="12"/>
  <c r="B27" i="12"/>
  <c r="O27" i="13"/>
  <c r="N27" i="13"/>
  <c r="M27" i="13"/>
  <c r="L27" i="13"/>
  <c r="K27" i="13"/>
  <c r="J27" i="13"/>
  <c r="I27" i="13"/>
  <c r="H27" i="13"/>
  <c r="G27" i="13"/>
  <c r="F27" i="13"/>
  <c r="D27" i="13"/>
  <c r="C27" i="13"/>
  <c r="B27" i="13"/>
  <c r="O27" i="14"/>
  <c r="N27" i="14"/>
  <c r="M27" i="14"/>
  <c r="L27" i="14"/>
  <c r="K27" i="14"/>
  <c r="J27" i="14"/>
  <c r="I27" i="14"/>
  <c r="H27" i="14"/>
  <c r="G27" i="14"/>
  <c r="F27" i="14"/>
  <c r="D27" i="14"/>
  <c r="C27" i="14"/>
  <c r="B27" i="14"/>
  <c r="O27" i="15"/>
  <c r="N27" i="15"/>
  <c r="M27" i="15"/>
  <c r="L27" i="15"/>
  <c r="K27" i="15"/>
  <c r="J27" i="15"/>
  <c r="I27" i="15"/>
  <c r="H27" i="15"/>
  <c r="G27" i="15"/>
  <c r="F27" i="15"/>
  <c r="D27" i="15"/>
  <c r="C27" i="15"/>
  <c r="C8" i="15" s="1"/>
  <c r="C59" i="15" s="1"/>
  <c r="C63" i="15" s="1"/>
  <c r="B27" i="15"/>
  <c r="O27" i="16"/>
  <c r="N27" i="16"/>
  <c r="M27" i="16"/>
  <c r="L27" i="16"/>
  <c r="K27" i="16"/>
  <c r="J27" i="16"/>
  <c r="I27" i="16"/>
  <c r="H27" i="16"/>
  <c r="G27" i="16"/>
  <c r="F27" i="16"/>
  <c r="D27" i="16"/>
  <c r="C27" i="16"/>
  <c r="B27" i="16"/>
  <c r="O27" i="17"/>
  <c r="N27" i="17"/>
  <c r="M27" i="17"/>
  <c r="L27" i="17"/>
  <c r="K27" i="17"/>
  <c r="J27" i="17"/>
  <c r="I27" i="17"/>
  <c r="H27" i="17"/>
  <c r="G27" i="17"/>
  <c r="F27" i="17"/>
  <c r="D27" i="17"/>
  <c r="C27" i="17"/>
  <c r="B27" i="17"/>
  <c r="O27" i="18"/>
  <c r="N27" i="18"/>
  <c r="M27" i="18"/>
  <c r="L27" i="18"/>
  <c r="K27" i="18"/>
  <c r="J27" i="18"/>
  <c r="I27" i="18"/>
  <c r="H27" i="18"/>
  <c r="G27" i="18"/>
  <c r="F27" i="18"/>
  <c r="D27" i="18"/>
  <c r="C27" i="18"/>
  <c r="B27" i="18"/>
  <c r="O27" i="19"/>
  <c r="N27" i="19"/>
  <c r="M27" i="19"/>
  <c r="L27" i="19"/>
  <c r="K27" i="19"/>
  <c r="J27" i="19"/>
  <c r="I27" i="19"/>
  <c r="H27" i="19"/>
  <c r="H8" i="19" s="1"/>
  <c r="H59" i="19" s="1"/>
  <c r="H63" i="19" s="1"/>
  <c r="G27" i="19"/>
  <c r="F27" i="19"/>
  <c r="D27" i="19"/>
  <c r="C27" i="19"/>
  <c r="B27" i="19"/>
  <c r="O27" i="20"/>
  <c r="N27" i="20"/>
  <c r="M27" i="20"/>
  <c r="L27" i="20"/>
  <c r="K27" i="20"/>
  <c r="J27" i="20"/>
  <c r="I27" i="20"/>
  <c r="H27" i="20"/>
  <c r="G27" i="20"/>
  <c r="F27" i="20"/>
  <c r="D27" i="20"/>
  <c r="C27" i="20"/>
  <c r="B27" i="20"/>
  <c r="O27" i="21"/>
  <c r="N27" i="21"/>
  <c r="M27" i="21"/>
  <c r="L27" i="21"/>
  <c r="K27" i="21"/>
  <c r="J27" i="21"/>
  <c r="I27" i="21"/>
  <c r="H27" i="21"/>
  <c r="G27" i="21"/>
  <c r="F27" i="21"/>
  <c r="D27" i="21"/>
  <c r="C27" i="21"/>
  <c r="B27" i="21"/>
  <c r="O27" i="22"/>
  <c r="N27" i="22"/>
  <c r="M27" i="22"/>
  <c r="L27" i="22"/>
  <c r="K27" i="22"/>
  <c r="J27" i="22"/>
  <c r="I27" i="22"/>
  <c r="H27" i="22"/>
  <c r="G27" i="22"/>
  <c r="F27" i="22"/>
  <c r="D27" i="22"/>
  <c r="C27" i="22"/>
  <c r="B27" i="22"/>
  <c r="O27" i="23"/>
  <c r="N27" i="23"/>
  <c r="M27" i="23"/>
  <c r="L27" i="23"/>
  <c r="K27" i="23"/>
  <c r="J27" i="23"/>
  <c r="I27" i="23"/>
  <c r="H27" i="23"/>
  <c r="G27" i="23"/>
  <c r="F27" i="23"/>
  <c r="D27" i="23"/>
  <c r="C27" i="23"/>
  <c r="B27" i="23"/>
  <c r="O27" i="24"/>
  <c r="N27" i="24"/>
  <c r="M27" i="24"/>
  <c r="L27" i="24"/>
  <c r="K27" i="24"/>
  <c r="J27" i="24"/>
  <c r="I27" i="24"/>
  <c r="H27" i="24"/>
  <c r="G27" i="24"/>
  <c r="F27" i="24"/>
  <c r="D27" i="24"/>
  <c r="C27" i="24"/>
  <c r="B27" i="24"/>
  <c r="O27" i="25"/>
  <c r="N27" i="25"/>
  <c r="M27" i="25"/>
  <c r="L27" i="25"/>
  <c r="K27" i="25"/>
  <c r="J27" i="25"/>
  <c r="I27" i="25"/>
  <c r="H27" i="25"/>
  <c r="G27" i="25"/>
  <c r="F27" i="25"/>
  <c r="D27" i="25"/>
  <c r="C27" i="25"/>
  <c r="B27" i="25"/>
  <c r="O27" i="26"/>
  <c r="N27" i="26"/>
  <c r="M27" i="26"/>
  <c r="L27" i="26"/>
  <c r="K27" i="26"/>
  <c r="J27" i="26"/>
  <c r="I27" i="26"/>
  <c r="H27" i="26"/>
  <c r="G27" i="26"/>
  <c r="F27" i="26"/>
  <c r="D27" i="26"/>
  <c r="C27" i="26"/>
  <c r="B27" i="26"/>
  <c r="O27" i="27"/>
  <c r="N27" i="27"/>
  <c r="M27" i="27"/>
  <c r="L27" i="27"/>
  <c r="K27" i="27"/>
  <c r="J27" i="27"/>
  <c r="I27" i="27"/>
  <c r="H27" i="27"/>
  <c r="G27" i="27"/>
  <c r="F27" i="27"/>
  <c r="D27" i="27"/>
  <c r="C27" i="27"/>
  <c r="B27" i="27"/>
  <c r="O27" i="28"/>
  <c r="N27" i="28"/>
  <c r="M27" i="28"/>
  <c r="L27" i="28"/>
  <c r="K27" i="28"/>
  <c r="J27" i="28"/>
  <c r="I27" i="28"/>
  <c r="H27" i="28"/>
  <c r="G27" i="28"/>
  <c r="F27" i="28"/>
  <c r="D27" i="28"/>
  <c r="C27" i="28"/>
  <c r="B27" i="28"/>
  <c r="O27" i="29"/>
  <c r="N27" i="29"/>
  <c r="M27" i="29"/>
  <c r="L27" i="29"/>
  <c r="K27" i="29"/>
  <c r="J27" i="29"/>
  <c r="I27" i="29"/>
  <c r="H27" i="29"/>
  <c r="G27" i="29"/>
  <c r="F27" i="29"/>
  <c r="D27" i="29"/>
  <c r="C27" i="29"/>
  <c r="B27" i="29"/>
  <c r="O27" i="30"/>
  <c r="O8" i="30" s="1"/>
  <c r="O59" i="30" s="1"/>
  <c r="O63" i="30" s="1"/>
  <c r="N27" i="30"/>
  <c r="M27" i="30"/>
  <c r="L27" i="30"/>
  <c r="K27" i="30"/>
  <c r="J27" i="30"/>
  <c r="I27" i="30"/>
  <c r="H27" i="30"/>
  <c r="G27" i="30"/>
  <c r="G8" i="30" s="1"/>
  <c r="G59" i="30" s="1"/>
  <c r="G63" i="30" s="1"/>
  <c r="F27" i="30"/>
  <c r="D27" i="30"/>
  <c r="C27" i="30"/>
  <c r="B27" i="30"/>
  <c r="O27" i="31"/>
  <c r="N27" i="31"/>
  <c r="M27" i="31"/>
  <c r="L27" i="31"/>
  <c r="K27" i="31"/>
  <c r="J27" i="31"/>
  <c r="I27" i="31"/>
  <c r="H27" i="31"/>
  <c r="G27" i="31"/>
  <c r="F27" i="31"/>
  <c r="D27" i="31"/>
  <c r="C27" i="31"/>
  <c r="C8" i="31" s="1"/>
  <c r="C59" i="31" s="1"/>
  <c r="C63" i="31" s="1"/>
  <c r="B27" i="31"/>
  <c r="O27" i="32"/>
  <c r="N27" i="32"/>
  <c r="M27" i="32"/>
  <c r="L27" i="32"/>
  <c r="K27" i="32"/>
  <c r="J27" i="32"/>
  <c r="I27" i="32"/>
  <c r="H27" i="32"/>
  <c r="G27" i="32"/>
  <c r="F27" i="32"/>
  <c r="D27" i="32"/>
  <c r="C27" i="32"/>
  <c r="B27" i="32"/>
  <c r="O27" i="33"/>
  <c r="N27" i="33"/>
  <c r="M27" i="33"/>
  <c r="L27" i="33"/>
  <c r="K27" i="33"/>
  <c r="J27" i="33"/>
  <c r="I27" i="33"/>
  <c r="H27" i="33"/>
  <c r="G27" i="33"/>
  <c r="F27" i="33"/>
  <c r="F8" i="33" s="1"/>
  <c r="F59" i="33" s="1"/>
  <c r="F63" i="33" s="1"/>
  <c r="D27" i="33"/>
  <c r="C27" i="33"/>
  <c r="B27" i="33"/>
  <c r="O27" i="34"/>
  <c r="N27" i="34"/>
  <c r="M27" i="34"/>
  <c r="L27" i="34"/>
  <c r="K27" i="34"/>
  <c r="K8" i="34" s="1"/>
  <c r="K59" i="34" s="1"/>
  <c r="K63" i="34" s="1"/>
  <c r="J27" i="34"/>
  <c r="I27" i="34"/>
  <c r="H27" i="34"/>
  <c r="G27" i="34"/>
  <c r="F27" i="34"/>
  <c r="D27" i="34"/>
  <c r="C27" i="34"/>
  <c r="B27" i="34"/>
  <c r="O27" i="35"/>
  <c r="O8" i="35" s="1"/>
  <c r="N27" i="35"/>
  <c r="M27" i="35"/>
  <c r="L27" i="35"/>
  <c r="K27" i="35"/>
  <c r="J27" i="35"/>
  <c r="I27" i="35"/>
  <c r="H27" i="35"/>
  <c r="G27" i="35"/>
  <c r="F27" i="35"/>
  <c r="D27" i="35"/>
  <c r="C27" i="35"/>
  <c r="B27" i="35"/>
  <c r="O27" i="36"/>
  <c r="N27" i="36"/>
  <c r="M27" i="36"/>
  <c r="L27" i="36"/>
  <c r="K27" i="36"/>
  <c r="J27" i="36"/>
  <c r="I27" i="36"/>
  <c r="H27" i="36"/>
  <c r="G27" i="36"/>
  <c r="F27" i="36"/>
  <c r="D27" i="36"/>
  <c r="C27" i="36"/>
  <c r="B27" i="36"/>
  <c r="O27" i="37"/>
  <c r="N27" i="37"/>
  <c r="M27" i="37"/>
  <c r="L27" i="37"/>
  <c r="K27" i="37"/>
  <c r="J27" i="37"/>
  <c r="I27" i="37"/>
  <c r="H27" i="37"/>
  <c r="G27" i="37"/>
  <c r="F27" i="37"/>
  <c r="D27" i="37"/>
  <c r="C27" i="37"/>
  <c r="B27" i="37"/>
  <c r="O27" i="38"/>
  <c r="N27" i="38"/>
  <c r="M27" i="38"/>
  <c r="L27" i="38"/>
  <c r="K27" i="38"/>
  <c r="J27" i="38"/>
  <c r="I27" i="38"/>
  <c r="H27" i="38"/>
  <c r="G27" i="38"/>
  <c r="F27" i="38"/>
  <c r="D27" i="38"/>
  <c r="C27" i="38"/>
  <c r="B27" i="38"/>
  <c r="O27" i="39"/>
  <c r="N27" i="39"/>
  <c r="M27" i="39"/>
  <c r="L27" i="39"/>
  <c r="K27" i="39"/>
  <c r="J27" i="39"/>
  <c r="I27" i="39"/>
  <c r="H27" i="39"/>
  <c r="G27" i="39"/>
  <c r="F27" i="39"/>
  <c r="D27" i="39"/>
  <c r="C27" i="39"/>
  <c r="B27" i="39"/>
  <c r="O27" i="40"/>
  <c r="N27" i="40"/>
  <c r="M27" i="40"/>
  <c r="L27" i="40"/>
  <c r="K27" i="40"/>
  <c r="J27" i="40"/>
  <c r="I27" i="40"/>
  <c r="H27" i="40"/>
  <c r="G27" i="40"/>
  <c r="F27" i="40"/>
  <c r="D27" i="40"/>
  <c r="C27" i="40"/>
  <c r="B27" i="40"/>
  <c r="O27" i="41"/>
  <c r="N27" i="41"/>
  <c r="M27" i="41"/>
  <c r="L27" i="41"/>
  <c r="K27" i="41"/>
  <c r="J27" i="41"/>
  <c r="I27" i="41"/>
  <c r="H27" i="41"/>
  <c r="G27" i="41"/>
  <c r="F27" i="41"/>
  <c r="D27" i="41"/>
  <c r="C27" i="41"/>
  <c r="B27" i="41"/>
  <c r="O27" i="42"/>
  <c r="N27" i="42"/>
  <c r="M27" i="42"/>
  <c r="L27" i="42"/>
  <c r="K27" i="42"/>
  <c r="J27" i="42"/>
  <c r="I27" i="42"/>
  <c r="H27" i="42"/>
  <c r="G27" i="42"/>
  <c r="F27" i="42"/>
  <c r="D27" i="42"/>
  <c r="C27" i="42"/>
  <c r="B27" i="42"/>
  <c r="O27" i="43"/>
  <c r="N27" i="43"/>
  <c r="M27" i="43"/>
  <c r="L27" i="43"/>
  <c r="K27" i="43"/>
  <c r="J27" i="43"/>
  <c r="I27" i="43"/>
  <c r="H27" i="43"/>
  <c r="G27" i="43"/>
  <c r="F27" i="43"/>
  <c r="D27" i="43"/>
  <c r="C27" i="43"/>
  <c r="B27" i="43"/>
  <c r="O27" i="44"/>
  <c r="N27" i="44"/>
  <c r="M27" i="44"/>
  <c r="L27" i="44"/>
  <c r="K27" i="44"/>
  <c r="J27" i="44"/>
  <c r="I27" i="44"/>
  <c r="H27" i="44"/>
  <c r="G27" i="44"/>
  <c r="F27" i="44"/>
  <c r="D27" i="44"/>
  <c r="C27" i="44"/>
  <c r="B27" i="44"/>
  <c r="O27" i="45"/>
  <c r="N27" i="45"/>
  <c r="M27" i="45"/>
  <c r="L27" i="45"/>
  <c r="K27" i="45"/>
  <c r="J27" i="45"/>
  <c r="I27" i="45"/>
  <c r="H27" i="45"/>
  <c r="G27" i="45"/>
  <c r="F27" i="45"/>
  <c r="D27" i="45"/>
  <c r="C27" i="45"/>
  <c r="B27" i="45"/>
  <c r="O27" i="46"/>
  <c r="N27" i="46"/>
  <c r="M27" i="46"/>
  <c r="L27" i="46"/>
  <c r="K27" i="46"/>
  <c r="J27" i="46"/>
  <c r="I27" i="46"/>
  <c r="H27" i="46"/>
  <c r="G27" i="46"/>
  <c r="F27" i="46"/>
  <c r="D27" i="46"/>
  <c r="C27" i="46"/>
  <c r="B27" i="46"/>
  <c r="O27" i="47"/>
  <c r="N27" i="47"/>
  <c r="M27" i="47"/>
  <c r="L27" i="47"/>
  <c r="K27" i="47"/>
  <c r="J27" i="47"/>
  <c r="I27" i="47"/>
  <c r="H27" i="47"/>
  <c r="G27" i="47"/>
  <c r="F27" i="47"/>
  <c r="D27" i="47"/>
  <c r="C27" i="47"/>
  <c r="B27" i="47"/>
  <c r="O27" i="48"/>
  <c r="N27" i="48"/>
  <c r="M27" i="48"/>
  <c r="L27" i="48"/>
  <c r="K27" i="48"/>
  <c r="J27" i="48"/>
  <c r="I27" i="48"/>
  <c r="H27" i="48"/>
  <c r="G27" i="48"/>
  <c r="F27" i="48"/>
  <c r="D27" i="48"/>
  <c r="C27" i="48"/>
  <c r="B27" i="48"/>
  <c r="O27" i="49"/>
  <c r="N27" i="49"/>
  <c r="N8" i="49" s="1"/>
  <c r="N59" i="49" s="1"/>
  <c r="N63" i="49" s="1"/>
  <c r="M27" i="49"/>
  <c r="L27" i="49"/>
  <c r="K27" i="49"/>
  <c r="J27" i="49"/>
  <c r="I27" i="49"/>
  <c r="H27" i="49"/>
  <c r="G27" i="49"/>
  <c r="F27" i="49"/>
  <c r="F8" i="49" s="1"/>
  <c r="F59" i="49" s="1"/>
  <c r="F63" i="49" s="1"/>
  <c r="D27" i="49"/>
  <c r="C27" i="49"/>
  <c r="B27" i="49"/>
  <c r="O27" i="50"/>
  <c r="N27" i="50"/>
  <c r="M27" i="50"/>
  <c r="L27" i="50"/>
  <c r="K27" i="50"/>
  <c r="K8" i="50" s="1"/>
  <c r="K59" i="50" s="1"/>
  <c r="K63" i="50" s="1"/>
  <c r="J27" i="50"/>
  <c r="I27" i="50"/>
  <c r="H27" i="50"/>
  <c r="G27" i="50"/>
  <c r="F27" i="50"/>
  <c r="D27" i="50"/>
  <c r="C27" i="50"/>
  <c r="B27" i="50"/>
  <c r="O27" i="51"/>
  <c r="N27" i="51"/>
  <c r="M27" i="51"/>
  <c r="L27" i="51"/>
  <c r="K27" i="51"/>
  <c r="J27" i="51"/>
  <c r="I27" i="51"/>
  <c r="H27" i="51"/>
  <c r="G27" i="51"/>
  <c r="F27" i="51"/>
  <c r="D27" i="51"/>
  <c r="C27" i="51"/>
  <c r="B27" i="51"/>
  <c r="O27" i="52"/>
  <c r="N27" i="52"/>
  <c r="M27" i="52"/>
  <c r="M8" i="52" s="1"/>
  <c r="M59" i="52" s="1"/>
  <c r="M63" i="52" s="1"/>
  <c r="L27" i="52"/>
  <c r="K27" i="52"/>
  <c r="J27" i="52"/>
  <c r="I27" i="52"/>
  <c r="H27" i="52"/>
  <c r="G27" i="52"/>
  <c r="F27" i="52"/>
  <c r="D27" i="52"/>
  <c r="C27" i="52"/>
  <c r="B27" i="52"/>
  <c r="O27" i="53"/>
  <c r="N27" i="53"/>
  <c r="M27" i="53"/>
  <c r="L27" i="53"/>
  <c r="K27" i="53"/>
  <c r="J27" i="53"/>
  <c r="I27" i="53"/>
  <c r="H27" i="53"/>
  <c r="G27" i="53"/>
  <c r="F27" i="53"/>
  <c r="D27" i="53"/>
  <c r="C27" i="53"/>
  <c r="B27" i="53"/>
  <c r="O27" i="54"/>
  <c r="O8" i="54" s="1"/>
  <c r="O59" i="54" s="1"/>
  <c r="O63" i="54" s="1"/>
  <c r="N27" i="54"/>
  <c r="M27" i="54"/>
  <c r="L27" i="54"/>
  <c r="K27" i="54"/>
  <c r="J27" i="54"/>
  <c r="I27" i="54"/>
  <c r="H27" i="54"/>
  <c r="G27" i="54"/>
  <c r="G8" i="54" s="1"/>
  <c r="G59" i="54" s="1"/>
  <c r="G63" i="54" s="1"/>
  <c r="F27" i="54"/>
  <c r="D27" i="54"/>
  <c r="C27" i="54"/>
  <c r="B27" i="54"/>
  <c r="O27" i="55"/>
  <c r="N27" i="55"/>
  <c r="M27" i="55"/>
  <c r="L27" i="55"/>
  <c r="K27" i="55"/>
  <c r="J27" i="55"/>
  <c r="I27" i="55"/>
  <c r="H27" i="55"/>
  <c r="G27" i="55"/>
  <c r="F27" i="55"/>
  <c r="D27" i="55"/>
  <c r="C27" i="55"/>
  <c r="B27" i="55"/>
  <c r="O27" i="56"/>
  <c r="N27" i="56"/>
  <c r="M27" i="56"/>
  <c r="L27" i="56"/>
  <c r="K27" i="56"/>
  <c r="J27" i="56"/>
  <c r="I27" i="56"/>
  <c r="I8" i="56" s="1"/>
  <c r="I59" i="56" s="1"/>
  <c r="I63" i="56" s="1"/>
  <c r="H27" i="56"/>
  <c r="G27" i="56"/>
  <c r="F27" i="56"/>
  <c r="D27" i="56"/>
  <c r="C27" i="56"/>
  <c r="B27" i="56"/>
  <c r="O27" i="57"/>
  <c r="N27" i="57"/>
  <c r="M27" i="57"/>
  <c r="M8" i="57" s="1"/>
  <c r="L27" i="57"/>
  <c r="K27" i="57"/>
  <c r="J27" i="57"/>
  <c r="I27" i="57"/>
  <c r="H27" i="57"/>
  <c r="G27" i="57"/>
  <c r="F27" i="57"/>
  <c r="D27" i="57"/>
  <c r="C27" i="57"/>
  <c r="B27" i="57"/>
  <c r="O27" i="58"/>
  <c r="N27" i="58"/>
  <c r="M27" i="58"/>
  <c r="L27" i="58"/>
  <c r="K27" i="58"/>
  <c r="J27" i="58"/>
  <c r="I27" i="58"/>
  <c r="H27" i="58"/>
  <c r="G27" i="58"/>
  <c r="F27" i="58"/>
  <c r="D27" i="58"/>
  <c r="C27" i="58"/>
  <c r="B27" i="58"/>
  <c r="O27" i="59"/>
  <c r="N27" i="59"/>
  <c r="M27" i="59"/>
  <c r="L27" i="59"/>
  <c r="K27" i="59"/>
  <c r="J27" i="59"/>
  <c r="I27" i="59"/>
  <c r="H27" i="59"/>
  <c r="G27" i="59"/>
  <c r="F27" i="59"/>
  <c r="D27" i="59"/>
  <c r="C27" i="59"/>
  <c r="B27" i="59"/>
  <c r="O27" i="60"/>
  <c r="N27" i="60"/>
  <c r="M27" i="60"/>
  <c r="L27" i="60"/>
  <c r="K27" i="60"/>
  <c r="J27" i="60"/>
  <c r="I27" i="60"/>
  <c r="H27" i="60"/>
  <c r="G27" i="60"/>
  <c r="F27" i="60"/>
  <c r="D27" i="60"/>
  <c r="C27" i="60"/>
  <c r="B27" i="60"/>
  <c r="O27" i="61"/>
  <c r="N27" i="61"/>
  <c r="M27" i="61"/>
  <c r="L27" i="61"/>
  <c r="K27" i="61"/>
  <c r="J27" i="61"/>
  <c r="I27" i="61"/>
  <c r="H27" i="61"/>
  <c r="G27" i="61"/>
  <c r="F27" i="61"/>
  <c r="D27" i="61"/>
  <c r="C27" i="61"/>
  <c r="B27" i="61"/>
  <c r="O27" i="62"/>
  <c r="N27" i="62"/>
  <c r="N8" i="62" s="1"/>
  <c r="N59" i="62" s="1"/>
  <c r="N63" i="62" s="1"/>
  <c r="M27" i="62"/>
  <c r="L27" i="62"/>
  <c r="K27" i="62"/>
  <c r="J27" i="62"/>
  <c r="I27" i="62"/>
  <c r="H27" i="62"/>
  <c r="G27" i="62"/>
  <c r="G8" i="62" s="1"/>
  <c r="G59" i="62" s="1"/>
  <c r="G63" i="62" s="1"/>
  <c r="F27" i="62"/>
  <c r="D27" i="62"/>
  <c r="C27" i="62"/>
  <c r="B27" i="62"/>
  <c r="O27" i="63"/>
  <c r="N27" i="63"/>
  <c r="M27" i="63"/>
  <c r="L27" i="63"/>
  <c r="L8" i="63" s="1"/>
  <c r="L59" i="63" s="1"/>
  <c r="L63" i="63" s="1"/>
  <c r="K27" i="63"/>
  <c r="J27" i="63"/>
  <c r="I27" i="63"/>
  <c r="H27" i="63"/>
  <c r="G27" i="63"/>
  <c r="F27" i="63"/>
  <c r="D27" i="63"/>
  <c r="C27" i="63"/>
  <c r="C8" i="63" s="1"/>
  <c r="C59" i="63" s="1"/>
  <c r="C63" i="63" s="1"/>
  <c r="B27" i="63"/>
  <c r="O27" i="64"/>
  <c r="N27" i="64"/>
  <c r="M27" i="64"/>
  <c r="L27" i="64"/>
  <c r="K27" i="64"/>
  <c r="J27" i="64"/>
  <c r="I27" i="64"/>
  <c r="H27" i="64"/>
  <c r="G27" i="64"/>
  <c r="F27" i="64"/>
  <c r="D27" i="64"/>
  <c r="C27" i="64"/>
  <c r="B27" i="64"/>
  <c r="O27" i="65"/>
  <c r="N27" i="65"/>
  <c r="M27" i="65"/>
  <c r="L27" i="65"/>
  <c r="K27" i="65"/>
  <c r="J27" i="65"/>
  <c r="I27" i="65"/>
  <c r="H27" i="65"/>
  <c r="G27" i="65"/>
  <c r="F27" i="65"/>
  <c r="D27" i="65"/>
  <c r="C27" i="65"/>
  <c r="B27" i="65"/>
  <c r="O27" i="66"/>
  <c r="N27" i="66"/>
  <c r="M27" i="66"/>
  <c r="L27" i="66"/>
  <c r="K27" i="66"/>
  <c r="K8" i="66" s="1"/>
  <c r="K59" i="66" s="1"/>
  <c r="K63" i="66" s="1"/>
  <c r="J27" i="66"/>
  <c r="I27" i="66"/>
  <c r="H27" i="66"/>
  <c r="G27" i="66"/>
  <c r="F27" i="66"/>
  <c r="D27" i="66"/>
  <c r="C27" i="66"/>
  <c r="B27" i="66"/>
  <c r="O27" i="67"/>
  <c r="N27" i="67"/>
  <c r="M27" i="67"/>
  <c r="L27" i="67"/>
  <c r="K27" i="67"/>
  <c r="J27" i="67"/>
  <c r="I27" i="67"/>
  <c r="H27" i="67"/>
  <c r="H8" i="67" s="1"/>
  <c r="H59" i="67" s="1"/>
  <c r="H63" i="67" s="1"/>
  <c r="G27" i="67"/>
  <c r="F27" i="67"/>
  <c r="D27" i="67"/>
  <c r="C27" i="67"/>
  <c r="B27" i="67"/>
  <c r="O27" i="68"/>
  <c r="N27" i="68"/>
  <c r="M27" i="68"/>
  <c r="L27" i="68"/>
  <c r="K27" i="68"/>
  <c r="J27" i="68"/>
  <c r="I27" i="68"/>
  <c r="H27" i="68"/>
  <c r="G27" i="68"/>
  <c r="F27" i="68"/>
  <c r="D27" i="68"/>
  <c r="C27" i="68"/>
  <c r="B27" i="68"/>
  <c r="O27" i="69"/>
  <c r="N27" i="69"/>
  <c r="M27" i="69"/>
  <c r="L27" i="69"/>
  <c r="K27" i="69"/>
  <c r="J27" i="69"/>
  <c r="I27" i="69"/>
  <c r="H27" i="69"/>
  <c r="G27" i="69"/>
  <c r="F27" i="69"/>
  <c r="D27" i="69"/>
  <c r="C27" i="69"/>
  <c r="B27" i="69"/>
  <c r="O27" i="70"/>
  <c r="N27" i="70"/>
  <c r="M27" i="70"/>
  <c r="L27" i="70"/>
  <c r="K27" i="70"/>
  <c r="J27" i="70"/>
  <c r="I27" i="70"/>
  <c r="H27" i="70"/>
  <c r="G27" i="70"/>
  <c r="F27" i="70"/>
  <c r="D27" i="70"/>
  <c r="C27" i="70"/>
  <c r="B27" i="70"/>
  <c r="O27" i="71"/>
  <c r="N27" i="71"/>
  <c r="M27" i="71"/>
  <c r="L27" i="71"/>
  <c r="K27" i="71"/>
  <c r="J27" i="71"/>
  <c r="I27" i="71"/>
  <c r="H27" i="71"/>
  <c r="G27" i="71"/>
  <c r="F27" i="71"/>
  <c r="D27" i="71"/>
  <c r="C27" i="71"/>
  <c r="B27" i="71"/>
  <c r="O27" i="72"/>
  <c r="N27" i="72"/>
  <c r="M27" i="72"/>
  <c r="L27" i="72"/>
  <c r="K27" i="72"/>
  <c r="J27" i="72"/>
  <c r="I27" i="72"/>
  <c r="H27" i="72"/>
  <c r="G27" i="72"/>
  <c r="F27" i="72"/>
  <c r="D27" i="72"/>
  <c r="C27" i="72"/>
  <c r="B27" i="72"/>
  <c r="O27" i="73"/>
  <c r="N27" i="73"/>
  <c r="M27" i="73"/>
  <c r="L27" i="73"/>
  <c r="K27" i="73"/>
  <c r="J27" i="73"/>
  <c r="I27" i="73"/>
  <c r="H27" i="73"/>
  <c r="G27" i="73"/>
  <c r="F27" i="73"/>
  <c r="F8" i="73" s="1"/>
  <c r="F59" i="73" s="1"/>
  <c r="F63" i="73" s="1"/>
  <c r="D27" i="73"/>
  <c r="C27" i="73"/>
  <c r="B27" i="73"/>
  <c r="O27" i="74"/>
  <c r="N27" i="74"/>
  <c r="M27" i="74"/>
  <c r="L27" i="74"/>
  <c r="K27" i="74"/>
  <c r="K8" i="74" s="1"/>
  <c r="K59" i="74" s="1"/>
  <c r="K63" i="74" s="1"/>
  <c r="J27" i="74"/>
  <c r="I27" i="74"/>
  <c r="H27" i="74"/>
  <c r="G27" i="74"/>
  <c r="F27" i="74"/>
  <c r="D27" i="74"/>
  <c r="C27" i="74"/>
  <c r="B27" i="74"/>
  <c r="O27" i="75"/>
  <c r="O8" i="75" s="1"/>
  <c r="N27" i="75"/>
  <c r="M27" i="75"/>
  <c r="L27" i="75"/>
  <c r="K27" i="75"/>
  <c r="J27" i="75"/>
  <c r="I27" i="75"/>
  <c r="H27" i="75"/>
  <c r="G27" i="75"/>
  <c r="F27" i="75"/>
  <c r="D27" i="75"/>
  <c r="C27" i="75"/>
  <c r="B27" i="75"/>
  <c r="O27" i="76"/>
  <c r="N27" i="76"/>
  <c r="M27" i="76"/>
  <c r="M8" i="76" s="1"/>
  <c r="M59" i="76" s="1"/>
  <c r="M63" i="76" s="1"/>
  <c r="L27" i="76"/>
  <c r="K27" i="76"/>
  <c r="J27" i="76"/>
  <c r="I27" i="76"/>
  <c r="H27" i="76"/>
  <c r="G27" i="76"/>
  <c r="F27" i="76"/>
  <c r="D27" i="76"/>
  <c r="C27" i="76"/>
  <c r="B27" i="76"/>
  <c r="O27" i="77"/>
  <c r="N27" i="77"/>
  <c r="M27" i="77"/>
  <c r="L27" i="77"/>
  <c r="K27" i="77"/>
  <c r="J27" i="77"/>
  <c r="I27" i="77"/>
  <c r="H27" i="77"/>
  <c r="G27" i="77"/>
  <c r="F27" i="77"/>
  <c r="D27" i="77"/>
  <c r="C27" i="77"/>
  <c r="B27" i="77"/>
  <c r="O27" i="78"/>
  <c r="N27" i="78"/>
  <c r="M27" i="78"/>
  <c r="L27" i="78"/>
  <c r="K27" i="78"/>
  <c r="J27" i="78"/>
  <c r="I27" i="78"/>
  <c r="H27" i="78"/>
  <c r="G27" i="78"/>
  <c r="F27" i="78"/>
  <c r="D27" i="78"/>
  <c r="C27" i="78"/>
  <c r="B27" i="78"/>
  <c r="O27" i="79"/>
  <c r="N27" i="79"/>
  <c r="M27" i="79"/>
  <c r="L27" i="79"/>
  <c r="L8" i="79" s="1"/>
  <c r="L59" i="79" s="1"/>
  <c r="L63" i="79" s="1"/>
  <c r="K27" i="79"/>
  <c r="J27" i="79"/>
  <c r="I27" i="79"/>
  <c r="H27" i="79"/>
  <c r="G27" i="79"/>
  <c r="F27" i="79"/>
  <c r="D27" i="79"/>
  <c r="C27" i="79"/>
  <c r="B27" i="79"/>
  <c r="O27" i="80"/>
  <c r="N27" i="80"/>
  <c r="M27" i="80"/>
  <c r="L27" i="80"/>
  <c r="K27" i="80"/>
  <c r="J27" i="80"/>
  <c r="I27" i="80"/>
  <c r="H27" i="80"/>
  <c r="G27" i="80"/>
  <c r="F27" i="80"/>
  <c r="D27" i="80"/>
  <c r="C27" i="80"/>
  <c r="B27" i="80"/>
  <c r="O27" i="81"/>
  <c r="N27" i="81"/>
  <c r="M27" i="81"/>
  <c r="L27" i="81"/>
  <c r="K27" i="81"/>
  <c r="J27" i="81"/>
  <c r="I27" i="81"/>
  <c r="H27" i="81"/>
  <c r="G27" i="81"/>
  <c r="F27" i="81"/>
  <c r="D27" i="81"/>
  <c r="C27" i="81"/>
  <c r="B27" i="81"/>
  <c r="O27" i="82"/>
  <c r="N27" i="82"/>
  <c r="M27" i="82"/>
  <c r="L27" i="82"/>
  <c r="K27" i="82"/>
  <c r="K8" i="82" s="1"/>
  <c r="K59" i="82" s="1"/>
  <c r="K63" i="82" s="1"/>
  <c r="J27" i="82"/>
  <c r="I27" i="82"/>
  <c r="H27" i="82"/>
  <c r="G27" i="82"/>
  <c r="F27" i="82"/>
  <c r="D27" i="82"/>
  <c r="C27" i="82"/>
  <c r="B27" i="82"/>
  <c r="O27" i="83"/>
  <c r="N27" i="83"/>
  <c r="M27" i="83"/>
  <c r="L27" i="83"/>
  <c r="K27" i="83"/>
  <c r="J27" i="83"/>
  <c r="I27" i="83"/>
  <c r="H27" i="83"/>
  <c r="G27" i="83"/>
  <c r="F27" i="83"/>
  <c r="D27" i="83"/>
  <c r="C27" i="83"/>
  <c r="B27" i="83"/>
  <c r="O27" i="84"/>
  <c r="N27" i="84"/>
  <c r="M27" i="84"/>
  <c r="L27" i="84"/>
  <c r="K27" i="84"/>
  <c r="J27" i="84"/>
  <c r="I27" i="84"/>
  <c r="H27" i="84"/>
  <c r="G27" i="84"/>
  <c r="F27" i="84"/>
  <c r="D27" i="84"/>
  <c r="C27" i="84"/>
  <c r="B27" i="84"/>
  <c r="O27" i="85"/>
  <c r="N27" i="85"/>
  <c r="M27" i="85"/>
  <c r="L27" i="85"/>
  <c r="K27" i="85"/>
  <c r="J27" i="85"/>
  <c r="I27" i="85"/>
  <c r="H27" i="85"/>
  <c r="G27" i="85"/>
  <c r="F27" i="85"/>
  <c r="D27" i="85"/>
  <c r="C27" i="85"/>
  <c r="B27" i="85"/>
  <c r="O27" i="86"/>
  <c r="N27" i="86"/>
  <c r="M27" i="86"/>
  <c r="L27" i="86"/>
  <c r="K27" i="86"/>
  <c r="J27" i="86"/>
  <c r="I27" i="86"/>
  <c r="H27" i="86"/>
  <c r="G27" i="86"/>
  <c r="F27" i="86"/>
  <c r="D27" i="86"/>
  <c r="C27" i="86"/>
  <c r="B27" i="86"/>
  <c r="O27" i="87"/>
  <c r="N27" i="87"/>
  <c r="M27" i="87"/>
  <c r="L27" i="87"/>
  <c r="K27" i="87"/>
  <c r="J27" i="87"/>
  <c r="I27" i="87"/>
  <c r="H27" i="87"/>
  <c r="G27" i="87"/>
  <c r="F27" i="87"/>
  <c r="D27" i="87"/>
  <c r="C27" i="87"/>
  <c r="B27" i="87"/>
  <c r="O27" i="88"/>
  <c r="N27" i="88"/>
  <c r="M27" i="88"/>
  <c r="L27" i="88"/>
  <c r="K27" i="88"/>
  <c r="J27" i="88"/>
  <c r="I27" i="88"/>
  <c r="H27" i="88"/>
  <c r="G27" i="88"/>
  <c r="F27" i="88"/>
  <c r="D27" i="88"/>
  <c r="C27" i="88"/>
  <c r="B27" i="88"/>
  <c r="O27" i="89"/>
  <c r="N27" i="89"/>
  <c r="M27" i="89"/>
  <c r="M8" i="89" s="1"/>
  <c r="L27" i="89"/>
  <c r="K27" i="89"/>
  <c r="J27" i="89"/>
  <c r="I27" i="89"/>
  <c r="H27" i="89"/>
  <c r="G27" i="89"/>
  <c r="F27" i="89"/>
  <c r="F8" i="89" s="1"/>
  <c r="F59" i="89" s="1"/>
  <c r="F63" i="89" s="1"/>
  <c r="D27" i="89"/>
  <c r="D8" i="89" s="1"/>
  <c r="C27" i="89"/>
  <c r="B27" i="89"/>
  <c r="O27" i="90"/>
  <c r="N27" i="90"/>
  <c r="M27" i="90"/>
  <c r="L27" i="90"/>
  <c r="K27" i="90"/>
  <c r="J27" i="90"/>
  <c r="I27" i="90"/>
  <c r="H27" i="90"/>
  <c r="G27" i="90"/>
  <c r="F27" i="90"/>
  <c r="D27" i="90"/>
  <c r="C27" i="90"/>
  <c r="B27" i="90"/>
  <c r="O27" i="91"/>
  <c r="N27" i="91"/>
  <c r="M27" i="91"/>
  <c r="L27" i="91"/>
  <c r="K27" i="91"/>
  <c r="J27" i="91"/>
  <c r="I27" i="91"/>
  <c r="H27" i="91"/>
  <c r="H8" i="91" s="1"/>
  <c r="H59" i="91" s="1"/>
  <c r="H63" i="91" s="1"/>
  <c r="G27" i="91"/>
  <c r="F27" i="91"/>
  <c r="D27" i="91"/>
  <c r="C27" i="91"/>
  <c r="B27" i="91"/>
  <c r="O27" i="92"/>
  <c r="N27" i="92"/>
  <c r="M27" i="92"/>
  <c r="L27" i="92"/>
  <c r="K27" i="92"/>
  <c r="J27" i="92"/>
  <c r="I27" i="92"/>
  <c r="H27" i="92"/>
  <c r="G27" i="92"/>
  <c r="F27" i="92"/>
  <c r="D27" i="92"/>
  <c r="D8" i="92" s="1"/>
  <c r="D59" i="92" s="1"/>
  <c r="D63" i="92" s="1"/>
  <c r="C27" i="92"/>
  <c r="B27" i="92"/>
  <c r="O27" i="93"/>
  <c r="N27" i="93"/>
  <c r="M27" i="93"/>
  <c r="L27" i="93"/>
  <c r="K27" i="93"/>
  <c r="J27" i="93"/>
  <c r="J8" i="93" s="1"/>
  <c r="J59" i="93" s="1"/>
  <c r="J63" i="93" s="1"/>
  <c r="I27" i="93"/>
  <c r="H27" i="93"/>
  <c r="G27" i="93"/>
  <c r="F27" i="93"/>
  <c r="D27" i="93"/>
  <c r="C27" i="93"/>
  <c r="B27" i="93"/>
  <c r="O27" i="94"/>
  <c r="N27" i="94"/>
  <c r="M27" i="94"/>
  <c r="L27" i="94"/>
  <c r="K27" i="94"/>
  <c r="J27" i="94"/>
  <c r="I27" i="94"/>
  <c r="H27" i="94"/>
  <c r="G27" i="94"/>
  <c r="F27" i="94"/>
  <c r="D27" i="94"/>
  <c r="C27" i="94"/>
  <c r="B27" i="94"/>
  <c r="O27" i="95"/>
  <c r="N27" i="95"/>
  <c r="M27" i="95"/>
  <c r="L27" i="95"/>
  <c r="L8" i="95" s="1"/>
  <c r="L59" i="95" s="1"/>
  <c r="L63" i="95" s="1"/>
  <c r="K27" i="95"/>
  <c r="J27" i="95"/>
  <c r="I27" i="95"/>
  <c r="H27" i="95"/>
  <c r="G27" i="95"/>
  <c r="F27" i="95"/>
  <c r="D27" i="95"/>
  <c r="C27" i="95"/>
  <c r="C8" i="95" s="1"/>
  <c r="C59" i="95" s="1"/>
  <c r="C63" i="95" s="1"/>
  <c r="B27" i="95"/>
  <c r="O27" i="96"/>
  <c r="N27" i="96"/>
  <c r="M27" i="96"/>
  <c r="L27" i="96"/>
  <c r="K27" i="96"/>
  <c r="J27" i="96"/>
  <c r="I27" i="96"/>
  <c r="I8" i="96" s="1"/>
  <c r="I59" i="96" s="1"/>
  <c r="I63" i="96" s="1"/>
  <c r="H27" i="96"/>
  <c r="G27" i="96"/>
  <c r="F27" i="96"/>
  <c r="D27" i="96"/>
  <c r="C27" i="96"/>
  <c r="B27" i="96"/>
  <c r="O27" i="97"/>
  <c r="N27" i="97"/>
  <c r="M27" i="97"/>
  <c r="L27" i="97"/>
  <c r="K27" i="97"/>
  <c r="J27" i="97"/>
  <c r="I27" i="97"/>
  <c r="H27" i="97"/>
  <c r="G27" i="97"/>
  <c r="F27" i="97"/>
  <c r="D27" i="97"/>
  <c r="C27" i="97"/>
  <c r="B27" i="97"/>
  <c r="O27" i="98"/>
  <c r="N27" i="98"/>
  <c r="M27" i="98"/>
  <c r="L27" i="98"/>
  <c r="K27" i="98"/>
  <c r="K8" i="98" s="1"/>
  <c r="K59" i="98" s="1"/>
  <c r="K63" i="98" s="1"/>
  <c r="J27" i="98"/>
  <c r="I27" i="98"/>
  <c r="H27" i="98"/>
  <c r="G27" i="98"/>
  <c r="F27" i="98"/>
  <c r="D27" i="98"/>
  <c r="C27" i="98"/>
  <c r="B27" i="98"/>
  <c r="O27" i="99"/>
  <c r="N27" i="99"/>
  <c r="M27" i="99"/>
  <c r="L27" i="99"/>
  <c r="K27" i="99"/>
  <c r="J27" i="99"/>
  <c r="I27" i="99"/>
  <c r="H27" i="99"/>
  <c r="G27" i="99"/>
  <c r="F27" i="99"/>
  <c r="D27" i="99"/>
  <c r="C27" i="99"/>
  <c r="B27" i="99"/>
  <c r="O27" i="100"/>
  <c r="N27" i="100"/>
  <c r="M27" i="100"/>
  <c r="L27" i="100"/>
  <c r="K27" i="100"/>
  <c r="J27" i="100"/>
  <c r="I27" i="100"/>
  <c r="H27" i="100"/>
  <c r="G27" i="100"/>
  <c r="F27" i="100"/>
  <c r="D27" i="100"/>
  <c r="C27" i="100"/>
  <c r="B27" i="100"/>
  <c r="O27" i="101"/>
  <c r="N27" i="101"/>
  <c r="M27" i="101"/>
  <c r="L27" i="101"/>
  <c r="K27" i="101"/>
  <c r="J27" i="101"/>
  <c r="J8" i="101" s="1"/>
  <c r="I27" i="101"/>
  <c r="H27" i="101"/>
  <c r="G27" i="101"/>
  <c r="F27" i="101"/>
  <c r="D27" i="101"/>
  <c r="C27" i="101"/>
  <c r="B27" i="101"/>
  <c r="O27" i="102"/>
  <c r="N27" i="102"/>
  <c r="M27" i="102"/>
  <c r="L27" i="102"/>
  <c r="K27" i="102"/>
  <c r="J27" i="102"/>
  <c r="I27" i="102"/>
  <c r="H27" i="102"/>
  <c r="G27" i="102"/>
  <c r="F27" i="102"/>
  <c r="D27" i="102"/>
  <c r="C27" i="102"/>
  <c r="B27" i="102"/>
  <c r="O27" i="103"/>
  <c r="N27" i="103"/>
  <c r="M27" i="103"/>
  <c r="L27" i="103"/>
  <c r="K27" i="103"/>
  <c r="J27" i="103"/>
  <c r="I27" i="103"/>
  <c r="H27" i="103"/>
  <c r="G27" i="103"/>
  <c r="F27" i="103"/>
  <c r="D27" i="103"/>
  <c r="C27" i="103"/>
  <c r="C8" i="103" s="1"/>
  <c r="C59" i="103" s="1"/>
  <c r="C63" i="103" s="1"/>
  <c r="B27" i="103"/>
  <c r="O27" i="104"/>
  <c r="N27" i="104"/>
  <c r="M27" i="104"/>
  <c r="L27" i="104"/>
  <c r="K27" i="104"/>
  <c r="J27" i="104"/>
  <c r="I27" i="104"/>
  <c r="I8" i="104" s="1"/>
  <c r="I59" i="104" s="1"/>
  <c r="I63" i="104" s="1"/>
  <c r="H27" i="104"/>
  <c r="G27" i="104"/>
  <c r="F27" i="104"/>
  <c r="D27" i="104"/>
  <c r="C27" i="104"/>
  <c r="B27" i="104"/>
  <c r="O27" i="105"/>
  <c r="N27" i="105"/>
  <c r="M27" i="105"/>
  <c r="M8" i="105" s="1"/>
  <c r="M59" i="105" s="1"/>
  <c r="M63" i="105" s="1"/>
  <c r="L27" i="105"/>
  <c r="K27" i="105"/>
  <c r="J27" i="105"/>
  <c r="I27" i="105"/>
  <c r="H27" i="105"/>
  <c r="G27" i="105"/>
  <c r="F27" i="105"/>
  <c r="D27" i="105"/>
  <c r="D8" i="105" s="1"/>
  <c r="D59" i="105" s="1"/>
  <c r="D63" i="105" s="1"/>
  <c r="C27" i="105"/>
  <c r="B27" i="105"/>
  <c r="O27" i="106"/>
  <c r="N27" i="106"/>
  <c r="M27" i="106"/>
  <c r="L27" i="106"/>
  <c r="K27" i="106"/>
  <c r="J27" i="106"/>
  <c r="I27" i="106"/>
  <c r="H27" i="106"/>
  <c r="G27" i="106"/>
  <c r="F27" i="106"/>
  <c r="D27" i="106"/>
  <c r="C27" i="106"/>
  <c r="B27" i="106"/>
  <c r="O27" i="107"/>
  <c r="N27" i="107"/>
  <c r="M27" i="107"/>
  <c r="L27" i="107"/>
  <c r="K27" i="107"/>
  <c r="J27" i="107"/>
  <c r="I27" i="107"/>
  <c r="H27" i="107"/>
  <c r="H8" i="107" s="1"/>
  <c r="H59" i="107" s="1"/>
  <c r="H63" i="107" s="1"/>
  <c r="G27" i="107"/>
  <c r="F27" i="107"/>
  <c r="D27" i="107"/>
  <c r="C27" i="107"/>
  <c r="B27" i="107"/>
  <c r="O27" i="108"/>
  <c r="N27" i="108"/>
  <c r="M27" i="108"/>
  <c r="L27" i="108"/>
  <c r="K27" i="108"/>
  <c r="J27" i="108"/>
  <c r="I27" i="108"/>
  <c r="H27" i="108"/>
  <c r="G27" i="108"/>
  <c r="F27" i="108"/>
  <c r="D27" i="108"/>
  <c r="D8" i="108" s="1"/>
  <c r="D59" i="108" s="1"/>
  <c r="D63" i="108" s="1"/>
  <c r="C27" i="108"/>
  <c r="B27" i="108"/>
  <c r="O27" i="109"/>
  <c r="N27" i="109"/>
  <c r="M27" i="109"/>
  <c r="L27" i="109"/>
  <c r="K27" i="109"/>
  <c r="J27" i="109"/>
  <c r="I27" i="109"/>
  <c r="H27" i="109"/>
  <c r="G27" i="109"/>
  <c r="F27" i="109"/>
  <c r="D27" i="109"/>
  <c r="C27" i="109"/>
  <c r="B27" i="109"/>
  <c r="O27" i="110"/>
  <c r="N27" i="110"/>
  <c r="M27" i="110"/>
  <c r="L27" i="110"/>
  <c r="K27" i="110"/>
  <c r="J27" i="110"/>
  <c r="I27" i="110"/>
  <c r="H27" i="110"/>
  <c r="G27" i="110"/>
  <c r="F27" i="110"/>
  <c r="D27" i="110"/>
  <c r="C27" i="110"/>
  <c r="B27" i="110"/>
  <c r="O27" i="111"/>
  <c r="N27" i="111"/>
  <c r="M27" i="111"/>
  <c r="L27" i="111"/>
  <c r="K27" i="111"/>
  <c r="J27" i="111"/>
  <c r="I27" i="111"/>
  <c r="H27" i="111"/>
  <c r="G27" i="111"/>
  <c r="F27" i="111"/>
  <c r="D27" i="111"/>
  <c r="C27" i="111"/>
  <c r="B27" i="111"/>
  <c r="O27" i="112"/>
  <c r="N27" i="112"/>
  <c r="M27" i="112"/>
  <c r="L27" i="112"/>
  <c r="K27" i="112"/>
  <c r="J27" i="112"/>
  <c r="I27" i="112"/>
  <c r="I8" i="112" s="1"/>
  <c r="I59" i="112" s="1"/>
  <c r="I63" i="112" s="1"/>
  <c r="H27" i="112"/>
  <c r="G27" i="112"/>
  <c r="F27" i="112"/>
  <c r="D27" i="112"/>
  <c r="C27" i="112"/>
  <c r="B27" i="112"/>
  <c r="O27" i="113"/>
  <c r="N27" i="113"/>
  <c r="M27" i="113"/>
  <c r="L27" i="113"/>
  <c r="K27" i="113"/>
  <c r="J27" i="113"/>
  <c r="I27" i="113"/>
  <c r="H27" i="113"/>
  <c r="G27" i="113"/>
  <c r="F27" i="113"/>
  <c r="D27" i="113"/>
  <c r="C27" i="113"/>
  <c r="B27" i="113"/>
  <c r="O27" i="114"/>
  <c r="N27" i="114"/>
  <c r="M27" i="114"/>
  <c r="L27" i="114"/>
  <c r="K27" i="114"/>
  <c r="K8" i="114" s="1"/>
  <c r="K59" i="114" s="1"/>
  <c r="K63" i="114" s="1"/>
  <c r="J27" i="114"/>
  <c r="I27" i="114"/>
  <c r="H27" i="114"/>
  <c r="G27" i="114"/>
  <c r="F27" i="114"/>
  <c r="D27" i="114"/>
  <c r="C27" i="114"/>
  <c r="B27" i="114"/>
  <c r="B8" i="114" s="1"/>
  <c r="O27" i="115"/>
  <c r="N27" i="115"/>
  <c r="M27" i="115"/>
  <c r="L27" i="115"/>
  <c r="K27" i="115"/>
  <c r="J27" i="115"/>
  <c r="I27" i="115"/>
  <c r="H27" i="115"/>
  <c r="H8" i="115" s="1"/>
  <c r="H59" i="115" s="1"/>
  <c r="H63" i="115" s="1"/>
  <c r="G27" i="115"/>
  <c r="F27" i="115"/>
  <c r="D27" i="115"/>
  <c r="C27" i="115"/>
  <c r="B27" i="115"/>
  <c r="O27" i="116"/>
  <c r="N27" i="116"/>
  <c r="M27" i="116"/>
  <c r="L27" i="116"/>
  <c r="K27" i="116"/>
  <c r="J27" i="116"/>
  <c r="I27" i="116"/>
  <c r="H27" i="116"/>
  <c r="G27" i="116"/>
  <c r="F27" i="116"/>
  <c r="D27" i="116"/>
  <c r="C27" i="116"/>
  <c r="B27" i="116"/>
  <c r="O27" i="117"/>
  <c r="N27" i="117"/>
  <c r="M27" i="117"/>
  <c r="L27" i="117"/>
  <c r="K27" i="117"/>
  <c r="J27" i="117"/>
  <c r="J8" i="117" s="1"/>
  <c r="I27" i="117"/>
  <c r="H27" i="117"/>
  <c r="G27" i="117"/>
  <c r="F27" i="117"/>
  <c r="D27" i="117"/>
  <c r="C27" i="117"/>
  <c r="B27" i="117"/>
  <c r="O27" i="118"/>
  <c r="N27" i="118"/>
  <c r="M27" i="118"/>
  <c r="L27" i="118"/>
  <c r="K27" i="118"/>
  <c r="J27" i="118"/>
  <c r="I27" i="118"/>
  <c r="H27" i="118"/>
  <c r="G27" i="118"/>
  <c r="G8" i="118" s="1"/>
  <c r="G59" i="118" s="1"/>
  <c r="G63" i="118" s="1"/>
  <c r="F27" i="118"/>
  <c r="D27" i="118"/>
  <c r="C27" i="118"/>
  <c r="B27" i="118"/>
  <c r="O27" i="119"/>
  <c r="N27" i="119"/>
  <c r="M27" i="119"/>
  <c r="L27" i="119"/>
  <c r="K27" i="119"/>
  <c r="J27" i="119"/>
  <c r="I27" i="119"/>
  <c r="H27" i="119"/>
  <c r="G27" i="119"/>
  <c r="F27" i="119"/>
  <c r="D27" i="119"/>
  <c r="C27" i="119"/>
  <c r="C8" i="119" s="1"/>
  <c r="C59" i="119" s="1"/>
  <c r="C63" i="119" s="1"/>
  <c r="B27" i="119"/>
  <c r="O27" i="120"/>
  <c r="N27" i="120"/>
  <c r="M27" i="120"/>
  <c r="L27" i="120"/>
  <c r="K27" i="120"/>
  <c r="J27" i="120"/>
  <c r="I27" i="120"/>
  <c r="H27" i="120"/>
  <c r="G27" i="120"/>
  <c r="F27" i="120"/>
  <c r="D27" i="120"/>
  <c r="C27" i="120"/>
  <c r="B27" i="120"/>
  <c r="O27" i="121"/>
  <c r="N27" i="121"/>
  <c r="M27" i="121"/>
  <c r="M8" i="121" s="1"/>
  <c r="M59" i="121" s="1"/>
  <c r="M63" i="121" s="1"/>
  <c r="L27" i="121"/>
  <c r="K27" i="121"/>
  <c r="J27" i="121"/>
  <c r="I27" i="121"/>
  <c r="H27" i="121"/>
  <c r="G27" i="121"/>
  <c r="F27" i="121"/>
  <c r="D27" i="121"/>
  <c r="D8" i="121" s="1"/>
  <c r="D59" i="121" s="1"/>
  <c r="D63" i="121" s="1"/>
  <c r="C27" i="121"/>
  <c r="B27" i="121"/>
  <c r="O27" i="122"/>
  <c r="N27" i="122"/>
  <c r="M27" i="122"/>
  <c r="L27" i="122"/>
  <c r="K27" i="122"/>
  <c r="J27" i="122"/>
  <c r="I27" i="122"/>
  <c r="H27" i="122"/>
  <c r="G27" i="122"/>
  <c r="F27" i="122"/>
  <c r="D27" i="122"/>
  <c r="C27" i="122"/>
  <c r="B27" i="122"/>
  <c r="O27" i="123"/>
  <c r="N27" i="123"/>
  <c r="M27" i="123"/>
  <c r="L27" i="123"/>
  <c r="K27" i="123"/>
  <c r="J27" i="123"/>
  <c r="I27" i="123"/>
  <c r="H27" i="123"/>
  <c r="H8" i="123" s="1"/>
  <c r="H59" i="123" s="1"/>
  <c r="H63" i="123" s="1"/>
  <c r="G27" i="123"/>
  <c r="F27" i="123"/>
  <c r="D27" i="123"/>
  <c r="C27" i="123"/>
  <c r="B27" i="123"/>
  <c r="O27" i="124"/>
  <c r="N27" i="124"/>
  <c r="M27" i="124"/>
  <c r="L27" i="124"/>
  <c r="K27" i="124"/>
  <c r="J27" i="124"/>
  <c r="I27" i="124"/>
  <c r="H27" i="124"/>
  <c r="G27" i="124"/>
  <c r="F27" i="124"/>
  <c r="D27" i="124"/>
  <c r="C27" i="124"/>
  <c r="B27" i="124"/>
  <c r="O27" i="125"/>
  <c r="N27" i="125"/>
  <c r="M27" i="125"/>
  <c r="L27" i="125"/>
  <c r="K27" i="125"/>
  <c r="J27" i="125"/>
  <c r="I27" i="125"/>
  <c r="H27" i="125"/>
  <c r="G27" i="125"/>
  <c r="F27" i="125"/>
  <c r="D27" i="125"/>
  <c r="C27" i="125"/>
  <c r="B27" i="125"/>
  <c r="O27" i="126"/>
  <c r="O8" i="126" s="1"/>
  <c r="O59" i="126" s="1"/>
  <c r="O63" i="126" s="1"/>
  <c r="N27" i="126"/>
  <c r="M27" i="126"/>
  <c r="L27" i="126"/>
  <c r="K27" i="126"/>
  <c r="J27" i="126"/>
  <c r="I27" i="126"/>
  <c r="H27" i="126"/>
  <c r="G27" i="126"/>
  <c r="G8" i="126" s="1"/>
  <c r="G59" i="126" s="1"/>
  <c r="G63" i="126" s="1"/>
  <c r="F27" i="126"/>
  <c r="D27" i="126"/>
  <c r="C27" i="126"/>
  <c r="B27" i="126"/>
  <c r="O27" i="127"/>
  <c r="N27" i="127"/>
  <c r="M27" i="127"/>
  <c r="L27" i="127"/>
  <c r="L8" i="127" s="1"/>
  <c r="L59" i="127" s="1"/>
  <c r="L63" i="127" s="1"/>
  <c r="K27" i="127"/>
  <c r="J27" i="127"/>
  <c r="I27" i="127"/>
  <c r="H27" i="127"/>
  <c r="G27" i="127"/>
  <c r="F27" i="127"/>
  <c r="D27" i="127"/>
  <c r="C27" i="127"/>
  <c r="C8" i="127" s="1"/>
  <c r="C59" i="127" s="1"/>
  <c r="C63" i="127" s="1"/>
  <c r="B27" i="127"/>
  <c r="O27" i="128"/>
  <c r="N27" i="128"/>
  <c r="M27" i="128"/>
  <c r="L27" i="128"/>
  <c r="K27" i="128"/>
  <c r="J27" i="128"/>
  <c r="I27" i="128"/>
  <c r="H27" i="128"/>
  <c r="G27" i="128"/>
  <c r="F27" i="128"/>
  <c r="D27" i="128"/>
  <c r="C27" i="128"/>
  <c r="B27" i="128"/>
  <c r="O27" i="129"/>
  <c r="N27" i="129"/>
  <c r="M27" i="129"/>
  <c r="L27" i="129"/>
  <c r="K27" i="129"/>
  <c r="J27" i="129"/>
  <c r="I27" i="129"/>
  <c r="H27" i="129"/>
  <c r="G27" i="129"/>
  <c r="F27" i="129"/>
  <c r="D27" i="129"/>
  <c r="C27" i="129"/>
  <c r="B27" i="129"/>
  <c r="O27" i="130"/>
  <c r="N27" i="130"/>
  <c r="M27" i="130"/>
  <c r="L27" i="130"/>
  <c r="K27" i="130"/>
  <c r="K8" i="130" s="1"/>
  <c r="K59" i="130" s="1"/>
  <c r="K63" i="130" s="1"/>
  <c r="J27" i="130"/>
  <c r="I27" i="130"/>
  <c r="H27" i="130"/>
  <c r="G27" i="130"/>
  <c r="F27" i="130"/>
  <c r="D27" i="130"/>
  <c r="C27" i="130"/>
  <c r="B27" i="130"/>
  <c r="B8" i="130" s="1"/>
  <c r="O27" i="131"/>
  <c r="N27" i="131"/>
  <c r="M27" i="131"/>
  <c r="L27" i="131"/>
  <c r="K27" i="131"/>
  <c r="J27" i="131"/>
  <c r="I27" i="131"/>
  <c r="H27" i="131"/>
  <c r="H8" i="131" s="1"/>
  <c r="H59" i="131" s="1"/>
  <c r="H63" i="131" s="1"/>
  <c r="G27" i="131"/>
  <c r="F27" i="131"/>
  <c r="D27" i="131"/>
  <c r="C27" i="131"/>
  <c r="B27" i="131"/>
  <c r="O27" i="132"/>
  <c r="N27" i="132"/>
  <c r="M27" i="132"/>
  <c r="L27" i="132"/>
  <c r="K27" i="132"/>
  <c r="J27" i="132"/>
  <c r="I27" i="132"/>
  <c r="H27" i="132"/>
  <c r="G27" i="132"/>
  <c r="F27" i="132"/>
  <c r="D27" i="132"/>
  <c r="C27" i="132"/>
  <c r="B27" i="132"/>
  <c r="O27" i="133"/>
  <c r="N27" i="133"/>
  <c r="M27" i="133"/>
  <c r="L27" i="133"/>
  <c r="K27" i="133"/>
  <c r="J27" i="133"/>
  <c r="J8" i="133" s="1"/>
  <c r="I27" i="133"/>
  <c r="H27" i="133"/>
  <c r="G27" i="133"/>
  <c r="F27" i="133"/>
  <c r="D27" i="133"/>
  <c r="C27" i="133"/>
  <c r="B27" i="133"/>
  <c r="O27" i="134"/>
  <c r="N27" i="134"/>
  <c r="M27" i="134"/>
  <c r="L27" i="134"/>
  <c r="K27" i="134"/>
  <c r="J27" i="134"/>
  <c r="I27" i="134"/>
  <c r="H27" i="134"/>
  <c r="G27" i="134"/>
  <c r="F27" i="134"/>
  <c r="D27" i="134"/>
  <c r="C27" i="134"/>
  <c r="B27" i="134"/>
  <c r="O27" i="135"/>
  <c r="N27" i="135"/>
  <c r="M27" i="135"/>
  <c r="L27" i="135"/>
  <c r="L8" i="135" s="1"/>
  <c r="L59" i="135" s="1"/>
  <c r="L63" i="135" s="1"/>
  <c r="K27" i="135"/>
  <c r="J27" i="135"/>
  <c r="I27" i="135"/>
  <c r="H27" i="135"/>
  <c r="G27" i="135"/>
  <c r="F27" i="135"/>
  <c r="D27" i="135"/>
  <c r="C27" i="135"/>
  <c r="C8" i="135" s="1"/>
  <c r="C59" i="135" s="1"/>
  <c r="C63" i="135" s="1"/>
  <c r="B27" i="135"/>
  <c r="O27" i="136"/>
  <c r="N27" i="136"/>
  <c r="M27" i="136"/>
  <c r="L27" i="136"/>
  <c r="K27" i="136"/>
  <c r="J27" i="136"/>
  <c r="I27" i="136"/>
  <c r="H27" i="136"/>
  <c r="G27" i="136"/>
  <c r="F27" i="136"/>
  <c r="D27" i="136"/>
  <c r="C27" i="136"/>
  <c r="B27" i="136"/>
  <c r="O27" i="137"/>
  <c r="N27" i="137"/>
  <c r="M27" i="137"/>
  <c r="L27" i="137"/>
  <c r="K27" i="137"/>
  <c r="J27" i="137"/>
  <c r="I27" i="137"/>
  <c r="H27" i="137"/>
  <c r="G27" i="137"/>
  <c r="F27" i="137"/>
  <c r="D27" i="137"/>
  <c r="C27" i="137"/>
  <c r="B27" i="137"/>
  <c r="O27" i="138"/>
  <c r="N27" i="138"/>
  <c r="M27" i="138"/>
  <c r="L27" i="138"/>
  <c r="K27" i="138"/>
  <c r="J27" i="138"/>
  <c r="I27" i="138"/>
  <c r="H27" i="138"/>
  <c r="G27" i="138"/>
  <c r="F27" i="138"/>
  <c r="D27" i="138"/>
  <c r="C27" i="138"/>
  <c r="B27" i="138"/>
  <c r="O27" i="139"/>
  <c r="N27" i="139"/>
  <c r="M27" i="139"/>
  <c r="L27" i="139"/>
  <c r="K27" i="139"/>
  <c r="J27" i="139"/>
  <c r="I27" i="139"/>
  <c r="H27" i="139"/>
  <c r="G27" i="139"/>
  <c r="F27" i="139"/>
  <c r="D27" i="139"/>
  <c r="C27" i="139"/>
  <c r="B27" i="139"/>
  <c r="O27" i="140"/>
  <c r="N27" i="140"/>
  <c r="M27" i="140"/>
  <c r="L27" i="140"/>
  <c r="K27" i="140"/>
  <c r="J27" i="140"/>
  <c r="I27" i="140"/>
  <c r="H27" i="140"/>
  <c r="G27" i="140"/>
  <c r="F27" i="140"/>
  <c r="D27" i="140"/>
  <c r="C27" i="140"/>
  <c r="B27" i="140"/>
  <c r="O27" i="141"/>
  <c r="N27" i="141"/>
  <c r="M27" i="141"/>
  <c r="L27" i="141"/>
  <c r="K27" i="141"/>
  <c r="J27" i="141"/>
  <c r="I27" i="141"/>
  <c r="H27" i="141"/>
  <c r="G27" i="141"/>
  <c r="F27" i="141"/>
  <c r="D27" i="141"/>
  <c r="C27" i="141"/>
  <c r="B27" i="141"/>
  <c r="O27" i="142"/>
  <c r="O8" i="142" s="1"/>
  <c r="O59" i="142" s="1"/>
  <c r="O63" i="142" s="1"/>
  <c r="N27" i="142"/>
  <c r="M27" i="142"/>
  <c r="L27" i="142"/>
  <c r="K27" i="142"/>
  <c r="J27" i="142"/>
  <c r="I27" i="142"/>
  <c r="H27" i="142"/>
  <c r="G27" i="142"/>
  <c r="F27" i="142"/>
  <c r="D27" i="142"/>
  <c r="C27" i="142"/>
  <c r="B27" i="142"/>
  <c r="O27" i="143"/>
  <c r="N27" i="143"/>
  <c r="M27" i="143"/>
  <c r="L27" i="143"/>
  <c r="K27" i="143"/>
  <c r="J27" i="143"/>
  <c r="I27" i="143"/>
  <c r="H27" i="143"/>
  <c r="G27" i="143"/>
  <c r="F27" i="143"/>
  <c r="D27" i="143"/>
  <c r="C27" i="143"/>
  <c r="B27" i="143"/>
  <c r="O27" i="144"/>
  <c r="N27" i="144"/>
  <c r="M27" i="144"/>
  <c r="L27" i="144"/>
  <c r="K27" i="144"/>
  <c r="J27" i="144"/>
  <c r="I27" i="144"/>
  <c r="H27" i="144"/>
  <c r="G27" i="144"/>
  <c r="F27" i="144"/>
  <c r="D27" i="144"/>
  <c r="C27" i="144"/>
  <c r="B27" i="144"/>
  <c r="O27" i="145"/>
  <c r="N27" i="145"/>
  <c r="M27" i="145"/>
  <c r="L27" i="145"/>
  <c r="K27" i="145"/>
  <c r="J27" i="145"/>
  <c r="I27" i="145"/>
  <c r="H27" i="145"/>
  <c r="G27" i="145"/>
  <c r="F27" i="145"/>
  <c r="D27" i="145"/>
  <c r="C27" i="145"/>
  <c r="B27" i="145"/>
  <c r="O27" i="146"/>
  <c r="N27" i="146"/>
  <c r="M27" i="146"/>
  <c r="L27" i="146"/>
  <c r="K27" i="146"/>
  <c r="J27" i="146"/>
  <c r="I27" i="146"/>
  <c r="H27" i="146"/>
  <c r="G27" i="146"/>
  <c r="F27" i="146"/>
  <c r="D27" i="146"/>
  <c r="C27" i="146"/>
  <c r="B27" i="146"/>
  <c r="O27" i="147"/>
  <c r="N27" i="147"/>
  <c r="M27" i="147"/>
  <c r="L27" i="147"/>
  <c r="K27" i="147"/>
  <c r="J27" i="147"/>
  <c r="I27" i="147"/>
  <c r="H27" i="147"/>
  <c r="G27" i="147"/>
  <c r="F27" i="147"/>
  <c r="D27" i="147"/>
  <c r="C27" i="147"/>
  <c r="B27" i="147"/>
  <c r="O27" i="148"/>
  <c r="N27" i="148"/>
  <c r="M27" i="148"/>
  <c r="L27" i="148"/>
  <c r="K27" i="148"/>
  <c r="J27" i="148"/>
  <c r="I27" i="148"/>
  <c r="H27" i="148"/>
  <c r="G27" i="148"/>
  <c r="F27" i="148"/>
  <c r="D27" i="148"/>
  <c r="C27" i="148"/>
  <c r="B27" i="148"/>
  <c r="O27" i="149"/>
  <c r="N27" i="149"/>
  <c r="M27" i="149"/>
  <c r="L27" i="149"/>
  <c r="K27" i="149"/>
  <c r="J27" i="149"/>
  <c r="I27" i="149"/>
  <c r="H27" i="149"/>
  <c r="G27" i="149"/>
  <c r="F27" i="149"/>
  <c r="D27" i="149"/>
  <c r="C27" i="149"/>
  <c r="B27" i="149"/>
  <c r="O27" i="150"/>
  <c r="N27" i="150"/>
  <c r="M27" i="150"/>
  <c r="L27" i="150"/>
  <c r="K27" i="150"/>
  <c r="J27" i="150"/>
  <c r="I27" i="150"/>
  <c r="H27" i="150"/>
  <c r="G27" i="150"/>
  <c r="F27" i="150"/>
  <c r="D27" i="150"/>
  <c r="C27" i="150"/>
  <c r="B27" i="150"/>
  <c r="O27" i="151"/>
  <c r="N27" i="151"/>
  <c r="M27" i="151"/>
  <c r="L27" i="151"/>
  <c r="L8" i="151" s="1"/>
  <c r="L59" i="151" s="1"/>
  <c r="L63" i="151" s="1"/>
  <c r="K27" i="151"/>
  <c r="J27" i="151"/>
  <c r="I27" i="151"/>
  <c r="H27" i="151"/>
  <c r="G27" i="151"/>
  <c r="F27" i="151"/>
  <c r="D27" i="151"/>
  <c r="C27" i="151"/>
  <c r="C8" i="151" s="1"/>
  <c r="C59" i="151" s="1"/>
  <c r="C63" i="151" s="1"/>
  <c r="B27" i="151"/>
  <c r="O27" i="152"/>
  <c r="N27" i="152"/>
  <c r="M27" i="152"/>
  <c r="L27" i="152"/>
  <c r="K27" i="152"/>
  <c r="J27" i="152"/>
  <c r="I27" i="152"/>
  <c r="H27" i="152"/>
  <c r="G27" i="152"/>
  <c r="F27" i="152"/>
  <c r="D27" i="152"/>
  <c r="C27" i="152"/>
  <c r="B27" i="152"/>
  <c r="O27" i="153"/>
  <c r="N27" i="153"/>
  <c r="M27" i="153"/>
  <c r="L27" i="153"/>
  <c r="K27" i="153"/>
  <c r="J27" i="153"/>
  <c r="I27" i="153"/>
  <c r="H27" i="153"/>
  <c r="G27" i="153"/>
  <c r="F27" i="153"/>
  <c r="D27" i="153"/>
  <c r="C27" i="153"/>
  <c r="B27" i="153"/>
  <c r="O27" i="154"/>
  <c r="N27" i="154"/>
  <c r="M27" i="154"/>
  <c r="L27" i="154"/>
  <c r="K27" i="154"/>
  <c r="J27" i="154"/>
  <c r="I27" i="154"/>
  <c r="H27" i="154"/>
  <c r="G27" i="154"/>
  <c r="F27" i="154"/>
  <c r="D27" i="154"/>
  <c r="C27" i="154"/>
  <c r="B27" i="154"/>
  <c r="O27" i="155"/>
  <c r="N27" i="155"/>
  <c r="M27" i="155"/>
  <c r="L27" i="155"/>
  <c r="K27" i="155"/>
  <c r="J27" i="155"/>
  <c r="I27" i="155"/>
  <c r="H27" i="155"/>
  <c r="G27" i="155"/>
  <c r="F27" i="155"/>
  <c r="D27" i="155"/>
  <c r="C27" i="155"/>
  <c r="B27" i="155"/>
  <c r="O27" i="156"/>
  <c r="N27" i="156"/>
  <c r="M27" i="156"/>
  <c r="L27" i="156"/>
  <c r="K27" i="156"/>
  <c r="J27" i="156"/>
  <c r="I27" i="156"/>
  <c r="H27" i="156"/>
  <c r="G27" i="156"/>
  <c r="F27" i="156"/>
  <c r="D27" i="156"/>
  <c r="C27" i="156"/>
  <c r="B27" i="156"/>
  <c r="O27" i="157"/>
  <c r="N27" i="157"/>
  <c r="M27" i="157"/>
  <c r="L27" i="157"/>
  <c r="K27" i="157"/>
  <c r="J27" i="157"/>
  <c r="I27" i="157"/>
  <c r="H27" i="157"/>
  <c r="G27" i="157"/>
  <c r="F27" i="157"/>
  <c r="D27" i="157"/>
  <c r="C27" i="157"/>
  <c r="B27" i="157"/>
  <c r="O27" i="158"/>
  <c r="O8" i="158" s="1"/>
  <c r="O59" i="158" s="1"/>
  <c r="O63" i="158" s="1"/>
  <c r="N27" i="158"/>
  <c r="M27" i="158"/>
  <c r="L27" i="158"/>
  <c r="K27" i="158"/>
  <c r="J27" i="158"/>
  <c r="I27" i="158"/>
  <c r="H27" i="158"/>
  <c r="G27" i="158"/>
  <c r="F27" i="158"/>
  <c r="D27" i="158"/>
  <c r="C27" i="158"/>
  <c r="B27" i="158"/>
  <c r="O27" i="159"/>
  <c r="N27" i="159"/>
  <c r="M27" i="159"/>
  <c r="L27" i="159"/>
  <c r="K27" i="159"/>
  <c r="J27" i="159"/>
  <c r="I27" i="159"/>
  <c r="H27" i="159"/>
  <c r="G27" i="159"/>
  <c r="F27" i="159"/>
  <c r="D27" i="159"/>
  <c r="C27" i="159"/>
  <c r="B27" i="159"/>
  <c r="O27" i="160"/>
  <c r="N27" i="160"/>
  <c r="M27" i="160"/>
  <c r="L27" i="160"/>
  <c r="K27" i="160"/>
  <c r="J27" i="160"/>
  <c r="I27" i="160"/>
  <c r="H27" i="160"/>
  <c r="G27" i="160"/>
  <c r="F27" i="160"/>
  <c r="D27" i="160"/>
  <c r="C27" i="160"/>
  <c r="B27" i="160"/>
  <c r="O27" i="161"/>
  <c r="N27" i="161"/>
  <c r="M27" i="161"/>
  <c r="L27" i="161"/>
  <c r="K27" i="161"/>
  <c r="J27" i="161"/>
  <c r="I27" i="161"/>
  <c r="H27" i="161"/>
  <c r="G27" i="161"/>
  <c r="F27" i="161"/>
  <c r="D27" i="161"/>
  <c r="C27" i="161"/>
  <c r="B27" i="161"/>
  <c r="O27" i="162"/>
  <c r="N27" i="162"/>
  <c r="M27" i="162"/>
  <c r="L27" i="162"/>
  <c r="K27" i="162"/>
  <c r="J27" i="162"/>
  <c r="I27" i="162"/>
  <c r="H27" i="162"/>
  <c r="G27" i="162"/>
  <c r="F27" i="162"/>
  <c r="D27" i="162"/>
  <c r="C27" i="162"/>
  <c r="B27" i="162"/>
  <c r="O27" i="163"/>
  <c r="N27" i="163"/>
  <c r="M27" i="163"/>
  <c r="L27" i="163"/>
  <c r="K27" i="163"/>
  <c r="J27" i="163"/>
  <c r="I27" i="163"/>
  <c r="H27" i="163"/>
  <c r="G27" i="163"/>
  <c r="F27" i="163"/>
  <c r="D27" i="163"/>
  <c r="C27" i="163"/>
  <c r="B27" i="163"/>
  <c r="O27" i="164"/>
  <c r="N27" i="164"/>
  <c r="M27" i="164"/>
  <c r="L27" i="164"/>
  <c r="K27" i="164"/>
  <c r="J27" i="164"/>
  <c r="I27" i="164"/>
  <c r="H27" i="164"/>
  <c r="G27" i="164"/>
  <c r="F27" i="164"/>
  <c r="D27" i="164"/>
  <c r="C27" i="164"/>
  <c r="B27" i="164"/>
  <c r="O27" i="165"/>
  <c r="N27" i="165"/>
  <c r="M27" i="165"/>
  <c r="L27" i="165"/>
  <c r="K27" i="165"/>
  <c r="J27" i="165"/>
  <c r="I27" i="165"/>
  <c r="H27" i="165"/>
  <c r="G27" i="165"/>
  <c r="F27" i="165"/>
  <c r="D27" i="165"/>
  <c r="C27" i="165"/>
  <c r="B27" i="165"/>
  <c r="O27" i="166"/>
  <c r="N27" i="166"/>
  <c r="M27" i="166"/>
  <c r="L27" i="166"/>
  <c r="K27" i="166"/>
  <c r="J27" i="166"/>
  <c r="I27" i="166"/>
  <c r="H27" i="166"/>
  <c r="G27" i="166"/>
  <c r="F27" i="166"/>
  <c r="D27" i="166"/>
  <c r="C27" i="166"/>
  <c r="B27" i="166"/>
  <c r="O27" i="167"/>
  <c r="N27" i="167"/>
  <c r="M27" i="167"/>
  <c r="L27" i="167"/>
  <c r="K27" i="167"/>
  <c r="J27" i="167"/>
  <c r="I27" i="167"/>
  <c r="H27" i="167"/>
  <c r="G27" i="167"/>
  <c r="F27" i="167"/>
  <c r="D27" i="167"/>
  <c r="C27" i="167"/>
  <c r="B27" i="167"/>
  <c r="O27" i="168"/>
  <c r="N27" i="168"/>
  <c r="M27" i="168"/>
  <c r="L27" i="168"/>
  <c r="K27" i="168"/>
  <c r="J27" i="168"/>
  <c r="I27" i="168"/>
  <c r="H27" i="168"/>
  <c r="G27" i="168"/>
  <c r="F27" i="168"/>
  <c r="D27" i="168"/>
  <c r="C27" i="168"/>
  <c r="B27" i="168"/>
  <c r="O27" i="169"/>
  <c r="N27" i="169"/>
  <c r="M27" i="169"/>
  <c r="L27" i="169"/>
  <c r="K27" i="169"/>
  <c r="J27" i="169"/>
  <c r="I27" i="169"/>
  <c r="H27" i="169"/>
  <c r="G27" i="169"/>
  <c r="F27" i="169"/>
  <c r="D27" i="169"/>
  <c r="C27" i="169"/>
  <c r="B27" i="169"/>
  <c r="O27" i="170"/>
  <c r="N27" i="170"/>
  <c r="M27" i="170"/>
  <c r="L27" i="170"/>
  <c r="K27" i="170"/>
  <c r="J27" i="170"/>
  <c r="I27" i="170"/>
  <c r="H27" i="170"/>
  <c r="G27" i="170"/>
  <c r="F27" i="170"/>
  <c r="D27" i="170"/>
  <c r="C27" i="170"/>
  <c r="B27" i="170"/>
  <c r="O27" i="171"/>
  <c r="N27" i="171"/>
  <c r="M27" i="171"/>
  <c r="L27" i="171"/>
  <c r="K27" i="171"/>
  <c r="J27" i="171"/>
  <c r="I27" i="171"/>
  <c r="H27" i="171"/>
  <c r="G27" i="171"/>
  <c r="F27" i="171"/>
  <c r="D27" i="171"/>
  <c r="C27" i="171"/>
  <c r="B27" i="171"/>
  <c r="O27" i="172"/>
  <c r="N27" i="172"/>
  <c r="M27" i="172"/>
  <c r="L27" i="172"/>
  <c r="K27" i="172"/>
  <c r="J27" i="172"/>
  <c r="I27" i="172"/>
  <c r="H27" i="172"/>
  <c r="G27" i="172"/>
  <c r="F27" i="172"/>
  <c r="D27" i="172"/>
  <c r="C27" i="172"/>
  <c r="B27" i="172"/>
  <c r="O27" i="173"/>
  <c r="N27" i="173"/>
  <c r="M27" i="173"/>
  <c r="L27" i="173"/>
  <c r="K27" i="173"/>
  <c r="J27" i="173"/>
  <c r="I27" i="173"/>
  <c r="H27" i="173"/>
  <c r="G27" i="173"/>
  <c r="F27" i="173"/>
  <c r="D27" i="173"/>
  <c r="C27" i="173"/>
  <c r="B27" i="173"/>
  <c r="O27" i="174"/>
  <c r="O8" i="174" s="1"/>
  <c r="O59" i="174" s="1"/>
  <c r="O63" i="174" s="1"/>
  <c r="N27" i="174"/>
  <c r="M27" i="174"/>
  <c r="L27" i="174"/>
  <c r="K27" i="174"/>
  <c r="J27" i="174"/>
  <c r="I27" i="174"/>
  <c r="H27" i="174"/>
  <c r="G27" i="174"/>
  <c r="F27" i="174"/>
  <c r="D27" i="174"/>
  <c r="C27" i="174"/>
  <c r="B27" i="174"/>
  <c r="O27" i="175"/>
  <c r="N27" i="175"/>
  <c r="M27" i="175"/>
  <c r="L27" i="175"/>
  <c r="K27" i="175"/>
  <c r="J27" i="175"/>
  <c r="I27" i="175"/>
  <c r="H27" i="175"/>
  <c r="G27" i="175"/>
  <c r="F27" i="175"/>
  <c r="D27" i="175"/>
  <c r="C27" i="175"/>
  <c r="B27" i="175"/>
  <c r="O27" i="176"/>
  <c r="N27" i="176"/>
  <c r="M27" i="176"/>
  <c r="L27" i="176"/>
  <c r="K27" i="176"/>
  <c r="J27" i="176"/>
  <c r="I27" i="176"/>
  <c r="H27" i="176"/>
  <c r="G27" i="176"/>
  <c r="F27" i="176"/>
  <c r="D27" i="176"/>
  <c r="C27" i="176"/>
  <c r="B27" i="176"/>
  <c r="O27" i="177"/>
  <c r="N27" i="177"/>
  <c r="M27" i="177"/>
  <c r="L27" i="177"/>
  <c r="K27" i="177"/>
  <c r="J27" i="177"/>
  <c r="I27" i="177"/>
  <c r="H27" i="177"/>
  <c r="G27" i="177"/>
  <c r="F27" i="177"/>
  <c r="D27" i="177"/>
  <c r="C27" i="177"/>
  <c r="B27" i="177"/>
  <c r="O27" i="178"/>
  <c r="N27" i="178"/>
  <c r="M27" i="178"/>
  <c r="L27" i="178"/>
  <c r="K27" i="178"/>
  <c r="J27" i="178"/>
  <c r="I27" i="178"/>
  <c r="H27" i="178"/>
  <c r="G27" i="178"/>
  <c r="F27" i="178"/>
  <c r="D27" i="178"/>
  <c r="C27" i="178"/>
  <c r="B27" i="178"/>
  <c r="O27" i="179"/>
  <c r="N27" i="179"/>
  <c r="M27" i="179"/>
  <c r="L27" i="179"/>
  <c r="K27" i="179"/>
  <c r="J27" i="179"/>
  <c r="I27" i="179"/>
  <c r="H27" i="179"/>
  <c r="G27" i="179"/>
  <c r="F27" i="179"/>
  <c r="D27" i="179"/>
  <c r="C27" i="179"/>
  <c r="B27" i="179"/>
  <c r="O27" i="180"/>
  <c r="N27" i="180"/>
  <c r="M27" i="180"/>
  <c r="L27" i="180"/>
  <c r="K27" i="180"/>
  <c r="J27" i="180"/>
  <c r="I27" i="180"/>
  <c r="H27" i="180"/>
  <c r="G27" i="180"/>
  <c r="F27" i="180"/>
  <c r="D27" i="180"/>
  <c r="C27" i="180"/>
  <c r="B27" i="180"/>
  <c r="O27" i="181"/>
  <c r="N27" i="181"/>
  <c r="M27" i="181"/>
  <c r="L27" i="181"/>
  <c r="K27" i="181"/>
  <c r="J27" i="181"/>
  <c r="I27" i="181"/>
  <c r="H27" i="181"/>
  <c r="G27" i="181"/>
  <c r="F27" i="181"/>
  <c r="D27" i="181"/>
  <c r="C27" i="181"/>
  <c r="B27" i="181"/>
  <c r="O27" i="182"/>
  <c r="N27" i="182"/>
  <c r="M27" i="182"/>
  <c r="L27" i="182"/>
  <c r="K27" i="182"/>
  <c r="J27" i="182"/>
  <c r="I27" i="182"/>
  <c r="H27" i="182"/>
  <c r="G27" i="182"/>
  <c r="F27" i="182"/>
  <c r="D27" i="182"/>
  <c r="C27" i="182"/>
  <c r="B27" i="182"/>
  <c r="O27" i="183"/>
  <c r="N27" i="183"/>
  <c r="M27" i="183"/>
  <c r="L27" i="183"/>
  <c r="K27" i="183"/>
  <c r="J27" i="183"/>
  <c r="I27" i="183"/>
  <c r="H27" i="183"/>
  <c r="G27" i="183"/>
  <c r="F27" i="183"/>
  <c r="D27" i="183"/>
  <c r="C27" i="183"/>
  <c r="B27" i="183"/>
  <c r="O27" i="184"/>
  <c r="N27" i="184"/>
  <c r="M27" i="184"/>
  <c r="L27" i="184"/>
  <c r="K27" i="184"/>
  <c r="J27" i="184"/>
  <c r="I27" i="184"/>
  <c r="H27" i="184"/>
  <c r="G27" i="184"/>
  <c r="F27" i="184"/>
  <c r="D27" i="184"/>
  <c r="C27" i="184"/>
  <c r="B27" i="184"/>
  <c r="O27" i="185"/>
  <c r="N27" i="185"/>
  <c r="M27" i="185"/>
  <c r="L27" i="185"/>
  <c r="K27" i="185"/>
  <c r="J27" i="185"/>
  <c r="I27" i="185"/>
  <c r="H27" i="185"/>
  <c r="G27" i="185"/>
  <c r="F27" i="185"/>
  <c r="D27" i="185"/>
  <c r="C27" i="185"/>
  <c r="B27" i="185"/>
  <c r="O27" i="186"/>
  <c r="N27" i="186"/>
  <c r="M27" i="186"/>
  <c r="L27" i="186"/>
  <c r="K27" i="186"/>
  <c r="J27" i="186"/>
  <c r="I27" i="186"/>
  <c r="H27" i="186"/>
  <c r="G27" i="186"/>
  <c r="F27" i="186"/>
  <c r="D27" i="186"/>
  <c r="C27" i="186"/>
  <c r="B27" i="186"/>
  <c r="O27" i="187"/>
  <c r="N27" i="187"/>
  <c r="M27" i="187"/>
  <c r="L27" i="187"/>
  <c r="K27" i="187"/>
  <c r="J27" i="187"/>
  <c r="I27" i="187"/>
  <c r="H27" i="187"/>
  <c r="G27" i="187"/>
  <c r="F27" i="187"/>
  <c r="D27" i="187"/>
  <c r="C27" i="187"/>
  <c r="B27" i="187"/>
  <c r="O27" i="188"/>
  <c r="N27" i="188"/>
  <c r="M27" i="188"/>
  <c r="L27" i="188"/>
  <c r="K27" i="188"/>
  <c r="J27" i="188"/>
  <c r="I27" i="188"/>
  <c r="H27" i="188"/>
  <c r="G27" i="188"/>
  <c r="F27" i="188"/>
  <c r="D27" i="188"/>
  <c r="C27" i="188"/>
  <c r="B27" i="188"/>
  <c r="O27" i="189"/>
  <c r="N27" i="189"/>
  <c r="M27" i="189"/>
  <c r="L27" i="189"/>
  <c r="K27" i="189"/>
  <c r="J27" i="189"/>
  <c r="I27" i="189"/>
  <c r="H27" i="189"/>
  <c r="G27" i="189"/>
  <c r="F27" i="189"/>
  <c r="D27" i="189"/>
  <c r="C27" i="189"/>
  <c r="B27" i="189"/>
  <c r="O27" i="190"/>
  <c r="N27" i="190"/>
  <c r="M27" i="190"/>
  <c r="L27" i="190"/>
  <c r="K27" i="190"/>
  <c r="J27" i="190"/>
  <c r="I27" i="190"/>
  <c r="H27" i="190"/>
  <c r="G27" i="190"/>
  <c r="F27" i="190"/>
  <c r="D27" i="190"/>
  <c r="C27" i="190"/>
  <c r="B27" i="190"/>
  <c r="O27" i="191"/>
  <c r="N27" i="191"/>
  <c r="M27" i="191"/>
  <c r="L27" i="191"/>
  <c r="K27" i="191"/>
  <c r="J27" i="191"/>
  <c r="I27" i="191"/>
  <c r="H27" i="191"/>
  <c r="G27" i="191"/>
  <c r="F27" i="191"/>
  <c r="D27" i="191"/>
  <c r="C27" i="191"/>
  <c r="B27" i="191"/>
  <c r="O27" i="192"/>
  <c r="N27" i="192"/>
  <c r="M27" i="192"/>
  <c r="L27" i="192"/>
  <c r="K27" i="192"/>
  <c r="J27" i="192"/>
  <c r="I27" i="192"/>
  <c r="H27" i="192"/>
  <c r="G27" i="192"/>
  <c r="F27" i="192"/>
  <c r="D27" i="192"/>
  <c r="C27" i="192"/>
  <c r="B27" i="192"/>
  <c r="O27" i="193"/>
  <c r="N27" i="193"/>
  <c r="M27" i="193"/>
  <c r="L27" i="193"/>
  <c r="K27" i="193"/>
  <c r="J27" i="193"/>
  <c r="I27" i="193"/>
  <c r="H27" i="193"/>
  <c r="G27" i="193"/>
  <c r="F27" i="193"/>
  <c r="D27" i="193"/>
  <c r="C27" i="193"/>
  <c r="B27" i="193"/>
  <c r="O27" i="194"/>
  <c r="N27" i="194"/>
  <c r="M27" i="194"/>
  <c r="L27" i="194"/>
  <c r="K27" i="194"/>
  <c r="J27" i="194"/>
  <c r="I27" i="194"/>
  <c r="H27" i="194"/>
  <c r="G27" i="194"/>
  <c r="F27" i="194"/>
  <c r="D27" i="194"/>
  <c r="C27" i="194"/>
  <c r="B27" i="194"/>
  <c r="O27" i="195"/>
  <c r="N27" i="195"/>
  <c r="M27" i="195"/>
  <c r="L27" i="195"/>
  <c r="K27" i="195"/>
  <c r="J27" i="195"/>
  <c r="I27" i="195"/>
  <c r="H27" i="195"/>
  <c r="G27" i="195"/>
  <c r="F27" i="195"/>
  <c r="D27" i="195"/>
  <c r="C27" i="195"/>
  <c r="B27" i="195"/>
  <c r="O27" i="196"/>
  <c r="N27" i="196"/>
  <c r="M27" i="196"/>
  <c r="L27" i="196"/>
  <c r="K27" i="196"/>
  <c r="J27" i="196"/>
  <c r="I27" i="196"/>
  <c r="H27" i="196"/>
  <c r="G27" i="196"/>
  <c r="F27" i="196"/>
  <c r="D27" i="196"/>
  <c r="C27" i="196"/>
  <c r="B27" i="196"/>
  <c r="O27" i="197"/>
  <c r="N27" i="197"/>
  <c r="M27" i="197"/>
  <c r="L27" i="197"/>
  <c r="K27" i="197"/>
  <c r="J27" i="197"/>
  <c r="I27" i="197"/>
  <c r="H27" i="197"/>
  <c r="G27" i="197"/>
  <c r="F27" i="197"/>
  <c r="D27" i="197"/>
  <c r="C27" i="197"/>
  <c r="B27" i="197"/>
  <c r="O27" i="198"/>
  <c r="N27" i="198"/>
  <c r="M27" i="198"/>
  <c r="L27" i="198"/>
  <c r="K27" i="198"/>
  <c r="J27" i="198"/>
  <c r="I27" i="198"/>
  <c r="H27" i="198"/>
  <c r="G27" i="198"/>
  <c r="F27" i="198"/>
  <c r="D27" i="198"/>
  <c r="C27" i="198"/>
  <c r="B27" i="198"/>
  <c r="O27" i="199"/>
  <c r="N27" i="199"/>
  <c r="M27" i="199"/>
  <c r="L27" i="199"/>
  <c r="K27" i="199"/>
  <c r="J27" i="199"/>
  <c r="I27" i="199"/>
  <c r="H27" i="199"/>
  <c r="G27" i="199"/>
  <c r="F27" i="199"/>
  <c r="D27" i="199"/>
  <c r="C27" i="199"/>
  <c r="B27" i="199"/>
  <c r="O27" i="200"/>
  <c r="N27" i="200"/>
  <c r="M27" i="200"/>
  <c r="L27" i="200"/>
  <c r="K27" i="200"/>
  <c r="J27" i="200"/>
  <c r="I27" i="200"/>
  <c r="H27" i="200"/>
  <c r="G27" i="200"/>
  <c r="F27" i="200"/>
  <c r="D27" i="200"/>
  <c r="C27" i="200"/>
  <c r="B27" i="200"/>
  <c r="O27" i="201"/>
  <c r="N27" i="201"/>
  <c r="M27" i="201"/>
  <c r="L27" i="201"/>
  <c r="K27" i="201"/>
  <c r="J27" i="201"/>
  <c r="I27" i="201"/>
  <c r="H27" i="201"/>
  <c r="G27" i="201"/>
  <c r="F27" i="201"/>
  <c r="D27" i="201"/>
  <c r="C27" i="201"/>
  <c r="B27" i="201"/>
  <c r="O27" i="202"/>
  <c r="N27" i="202"/>
  <c r="M27" i="202"/>
  <c r="L27" i="202"/>
  <c r="K27" i="202"/>
  <c r="J27" i="202"/>
  <c r="I27" i="202"/>
  <c r="H27" i="202"/>
  <c r="G27" i="202"/>
  <c r="F27" i="202"/>
  <c r="D27" i="202"/>
  <c r="C27" i="202"/>
  <c r="B27" i="202"/>
  <c r="O27" i="203"/>
  <c r="N27" i="203"/>
  <c r="M27" i="203"/>
  <c r="L27" i="203"/>
  <c r="K27" i="203"/>
  <c r="J27" i="203"/>
  <c r="I27" i="203"/>
  <c r="H27" i="203"/>
  <c r="G27" i="203"/>
  <c r="F27" i="203"/>
  <c r="D27" i="203"/>
  <c r="C27" i="203"/>
  <c r="B27" i="203"/>
  <c r="O27" i="204"/>
  <c r="N27" i="204"/>
  <c r="M27" i="204"/>
  <c r="L27" i="204"/>
  <c r="K27" i="204"/>
  <c r="J27" i="204"/>
  <c r="I27" i="204"/>
  <c r="H27" i="204"/>
  <c r="G27" i="204"/>
  <c r="F27" i="204"/>
  <c r="D27" i="204"/>
  <c r="C27" i="204"/>
  <c r="B27" i="204"/>
  <c r="O27" i="205"/>
  <c r="N27" i="205"/>
  <c r="M27" i="205"/>
  <c r="L27" i="205"/>
  <c r="K27" i="205"/>
  <c r="J27" i="205"/>
  <c r="I27" i="205"/>
  <c r="H27" i="205"/>
  <c r="G27" i="205"/>
  <c r="F27" i="205"/>
  <c r="D27" i="205"/>
  <c r="C27" i="205"/>
  <c r="B27" i="205"/>
  <c r="O27" i="206"/>
  <c r="N27" i="206"/>
  <c r="M27" i="206"/>
  <c r="L27" i="206"/>
  <c r="K27" i="206"/>
  <c r="J27" i="206"/>
  <c r="I27" i="206"/>
  <c r="H27" i="206"/>
  <c r="G27" i="206"/>
  <c r="F27" i="206"/>
  <c r="D27" i="206"/>
  <c r="C27" i="206"/>
  <c r="B27" i="206"/>
  <c r="O27" i="207"/>
  <c r="N27" i="207"/>
  <c r="M27" i="207"/>
  <c r="L27" i="207"/>
  <c r="K27" i="207"/>
  <c r="J27" i="207"/>
  <c r="I27" i="207"/>
  <c r="H27" i="207"/>
  <c r="G27" i="207"/>
  <c r="F27" i="207"/>
  <c r="D27" i="207"/>
  <c r="C27" i="207"/>
  <c r="B27" i="207"/>
  <c r="O27" i="208"/>
  <c r="N27" i="208"/>
  <c r="M27" i="208"/>
  <c r="L27" i="208"/>
  <c r="K27" i="208"/>
  <c r="J27" i="208"/>
  <c r="I27" i="208"/>
  <c r="H27" i="208"/>
  <c r="G27" i="208"/>
  <c r="F27" i="208"/>
  <c r="D27" i="208"/>
  <c r="C27" i="208"/>
  <c r="B27" i="208"/>
  <c r="O27" i="209"/>
  <c r="N27" i="209"/>
  <c r="M27" i="209"/>
  <c r="L27" i="209"/>
  <c r="K27" i="209"/>
  <c r="J27" i="209"/>
  <c r="I27" i="209"/>
  <c r="H27" i="209"/>
  <c r="G27" i="209"/>
  <c r="F27" i="209"/>
  <c r="D27" i="209"/>
  <c r="C27" i="209"/>
  <c r="B27" i="209"/>
  <c r="O27" i="210"/>
  <c r="N27" i="210"/>
  <c r="M27" i="210"/>
  <c r="L27" i="210"/>
  <c r="K27" i="210"/>
  <c r="J27" i="210"/>
  <c r="I27" i="210"/>
  <c r="H27" i="210"/>
  <c r="G27" i="210"/>
  <c r="F27" i="210"/>
  <c r="D27" i="210"/>
  <c r="C27" i="210"/>
  <c r="B27" i="210"/>
  <c r="O27" i="211"/>
  <c r="N27" i="211"/>
  <c r="M27" i="211"/>
  <c r="L27" i="211"/>
  <c r="K27" i="211"/>
  <c r="J27" i="211"/>
  <c r="I27" i="211"/>
  <c r="H27" i="211"/>
  <c r="G27" i="211"/>
  <c r="F27" i="211"/>
  <c r="D27" i="211"/>
  <c r="C27" i="211"/>
  <c r="B27" i="211"/>
  <c r="O27" i="212"/>
  <c r="N27" i="212"/>
  <c r="M27" i="212"/>
  <c r="L27" i="212"/>
  <c r="K27" i="212"/>
  <c r="J27" i="212"/>
  <c r="I27" i="212"/>
  <c r="H27" i="212"/>
  <c r="G27" i="212"/>
  <c r="F27" i="212"/>
  <c r="D27" i="212"/>
  <c r="C27" i="212"/>
  <c r="B27" i="212"/>
  <c r="O27" i="213"/>
  <c r="N27" i="213"/>
  <c r="M27" i="213"/>
  <c r="L27" i="213"/>
  <c r="K27" i="213"/>
  <c r="J27" i="213"/>
  <c r="I27" i="213"/>
  <c r="H27" i="213"/>
  <c r="G27" i="213"/>
  <c r="F27" i="213"/>
  <c r="D27" i="213"/>
  <c r="C27" i="213"/>
  <c r="B27" i="213"/>
  <c r="O27" i="214"/>
  <c r="N27" i="214"/>
  <c r="M27" i="214"/>
  <c r="L27" i="214"/>
  <c r="K27" i="214"/>
  <c r="J27" i="214"/>
  <c r="I27" i="214"/>
  <c r="H27" i="214"/>
  <c r="G27" i="214"/>
  <c r="F27" i="214"/>
  <c r="D27" i="214"/>
  <c r="C27" i="214"/>
  <c r="B27" i="214"/>
  <c r="O27" i="215"/>
  <c r="N27" i="215"/>
  <c r="M27" i="215"/>
  <c r="L27" i="215"/>
  <c r="K27" i="215"/>
  <c r="J27" i="215"/>
  <c r="I27" i="215"/>
  <c r="H27" i="215"/>
  <c r="G27" i="215"/>
  <c r="F27" i="215"/>
  <c r="D27" i="215"/>
  <c r="C27" i="215"/>
  <c r="B27" i="215"/>
  <c r="O27" i="216"/>
  <c r="N27" i="216"/>
  <c r="M27" i="216"/>
  <c r="L27" i="216"/>
  <c r="K27" i="216"/>
  <c r="J27" i="216"/>
  <c r="I27" i="216"/>
  <c r="H27" i="216"/>
  <c r="G27" i="216"/>
  <c r="F27" i="216"/>
  <c r="D27" i="216"/>
  <c r="C27" i="216"/>
  <c r="B27" i="216"/>
  <c r="O27" i="217"/>
  <c r="N27" i="217"/>
  <c r="M27" i="217"/>
  <c r="L27" i="217"/>
  <c r="K27" i="217"/>
  <c r="J27" i="217"/>
  <c r="I27" i="217"/>
  <c r="H27" i="217"/>
  <c r="G27" i="217"/>
  <c r="F27" i="217"/>
  <c r="D27" i="217"/>
  <c r="C27" i="217"/>
  <c r="B27" i="217"/>
  <c r="O27" i="218"/>
  <c r="N27" i="218"/>
  <c r="M27" i="218"/>
  <c r="L27" i="218"/>
  <c r="K27" i="218"/>
  <c r="J27" i="218"/>
  <c r="I27" i="218"/>
  <c r="H27" i="218"/>
  <c r="G27" i="218"/>
  <c r="F27" i="218"/>
  <c r="D27" i="218"/>
  <c r="C27" i="218"/>
  <c r="B27" i="218"/>
  <c r="O27" i="219"/>
  <c r="N27" i="219"/>
  <c r="M27" i="219"/>
  <c r="L27" i="219"/>
  <c r="K27" i="219"/>
  <c r="J27" i="219"/>
  <c r="I27" i="219"/>
  <c r="H27" i="219"/>
  <c r="G27" i="219"/>
  <c r="F27" i="219"/>
  <c r="D27" i="219"/>
  <c r="C27" i="219"/>
  <c r="B27" i="219"/>
  <c r="O27" i="220"/>
  <c r="N27" i="220"/>
  <c r="M27" i="220"/>
  <c r="L27" i="220"/>
  <c r="K27" i="220"/>
  <c r="J27" i="220"/>
  <c r="I27" i="220"/>
  <c r="H27" i="220"/>
  <c r="G27" i="220"/>
  <c r="F27" i="220"/>
  <c r="D27" i="220"/>
  <c r="C27" i="220"/>
  <c r="B27" i="220"/>
  <c r="O27" i="221"/>
  <c r="N27" i="221"/>
  <c r="M27" i="221"/>
  <c r="L27" i="221"/>
  <c r="K27" i="221"/>
  <c r="J27" i="221"/>
  <c r="I27" i="221"/>
  <c r="H27" i="221"/>
  <c r="G27" i="221"/>
  <c r="F27" i="221"/>
  <c r="D27" i="221"/>
  <c r="C27" i="221"/>
  <c r="B27" i="221"/>
  <c r="O27" i="222"/>
  <c r="N27" i="222"/>
  <c r="M27" i="222"/>
  <c r="L27" i="222"/>
  <c r="K27" i="222"/>
  <c r="J27" i="222"/>
  <c r="I27" i="222"/>
  <c r="H27" i="222"/>
  <c r="G27" i="222"/>
  <c r="F27" i="222"/>
  <c r="D27" i="222"/>
  <c r="C27" i="222"/>
  <c r="B27" i="222"/>
  <c r="O27" i="223"/>
  <c r="N27" i="223"/>
  <c r="M27" i="223"/>
  <c r="L27" i="223"/>
  <c r="K27" i="223"/>
  <c r="J27" i="223"/>
  <c r="I27" i="223"/>
  <c r="H27" i="223"/>
  <c r="G27" i="223"/>
  <c r="F27" i="223"/>
  <c r="D27" i="223"/>
  <c r="C27" i="223"/>
  <c r="B27" i="223"/>
  <c r="O27" i="224"/>
  <c r="N27" i="224"/>
  <c r="M27" i="224"/>
  <c r="L27" i="224"/>
  <c r="K27" i="224"/>
  <c r="J27" i="224"/>
  <c r="I27" i="224"/>
  <c r="H27" i="224"/>
  <c r="G27" i="224"/>
  <c r="F27" i="224"/>
  <c r="D27" i="224"/>
  <c r="C27" i="224"/>
  <c r="B27" i="224"/>
  <c r="O27" i="225"/>
  <c r="N27" i="225"/>
  <c r="M27" i="225"/>
  <c r="L27" i="225"/>
  <c r="K27" i="225"/>
  <c r="J27" i="225"/>
  <c r="I27" i="225"/>
  <c r="H27" i="225"/>
  <c r="G27" i="225"/>
  <c r="F27" i="225"/>
  <c r="D27" i="225"/>
  <c r="C27" i="225"/>
  <c r="B27" i="225"/>
  <c r="O27" i="226"/>
  <c r="N27" i="226"/>
  <c r="M27" i="226"/>
  <c r="L27" i="226"/>
  <c r="K27" i="226"/>
  <c r="J27" i="226"/>
  <c r="I27" i="226"/>
  <c r="H27" i="226"/>
  <c r="G27" i="226"/>
  <c r="F27" i="226"/>
  <c r="D27" i="226"/>
  <c r="C27" i="226"/>
  <c r="B27" i="226"/>
  <c r="O27" i="227"/>
  <c r="N27" i="227"/>
  <c r="M27" i="227"/>
  <c r="L27" i="227"/>
  <c r="K27" i="227"/>
  <c r="J27" i="227"/>
  <c r="I27" i="227"/>
  <c r="H27" i="227"/>
  <c r="G27" i="227"/>
  <c r="F27" i="227"/>
  <c r="D27" i="227"/>
  <c r="C27" i="227"/>
  <c r="B27" i="227"/>
  <c r="O27" i="228"/>
  <c r="N27" i="228"/>
  <c r="M27" i="228"/>
  <c r="L27" i="228"/>
  <c r="K27" i="228"/>
  <c r="J27" i="228"/>
  <c r="I27" i="228"/>
  <c r="H27" i="228"/>
  <c r="G27" i="228"/>
  <c r="F27" i="228"/>
  <c r="D27" i="228"/>
  <c r="C27" i="228"/>
  <c r="B27" i="228"/>
  <c r="O27" i="229"/>
  <c r="N27" i="229"/>
  <c r="M27" i="229"/>
  <c r="L27" i="229"/>
  <c r="K27" i="229"/>
  <c r="J27" i="229"/>
  <c r="I27" i="229"/>
  <c r="H27" i="229"/>
  <c r="G27" i="229"/>
  <c r="F27" i="229"/>
  <c r="D27" i="229"/>
  <c r="C27" i="229"/>
  <c r="B27" i="229"/>
  <c r="O27" i="230"/>
  <c r="N27" i="230"/>
  <c r="M27" i="230"/>
  <c r="L27" i="230"/>
  <c r="K27" i="230"/>
  <c r="J27" i="230"/>
  <c r="I27" i="230"/>
  <c r="H27" i="230"/>
  <c r="G27" i="230"/>
  <c r="F27" i="230"/>
  <c r="D27" i="230"/>
  <c r="C27" i="230"/>
  <c r="B27" i="230"/>
  <c r="O27" i="231"/>
  <c r="N27" i="231"/>
  <c r="M27" i="231"/>
  <c r="L27" i="231"/>
  <c r="K27" i="231"/>
  <c r="J27" i="231"/>
  <c r="I27" i="231"/>
  <c r="H27" i="231"/>
  <c r="G27" i="231"/>
  <c r="F27" i="231"/>
  <c r="D27" i="231"/>
  <c r="C27" i="231"/>
  <c r="B27" i="231"/>
  <c r="O27" i="232"/>
  <c r="N27" i="232"/>
  <c r="M27" i="232"/>
  <c r="L27" i="232"/>
  <c r="K27" i="232"/>
  <c r="J27" i="232"/>
  <c r="I27" i="232"/>
  <c r="H27" i="232"/>
  <c r="G27" i="232"/>
  <c r="F27" i="232"/>
  <c r="D27" i="232"/>
  <c r="C27" i="232"/>
  <c r="B27" i="232"/>
  <c r="O27" i="233"/>
  <c r="N27" i="233"/>
  <c r="M27" i="233"/>
  <c r="L27" i="233"/>
  <c r="K27" i="233"/>
  <c r="J27" i="233"/>
  <c r="I27" i="233"/>
  <c r="H27" i="233"/>
  <c r="G27" i="233"/>
  <c r="F27" i="233"/>
  <c r="D27" i="233"/>
  <c r="C27" i="233"/>
  <c r="B27" i="233"/>
  <c r="O27" i="234"/>
  <c r="N27" i="234"/>
  <c r="M27" i="234"/>
  <c r="L27" i="234"/>
  <c r="K27" i="234"/>
  <c r="J27" i="234"/>
  <c r="I27" i="234"/>
  <c r="H27" i="234"/>
  <c r="G27" i="234"/>
  <c r="F27" i="234"/>
  <c r="D27" i="234"/>
  <c r="C27" i="234"/>
  <c r="B27" i="234"/>
  <c r="O27" i="235"/>
  <c r="N27" i="235"/>
  <c r="M27" i="235"/>
  <c r="L27" i="235"/>
  <c r="K27" i="235"/>
  <c r="J27" i="235"/>
  <c r="I27" i="235"/>
  <c r="H27" i="235"/>
  <c r="G27" i="235"/>
  <c r="F27" i="235"/>
  <c r="D27" i="235"/>
  <c r="C27" i="235"/>
  <c r="B27" i="235"/>
  <c r="O27" i="236"/>
  <c r="N27" i="236"/>
  <c r="M27" i="236"/>
  <c r="L27" i="236"/>
  <c r="K27" i="236"/>
  <c r="J27" i="236"/>
  <c r="I27" i="236"/>
  <c r="H27" i="236"/>
  <c r="G27" i="236"/>
  <c r="F27" i="236"/>
  <c r="D27" i="236"/>
  <c r="C27" i="236"/>
  <c r="B27" i="236"/>
  <c r="O27" i="237"/>
  <c r="N27" i="237"/>
  <c r="M27" i="237"/>
  <c r="L27" i="237"/>
  <c r="K27" i="237"/>
  <c r="J27" i="237"/>
  <c r="I27" i="237"/>
  <c r="H27" i="237"/>
  <c r="G27" i="237"/>
  <c r="F27" i="237"/>
  <c r="D27" i="237"/>
  <c r="C27" i="237"/>
  <c r="B27" i="237"/>
  <c r="O27" i="238"/>
  <c r="N27" i="238"/>
  <c r="M27" i="238"/>
  <c r="L27" i="238"/>
  <c r="K27" i="238"/>
  <c r="J27" i="238"/>
  <c r="I27" i="238"/>
  <c r="H27" i="238"/>
  <c r="G27" i="238"/>
  <c r="F27" i="238"/>
  <c r="D27" i="238"/>
  <c r="C27" i="238"/>
  <c r="B27" i="238"/>
  <c r="O27" i="239"/>
  <c r="N27" i="239"/>
  <c r="M27" i="239"/>
  <c r="L27" i="239"/>
  <c r="K27" i="239"/>
  <c r="J27" i="239"/>
  <c r="I27" i="239"/>
  <c r="H27" i="239"/>
  <c r="G27" i="239"/>
  <c r="F27" i="239"/>
  <c r="D27" i="239"/>
  <c r="C27" i="239"/>
  <c r="B27" i="239"/>
  <c r="O27" i="240"/>
  <c r="N27" i="240"/>
  <c r="M27" i="240"/>
  <c r="L27" i="240"/>
  <c r="K27" i="240"/>
  <c r="J27" i="240"/>
  <c r="I27" i="240"/>
  <c r="H27" i="240"/>
  <c r="G27" i="240"/>
  <c r="F27" i="240"/>
  <c r="D27" i="240"/>
  <c r="C27" i="240"/>
  <c r="B27" i="240"/>
  <c r="O27" i="241"/>
  <c r="N27" i="241"/>
  <c r="M27" i="241"/>
  <c r="L27" i="241"/>
  <c r="K27" i="241"/>
  <c r="J27" i="241"/>
  <c r="I27" i="241"/>
  <c r="H27" i="241"/>
  <c r="G27" i="241"/>
  <c r="F27" i="241"/>
  <c r="D27" i="241"/>
  <c r="C27" i="241"/>
  <c r="B27" i="241"/>
  <c r="O27" i="242"/>
  <c r="N27" i="242"/>
  <c r="M27" i="242"/>
  <c r="L27" i="242"/>
  <c r="K27" i="242"/>
  <c r="J27" i="242"/>
  <c r="I27" i="242"/>
  <c r="H27" i="242"/>
  <c r="G27" i="242"/>
  <c r="F27" i="242"/>
  <c r="D27" i="242"/>
  <c r="C27" i="242"/>
  <c r="B27" i="242"/>
  <c r="O27" i="243"/>
  <c r="N27" i="243"/>
  <c r="M27" i="243"/>
  <c r="L27" i="243"/>
  <c r="K27" i="243"/>
  <c r="J27" i="243"/>
  <c r="I27" i="243"/>
  <c r="H27" i="243"/>
  <c r="G27" i="243"/>
  <c r="F27" i="243"/>
  <c r="D27" i="243"/>
  <c r="C27" i="243"/>
  <c r="B27" i="243"/>
  <c r="O27" i="244"/>
  <c r="N27" i="244"/>
  <c r="M27" i="244"/>
  <c r="L27" i="244"/>
  <c r="K27" i="244"/>
  <c r="J27" i="244"/>
  <c r="I27" i="244"/>
  <c r="H27" i="244"/>
  <c r="G27" i="244"/>
  <c r="F27" i="244"/>
  <c r="D27" i="244"/>
  <c r="C27" i="244"/>
  <c r="B27" i="244"/>
  <c r="O27" i="245"/>
  <c r="N27" i="245"/>
  <c r="M27" i="245"/>
  <c r="L27" i="245"/>
  <c r="K27" i="245"/>
  <c r="J27" i="245"/>
  <c r="I27" i="245"/>
  <c r="H27" i="245"/>
  <c r="G27" i="245"/>
  <c r="F27" i="245"/>
  <c r="D27" i="245"/>
  <c r="C27" i="245"/>
  <c r="B27" i="245"/>
  <c r="O27" i="246"/>
  <c r="N27" i="246"/>
  <c r="M27" i="246"/>
  <c r="L27" i="246"/>
  <c r="K27" i="246"/>
  <c r="J27" i="246"/>
  <c r="I27" i="246"/>
  <c r="H27" i="246"/>
  <c r="G27" i="246"/>
  <c r="F27" i="246"/>
  <c r="D27" i="246"/>
  <c r="C27" i="246"/>
  <c r="B27" i="246"/>
  <c r="O27" i="247"/>
  <c r="N27" i="247"/>
  <c r="M27" i="247"/>
  <c r="L27" i="247"/>
  <c r="K27" i="247"/>
  <c r="J27" i="247"/>
  <c r="I27" i="247"/>
  <c r="H27" i="247"/>
  <c r="G27" i="247"/>
  <c r="F27" i="247"/>
  <c r="D27" i="247"/>
  <c r="C27" i="247"/>
  <c r="B27" i="247"/>
  <c r="O27" i="248"/>
  <c r="N27" i="248"/>
  <c r="M27" i="248"/>
  <c r="L27" i="248"/>
  <c r="K27" i="248"/>
  <c r="J27" i="248"/>
  <c r="I27" i="248"/>
  <c r="H27" i="248"/>
  <c r="G27" i="248"/>
  <c r="F27" i="248"/>
  <c r="D27" i="248"/>
  <c r="C27" i="248"/>
  <c r="B27" i="248"/>
  <c r="O27" i="249"/>
  <c r="N27" i="249"/>
  <c r="M27" i="249"/>
  <c r="L27" i="249"/>
  <c r="K27" i="249"/>
  <c r="J27" i="249"/>
  <c r="I27" i="249"/>
  <c r="H27" i="249"/>
  <c r="G27" i="249"/>
  <c r="F27" i="249"/>
  <c r="D27" i="249"/>
  <c r="C27" i="249"/>
  <c r="B27" i="249"/>
  <c r="O27" i="250"/>
  <c r="N27" i="250"/>
  <c r="M27" i="250"/>
  <c r="L27" i="250"/>
  <c r="K27" i="250"/>
  <c r="J27" i="250"/>
  <c r="I27" i="250"/>
  <c r="H27" i="250"/>
  <c r="G27" i="250"/>
  <c r="F27" i="250"/>
  <c r="D27" i="250"/>
  <c r="C27" i="250"/>
  <c r="B27" i="250"/>
  <c r="O27" i="251"/>
  <c r="N27" i="251"/>
  <c r="M27" i="251"/>
  <c r="L27" i="251"/>
  <c r="K27" i="251"/>
  <c r="J27" i="251"/>
  <c r="I27" i="251"/>
  <c r="H27" i="251"/>
  <c r="G27" i="251"/>
  <c r="F27" i="251"/>
  <c r="D27" i="251"/>
  <c r="C27" i="251"/>
  <c r="B27" i="251"/>
  <c r="O27" i="252"/>
  <c r="N27" i="252"/>
  <c r="M27" i="252"/>
  <c r="L27" i="252"/>
  <c r="K27" i="252"/>
  <c r="J27" i="252"/>
  <c r="I27" i="252"/>
  <c r="H27" i="252"/>
  <c r="G27" i="252"/>
  <c r="F27" i="252"/>
  <c r="D27" i="252"/>
  <c r="C27" i="252"/>
  <c r="B27" i="252"/>
  <c r="O27" i="253"/>
  <c r="N27" i="253"/>
  <c r="M27" i="253"/>
  <c r="L27" i="253"/>
  <c r="K27" i="253"/>
  <c r="J27" i="253"/>
  <c r="I27" i="253"/>
  <c r="H27" i="253"/>
  <c r="G27" i="253"/>
  <c r="F27" i="253"/>
  <c r="D27" i="253"/>
  <c r="C27" i="253"/>
  <c r="B27" i="253"/>
  <c r="O27" i="254"/>
  <c r="N27" i="254"/>
  <c r="M27" i="254"/>
  <c r="L27" i="254"/>
  <c r="K27" i="254"/>
  <c r="J27" i="254"/>
  <c r="I27" i="254"/>
  <c r="H27" i="254"/>
  <c r="G27" i="254"/>
  <c r="F27" i="254"/>
  <c r="D27" i="254"/>
  <c r="C27" i="254"/>
  <c r="B27" i="254"/>
  <c r="O27" i="255"/>
  <c r="N27" i="255"/>
  <c r="M27" i="255"/>
  <c r="L27" i="255"/>
  <c r="K27" i="255"/>
  <c r="J27" i="255"/>
  <c r="I27" i="255"/>
  <c r="H27" i="255"/>
  <c r="G27" i="255"/>
  <c r="F27" i="255"/>
  <c r="D27" i="255"/>
  <c r="C27" i="255"/>
  <c r="B27" i="255"/>
  <c r="O27" i="256"/>
  <c r="N27" i="256"/>
  <c r="M27" i="256"/>
  <c r="L27" i="256"/>
  <c r="K27" i="256"/>
  <c r="J27" i="256"/>
  <c r="I27" i="256"/>
  <c r="H27" i="256"/>
  <c r="G27" i="256"/>
  <c r="F27" i="256"/>
  <c r="D27" i="256"/>
  <c r="C27" i="256"/>
  <c r="B27" i="256"/>
  <c r="O27" i="257"/>
  <c r="N27" i="257"/>
  <c r="M27" i="257"/>
  <c r="L27" i="257"/>
  <c r="K27" i="257"/>
  <c r="J27" i="257"/>
  <c r="I27" i="257"/>
  <c r="H27" i="257"/>
  <c r="G27" i="257"/>
  <c r="F27" i="257"/>
  <c r="D27" i="257"/>
  <c r="C27" i="257"/>
  <c r="B27" i="257"/>
  <c r="O27" i="258"/>
  <c r="N27" i="258"/>
  <c r="M27" i="258"/>
  <c r="L27" i="258"/>
  <c r="K27" i="258"/>
  <c r="J27" i="258"/>
  <c r="I27" i="258"/>
  <c r="H27" i="258"/>
  <c r="G27" i="258"/>
  <c r="F27" i="258"/>
  <c r="D27" i="258"/>
  <c r="C27" i="258"/>
  <c r="B27" i="258"/>
  <c r="O27" i="1"/>
  <c r="N27" i="1"/>
  <c r="M27" i="1"/>
  <c r="L27" i="1"/>
  <c r="K27" i="1"/>
  <c r="J27" i="1"/>
  <c r="I27" i="1"/>
  <c r="H27" i="1"/>
  <c r="G27" i="1"/>
  <c r="F27" i="1"/>
  <c r="D27" i="1"/>
  <c r="C27" i="1"/>
  <c r="B27" i="1"/>
  <c r="W9" i="2"/>
  <c r="V9" i="2"/>
  <c r="W8" i="2"/>
  <c r="W59" i="2" s="1"/>
  <c r="W63" i="2" s="1"/>
  <c r="W9" i="3"/>
  <c r="W8" i="3" s="1"/>
  <c r="W59" i="3" s="1"/>
  <c r="W63" i="3" s="1"/>
  <c r="V9" i="3"/>
  <c r="V8" i="3" s="1"/>
  <c r="V59" i="3" s="1"/>
  <c r="V63" i="3" s="1"/>
  <c r="W9" i="4"/>
  <c r="V9" i="4"/>
  <c r="V8" i="4" s="1"/>
  <c r="V59" i="4" s="1"/>
  <c r="V63" i="4" s="1"/>
  <c r="W8" i="4"/>
  <c r="W59" i="4" s="1"/>
  <c r="W63" i="4" s="1"/>
  <c r="W9" i="5"/>
  <c r="V9" i="5"/>
  <c r="W8" i="5"/>
  <c r="W59" i="5" s="1"/>
  <c r="W63" i="5" s="1"/>
  <c r="W9" i="6"/>
  <c r="V9" i="6"/>
  <c r="W9" i="7"/>
  <c r="W8" i="7" s="1"/>
  <c r="W59" i="7" s="1"/>
  <c r="W63" i="7" s="1"/>
  <c r="V9" i="7"/>
  <c r="V8" i="7"/>
  <c r="V59" i="7" s="1"/>
  <c r="V63" i="7" s="1"/>
  <c r="W9" i="8"/>
  <c r="W8" i="8" s="1"/>
  <c r="W59" i="8" s="1"/>
  <c r="W63" i="8" s="1"/>
  <c r="V9" i="8"/>
  <c r="V8" i="8" s="1"/>
  <c r="V59" i="8" s="1"/>
  <c r="V63" i="8" s="1"/>
  <c r="W9" i="9"/>
  <c r="V9" i="9"/>
  <c r="W9" i="10"/>
  <c r="W8" i="10" s="1"/>
  <c r="W59" i="10" s="1"/>
  <c r="W63" i="10" s="1"/>
  <c r="V9" i="10"/>
  <c r="W9" i="11"/>
  <c r="W8" i="11" s="1"/>
  <c r="V9" i="11"/>
  <c r="V8" i="11" s="1"/>
  <c r="V59" i="11" s="1"/>
  <c r="V63" i="11" s="1"/>
  <c r="W9" i="12"/>
  <c r="W8" i="12" s="1"/>
  <c r="W59" i="12" s="1"/>
  <c r="W63" i="12" s="1"/>
  <c r="V9" i="12"/>
  <c r="V8" i="12" s="1"/>
  <c r="V59" i="12" s="1"/>
  <c r="V63" i="12" s="1"/>
  <c r="W9" i="13"/>
  <c r="V9" i="13"/>
  <c r="W9" i="14"/>
  <c r="W8" i="14" s="1"/>
  <c r="W59" i="14" s="1"/>
  <c r="W63" i="14" s="1"/>
  <c r="V9" i="14"/>
  <c r="W9" i="15"/>
  <c r="V9" i="15"/>
  <c r="V8" i="15" s="1"/>
  <c r="V59" i="15" s="1"/>
  <c r="V63" i="15" s="1"/>
  <c r="W9" i="16"/>
  <c r="V9" i="16"/>
  <c r="V8" i="16" s="1"/>
  <c r="W8" i="16"/>
  <c r="W59" i="16" s="1"/>
  <c r="W63" i="16" s="1"/>
  <c r="W9" i="17"/>
  <c r="W8" i="17" s="1"/>
  <c r="W59" i="17" s="1"/>
  <c r="W63" i="17" s="1"/>
  <c r="V9" i="17"/>
  <c r="W9" i="18"/>
  <c r="W8" i="18" s="1"/>
  <c r="W59" i="18" s="1"/>
  <c r="W63" i="18" s="1"/>
  <c r="V9" i="18"/>
  <c r="W9" i="19"/>
  <c r="V9" i="19"/>
  <c r="V8" i="19" s="1"/>
  <c r="V59" i="19" s="1"/>
  <c r="V63" i="19" s="1"/>
  <c r="W8" i="19"/>
  <c r="W59" i="19" s="1"/>
  <c r="W63" i="19" s="1"/>
  <c r="W9" i="20"/>
  <c r="W8" i="20" s="1"/>
  <c r="W59" i="20" s="1"/>
  <c r="W63" i="20" s="1"/>
  <c r="V9" i="20"/>
  <c r="V8" i="20" s="1"/>
  <c r="V59" i="20" s="1"/>
  <c r="V63" i="20" s="1"/>
  <c r="W9" i="21"/>
  <c r="V9" i="21"/>
  <c r="W8" i="21"/>
  <c r="W59" i="21" s="1"/>
  <c r="W63" i="21" s="1"/>
  <c r="W9" i="22"/>
  <c r="W8" i="22" s="1"/>
  <c r="W59" i="22" s="1"/>
  <c r="W63" i="22" s="1"/>
  <c r="V9" i="22"/>
  <c r="V8" i="22" s="1"/>
  <c r="W9" i="23"/>
  <c r="V9" i="23"/>
  <c r="V8" i="23" s="1"/>
  <c r="V59" i="23" s="1"/>
  <c r="V63" i="23" s="1"/>
  <c r="W9" i="24"/>
  <c r="W8" i="24" s="1"/>
  <c r="W59" i="24" s="1"/>
  <c r="W63" i="24" s="1"/>
  <c r="V9" i="24"/>
  <c r="V8" i="24" s="1"/>
  <c r="V59" i="24" s="1"/>
  <c r="V63" i="24" s="1"/>
  <c r="W9" i="25"/>
  <c r="V9" i="25"/>
  <c r="W9" i="26"/>
  <c r="W8" i="26" s="1"/>
  <c r="W59" i="26" s="1"/>
  <c r="W63" i="26" s="1"/>
  <c r="V9" i="26"/>
  <c r="W9" i="27"/>
  <c r="W8" i="27" s="1"/>
  <c r="V9" i="27"/>
  <c r="V8" i="27" s="1"/>
  <c r="V59" i="27" s="1"/>
  <c r="V63" i="27" s="1"/>
  <c r="W9" i="28"/>
  <c r="W8" i="28" s="1"/>
  <c r="W59" i="28" s="1"/>
  <c r="W63" i="28" s="1"/>
  <c r="V9" i="28"/>
  <c r="V8" i="28" s="1"/>
  <c r="V59" i="28" s="1"/>
  <c r="V63" i="28" s="1"/>
  <c r="W9" i="29"/>
  <c r="W8" i="29" s="1"/>
  <c r="W59" i="29" s="1"/>
  <c r="W63" i="29" s="1"/>
  <c r="V9" i="29"/>
  <c r="W9" i="30"/>
  <c r="W8" i="30" s="1"/>
  <c r="W59" i="30" s="1"/>
  <c r="W63" i="30" s="1"/>
  <c r="V9" i="30"/>
  <c r="W9" i="31"/>
  <c r="W8" i="31" s="1"/>
  <c r="W59" i="31" s="1"/>
  <c r="W63" i="31" s="1"/>
  <c r="V9" i="31"/>
  <c r="V8" i="31" s="1"/>
  <c r="V59" i="31" s="1"/>
  <c r="V63" i="31" s="1"/>
  <c r="W9" i="32"/>
  <c r="W8" i="32" s="1"/>
  <c r="W59" i="32" s="1"/>
  <c r="W63" i="32" s="1"/>
  <c r="V9" i="32"/>
  <c r="V8" i="32" s="1"/>
  <c r="V59" i="32" s="1"/>
  <c r="V63" i="32" s="1"/>
  <c r="W9" i="33"/>
  <c r="W8" i="33" s="1"/>
  <c r="W59" i="33" s="1"/>
  <c r="W63" i="33" s="1"/>
  <c r="V9" i="33"/>
  <c r="W9" i="34"/>
  <c r="W8" i="34" s="1"/>
  <c r="W59" i="34" s="1"/>
  <c r="W63" i="34" s="1"/>
  <c r="V9" i="34"/>
  <c r="W9" i="35"/>
  <c r="W8" i="35" s="1"/>
  <c r="W59" i="35" s="1"/>
  <c r="W63" i="35" s="1"/>
  <c r="V9" i="35"/>
  <c r="V8" i="35"/>
  <c r="V59" i="35" s="1"/>
  <c r="V63" i="35" s="1"/>
  <c r="W9" i="36"/>
  <c r="W8" i="36" s="1"/>
  <c r="W59" i="36" s="1"/>
  <c r="W63" i="36" s="1"/>
  <c r="V9" i="36"/>
  <c r="V8" i="36" s="1"/>
  <c r="V59" i="36" s="1"/>
  <c r="V63" i="36" s="1"/>
  <c r="W9" i="37"/>
  <c r="V9" i="37"/>
  <c r="W9" i="38"/>
  <c r="V9" i="38"/>
  <c r="V8" i="38" s="1"/>
  <c r="W8" i="38"/>
  <c r="W59" i="38" s="1"/>
  <c r="W63" i="38" s="1"/>
  <c r="W9" i="39"/>
  <c r="W8" i="39" s="1"/>
  <c r="V9" i="39"/>
  <c r="V8" i="39" s="1"/>
  <c r="V59" i="39" s="1"/>
  <c r="V63" i="39" s="1"/>
  <c r="W9" i="40"/>
  <c r="W8" i="40" s="1"/>
  <c r="W59" i="40" s="1"/>
  <c r="W63" i="40" s="1"/>
  <c r="V9" i="40"/>
  <c r="V8" i="40" s="1"/>
  <c r="V59" i="40" s="1"/>
  <c r="V63" i="40" s="1"/>
  <c r="W9" i="41"/>
  <c r="V9" i="41"/>
  <c r="W9" i="42"/>
  <c r="W8" i="42" s="1"/>
  <c r="W59" i="42" s="1"/>
  <c r="W63" i="42" s="1"/>
  <c r="V9" i="42"/>
  <c r="W9" i="43"/>
  <c r="V9" i="43"/>
  <c r="V8" i="43" s="1"/>
  <c r="V59" i="43" s="1"/>
  <c r="V63" i="43" s="1"/>
  <c r="W9" i="44"/>
  <c r="V9" i="44"/>
  <c r="V8" i="44" s="1"/>
  <c r="V59" i="44" s="1"/>
  <c r="V63" i="44" s="1"/>
  <c r="W8" i="44"/>
  <c r="W59" i="44" s="1"/>
  <c r="W63" i="44" s="1"/>
  <c r="W9" i="45"/>
  <c r="V9" i="45"/>
  <c r="W9" i="46"/>
  <c r="W8" i="46" s="1"/>
  <c r="W59" i="46" s="1"/>
  <c r="W63" i="46" s="1"/>
  <c r="V9" i="46"/>
  <c r="W9" i="47"/>
  <c r="W8" i="47" s="1"/>
  <c r="V9" i="47"/>
  <c r="V8" i="47"/>
  <c r="V59" i="47" s="1"/>
  <c r="V63" i="47" s="1"/>
  <c r="W9" i="48"/>
  <c r="W8" i="48" s="1"/>
  <c r="W59" i="48" s="1"/>
  <c r="W63" i="48" s="1"/>
  <c r="V9" i="48"/>
  <c r="V8" i="48" s="1"/>
  <c r="W9" i="49"/>
  <c r="V9" i="49"/>
  <c r="W9" i="50"/>
  <c r="V9" i="50"/>
  <c r="W8" i="50"/>
  <c r="W59" i="50" s="1"/>
  <c r="W63" i="50" s="1"/>
  <c r="W9" i="51"/>
  <c r="W8" i="51" s="1"/>
  <c r="W59" i="51" s="1"/>
  <c r="W63" i="51" s="1"/>
  <c r="V9" i="51"/>
  <c r="V8" i="51" s="1"/>
  <c r="V59" i="51" s="1"/>
  <c r="V63" i="51" s="1"/>
  <c r="W9" i="52"/>
  <c r="W8" i="52" s="1"/>
  <c r="W59" i="52" s="1"/>
  <c r="W63" i="52" s="1"/>
  <c r="V9" i="52"/>
  <c r="V8" i="52" s="1"/>
  <c r="V59" i="52" s="1"/>
  <c r="V63" i="52" s="1"/>
  <c r="W9" i="53"/>
  <c r="W8" i="53" s="1"/>
  <c r="W59" i="53" s="1"/>
  <c r="W63" i="53" s="1"/>
  <c r="V9" i="53"/>
  <c r="W9" i="54"/>
  <c r="W8" i="54" s="1"/>
  <c r="W59" i="54" s="1"/>
  <c r="W63" i="54" s="1"/>
  <c r="V9" i="54"/>
  <c r="W9" i="55"/>
  <c r="W8" i="55" s="1"/>
  <c r="W59" i="55" s="1"/>
  <c r="W63" i="55" s="1"/>
  <c r="V9" i="55"/>
  <c r="V8" i="55" s="1"/>
  <c r="V59" i="55" s="1"/>
  <c r="V63" i="55" s="1"/>
  <c r="W9" i="56"/>
  <c r="W8" i="56" s="1"/>
  <c r="W59" i="56" s="1"/>
  <c r="W63" i="56" s="1"/>
  <c r="V9" i="56"/>
  <c r="V8" i="56" s="1"/>
  <c r="V59" i="56" s="1"/>
  <c r="V63" i="56" s="1"/>
  <c r="W9" i="57"/>
  <c r="W8" i="57" s="1"/>
  <c r="W59" i="57" s="1"/>
  <c r="W63" i="57" s="1"/>
  <c r="V9" i="57"/>
  <c r="W9" i="58"/>
  <c r="W8" i="58" s="1"/>
  <c r="W59" i="58" s="1"/>
  <c r="W63" i="58" s="1"/>
  <c r="V9" i="58"/>
  <c r="W9" i="59"/>
  <c r="W8" i="59" s="1"/>
  <c r="V9" i="59"/>
  <c r="V8" i="59" s="1"/>
  <c r="V59" i="59" s="1"/>
  <c r="V63" i="59" s="1"/>
  <c r="W9" i="60"/>
  <c r="W8" i="60" s="1"/>
  <c r="W59" i="60" s="1"/>
  <c r="W63" i="60" s="1"/>
  <c r="V9" i="60"/>
  <c r="V8" i="60" s="1"/>
  <c r="V59" i="60" s="1"/>
  <c r="V63" i="60" s="1"/>
  <c r="W9" i="61"/>
  <c r="V9" i="61"/>
  <c r="W9" i="62"/>
  <c r="W8" i="62" s="1"/>
  <c r="W59" i="62" s="1"/>
  <c r="W63" i="62" s="1"/>
  <c r="V9" i="62"/>
  <c r="W9" i="63"/>
  <c r="V9" i="63"/>
  <c r="V8" i="63"/>
  <c r="V59" i="63" s="1"/>
  <c r="V63" i="63" s="1"/>
  <c r="W9" i="64"/>
  <c r="W8" i="64" s="1"/>
  <c r="W59" i="64" s="1"/>
  <c r="W63" i="64" s="1"/>
  <c r="V9" i="64"/>
  <c r="V8" i="64" s="1"/>
  <c r="V59" i="64" s="1"/>
  <c r="V63" i="64" s="1"/>
  <c r="W9" i="65"/>
  <c r="W8" i="65" s="1"/>
  <c r="W59" i="65" s="1"/>
  <c r="W63" i="65" s="1"/>
  <c r="V9" i="65"/>
  <c r="W9" i="66"/>
  <c r="W8" i="66" s="1"/>
  <c r="V9" i="66"/>
  <c r="W9" i="67"/>
  <c r="V9" i="67"/>
  <c r="V8" i="67"/>
  <c r="V59" i="67" s="1"/>
  <c r="V63" i="67" s="1"/>
  <c r="W9" i="68"/>
  <c r="W8" i="68" s="1"/>
  <c r="W59" i="68" s="1"/>
  <c r="W63" i="68" s="1"/>
  <c r="V9" i="68"/>
  <c r="V8" i="68" s="1"/>
  <c r="V59" i="68" s="1"/>
  <c r="V63" i="68" s="1"/>
  <c r="W9" i="69"/>
  <c r="W8" i="69" s="1"/>
  <c r="W59" i="69" s="1"/>
  <c r="W63" i="69" s="1"/>
  <c r="V9" i="69"/>
  <c r="V8" i="69" s="1"/>
  <c r="W9" i="70"/>
  <c r="V9" i="70"/>
  <c r="W9" i="71"/>
  <c r="V9" i="71"/>
  <c r="V8" i="71" s="1"/>
  <c r="V59" i="71" s="1"/>
  <c r="V63" i="71" s="1"/>
  <c r="W9" i="72"/>
  <c r="W8" i="72" s="1"/>
  <c r="W59" i="72" s="1"/>
  <c r="W63" i="72" s="1"/>
  <c r="V9" i="72"/>
  <c r="V8" i="72" s="1"/>
  <c r="V59" i="72" s="1"/>
  <c r="V63" i="72" s="1"/>
  <c r="W9" i="73"/>
  <c r="W8" i="73" s="1"/>
  <c r="W59" i="73" s="1"/>
  <c r="W63" i="73" s="1"/>
  <c r="V9" i="73"/>
  <c r="W9" i="74"/>
  <c r="V9" i="74"/>
  <c r="W9" i="75"/>
  <c r="V9" i="75"/>
  <c r="V8" i="75" s="1"/>
  <c r="V59" i="75" s="1"/>
  <c r="V63" i="75" s="1"/>
  <c r="W9" i="76"/>
  <c r="W8" i="76" s="1"/>
  <c r="W59" i="76" s="1"/>
  <c r="W63" i="76" s="1"/>
  <c r="V9" i="76"/>
  <c r="V8" i="76" s="1"/>
  <c r="V59" i="76" s="1"/>
  <c r="V63" i="76" s="1"/>
  <c r="W9" i="77"/>
  <c r="W8" i="77" s="1"/>
  <c r="W59" i="77" s="1"/>
  <c r="W63" i="77" s="1"/>
  <c r="V9" i="77"/>
  <c r="W9" i="78"/>
  <c r="V9" i="78"/>
  <c r="W9" i="79"/>
  <c r="W8" i="79" s="1"/>
  <c r="W59" i="79" s="1"/>
  <c r="W63" i="79" s="1"/>
  <c r="V9" i="79"/>
  <c r="V8" i="79"/>
  <c r="V59" i="79" s="1"/>
  <c r="V63" i="79" s="1"/>
  <c r="W9" i="80"/>
  <c r="W8" i="80" s="1"/>
  <c r="W59" i="80" s="1"/>
  <c r="W63" i="80" s="1"/>
  <c r="V9" i="80"/>
  <c r="V8" i="80" s="1"/>
  <c r="V59" i="80" s="1"/>
  <c r="V63" i="80" s="1"/>
  <c r="W9" i="81"/>
  <c r="V9" i="81"/>
  <c r="V8" i="81"/>
  <c r="W9" i="82"/>
  <c r="V9" i="82"/>
  <c r="W9" i="83"/>
  <c r="W8" i="83" s="1"/>
  <c r="W59" i="83" s="1"/>
  <c r="W63" i="83" s="1"/>
  <c r="V9" i="83"/>
  <c r="V8" i="83"/>
  <c r="V59" i="83" s="1"/>
  <c r="V63" i="83" s="1"/>
  <c r="W9" i="84"/>
  <c r="W8" i="84" s="1"/>
  <c r="W59" i="84" s="1"/>
  <c r="W63" i="84" s="1"/>
  <c r="V9" i="84"/>
  <c r="V8" i="84" s="1"/>
  <c r="V59" i="84" s="1"/>
  <c r="V63" i="84" s="1"/>
  <c r="W9" i="85"/>
  <c r="V9" i="85"/>
  <c r="W9" i="86"/>
  <c r="V9" i="86"/>
  <c r="W9" i="87"/>
  <c r="W8" i="87" s="1"/>
  <c r="W59" i="87" s="1"/>
  <c r="W63" i="87" s="1"/>
  <c r="V9" i="87"/>
  <c r="V8" i="87" s="1"/>
  <c r="V59" i="87" s="1"/>
  <c r="V63" i="87" s="1"/>
  <c r="W9" i="88"/>
  <c r="W8" i="88" s="1"/>
  <c r="W59" i="88" s="1"/>
  <c r="W63" i="88" s="1"/>
  <c r="V9" i="88"/>
  <c r="V8" i="88" s="1"/>
  <c r="W9" i="89"/>
  <c r="W8" i="89" s="1"/>
  <c r="W59" i="89" s="1"/>
  <c r="W63" i="89" s="1"/>
  <c r="V9" i="89"/>
  <c r="W9" i="90"/>
  <c r="V9" i="90"/>
  <c r="W9" i="91"/>
  <c r="W8" i="91" s="1"/>
  <c r="W59" i="91" s="1"/>
  <c r="W63" i="91" s="1"/>
  <c r="V9" i="91"/>
  <c r="V8" i="91" s="1"/>
  <c r="V59" i="91" s="1"/>
  <c r="V63" i="91" s="1"/>
  <c r="W9" i="92"/>
  <c r="W8" i="92" s="1"/>
  <c r="W59" i="92" s="1"/>
  <c r="W63" i="92" s="1"/>
  <c r="V9" i="92"/>
  <c r="V8" i="92" s="1"/>
  <c r="W9" i="93"/>
  <c r="W8" i="93" s="1"/>
  <c r="W59" i="93" s="1"/>
  <c r="W63" i="93" s="1"/>
  <c r="V9" i="93"/>
  <c r="W9" i="94"/>
  <c r="V9" i="94"/>
  <c r="W9" i="95"/>
  <c r="W8" i="95" s="1"/>
  <c r="V9" i="95"/>
  <c r="V8" i="95"/>
  <c r="V59" i="95" s="1"/>
  <c r="V63" i="95" s="1"/>
  <c r="W9" i="96"/>
  <c r="W8" i="96" s="1"/>
  <c r="W59" i="96" s="1"/>
  <c r="W63" i="96" s="1"/>
  <c r="V9" i="96"/>
  <c r="V8" i="96" s="1"/>
  <c r="V59" i="96" s="1"/>
  <c r="V63" i="96" s="1"/>
  <c r="W9" i="97"/>
  <c r="W8" i="97" s="1"/>
  <c r="W59" i="97" s="1"/>
  <c r="W63" i="97" s="1"/>
  <c r="V9" i="97"/>
  <c r="W9" i="98"/>
  <c r="V9" i="98"/>
  <c r="W9" i="99"/>
  <c r="V9" i="99"/>
  <c r="V8" i="99" s="1"/>
  <c r="V59" i="99" s="1"/>
  <c r="V63" i="99" s="1"/>
  <c r="W9" i="100"/>
  <c r="W8" i="100" s="1"/>
  <c r="W59" i="100" s="1"/>
  <c r="W63" i="100" s="1"/>
  <c r="V9" i="100"/>
  <c r="V8" i="100" s="1"/>
  <c r="V59" i="100" s="1"/>
  <c r="V63" i="100" s="1"/>
  <c r="W9" i="101"/>
  <c r="W8" i="101" s="1"/>
  <c r="W59" i="101" s="1"/>
  <c r="W63" i="101" s="1"/>
  <c r="V9" i="101"/>
  <c r="W9" i="102"/>
  <c r="V9" i="102"/>
  <c r="W9" i="103"/>
  <c r="V9" i="103"/>
  <c r="V8" i="103"/>
  <c r="V59" i="103" s="1"/>
  <c r="V63" i="103" s="1"/>
  <c r="W9" i="104"/>
  <c r="W8" i="104" s="1"/>
  <c r="V9" i="104"/>
  <c r="V8" i="104" s="1"/>
  <c r="V59" i="104" s="1"/>
  <c r="V63" i="104" s="1"/>
  <c r="W9" i="105"/>
  <c r="W8" i="105" s="1"/>
  <c r="W59" i="105" s="1"/>
  <c r="W63" i="105" s="1"/>
  <c r="V9" i="105"/>
  <c r="W9" i="106"/>
  <c r="V9" i="106"/>
  <c r="W9" i="107"/>
  <c r="V9" i="107"/>
  <c r="V8" i="107" s="1"/>
  <c r="V59" i="107" s="1"/>
  <c r="V63" i="107" s="1"/>
  <c r="W9" i="108"/>
  <c r="W8" i="108" s="1"/>
  <c r="W59" i="108" s="1"/>
  <c r="W63" i="108" s="1"/>
  <c r="V9" i="108"/>
  <c r="V8" i="108" s="1"/>
  <c r="V59" i="108" s="1"/>
  <c r="V63" i="108" s="1"/>
  <c r="W9" i="109"/>
  <c r="W8" i="109" s="1"/>
  <c r="W59" i="109" s="1"/>
  <c r="W63" i="109" s="1"/>
  <c r="V9" i="109"/>
  <c r="W9" i="110"/>
  <c r="V9" i="110"/>
  <c r="W9" i="111"/>
  <c r="W8" i="111" s="1"/>
  <c r="V9" i="111"/>
  <c r="V8" i="111"/>
  <c r="V59" i="111" s="1"/>
  <c r="V63" i="111" s="1"/>
  <c r="W9" i="112"/>
  <c r="W8" i="112" s="1"/>
  <c r="W59" i="112" s="1"/>
  <c r="W63" i="112" s="1"/>
  <c r="V9" i="112"/>
  <c r="V8" i="112" s="1"/>
  <c r="V59" i="112" s="1"/>
  <c r="V63" i="112" s="1"/>
  <c r="W9" i="113"/>
  <c r="V9" i="113"/>
  <c r="W9" i="114"/>
  <c r="V9" i="114"/>
  <c r="W9" i="115"/>
  <c r="V9" i="115"/>
  <c r="V8" i="115" s="1"/>
  <c r="V59" i="115" s="1"/>
  <c r="V63" i="115" s="1"/>
  <c r="W9" i="116"/>
  <c r="W8" i="116" s="1"/>
  <c r="W59" i="116" s="1"/>
  <c r="W63" i="116" s="1"/>
  <c r="V9" i="116"/>
  <c r="V8" i="116" s="1"/>
  <c r="V59" i="116" s="1"/>
  <c r="V63" i="116" s="1"/>
  <c r="W9" i="117"/>
  <c r="V9" i="117"/>
  <c r="W9" i="118"/>
  <c r="V9" i="118"/>
  <c r="W9" i="119"/>
  <c r="V9" i="119"/>
  <c r="V8" i="119" s="1"/>
  <c r="V59" i="119" s="1"/>
  <c r="V63" i="119" s="1"/>
  <c r="W9" i="120"/>
  <c r="W8" i="120" s="1"/>
  <c r="W59" i="120" s="1"/>
  <c r="W63" i="120" s="1"/>
  <c r="V9" i="120"/>
  <c r="V8" i="120" s="1"/>
  <c r="V59" i="120" s="1"/>
  <c r="V63" i="120" s="1"/>
  <c r="W9" i="121"/>
  <c r="V9" i="121"/>
  <c r="W9" i="122"/>
  <c r="V9" i="122"/>
  <c r="W9" i="123"/>
  <c r="V9" i="123"/>
  <c r="V8" i="123" s="1"/>
  <c r="V59" i="123" s="1"/>
  <c r="V63" i="123" s="1"/>
  <c r="W9" i="124"/>
  <c r="W8" i="124" s="1"/>
  <c r="W59" i="124" s="1"/>
  <c r="W63" i="124" s="1"/>
  <c r="V9" i="124"/>
  <c r="V8" i="124" s="1"/>
  <c r="V59" i="124" s="1"/>
  <c r="V63" i="124" s="1"/>
  <c r="W9" i="125"/>
  <c r="V9" i="125"/>
  <c r="W9" i="126"/>
  <c r="V9" i="126"/>
  <c r="W9" i="127"/>
  <c r="V9" i="127"/>
  <c r="V8" i="127" s="1"/>
  <c r="V59" i="127" s="1"/>
  <c r="V63" i="127" s="1"/>
  <c r="W9" i="128"/>
  <c r="W8" i="128" s="1"/>
  <c r="W59" i="128" s="1"/>
  <c r="W63" i="128" s="1"/>
  <c r="V9" i="128"/>
  <c r="V8" i="128" s="1"/>
  <c r="V59" i="128" s="1"/>
  <c r="V63" i="128" s="1"/>
  <c r="W9" i="129"/>
  <c r="V9" i="129"/>
  <c r="W9" i="130"/>
  <c r="V9" i="130"/>
  <c r="W9" i="131"/>
  <c r="V9" i="131"/>
  <c r="V8" i="131" s="1"/>
  <c r="V59" i="131" s="1"/>
  <c r="V63" i="131" s="1"/>
  <c r="W9" i="132"/>
  <c r="W8" i="132" s="1"/>
  <c r="W59" i="132" s="1"/>
  <c r="W63" i="132" s="1"/>
  <c r="V9" i="132"/>
  <c r="V8" i="132" s="1"/>
  <c r="V59" i="132" s="1"/>
  <c r="V63" i="132" s="1"/>
  <c r="W9" i="133"/>
  <c r="V9" i="133"/>
  <c r="W9" i="134"/>
  <c r="V9" i="134"/>
  <c r="W9" i="135"/>
  <c r="V9" i="135"/>
  <c r="V8" i="135"/>
  <c r="V59" i="135" s="1"/>
  <c r="V63" i="135" s="1"/>
  <c r="W9" i="136"/>
  <c r="W8" i="136" s="1"/>
  <c r="W59" i="136" s="1"/>
  <c r="W63" i="136" s="1"/>
  <c r="V9" i="136"/>
  <c r="V8" i="136" s="1"/>
  <c r="V59" i="136" s="1"/>
  <c r="V63" i="136" s="1"/>
  <c r="W9" i="137"/>
  <c r="V9" i="137"/>
  <c r="V8" i="137" s="1"/>
  <c r="W9" i="138"/>
  <c r="V9" i="138"/>
  <c r="W9" i="139"/>
  <c r="W8" i="139" s="1"/>
  <c r="W59" i="139" s="1"/>
  <c r="W63" i="139" s="1"/>
  <c r="V9" i="139"/>
  <c r="V8" i="139" s="1"/>
  <c r="V59" i="139" s="1"/>
  <c r="V63" i="139" s="1"/>
  <c r="W9" i="140"/>
  <c r="W8" i="140" s="1"/>
  <c r="W59" i="140" s="1"/>
  <c r="W63" i="140" s="1"/>
  <c r="V9" i="140"/>
  <c r="V8" i="140" s="1"/>
  <c r="V59" i="140" s="1"/>
  <c r="V63" i="140" s="1"/>
  <c r="W9" i="141"/>
  <c r="V9" i="141"/>
  <c r="V8" i="141" s="1"/>
  <c r="W9" i="142"/>
  <c r="V9" i="142"/>
  <c r="W9" i="143"/>
  <c r="W8" i="143" s="1"/>
  <c r="W59" i="143" s="1"/>
  <c r="W63" i="143" s="1"/>
  <c r="V9" i="143"/>
  <c r="V8" i="143" s="1"/>
  <c r="V59" i="143" s="1"/>
  <c r="V63" i="143" s="1"/>
  <c r="W9" i="144"/>
  <c r="W8" i="144" s="1"/>
  <c r="W59" i="144" s="1"/>
  <c r="W63" i="144" s="1"/>
  <c r="V9" i="144"/>
  <c r="V8" i="144" s="1"/>
  <c r="V59" i="144" s="1"/>
  <c r="V63" i="144" s="1"/>
  <c r="W9" i="145"/>
  <c r="V9" i="145"/>
  <c r="V8" i="145" s="1"/>
  <c r="V59" i="145" s="1"/>
  <c r="V63" i="145" s="1"/>
  <c r="W9" i="146"/>
  <c r="V9" i="146"/>
  <c r="W9" i="147"/>
  <c r="W8" i="147" s="1"/>
  <c r="W59" i="147" s="1"/>
  <c r="W63" i="147" s="1"/>
  <c r="V9" i="147"/>
  <c r="V8" i="147" s="1"/>
  <c r="V59" i="147" s="1"/>
  <c r="V63" i="147" s="1"/>
  <c r="W9" i="148"/>
  <c r="W8" i="148" s="1"/>
  <c r="W59" i="148" s="1"/>
  <c r="W63" i="148" s="1"/>
  <c r="V9" i="148"/>
  <c r="V8" i="148" s="1"/>
  <c r="V59" i="148" s="1"/>
  <c r="V63" i="148" s="1"/>
  <c r="W9" i="149"/>
  <c r="V9" i="149"/>
  <c r="V8" i="149" s="1"/>
  <c r="V59" i="149" s="1"/>
  <c r="V63" i="149" s="1"/>
  <c r="W9" i="150"/>
  <c r="V9" i="150"/>
  <c r="W9" i="151"/>
  <c r="W8" i="151" s="1"/>
  <c r="W59" i="151" s="1"/>
  <c r="W63" i="151" s="1"/>
  <c r="V9" i="151"/>
  <c r="V8" i="151" s="1"/>
  <c r="V59" i="151" s="1"/>
  <c r="V63" i="151" s="1"/>
  <c r="W9" i="152"/>
  <c r="W8" i="152" s="1"/>
  <c r="W59" i="152" s="1"/>
  <c r="W63" i="152" s="1"/>
  <c r="V9" i="152"/>
  <c r="V8" i="152" s="1"/>
  <c r="V59" i="152" s="1"/>
  <c r="V63" i="152" s="1"/>
  <c r="W9" i="153"/>
  <c r="V9" i="153"/>
  <c r="W8" i="153"/>
  <c r="W59" i="153" s="1"/>
  <c r="W63" i="153" s="1"/>
  <c r="W9" i="154"/>
  <c r="V9" i="154"/>
  <c r="V8" i="154" s="1"/>
  <c r="W9" i="155"/>
  <c r="W8" i="155" s="1"/>
  <c r="V9" i="155"/>
  <c r="V8" i="155" s="1"/>
  <c r="V59" i="155" s="1"/>
  <c r="V63" i="155" s="1"/>
  <c r="W9" i="156"/>
  <c r="W8" i="156" s="1"/>
  <c r="W59" i="156" s="1"/>
  <c r="W63" i="156" s="1"/>
  <c r="V9" i="156"/>
  <c r="V8" i="156" s="1"/>
  <c r="V59" i="156" s="1"/>
  <c r="V63" i="156" s="1"/>
  <c r="W9" i="157"/>
  <c r="V9" i="157"/>
  <c r="W9" i="158"/>
  <c r="V9" i="158"/>
  <c r="V8" i="158" s="1"/>
  <c r="W9" i="159"/>
  <c r="W8" i="159" s="1"/>
  <c r="W59" i="159" s="1"/>
  <c r="W63" i="159" s="1"/>
  <c r="V9" i="159"/>
  <c r="V8" i="159" s="1"/>
  <c r="V59" i="159" s="1"/>
  <c r="V63" i="159" s="1"/>
  <c r="W9" i="160"/>
  <c r="W8" i="160" s="1"/>
  <c r="W59" i="160" s="1"/>
  <c r="W63" i="160" s="1"/>
  <c r="V9" i="160"/>
  <c r="V8" i="160" s="1"/>
  <c r="V59" i="160" s="1"/>
  <c r="V63" i="160" s="1"/>
  <c r="W9" i="161"/>
  <c r="V9" i="161"/>
  <c r="W9" i="162"/>
  <c r="V9" i="162"/>
  <c r="V8" i="162" s="1"/>
  <c r="W9" i="163"/>
  <c r="V9" i="163"/>
  <c r="V8" i="163" s="1"/>
  <c r="V59" i="163" s="1"/>
  <c r="V63" i="163" s="1"/>
  <c r="W9" i="164"/>
  <c r="W8" i="164" s="1"/>
  <c r="W59" i="164" s="1"/>
  <c r="W63" i="164" s="1"/>
  <c r="V9" i="164"/>
  <c r="V8" i="164" s="1"/>
  <c r="V59" i="164" s="1"/>
  <c r="V63" i="164" s="1"/>
  <c r="W9" i="165"/>
  <c r="W8" i="165" s="1"/>
  <c r="W59" i="165" s="1"/>
  <c r="W63" i="165" s="1"/>
  <c r="V9" i="165"/>
  <c r="W9" i="166"/>
  <c r="V9" i="166"/>
  <c r="W9" i="167"/>
  <c r="V9" i="167"/>
  <c r="V8" i="167" s="1"/>
  <c r="V59" i="167" s="1"/>
  <c r="V63" i="167" s="1"/>
  <c r="W9" i="168"/>
  <c r="W8" i="168" s="1"/>
  <c r="W59" i="168" s="1"/>
  <c r="W63" i="168" s="1"/>
  <c r="V9" i="168"/>
  <c r="V8" i="168" s="1"/>
  <c r="V59" i="168" s="1"/>
  <c r="V63" i="168" s="1"/>
  <c r="W9" i="169"/>
  <c r="W8" i="169" s="1"/>
  <c r="W59" i="169" s="1"/>
  <c r="W63" i="169" s="1"/>
  <c r="V9" i="169"/>
  <c r="W9" i="170"/>
  <c r="V9" i="170"/>
  <c r="W9" i="171"/>
  <c r="V9" i="171"/>
  <c r="V8" i="171" s="1"/>
  <c r="V59" i="171" s="1"/>
  <c r="V63" i="171" s="1"/>
  <c r="W9" i="172"/>
  <c r="W8" i="172" s="1"/>
  <c r="W59" i="172" s="1"/>
  <c r="W63" i="172" s="1"/>
  <c r="V9" i="172"/>
  <c r="V8" i="172" s="1"/>
  <c r="V59" i="172" s="1"/>
  <c r="V63" i="172" s="1"/>
  <c r="W9" i="173"/>
  <c r="W8" i="173" s="1"/>
  <c r="W59" i="173" s="1"/>
  <c r="W63" i="173" s="1"/>
  <c r="V9" i="173"/>
  <c r="W9" i="174"/>
  <c r="V9" i="174"/>
  <c r="W9" i="175"/>
  <c r="V9" i="175"/>
  <c r="V8" i="175" s="1"/>
  <c r="V59" i="175" s="1"/>
  <c r="V63" i="175" s="1"/>
  <c r="W9" i="176"/>
  <c r="W8" i="176" s="1"/>
  <c r="W59" i="176" s="1"/>
  <c r="W63" i="176" s="1"/>
  <c r="V9" i="176"/>
  <c r="V8" i="176" s="1"/>
  <c r="V59" i="176" s="1"/>
  <c r="V63" i="176" s="1"/>
  <c r="W9" i="177"/>
  <c r="W8" i="177" s="1"/>
  <c r="W59" i="177" s="1"/>
  <c r="W63" i="177" s="1"/>
  <c r="V9" i="177"/>
  <c r="V8" i="177" s="1"/>
  <c r="V59" i="177" s="1"/>
  <c r="V63" i="177" s="1"/>
  <c r="W9" i="178"/>
  <c r="V9" i="178"/>
  <c r="W9" i="179"/>
  <c r="V9" i="179"/>
  <c r="V8" i="179" s="1"/>
  <c r="V59" i="179" s="1"/>
  <c r="V63" i="179" s="1"/>
  <c r="W9" i="180"/>
  <c r="W8" i="180" s="1"/>
  <c r="W59" i="180" s="1"/>
  <c r="W63" i="180" s="1"/>
  <c r="V9" i="180"/>
  <c r="V8" i="180" s="1"/>
  <c r="W9" i="181"/>
  <c r="W8" i="181" s="1"/>
  <c r="W59" i="181" s="1"/>
  <c r="W63" i="181" s="1"/>
  <c r="V9" i="181"/>
  <c r="V8" i="181" s="1"/>
  <c r="W9" i="182"/>
  <c r="V9" i="182"/>
  <c r="W9" i="183"/>
  <c r="V9" i="183"/>
  <c r="V8" i="183" s="1"/>
  <c r="V59" i="183" s="1"/>
  <c r="V63" i="183" s="1"/>
  <c r="W9" i="184"/>
  <c r="W8" i="184" s="1"/>
  <c r="W59" i="184" s="1"/>
  <c r="W63" i="184" s="1"/>
  <c r="V9" i="184"/>
  <c r="V8" i="184" s="1"/>
  <c r="V59" i="184" s="1"/>
  <c r="V63" i="184" s="1"/>
  <c r="W9" i="185"/>
  <c r="W8" i="185" s="1"/>
  <c r="W59" i="185" s="1"/>
  <c r="W63" i="185" s="1"/>
  <c r="V9" i="185"/>
  <c r="W9" i="186"/>
  <c r="V9" i="186"/>
  <c r="W9" i="187"/>
  <c r="V9" i="187"/>
  <c r="V8" i="187" s="1"/>
  <c r="V59" i="187" s="1"/>
  <c r="V63" i="187" s="1"/>
  <c r="W9" i="188"/>
  <c r="W8" i="188" s="1"/>
  <c r="W59" i="188" s="1"/>
  <c r="W63" i="188" s="1"/>
  <c r="V9" i="188"/>
  <c r="V8" i="188" s="1"/>
  <c r="W9" i="189"/>
  <c r="W8" i="189" s="1"/>
  <c r="W59" i="189" s="1"/>
  <c r="W63" i="189" s="1"/>
  <c r="V9" i="189"/>
  <c r="W9" i="190"/>
  <c r="V9" i="190"/>
  <c r="W9" i="191"/>
  <c r="V9" i="191"/>
  <c r="V8" i="191" s="1"/>
  <c r="W9" i="192"/>
  <c r="W8" i="192" s="1"/>
  <c r="W59" i="192" s="1"/>
  <c r="W63" i="192" s="1"/>
  <c r="V9" i="192"/>
  <c r="V8" i="192" s="1"/>
  <c r="V59" i="192" s="1"/>
  <c r="V63" i="192" s="1"/>
  <c r="W9" i="193"/>
  <c r="W8" i="193" s="1"/>
  <c r="W59" i="193" s="1"/>
  <c r="W63" i="193" s="1"/>
  <c r="V9" i="193"/>
  <c r="W9" i="194"/>
  <c r="V9" i="194"/>
  <c r="W9" i="195"/>
  <c r="V9" i="195"/>
  <c r="V8" i="195"/>
  <c r="V59" i="195" s="1"/>
  <c r="V63" i="195" s="1"/>
  <c r="W9" i="196"/>
  <c r="W8" i="196" s="1"/>
  <c r="W59" i="196" s="1"/>
  <c r="W63" i="196" s="1"/>
  <c r="V9" i="196"/>
  <c r="V8" i="196" s="1"/>
  <c r="V59" i="196" s="1"/>
  <c r="V63" i="196" s="1"/>
  <c r="W9" i="197"/>
  <c r="W8" i="197" s="1"/>
  <c r="W59" i="197" s="1"/>
  <c r="W63" i="197" s="1"/>
  <c r="V9" i="197"/>
  <c r="W9" i="198"/>
  <c r="V9" i="198"/>
  <c r="W9" i="199"/>
  <c r="V9" i="199"/>
  <c r="V8" i="199" s="1"/>
  <c r="V59" i="199" s="1"/>
  <c r="V63" i="199" s="1"/>
  <c r="W9" i="200"/>
  <c r="W8" i="200" s="1"/>
  <c r="W59" i="200" s="1"/>
  <c r="W63" i="200" s="1"/>
  <c r="V9" i="200"/>
  <c r="V8" i="200" s="1"/>
  <c r="V59" i="200" s="1"/>
  <c r="V63" i="200" s="1"/>
  <c r="W9" i="201"/>
  <c r="W8" i="201" s="1"/>
  <c r="W59" i="201" s="1"/>
  <c r="W63" i="201" s="1"/>
  <c r="V9" i="201"/>
  <c r="W9" i="202"/>
  <c r="V9" i="202"/>
  <c r="W9" i="203"/>
  <c r="W8" i="203" s="1"/>
  <c r="W59" i="203" s="1"/>
  <c r="W63" i="203" s="1"/>
  <c r="V9" i="203"/>
  <c r="V8" i="203" s="1"/>
  <c r="V59" i="203" s="1"/>
  <c r="V63" i="203" s="1"/>
  <c r="W9" i="204"/>
  <c r="W8" i="204" s="1"/>
  <c r="W59" i="204" s="1"/>
  <c r="W63" i="204" s="1"/>
  <c r="V9" i="204"/>
  <c r="V8" i="204" s="1"/>
  <c r="V59" i="204" s="1"/>
  <c r="V63" i="204" s="1"/>
  <c r="W9" i="205"/>
  <c r="W8" i="205" s="1"/>
  <c r="W59" i="205" s="1"/>
  <c r="W63" i="205" s="1"/>
  <c r="V9" i="205"/>
  <c r="W9" i="206"/>
  <c r="V9" i="206"/>
  <c r="V8" i="206" s="1"/>
  <c r="W9" i="207"/>
  <c r="V9" i="207"/>
  <c r="V8" i="207" s="1"/>
  <c r="V59" i="207" s="1"/>
  <c r="V63" i="207" s="1"/>
  <c r="W8" i="207"/>
  <c r="W59" i="207" s="1"/>
  <c r="W63" i="207" s="1"/>
  <c r="W9" i="208"/>
  <c r="W8" i="208" s="1"/>
  <c r="W59" i="208" s="1"/>
  <c r="W63" i="208" s="1"/>
  <c r="V9" i="208"/>
  <c r="V8" i="208" s="1"/>
  <c r="V59" i="208" s="1"/>
  <c r="V63" i="208" s="1"/>
  <c r="W9" i="209"/>
  <c r="V9" i="209"/>
  <c r="V8" i="209" s="1"/>
  <c r="V59" i="209" s="1"/>
  <c r="V63" i="209" s="1"/>
  <c r="W9" i="210"/>
  <c r="W8" i="210" s="1"/>
  <c r="W59" i="210" s="1"/>
  <c r="W63" i="210" s="1"/>
  <c r="V9" i="210"/>
  <c r="W9" i="211"/>
  <c r="V9" i="211"/>
  <c r="V8" i="211" s="1"/>
  <c r="V59" i="211" s="1"/>
  <c r="V63" i="211" s="1"/>
  <c r="W8" i="211"/>
  <c r="W59" i="211" s="1"/>
  <c r="W63" i="211" s="1"/>
  <c r="W9" i="212"/>
  <c r="W8" i="212" s="1"/>
  <c r="W59" i="212" s="1"/>
  <c r="W63" i="212" s="1"/>
  <c r="V9" i="212"/>
  <c r="V8" i="212" s="1"/>
  <c r="V59" i="212" s="1"/>
  <c r="V63" i="212" s="1"/>
  <c r="W9" i="213"/>
  <c r="V9" i="213"/>
  <c r="W9" i="214"/>
  <c r="V9" i="214"/>
  <c r="W9" i="215"/>
  <c r="W8" i="215" s="1"/>
  <c r="W59" i="215" s="1"/>
  <c r="W63" i="215" s="1"/>
  <c r="V9" i="215"/>
  <c r="V8" i="215" s="1"/>
  <c r="V59" i="215" s="1"/>
  <c r="V63" i="215" s="1"/>
  <c r="W9" i="216"/>
  <c r="W8" i="216" s="1"/>
  <c r="W59" i="216" s="1"/>
  <c r="W63" i="216" s="1"/>
  <c r="V9" i="216"/>
  <c r="V8" i="216" s="1"/>
  <c r="V59" i="216" s="1"/>
  <c r="V63" i="216" s="1"/>
  <c r="W9" i="217"/>
  <c r="V9" i="217"/>
  <c r="W8" i="217"/>
  <c r="W59" i="217" s="1"/>
  <c r="W63" i="217" s="1"/>
  <c r="W9" i="218"/>
  <c r="V9" i="218"/>
  <c r="W9" i="219"/>
  <c r="V9" i="219"/>
  <c r="V8" i="219" s="1"/>
  <c r="V59" i="219" s="1"/>
  <c r="V63" i="219" s="1"/>
  <c r="W9" i="220"/>
  <c r="W8" i="220" s="1"/>
  <c r="W59" i="220" s="1"/>
  <c r="W63" i="220" s="1"/>
  <c r="V9" i="220"/>
  <c r="V8" i="220" s="1"/>
  <c r="V59" i="220" s="1"/>
  <c r="V63" i="220" s="1"/>
  <c r="W9" i="221"/>
  <c r="W8" i="221" s="1"/>
  <c r="W59" i="221" s="1"/>
  <c r="W63" i="221" s="1"/>
  <c r="V9" i="221"/>
  <c r="W9" i="222"/>
  <c r="V9" i="222"/>
  <c r="W9" i="223"/>
  <c r="W8" i="223" s="1"/>
  <c r="W59" i="223" s="1"/>
  <c r="W63" i="223" s="1"/>
  <c r="V9" i="223"/>
  <c r="V8" i="223" s="1"/>
  <c r="V59" i="223" s="1"/>
  <c r="V63" i="223" s="1"/>
  <c r="W9" i="224"/>
  <c r="W8" i="224" s="1"/>
  <c r="W59" i="224" s="1"/>
  <c r="W63" i="224" s="1"/>
  <c r="V9" i="224"/>
  <c r="V8" i="224" s="1"/>
  <c r="V59" i="224" s="1"/>
  <c r="V63" i="224" s="1"/>
  <c r="W9" i="225"/>
  <c r="W8" i="225" s="1"/>
  <c r="W59" i="225" s="1"/>
  <c r="W63" i="225" s="1"/>
  <c r="V9" i="225"/>
  <c r="V8" i="225" s="1"/>
  <c r="V59" i="225" s="1"/>
  <c r="V63" i="225" s="1"/>
  <c r="W9" i="226"/>
  <c r="V9" i="226"/>
  <c r="W9" i="227"/>
  <c r="V9" i="227"/>
  <c r="V8" i="227" s="1"/>
  <c r="V59" i="227" s="1"/>
  <c r="V63" i="227" s="1"/>
  <c r="W8" i="227"/>
  <c r="W59" i="227" s="1"/>
  <c r="W63" i="227" s="1"/>
  <c r="W9" i="228"/>
  <c r="W8" i="228" s="1"/>
  <c r="W59" i="228" s="1"/>
  <c r="W63" i="228" s="1"/>
  <c r="V9" i="228"/>
  <c r="V8" i="228" s="1"/>
  <c r="V59" i="228" s="1"/>
  <c r="V63" i="228" s="1"/>
  <c r="W9" i="229"/>
  <c r="V9" i="229"/>
  <c r="W9" i="230"/>
  <c r="W8" i="230" s="1"/>
  <c r="W59" i="230" s="1"/>
  <c r="W63" i="230" s="1"/>
  <c r="V9" i="230"/>
  <c r="W9" i="231"/>
  <c r="V9" i="231"/>
  <c r="V8" i="231" s="1"/>
  <c r="V59" i="231" s="1"/>
  <c r="V63" i="231" s="1"/>
  <c r="W8" i="231"/>
  <c r="W59" i="231" s="1"/>
  <c r="W63" i="231" s="1"/>
  <c r="W9" i="232"/>
  <c r="W8" i="232" s="1"/>
  <c r="W59" i="232" s="1"/>
  <c r="W63" i="232" s="1"/>
  <c r="V9" i="232"/>
  <c r="V8" i="232" s="1"/>
  <c r="V59" i="232" s="1"/>
  <c r="V63" i="232" s="1"/>
  <c r="W9" i="233"/>
  <c r="W8" i="233" s="1"/>
  <c r="W59" i="233" s="1"/>
  <c r="W63" i="233" s="1"/>
  <c r="V9" i="233"/>
  <c r="W9" i="234"/>
  <c r="V9" i="234"/>
  <c r="V8" i="234" s="1"/>
  <c r="W9" i="235"/>
  <c r="W8" i="235" s="1"/>
  <c r="W59" i="235" s="1"/>
  <c r="W63" i="235" s="1"/>
  <c r="V9" i="235"/>
  <c r="V8" i="235" s="1"/>
  <c r="V59" i="235" s="1"/>
  <c r="V63" i="235" s="1"/>
  <c r="W9" i="236"/>
  <c r="W8" i="236" s="1"/>
  <c r="W59" i="236" s="1"/>
  <c r="W63" i="236" s="1"/>
  <c r="V9" i="236"/>
  <c r="V8" i="236" s="1"/>
  <c r="V59" i="236" s="1"/>
  <c r="V63" i="236" s="1"/>
  <c r="W9" i="237"/>
  <c r="V9" i="237"/>
  <c r="W8" i="237"/>
  <c r="W59" i="237" s="1"/>
  <c r="W63" i="237" s="1"/>
  <c r="W9" i="238"/>
  <c r="V9" i="238"/>
  <c r="V8" i="238" s="1"/>
  <c r="W9" i="239"/>
  <c r="V9" i="239"/>
  <c r="V8" i="239" s="1"/>
  <c r="V59" i="239" s="1"/>
  <c r="V63" i="239" s="1"/>
  <c r="W9" i="240"/>
  <c r="W8" i="240" s="1"/>
  <c r="W59" i="240" s="1"/>
  <c r="W63" i="240" s="1"/>
  <c r="V9" i="240"/>
  <c r="V8" i="240" s="1"/>
  <c r="W9" i="241"/>
  <c r="W8" i="241" s="1"/>
  <c r="W59" i="241" s="1"/>
  <c r="W63" i="241" s="1"/>
  <c r="V9" i="241"/>
  <c r="V8" i="241" s="1"/>
  <c r="V59" i="241" s="1"/>
  <c r="V63" i="241" s="1"/>
  <c r="W9" i="242"/>
  <c r="V9" i="242"/>
  <c r="W9" i="243"/>
  <c r="V9" i="243"/>
  <c r="V8" i="243" s="1"/>
  <c r="V59" i="243" s="1"/>
  <c r="V63" i="243" s="1"/>
  <c r="W8" i="243"/>
  <c r="W59" i="243" s="1"/>
  <c r="W63" i="243" s="1"/>
  <c r="W9" i="244"/>
  <c r="W8" i="244" s="1"/>
  <c r="V9" i="244"/>
  <c r="V8" i="244" s="1"/>
  <c r="V59" i="244" s="1"/>
  <c r="V63" i="244" s="1"/>
  <c r="W9" i="245"/>
  <c r="W8" i="245" s="1"/>
  <c r="W59" i="245" s="1"/>
  <c r="W63" i="245" s="1"/>
  <c r="V9" i="245"/>
  <c r="W9" i="246"/>
  <c r="V9" i="246"/>
  <c r="W9" i="247"/>
  <c r="W8" i="247" s="1"/>
  <c r="V9" i="247"/>
  <c r="V8" i="247" s="1"/>
  <c r="V59" i="247" s="1"/>
  <c r="V63" i="247" s="1"/>
  <c r="W9" i="248"/>
  <c r="W8" i="248" s="1"/>
  <c r="W59" i="248" s="1"/>
  <c r="W63" i="248" s="1"/>
  <c r="V9" i="248"/>
  <c r="V8" i="248" s="1"/>
  <c r="V59" i="248" s="1"/>
  <c r="V63" i="248" s="1"/>
  <c r="W9" i="249"/>
  <c r="W8" i="249" s="1"/>
  <c r="W59" i="249" s="1"/>
  <c r="W63" i="249" s="1"/>
  <c r="V9" i="249"/>
  <c r="W9" i="250"/>
  <c r="V9" i="250"/>
  <c r="V8" i="250" s="1"/>
  <c r="W9" i="251"/>
  <c r="V9" i="251"/>
  <c r="V8" i="251" s="1"/>
  <c r="V59" i="251" s="1"/>
  <c r="V63" i="251" s="1"/>
  <c r="W9" i="252"/>
  <c r="W8" i="252" s="1"/>
  <c r="W59" i="252" s="1"/>
  <c r="W63" i="252" s="1"/>
  <c r="V9" i="252"/>
  <c r="V8" i="252" s="1"/>
  <c r="V59" i="252" s="1"/>
  <c r="V63" i="252" s="1"/>
  <c r="W9" i="253"/>
  <c r="V9" i="253"/>
  <c r="W9" i="254"/>
  <c r="V9" i="254"/>
  <c r="W9" i="255"/>
  <c r="W8" i="255" s="1"/>
  <c r="W59" i="255" s="1"/>
  <c r="W63" i="255" s="1"/>
  <c r="V9" i="255"/>
  <c r="V8" i="255" s="1"/>
  <c r="V59" i="255" s="1"/>
  <c r="V63" i="255" s="1"/>
  <c r="W9" i="256"/>
  <c r="W8" i="256" s="1"/>
  <c r="W59" i="256" s="1"/>
  <c r="W63" i="256" s="1"/>
  <c r="V9" i="256"/>
  <c r="V8" i="256" s="1"/>
  <c r="V59" i="256" s="1"/>
  <c r="V63" i="256" s="1"/>
  <c r="W9" i="257"/>
  <c r="V9" i="257"/>
  <c r="V8" i="257" s="1"/>
  <c r="V59" i="257" s="1"/>
  <c r="V63" i="257" s="1"/>
  <c r="W9" i="258"/>
  <c r="V9" i="258"/>
  <c r="V8" i="258" s="1"/>
  <c r="V59" i="258" s="1"/>
  <c r="V63" i="258" s="1"/>
  <c r="W9" i="1"/>
  <c r="W8" i="1" s="1"/>
  <c r="V9" i="1"/>
  <c r="V8" i="1" s="1"/>
  <c r="V59" i="1" s="1"/>
  <c r="V63" i="1" s="1"/>
  <c r="O9" i="2"/>
  <c r="N9" i="2"/>
  <c r="M9" i="2"/>
  <c r="M8" i="2" s="1"/>
  <c r="M59" i="2" s="1"/>
  <c r="M63" i="2" s="1"/>
  <c r="L9" i="2"/>
  <c r="K9" i="2"/>
  <c r="J9" i="2"/>
  <c r="I9" i="2"/>
  <c r="I8" i="2" s="1"/>
  <c r="H9" i="2"/>
  <c r="H8" i="2" s="1"/>
  <c r="H59" i="2" s="1"/>
  <c r="H63" i="2" s="1"/>
  <c r="G9" i="2"/>
  <c r="F9" i="2"/>
  <c r="D9" i="2"/>
  <c r="C9" i="2"/>
  <c r="C8" i="2" s="1"/>
  <c r="C59" i="2" s="1"/>
  <c r="C63" i="2" s="1"/>
  <c r="B9" i="2"/>
  <c r="O8" i="2"/>
  <c r="O59" i="2" s="1"/>
  <c r="O63" i="2" s="1"/>
  <c r="N8" i="2"/>
  <c r="L8" i="2"/>
  <c r="G8" i="2"/>
  <c r="G59" i="2" s="1"/>
  <c r="G63" i="2" s="1"/>
  <c r="F8" i="2"/>
  <c r="F59" i="2" s="1"/>
  <c r="F63" i="2" s="1"/>
  <c r="D8" i="2"/>
  <c r="D59" i="2" s="1"/>
  <c r="D63" i="2" s="1"/>
  <c r="O9" i="3"/>
  <c r="N9" i="3"/>
  <c r="N8" i="3" s="1"/>
  <c r="N59" i="3" s="1"/>
  <c r="N63" i="3" s="1"/>
  <c r="M9" i="3"/>
  <c r="L9" i="3"/>
  <c r="K9" i="3"/>
  <c r="J9" i="3"/>
  <c r="I9" i="3"/>
  <c r="I8" i="3" s="1"/>
  <c r="I59" i="3" s="1"/>
  <c r="I63" i="3" s="1"/>
  <c r="H9" i="3"/>
  <c r="G9" i="3"/>
  <c r="G8" i="3" s="1"/>
  <c r="F9" i="3"/>
  <c r="F8" i="3" s="1"/>
  <c r="F59" i="3" s="1"/>
  <c r="F63" i="3" s="1"/>
  <c r="D9" i="3"/>
  <c r="C9" i="3"/>
  <c r="B9" i="3"/>
  <c r="O8" i="3"/>
  <c r="O59" i="3" s="1"/>
  <c r="O63" i="3" s="1"/>
  <c r="M8" i="3"/>
  <c r="M59" i="3" s="1"/>
  <c r="M63" i="3" s="1"/>
  <c r="L8" i="3"/>
  <c r="L59" i="3" s="1"/>
  <c r="L63" i="3" s="1"/>
  <c r="K8" i="3"/>
  <c r="K59" i="3" s="1"/>
  <c r="K63" i="3" s="1"/>
  <c r="D8" i="3"/>
  <c r="D59" i="3" s="1"/>
  <c r="D63" i="3" s="1"/>
  <c r="C8" i="3"/>
  <c r="C59" i="3" s="1"/>
  <c r="C63" i="3" s="1"/>
  <c r="O9" i="4"/>
  <c r="N9" i="4"/>
  <c r="M9" i="4"/>
  <c r="M8" i="4" s="1"/>
  <c r="M59" i="4" s="1"/>
  <c r="M63" i="4" s="1"/>
  <c r="L9" i="4"/>
  <c r="K9" i="4"/>
  <c r="K8" i="4" s="1"/>
  <c r="K59" i="4" s="1"/>
  <c r="K63" i="4" s="1"/>
  <c r="J9" i="4"/>
  <c r="I9" i="4"/>
  <c r="I8" i="4" s="1"/>
  <c r="I59" i="4" s="1"/>
  <c r="I63" i="4" s="1"/>
  <c r="H9" i="4"/>
  <c r="G9" i="4"/>
  <c r="F9" i="4"/>
  <c r="F8" i="4" s="1"/>
  <c r="D9" i="4"/>
  <c r="D8" i="4" s="1"/>
  <c r="D59" i="4" s="1"/>
  <c r="D63" i="4" s="1"/>
  <c r="C9" i="4"/>
  <c r="B9" i="4"/>
  <c r="O8" i="4"/>
  <c r="O59" i="4" s="1"/>
  <c r="O63" i="4" s="1"/>
  <c r="N8" i="4"/>
  <c r="N59" i="4" s="1"/>
  <c r="N63" i="4" s="1"/>
  <c r="H8" i="4"/>
  <c r="H59" i="4" s="1"/>
  <c r="H63" i="4" s="1"/>
  <c r="O9" i="5"/>
  <c r="O8" i="5" s="1"/>
  <c r="O59" i="5" s="1"/>
  <c r="O63" i="5" s="1"/>
  <c r="N9" i="5"/>
  <c r="N8" i="5" s="1"/>
  <c r="N59" i="5" s="1"/>
  <c r="N63" i="5" s="1"/>
  <c r="M9" i="5"/>
  <c r="L9" i="5"/>
  <c r="K9" i="5"/>
  <c r="J9" i="5"/>
  <c r="I9" i="5"/>
  <c r="H9" i="5"/>
  <c r="H8" i="5" s="1"/>
  <c r="H59" i="5" s="1"/>
  <c r="H63" i="5" s="1"/>
  <c r="G9" i="5"/>
  <c r="G8" i="5" s="1"/>
  <c r="G59" i="5" s="1"/>
  <c r="G63" i="5" s="1"/>
  <c r="F9" i="5"/>
  <c r="D9" i="5"/>
  <c r="D8" i="5" s="1"/>
  <c r="D59" i="5" s="1"/>
  <c r="D63" i="5" s="1"/>
  <c r="C9" i="5"/>
  <c r="B9" i="5"/>
  <c r="M8" i="5"/>
  <c r="M59" i="5" s="1"/>
  <c r="M63" i="5" s="1"/>
  <c r="L8" i="5"/>
  <c r="L59" i="5" s="1"/>
  <c r="L63" i="5" s="1"/>
  <c r="K8" i="5"/>
  <c r="K59" i="5" s="1"/>
  <c r="K63" i="5" s="1"/>
  <c r="F8" i="5"/>
  <c r="F59" i="5" s="1"/>
  <c r="F63" i="5" s="1"/>
  <c r="O9" i="6"/>
  <c r="N9" i="6"/>
  <c r="N8" i="6" s="1"/>
  <c r="M9" i="6"/>
  <c r="M8" i="6" s="1"/>
  <c r="M59" i="6" s="1"/>
  <c r="M63" i="6" s="1"/>
  <c r="L9" i="6"/>
  <c r="L8" i="6" s="1"/>
  <c r="K9" i="6"/>
  <c r="J9" i="6"/>
  <c r="I9" i="6"/>
  <c r="H9" i="6"/>
  <c r="H8" i="6" s="1"/>
  <c r="H59" i="6" s="1"/>
  <c r="H63" i="6" s="1"/>
  <c r="G9" i="6"/>
  <c r="F9" i="6"/>
  <c r="D9" i="6"/>
  <c r="D8" i="6" s="1"/>
  <c r="D59" i="6" s="1"/>
  <c r="D63" i="6" s="1"/>
  <c r="C9" i="6"/>
  <c r="C8" i="6" s="1"/>
  <c r="C59" i="6" s="1"/>
  <c r="C63" i="6" s="1"/>
  <c r="B9" i="6"/>
  <c r="K8" i="6"/>
  <c r="K59" i="6" s="1"/>
  <c r="K63" i="6" s="1"/>
  <c r="F8" i="6"/>
  <c r="O9" i="7"/>
  <c r="N9" i="7"/>
  <c r="M9" i="7"/>
  <c r="M8" i="7" s="1"/>
  <c r="M59" i="7" s="1"/>
  <c r="M63" i="7" s="1"/>
  <c r="L9" i="7"/>
  <c r="K9" i="7"/>
  <c r="J9" i="7"/>
  <c r="I9" i="7"/>
  <c r="I8" i="7" s="1"/>
  <c r="I59" i="7" s="1"/>
  <c r="I63" i="7" s="1"/>
  <c r="H9" i="7"/>
  <c r="H8" i="7" s="1"/>
  <c r="H59" i="7" s="1"/>
  <c r="H63" i="7" s="1"/>
  <c r="G9" i="7"/>
  <c r="G8" i="7" s="1"/>
  <c r="G59" i="7" s="1"/>
  <c r="G63" i="7" s="1"/>
  <c r="F9" i="7"/>
  <c r="D9" i="7"/>
  <c r="C9" i="7"/>
  <c r="B9" i="7"/>
  <c r="O8" i="7"/>
  <c r="O59" i="7" s="1"/>
  <c r="O63" i="7" s="1"/>
  <c r="N8" i="7"/>
  <c r="N59" i="7" s="1"/>
  <c r="N63" i="7" s="1"/>
  <c r="D8" i="7"/>
  <c r="D59" i="7" s="1"/>
  <c r="D63" i="7" s="1"/>
  <c r="O9" i="8"/>
  <c r="O8" i="8" s="1"/>
  <c r="O59" i="8" s="1"/>
  <c r="O63" i="8" s="1"/>
  <c r="N9" i="8"/>
  <c r="N8" i="8" s="1"/>
  <c r="N59" i="8" s="1"/>
  <c r="N63" i="8" s="1"/>
  <c r="M9" i="8"/>
  <c r="M8" i="8" s="1"/>
  <c r="M59" i="8" s="1"/>
  <c r="M63" i="8" s="1"/>
  <c r="L9" i="8"/>
  <c r="K9" i="8"/>
  <c r="J9" i="8"/>
  <c r="I9" i="8"/>
  <c r="H9" i="8"/>
  <c r="G9" i="8"/>
  <c r="G8" i="8" s="1"/>
  <c r="G59" i="8" s="1"/>
  <c r="G63" i="8" s="1"/>
  <c r="F9" i="8"/>
  <c r="F8" i="8" s="1"/>
  <c r="F59" i="8" s="1"/>
  <c r="F63" i="8" s="1"/>
  <c r="D9" i="8"/>
  <c r="D8" i="8" s="1"/>
  <c r="D59" i="8" s="1"/>
  <c r="D63" i="8" s="1"/>
  <c r="C9" i="8"/>
  <c r="B9" i="8"/>
  <c r="L8" i="8"/>
  <c r="L59" i="8" s="1"/>
  <c r="L63" i="8" s="1"/>
  <c r="K8" i="8"/>
  <c r="K59" i="8" s="1"/>
  <c r="K63" i="8" s="1"/>
  <c r="I8" i="8"/>
  <c r="I59" i="8" s="1"/>
  <c r="I63" i="8" s="1"/>
  <c r="C8" i="8"/>
  <c r="C59" i="8" s="1"/>
  <c r="C63" i="8" s="1"/>
  <c r="O9" i="9"/>
  <c r="N9" i="9"/>
  <c r="M9" i="9"/>
  <c r="L9" i="9"/>
  <c r="L8" i="9" s="1"/>
  <c r="L59" i="9" s="1"/>
  <c r="L63" i="9" s="1"/>
  <c r="K9" i="9"/>
  <c r="J9" i="9"/>
  <c r="I9" i="9"/>
  <c r="H9" i="9"/>
  <c r="G9" i="9"/>
  <c r="F9" i="9"/>
  <c r="D9" i="9"/>
  <c r="C9" i="9"/>
  <c r="C8" i="9" s="1"/>
  <c r="C59" i="9" s="1"/>
  <c r="C63" i="9" s="1"/>
  <c r="B9" i="9"/>
  <c r="O8" i="9"/>
  <c r="O59" i="9" s="1"/>
  <c r="O63" i="9" s="1"/>
  <c r="K8" i="9"/>
  <c r="K59" i="9" s="1"/>
  <c r="K63" i="9" s="1"/>
  <c r="I8" i="9"/>
  <c r="I59" i="9" s="1"/>
  <c r="I63" i="9" s="1"/>
  <c r="H8" i="9"/>
  <c r="H59" i="9" s="1"/>
  <c r="H63" i="9" s="1"/>
  <c r="G8" i="9"/>
  <c r="G59" i="9" s="1"/>
  <c r="G63" i="9" s="1"/>
  <c r="O9" i="10"/>
  <c r="N9" i="10"/>
  <c r="M9" i="10"/>
  <c r="M8" i="10" s="1"/>
  <c r="M59" i="10" s="1"/>
  <c r="M63" i="10" s="1"/>
  <c r="L9" i="10"/>
  <c r="L8" i="10" s="1"/>
  <c r="K9" i="10"/>
  <c r="K8" i="10" s="1"/>
  <c r="K59" i="10" s="1"/>
  <c r="K63" i="10" s="1"/>
  <c r="J9" i="10"/>
  <c r="I9" i="10"/>
  <c r="I8" i="10" s="1"/>
  <c r="I59" i="10" s="1"/>
  <c r="I63" i="10" s="1"/>
  <c r="H9" i="10"/>
  <c r="H8" i="10" s="1"/>
  <c r="H59" i="10" s="1"/>
  <c r="H63" i="10" s="1"/>
  <c r="G9" i="10"/>
  <c r="F9" i="10"/>
  <c r="D9" i="10"/>
  <c r="D8" i="10" s="1"/>
  <c r="D59" i="10" s="1"/>
  <c r="D63" i="10" s="1"/>
  <c r="C9" i="10"/>
  <c r="C8" i="10" s="1"/>
  <c r="C59" i="10" s="1"/>
  <c r="C63" i="10" s="1"/>
  <c r="B9" i="10"/>
  <c r="O8" i="10"/>
  <c r="O59" i="10" s="1"/>
  <c r="O63" i="10" s="1"/>
  <c r="N8" i="10"/>
  <c r="N59" i="10" s="1"/>
  <c r="N63" i="10" s="1"/>
  <c r="G8" i="10"/>
  <c r="G59" i="10" s="1"/>
  <c r="G63" i="10" s="1"/>
  <c r="F8" i="10"/>
  <c r="F59" i="10" s="1"/>
  <c r="F63" i="10" s="1"/>
  <c r="O9" i="11"/>
  <c r="O8" i="11" s="1"/>
  <c r="O59" i="11" s="1"/>
  <c r="O63" i="11" s="1"/>
  <c r="N9" i="11"/>
  <c r="N8" i="11" s="1"/>
  <c r="N59" i="11" s="1"/>
  <c r="N63" i="11" s="1"/>
  <c r="M9" i="11"/>
  <c r="M8" i="11" s="1"/>
  <c r="M59" i="11" s="1"/>
  <c r="M63" i="11" s="1"/>
  <c r="L9" i="11"/>
  <c r="K9" i="11"/>
  <c r="J9" i="11"/>
  <c r="I9" i="11"/>
  <c r="I8" i="11" s="1"/>
  <c r="I59" i="11" s="1"/>
  <c r="I63" i="11" s="1"/>
  <c r="H9" i="11"/>
  <c r="G9" i="11"/>
  <c r="G8" i="11" s="1"/>
  <c r="F9" i="11"/>
  <c r="F8" i="11" s="1"/>
  <c r="F59" i="11" s="1"/>
  <c r="F63" i="11" s="1"/>
  <c r="D9" i="11"/>
  <c r="C9" i="11"/>
  <c r="B9" i="11"/>
  <c r="L8" i="11"/>
  <c r="L59" i="11" s="1"/>
  <c r="L63" i="11" s="1"/>
  <c r="K8" i="11"/>
  <c r="K59" i="11" s="1"/>
  <c r="K63" i="11" s="1"/>
  <c r="D8" i="11"/>
  <c r="D59" i="11" s="1"/>
  <c r="D63" i="11" s="1"/>
  <c r="C8" i="11"/>
  <c r="C59" i="11" s="1"/>
  <c r="C63" i="11" s="1"/>
  <c r="O9" i="12"/>
  <c r="N9" i="12"/>
  <c r="M9" i="12"/>
  <c r="L9" i="12"/>
  <c r="L8" i="12" s="1"/>
  <c r="K9" i="12"/>
  <c r="J9" i="12"/>
  <c r="I9" i="12"/>
  <c r="I8" i="12" s="1"/>
  <c r="I59" i="12" s="1"/>
  <c r="I63" i="12" s="1"/>
  <c r="H9" i="12"/>
  <c r="G9" i="12"/>
  <c r="G8" i="12" s="1"/>
  <c r="G59" i="12" s="1"/>
  <c r="G63" i="12" s="1"/>
  <c r="F9" i="12"/>
  <c r="D9" i="12"/>
  <c r="C9" i="12"/>
  <c r="B9" i="12"/>
  <c r="O8" i="12"/>
  <c r="O59" i="12" s="1"/>
  <c r="O63" i="12" s="1"/>
  <c r="N8" i="12"/>
  <c r="N59" i="12" s="1"/>
  <c r="N63" i="12" s="1"/>
  <c r="K8" i="12"/>
  <c r="K59" i="12" s="1"/>
  <c r="K63" i="12" s="1"/>
  <c r="H8" i="12"/>
  <c r="H59" i="12" s="1"/>
  <c r="H63" i="12" s="1"/>
  <c r="F8" i="12"/>
  <c r="F59" i="12" s="1"/>
  <c r="F63" i="12" s="1"/>
  <c r="C8" i="12"/>
  <c r="O9" i="13"/>
  <c r="N9" i="13"/>
  <c r="M9" i="13"/>
  <c r="L9" i="13"/>
  <c r="L8" i="13" s="1"/>
  <c r="L59" i="13" s="1"/>
  <c r="L63" i="13" s="1"/>
  <c r="K9" i="13"/>
  <c r="J9" i="13"/>
  <c r="I9" i="13"/>
  <c r="I8" i="13" s="1"/>
  <c r="H9" i="13"/>
  <c r="H8" i="13" s="1"/>
  <c r="H59" i="13" s="1"/>
  <c r="H63" i="13" s="1"/>
  <c r="G9" i="13"/>
  <c r="G8" i="13" s="1"/>
  <c r="G59" i="13" s="1"/>
  <c r="G63" i="13" s="1"/>
  <c r="F9" i="13"/>
  <c r="D9" i="13"/>
  <c r="C9" i="13"/>
  <c r="C8" i="13" s="1"/>
  <c r="C59" i="13" s="1"/>
  <c r="C63" i="13" s="1"/>
  <c r="B9" i="13"/>
  <c r="O8" i="13"/>
  <c r="O59" i="13" s="1"/>
  <c r="O63" i="13" s="1"/>
  <c r="N8" i="13"/>
  <c r="N59" i="13" s="1"/>
  <c r="N63" i="13" s="1"/>
  <c r="M8" i="13"/>
  <c r="M59" i="13" s="1"/>
  <c r="M63" i="13" s="1"/>
  <c r="K8" i="13"/>
  <c r="K59" i="13" s="1"/>
  <c r="K63" i="13" s="1"/>
  <c r="F8" i="13"/>
  <c r="F59" i="13" s="1"/>
  <c r="F63" i="13" s="1"/>
  <c r="D8" i="13"/>
  <c r="D59" i="13" s="1"/>
  <c r="D63" i="13" s="1"/>
  <c r="O9" i="14"/>
  <c r="O8" i="14" s="1"/>
  <c r="O59" i="14" s="1"/>
  <c r="O63" i="14" s="1"/>
  <c r="N9" i="14"/>
  <c r="N8" i="14" s="1"/>
  <c r="N59" i="14" s="1"/>
  <c r="N63" i="14" s="1"/>
  <c r="M9" i="14"/>
  <c r="L9" i="14"/>
  <c r="K9" i="14"/>
  <c r="J9" i="14"/>
  <c r="I9" i="14"/>
  <c r="I8" i="14" s="1"/>
  <c r="I59" i="14" s="1"/>
  <c r="I63" i="14" s="1"/>
  <c r="H9" i="14"/>
  <c r="H8" i="14" s="1"/>
  <c r="H59" i="14" s="1"/>
  <c r="H63" i="14" s="1"/>
  <c r="G9" i="14"/>
  <c r="G8" i="14" s="1"/>
  <c r="G59" i="14" s="1"/>
  <c r="G63" i="14" s="1"/>
  <c r="F9" i="14"/>
  <c r="F8" i="14" s="1"/>
  <c r="F59" i="14" s="1"/>
  <c r="F63" i="14" s="1"/>
  <c r="D9" i="14"/>
  <c r="C9" i="14"/>
  <c r="C8" i="14" s="1"/>
  <c r="C59" i="14" s="1"/>
  <c r="C63" i="14" s="1"/>
  <c r="B9" i="14"/>
  <c r="M8" i="14"/>
  <c r="M59" i="14" s="1"/>
  <c r="M63" i="14" s="1"/>
  <c r="L8" i="14"/>
  <c r="K8" i="14"/>
  <c r="K59" i="14" s="1"/>
  <c r="K63" i="14" s="1"/>
  <c r="D8" i="14"/>
  <c r="D59" i="14" s="1"/>
  <c r="D63" i="14" s="1"/>
  <c r="O9" i="15"/>
  <c r="N9" i="15"/>
  <c r="N8" i="15" s="1"/>
  <c r="N59" i="15" s="1"/>
  <c r="N63" i="15" s="1"/>
  <c r="M9" i="15"/>
  <c r="L9" i="15"/>
  <c r="K9" i="15"/>
  <c r="J9" i="15"/>
  <c r="I9" i="15"/>
  <c r="I8" i="15" s="1"/>
  <c r="I59" i="15" s="1"/>
  <c r="I63" i="15" s="1"/>
  <c r="H9" i="15"/>
  <c r="H8" i="15" s="1"/>
  <c r="H59" i="15" s="1"/>
  <c r="H63" i="15" s="1"/>
  <c r="G9" i="15"/>
  <c r="G8" i="15" s="1"/>
  <c r="G59" i="15" s="1"/>
  <c r="G63" i="15" s="1"/>
  <c r="F9" i="15"/>
  <c r="F8" i="15" s="1"/>
  <c r="F59" i="15" s="1"/>
  <c r="F63" i="15" s="1"/>
  <c r="D9" i="15"/>
  <c r="C9" i="15"/>
  <c r="B9" i="15"/>
  <c r="O8" i="15"/>
  <c r="O59" i="15" s="1"/>
  <c r="O63" i="15" s="1"/>
  <c r="M8" i="15"/>
  <c r="M59" i="15" s="1"/>
  <c r="M63" i="15" s="1"/>
  <c r="K8" i="15"/>
  <c r="D8" i="15"/>
  <c r="D59" i="15" s="1"/>
  <c r="D63" i="15" s="1"/>
  <c r="O9" i="16"/>
  <c r="N9" i="16"/>
  <c r="M9" i="16"/>
  <c r="M8" i="16" s="1"/>
  <c r="M59" i="16" s="1"/>
  <c r="M63" i="16" s="1"/>
  <c r="L9" i="16"/>
  <c r="K9" i="16"/>
  <c r="K8" i="16" s="1"/>
  <c r="K59" i="16" s="1"/>
  <c r="K63" i="16" s="1"/>
  <c r="J9" i="16"/>
  <c r="I9" i="16"/>
  <c r="H9" i="16"/>
  <c r="G9" i="16"/>
  <c r="G8" i="16" s="1"/>
  <c r="G59" i="16" s="1"/>
  <c r="G63" i="16" s="1"/>
  <c r="F9" i="16"/>
  <c r="F8" i="16" s="1"/>
  <c r="F59" i="16" s="1"/>
  <c r="F63" i="16" s="1"/>
  <c r="D9" i="16"/>
  <c r="D8" i="16" s="1"/>
  <c r="D59" i="16" s="1"/>
  <c r="D63" i="16" s="1"/>
  <c r="C9" i="16"/>
  <c r="B9" i="16"/>
  <c r="O8" i="16"/>
  <c r="O59" i="16" s="1"/>
  <c r="O63" i="16" s="1"/>
  <c r="N8" i="16"/>
  <c r="N59" i="16" s="1"/>
  <c r="N63" i="16" s="1"/>
  <c r="L8" i="16"/>
  <c r="H8" i="16"/>
  <c r="C8" i="16"/>
  <c r="C59" i="16" s="1"/>
  <c r="C63" i="16" s="1"/>
  <c r="O9" i="17"/>
  <c r="O8" i="17" s="1"/>
  <c r="O59" i="17" s="1"/>
  <c r="O63" i="17" s="1"/>
  <c r="N9" i="17"/>
  <c r="N8" i="17" s="1"/>
  <c r="N59" i="17" s="1"/>
  <c r="N63" i="17" s="1"/>
  <c r="M9" i="17"/>
  <c r="L9" i="17"/>
  <c r="K9" i="17"/>
  <c r="J9" i="17"/>
  <c r="I9" i="17"/>
  <c r="H9" i="17"/>
  <c r="H8" i="17" s="1"/>
  <c r="H59" i="17" s="1"/>
  <c r="H63" i="17" s="1"/>
  <c r="G9" i="17"/>
  <c r="G8" i="17" s="1"/>
  <c r="G59" i="17" s="1"/>
  <c r="G63" i="17" s="1"/>
  <c r="F9" i="17"/>
  <c r="F8" i="17" s="1"/>
  <c r="F59" i="17" s="1"/>
  <c r="F63" i="17" s="1"/>
  <c r="D9" i="17"/>
  <c r="C9" i="17"/>
  <c r="C8" i="17" s="1"/>
  <c r="C59" i="17" s="1"/>
  <c r="C63" i="17" s="1"/>
  <c r="B9" i="17"/>
  <c r="M8" i="17"/>
  <c r="L8" i="17"/>
  <c r="L59" i="17" s="1"/>
  <c r="L63" i="17" s="1"/>
  <c r="K8" i="17"/>
  <c r="K59" i="17" s="1"/>
  <c r="K63" i="17" s="1"/>
  <c r="I8" i="17"/>
  <c r="I59" i="17" s="1"/>
  <c r="I63" i="17" s="1"/>
  <c r="D8" i="17"/>
  <c r="O9" i="18"/>
  <c r="N9" i="18"/>
  <c r="N8" i="18" s="1"/>
  <c r="N59" i="18" s="1"/>
  <c r="N63" i="18" s="1"/>
  <c r="M9" i="18"/>
  <c r="L9" i="18"/>
  <c r="L8" i="18" s="1"/>
  <c r="K9" i="18"/>
  <c r="K8" i="18" s="1"/>
  <c r="K59" i="18" s="1"/>
  <c r="K63" i="18" s="1"/>
  <c r="J9" i="18"/>
  <c r="I9" i="18"/>
  <c r="I8" i="18" s="1"/>
  <c r="I59" i="18" s="1"/>
  <c r="I63" i="18" s="1"/>
  <c r="H9" i="18"/>
  <c r="H8" i="18" s="1"/>
  <c r="H59" i="18" s="1"/>
  <c r="H63" i="18" s="1"/>
  <c r="G9" i="18"/>
  <c r="F9" i="18"/>
  <c r="D9" i="18"/>
  <c r="C9" i="18"/>
  <c r="C8" i="18" s="1"/>
  <c r="C59" i="18" s="1"/>
  <c r="C63" i="18" s="1"/>
  <c r="B9" i="18"/>
  <c r="O8" i="18"/>
  <c r="O59" i="18" s="1"/>
  <c r="O63" i="18" s="1"/>
  <c r="M8" i="18"/>
  <c r="M59" i="18" s="1"/>
  <c r="M63" i="18" s="1"/>
  <c r="G8" i="18"/>
  <c r="G59" i="18" s="1"/>
  <c r="G63" i="18" s="1"/>
  <c r="F8" i="18"/>
  <c r="F59" i="18" s="1"/>
  <c r="F63" i="18" s="1"/>
  <c r="D8" i="18"/>
  <c r="D59" i="18" s="1"/>
  <c r="D63" i="18" s="1"/>
  <c r="O9" i="19"/>
  <c r="N9" i="19"/>
  <c r="M9" i="19"/>
  <c r="M8" i="19" s="1"/>
  <c r="M59" i="19" s="1"/>
  <c r="M63" i="19" s="1"/>
  <c r="L9" i="19"/>
  <c r="K9" i="19"/>
  <c r="K8" i="19" s="1"/>
  <c r="K59" i="19" s="1"/>
  <c r="K63" i="19" s="1"/>
  <c r="J9" i="19"/>
  <c r="I9" i="19"/>
  <c r="I8" i="19" s="1"/>
  <c r="I59" i="19" s="1"/>
  <c r="I63" i="19" s="1"/>
  <c r="H9" i="19"/>
  <c r="G9" i="19"/>
  <c r="F9" i="19"/>
  <c r="F8" i="19" s="1"/>
  <c r="F59" i="19" s="1"/>
  <c r="F63" i="19" s="1"/>
  <c r="D9" i="19"/>
  <c r="D8" i="19" s="1"/>
  <c r="D59" i="19" s="1"/>
  <c r="D63" i="19" s="1"/>
  <c r="C9" i="19"/>
  <c r="C8" i="19" s="1"/>
  <c r="C59" i="19" s="1"/>
  <c r="C63" i="19" s="1"/>
  <c r="B9" i="19"/>
  <c r="O8" i="19"/>
  <c r="N8" i="19"/>
  <c r="N59" i="19" s="1"/>
  <c r="N63" i="19" s="1"/>
  <c r="L8" i="19"/>
  <c r="L59" i="19" s="1"/>
  <c r="L63" i="19" s="1"/>
  <c r="O9" i="20"/>
  <c r="O8" i="20" s="1"/>
  <c r="O59" i="20" s="1"/>
  <c r="O63" i="20" s="1"/>
  <c r="N9" i="20"/>
  <c r="N8" i="20" s="1"/>
  <c r="N59" i="20" s="1"/>
  <c r="N63" i="20" s="1"/>
  <c r="M9" i="20"/>
  <c r="L9" i="20"/>
  <c r="L8" i="20" s="1"/>
  <c r="K9" i="20"/>
  <c r="J9" i="20"/>
  <c r="I9" i="20"/>
  <c r="I8" i="20" s="1"/>
  <c r="I59" i="20" s="1"/>
  <c r="I63" i="20" s="1"/>
  <c r="H9" i="20"/>
  <c r="G9" i="20"/>
  <c r="G8" i="20" s="1"/>
  <c r="G59" i="20" s="1"/>
  <c r="G63" i="20" s="1"/>
  <c r="F9" i="20"/>
  <c r="F8" i="20" s="1"/>
  <c r="F59" i="20" s="1"/>
  <c r="F63" i="20" s="1"/>
  <c r="D9" i="20"/>
  <c r="C9" i="20"/>
  <c r="B9" i="20"/>
  <c r="K8" i="20"/>
  <c r="K59" i="20" s="1"/>
  <c r="K63" i="20" s="1"/>
  <c r="H8" i="20"/>
  <c r="H59" i="20" s="1"/>
  <c r="H63" i="20" s="1"/>
  <c r="C8" i="20"/>
  <c r="O9" i="21"/>
  <c r="N9" i="21"/>
  <c r="M9" i="21"/>
  <c r="L9" i="21"/>
  <c r="K9" i="21"/>
  <c r="K8" i="21" s="1"/>
  <c r="K59" i="21" s="1"/>
  <c r="K63" i="21" s="1"/>
  <c r="J9" i="21"/>
  <c r="I9" i="21"/>
  <c r="I8" i="21" s="1"/>
  <c r="H9" i="21"/>
  <c r="H8" i="21" s="1"/>
  <c r="H59" i="21" s="1"/>
  <c r="H63" i="21" s="1"/>
  <c r="G9" i="21"/>
  <c r="G8" i="21" s="1"/>
  <c r="G59" i="21" s="1"/>
  <c r="G63" i="21" s="1"/>
  <c r="F9" i="21"/>
  <c r="D9" i="21"/>
  <c r="D8" i="21" s="1"/>
  <c r="D59" i="21" s="1"/>
  <c r="D63" i="21" s="1"/>
  <c r="C9" i="21"/>
  <c r="C8" i="21" s="1"/>
  <c r="C59" i="21" s="1"/>
  <c r="C63" i="21" s="1"/>
  <c r="B9" i="21"/>
  <c r="O8" i="21"/>
  <c r="O59" i="21" s="1"/>
  <c r="O63" i="21" s="1"/>
  <c r="N8" i="21"/>
  <c r="N59" i="21" s="1"/>
  <c r="N63" i="21" s="1"/>
  <c r="M8" i="21"/>
  <c r="M59" i="21" s="1"/>
  <c r="M63" i="21" s="1"/>
  <c r="L8" i="21"/>
  <c r="L59" i="21" s="1"/>
  <c r="L63" i="21" s="1"/>
  <c r="F8" i="21"/>
  <c r="F59" i="21" s="1"/>
  <c r="F63" i="21" s="1"/>
  <c r="O9" i="22"/>
  <c r="O8" i="22" s="1"/>
  <c r="O59" i="22" s="1"/>
  <c r="O63" i="22" s="1"/>
  <c r="N9" i="22"/>
  <c r="N8" i="22" s="1"/>
  <c r="M9" i="22"/>
  <c r="L9" i="22"/>
  <c r="K9" i="22"/>
  <c r="J9" i="22"/>
  <c r="I9" i="22"/>
  <c r="I8" i="22" s="1"/>
  <c r="I59" i="22" s="1"/>
  <c r="I63" i="22" s="1"/>
  <c r="H9" i="22"/>
  <c r="H8" i="22" s="1"/>
  <c r="H59" i="22" s="1"/>
  <c r="H63" i="22" s="1"/>
  <c r="G9" i="22"/>
  <c r="G8" i="22" s="1"/>
  <c r="G59" i="22" s="1"/>
  <c r="G63" i="22" s="1"/>
  <c r="F9" i="22"/>
  <c r="F8" i="22" s="1"/>
  <c r="F59" i="22" s="1"/>
  <c r="F63" i="22" s="1"/>
  <c r="D9" i="22"/>
  <c r="C9" i="22"/>
  <c r="C8" i="22" s="1"/>
  <c r="C59" i="22" s="1"/>
  <c r="C63" i="22" s="1"/>
  <c r="B9" i="22"/>
  <c r="M8" i="22"/>
  <c r="M59" i="22" s="1"/>
  <c r="M63" i="22" s="1"/>
  <c r="L8" i="22"/>
  <c r="K8" i="22"/>
  <c r="K59" i="22" s="1"/>
  <c r="K63" i="22" s="1"/>
  <c r="D8" i="22"/>
  <c r="D59" i="22" s="1"/>
  <c r="D63" i="22" s="1"/>
  <c r="O9" i="23"/>
  <c r="N9" i="23"/>
  <c r="N8" i="23" s="1"/>
  <c r="N59" i="23" s="1"/>
  <c r="N63" i="23" s="1"/>
  <c r="M9" i="23"/>
  <c r="M8" i="23" s="1"/>
  <c r="M59" i="23" s="1"/>
  <c r="M63" i="23" s="1"/>
  <c r="L9" i="23"/>
  <c r="K9" i="23"/>
  <c r="K8" i="23" s="1"/>
  <c r="K59" i="23" s="1"/>
  <c r="K63" i="23" s="1"/>
  <c r="J9" i="23"/>
  <c r="I9" i="23"/>
  <c r="I8" i="23" s="1"/>
  <c r="I59" i="23" s="1"/>
  <c r="I63" i="23" s="1"/>
  <c r="H9" i="23"/>
  <c r="G9" i="23"/>
  <c r="F9" i="23"/>
  <c r="F8" i="23" s="1"/>
  <c r="F59" i="23" s="1"/>
  <c r="F63" i="23" s="1"/>
  <c r="D9" i="23"/>
  <c r="C9" i="23"/>
  <c r="B9" i="23"/>
  <c r="O8" i="23"/>
  <c r="O59" i="23" s="1"/>
  <c r="O63" i="23" s="1"/>
  <c r="L8" i="23"/>
  <c r="L59" i="23" s="1"/>
  <c r="L63" i="23" s="1"/>
  <c r="H8" i="23"/>
  <c r="H59" i="23" s="1"/>
  <c r="H63" i="23" s="1"/>
  <c r="G8" i="23"/>
  <c r="G59" i="23" s="1"/>
  <c r="G63" i="23" s="1"/>
  <c r="D8" i="23"/>
  <c r="D59" i="23" s="1"/>
  <c r="D63" i="23" s="1"/>
  <c r="O9" i="24"/>
  <c r="N9" i="24"/>
  <c r="M9" i="24"/>
  <c r="L9" i="24"/>
  <c r="L8" i="24" s="1"/>
  <c r="L59" i="24" s="1"/>
  <c r="L63" i="24" s="1"/>
  <c r="K9" i="24"/>
  <c r="J9" i="24"/>
  <c r="I9" i="24"/>
  <c r="I8" i="24" s="1"/>
  <c r="I59" i="24" s="1"/>
  <c r="I63" i="24" s="1"/>
  <c r="H9" i="24"/>
  <c r="H8" i="24" s="1"/>
  <c r="G9" i="24"/>
  <c r="G8" i="24" s="1"/>
  <c r="G59" i="24" s="1"/>
  <c r="G63" i="24" s="1"/>
  <c r="F9" i="24"/>
  <c r="D9" i="24"/>
  <c r="D8" i="24" s="1"/>
  <c r="D59" i="24" s="1"/>
  <c r="D63" i="24" s="1"/>
  <c r="C9" i="24"/>
  <c r="B9" i="24"/>
  <c r="O8" i="24"/>
  <c r="O59" i="24" s="1"/>
  <c r="O63" i="24" s="1"/>
  <c r="N8" i="24"/>
  <c r="N59" i="24" s="1"/>
  <c r="N63" i="24" s="1"/>
  <c r="M8" i="24"/>
  <c r="M59" i="24" s="1"/>
  <c r="M63" i="24" s="1"/>
  <c r="K8" i="24"/>
  <c r="K59" i="24" s="1"/>
  <c r="K63" i="24" s="1"/>
  <c r="F8" i="24"/>
  <c r="F59" i="24" s="1"/>
  <c r="F63" i="24" s="1"/>
  <c r="C8" i="24"/>
  <c r="C59" i="24" s="1"/>
  <c r="C63" i="24" s="1"/>
  <c r="O9" i="25"/>
  <c r="N9" i="25"/>
  <c r="N8" i="25" s="1"/>
  <c r="N59" i="25" s="1"/>
  <c r="N63" i="25" s="1"/>
  <c r="M9" i="25"/>
  <c r="M8" i="25" s="1"/>
  <c r="M59" i="25" s="1"/>
  <c r="M63" i="25" s="1"/>
  <c r="L9" i="25"/>
  <c r="L8" i="25" s="1"/>
  <c r="L59" i="25" s="1"/>
  <c r="L63" i="25" s="1"/>
  <c r="K9" i="25"/>
  <c r="K8" i="25" s="1"/>
  <c r="K59" i="25" s="1"/>
  <c r="K63" i="25" s="1"/>
  <c r="J9" i="25"/>
  <c r="I9" i="25"/>
  <c r="H9" i="25"/>
  <c r="G9" i="25"/>
  <c r="G8" i="25" s="1"/>
  <c r="G59" i="25" s="1"/>
  <c r="G63" i="25" s="1"/>
  <c r="F9" i="25"/>
  <c r="F8" i="25" s="1"/>
  <c r="F59" i="25" s="1"/>
  <c r="F63" i="25" s="1"/>
  <c r="D9" i="25"/>
  <c r="D8" i="25" s="1"/>
  <c r="C9" i="25"/>
  <c r="C8" i="25" s="1"/>
  <c r="C59" i="25" s="1"/>
  <c r="C63" i="25" s="1"/>
  <c r="B9" i="25"/>
  <c r="O8" i="25"/>
  <c r="O59" i="25" s="1"/>
  <c r="O63" i="25" s="1"/>
  <c r="I8" i="25"/>
  <c r="I59" i="25" s="1"/>
  <c r="I63" i="25" s="1"/>
  <c r="H8" i="25"/>
  <c r="H59" i="25" s="1"/>
  <c r="H63" i="25" s="1"/>
  <c r="O9" i="26"/>
  <c r="O8" i="26" s="1"/>
  <c r="O59" i="26" s="1"/>
  <c r="O63" i="26" s="1"/>
  <c r="N9" i="26"/>
  <c r="M9" i="26"/>
  <c r="M8" i="26" s="1"/>
  <c r="M59" i="26" s="1"/>
  <c r="M63" i="26" s="1"/>
  <c r="L9" i="26"/>
  <c r="K9" i="26"/>
  <c r="J9" i="26"/>
  <c r="I9" i="26"/>
  <c r="I8" i="26" s="1"/>
  <c r="I59" i="26" s="1"/>
  <c r="I63" i="26" s="1"/>
  <c r="H9" i="26"/>
  <c r="H8" i="26" s="1"/>
  <c r="H59" i="26" s="1"/>
  <c r="H63" i="26" s="1"/>
  <c r="G9" i="26"/>
  <c r="G8" i="26" s="1"/>
  <c r="G59" i="26" s="1"/>
  <c r="G63" i="26" s="1"/>
  <c r="F9" i="26"/>
  <c r="D9" i="26"/>
  <c r="C9" i="26"/>
  <c r="C8" i="26" s="1"/>
  <c r="C59" i="26" s="1"/>
  <c r="C63" i="26" s="1"/>
  <c r="B9" i="26"/>
  <c r="N8" i="26"/>
  <c r="N59" i="26" s="1"/>
  <c r="N63" i="26" s="1"/>
  <c r="L8" i="26"/>
  <c r="F8" i="26"/>
  <c r="F59" i="26" s="1"/>
  <c r="F63" i="26" s="1"/>
  <c r="D8" i="26"/>
  <c r="D59" i="26" s="1"/>
  <c r="D63" i="26" s="1"/>
  <c r="O9" i="27"/>
  <c r="N9" i="27"/>
  <c r="M9" i="27"/>
  <c r="L9" i="27"/>
  <c r="L8" i="27" s="1"/>
  <c r="L59" i="27" s="1"/>
  <c r="L63" i="27" s="1"/>
  <c r="K9" i="27"/>
  <c r="J9" i="27"/>
  <c r="I9" i="27"/>
  <c r="I8" i="27" s="1"/>
  <c r="I59" i="27" s="1"/>
  <c r="I63" i="27" s="1"/>
  <c r="H9" i="27"/>
  <c r="G9" i="27"/>
  <c r="G8" i="27" s="1"/>
  <c r="F9" i="27"/>
  <c r="F8" i="27" s="1"/>
  <c r="F59" i="27" s="1"/>
  <c r="F63" i="27" s="1"/>
  <c r="D9" i="27"/>
  <c r="C9" i="27"/>
  <c r="C8" i="27" s="1"/>
  <c r="C59" i="27" s="1"/>
  <c r="C63" i="27" s="1"/>
  <c r="B9" i="27"/>
  <c r="O8" i="27"/>
  <c r="N8" i="27"/>
  <c r="N59" i="27" s="1"/>
  <c r="N63" i="27" s="1"/>
  <c r="M8" i="27"/>
  <c r="M59" i="27" s="1"/>
  <c r="M63" i="27" s="1"/>
  <c r="K8" i="27"/>
  <c r="K59" i="27" s="1"/>
  <c r="K63" i="27" s="1"/>
  <c r="D8" i="27"/>
  <c r="D59" i="27" s="1"/>
  <c r="D63" i="27" s="1"/>
  <c r="O9" i="28"/>
  <c r="O8" i="28" s="1"/>
  <c r="O59" i="28" s="1"/>
  <c r="O63" i="28" s="1"/>
  <c r="N9" i="28"/>
  <c r="N8" i="28" s="1"/>
  <c r="N59" i="28" s="1"/>
  <c r="N63" i="28" s="1"/>
  <c r="M9" i="28"/>
  <c r="L9" i="28"/>
  <c r="K9" i="28"/>
  <c r="J9" i="28"/>
  <c r="I9" i="28"/>
  <c r="H9" i="28"/>
  <c r="H8" i="28" s="1"/>
  <c r="H59" i="28" s="1"/>
  <c r="H63" i="28" s="1"/>
  <c r="G9" i="28"/>
  <c r="G8" i="28" s="1"/>
  <c r="G59" i="28" s="1"/>
  <c r="G63" i="28" s="1"/>
  <c r="F9" i="28"/>
  <c r="F8" i="28" s="1"/>
  <c r="F59" i="28" s="1"/>
  <c r="F63" i="28" s="1"/>
  <c r="D9" i="28"/>
  <c r="C9" i="28"/>
  <c r="B9" i="28"/>
  <c r="M8" i="28"/>
  <c r="M59" i="28" s="1"/>
  <c r="M63" i="28" s="1"/>
  <c r="L8" i="28"/>
  <c r="L59" i="28" s="1"/>
  <c r="L63" i="28" s="1"/>
  <c r="K8" i="28"/>
  <c r="K59" i="28" s="1"/>
  <c r="K63" i="28" s="1"/>
  <c r="I8" i="28"/>
  <c r="I59" i="28" s="1"/>
  <c r="I63" i="28" s="1"/>
  <c r="C8" i="28"/>
  <c r="O9" i="29"/>
  <c r="N9" i="29"/>
  <c r="N8" i="29" s="1"/>
  <c r="N59" i="29" s="1"/>
  <c r="N63" i="29" s="1"/>
  <c r="M9" i="29"/>
  <c r="L9" i="29"/>
  <c r="L8" i="29" s="1"/>
  <c r="L59" i="29" s="1"/>
  <c r="L63" i="29" s="1"/>
  <c r="K9" i="29"/>
  <c r="K8" i="29" s="1"/>
  <c r="K59" i="29" s="1"/>
  <c r="K63" i="29" s="1"/>
  <c r="J9" i="29"/>
  <c r="I9" i="29"/>
  <c r="H9" i="29"/>
  <c r="H8" i="29" s="1"/>
  <c r="H59" i="29" s="1"/>
  <c r="H63" i="29" s="1"/>
  <c r="G9" i="29"/>
  <c r="F9" i="29"/>
  <c r="F8" i="29" s="1"/>
  <c r="F59" i="29" s="1"/>
  <c r="F63" i="29" s="1"/>
  <c r="D9" i="29"/>
  <c r="D8" i="29" s="1"/>
  <c r="D59" i="29" s="1"/>
  <c r="D63" i="29" s="1"/>
  <c r="C9" i="29"/>
  <c r="B9" i="29"/>
  <c r="O8" i="29"/>
  <c r="O59" i="29" s="1"/>
  <c r="O63" i="29" s="1"/>
  <c r="M8" i="29"/>
  <c r="M59" i="29" s="1"/>
  <c r="M63" i="29" s="1"/>
  <c r="I8" i="29"/>
  <c r="G8" i="29"/>
  <c r="G59" i="29" s="1"/>
  <c r="G63" i="29" s="1"/>
  <c r="C8" i="29"/>
  <c r="C59" i="29" s="1"/>
  <c r="C63" i="29" s="1"/>
  <c r="O9" i="30"/>
  <c r="N9" i="30"/>
  <c r="N8" i="30" s="1"/>
  <c r="M9" i="30"/>
  <c r="M8" i="30" s="1"/>
  <c r="M59" i="30" s="1"/>
  <c r="M63" i="30" s="1"/>
  <c r="L9" i="30"/>
  <c r="L8" i="30" s="1"/>
  <c r="K9" i="30"/>
  <c r="J9" i="30"/>
  <c r="I9" i="30"/>
  <c r="H9" i="30"/>
  <c r="H8" i="30" s="1"/>
  <c r="H59" i="30" s="1"/>
  <c r="H63" i="30" s="1"/>
  <c r="G9" i="30"/>
  <c r="F9" i="30"/>
  <c r="D9" i="30"/>
  <c r="D8" i="30" s="1"/>
  <c r="D59" i="30" s="1"/>
  <c r="D63" i="30" s="1"/>
  <c r="C9" i="30"/>
  <c r="C8" i="30" s="1"/>
  <c r="C59" i="30" s="1"/>
  <c r="C63" i="30" s="1"/>
  <c r="B9" i="30"/>
  <c r="K8" i="30"/>
  <c r="K59" i="30" s="1"/>
  <c r="K63" i="30" s="1"/>
  <c r="I8" i="30"/>
  <c r="I59" i="30" s="1"/>
  <c r="I63" i="30" s="1"/>
  <c r="F8" i="30"/>
  <c r="O9" i="31"/>
  <c r="N9" i="31"/>
  <c r="M9" i="31"/>
  <c r="L9" i="31"/>
  <c r="K9" i="31"/>
  <c r="J9" i="31"/>
  <c r="I9" i="31"/>
  <c r="I8" i="31" s="1"/>
  <c r="I59" i="31" s="1"/>
  <c r="I63" i="31" s="1"/>
  <c r="H9" i="31"/>
  <c r="G9" i="31"/>
  <c r="F9" i="31"/>
  <c r="F8" i="31" s="1"/>
  <c r="F59" i="31" s="1"/>
  <c r="F63" i="31" s="1"/>
  <c r="D9" i="31"/>
  <c r="C9" i="31"/>
  <c r="B9" i="31"/>
  <c r="O8" i="31"/>
  <c r="O59" i="31" s="1"/>
  <c r="O63" i="31" s="1"/>
  <c r="N8" i="31"/>
  <c r="N59" i="31" s="1"/>
  <c r="N63" i="31" s="1"/>
  <c r="M8" i="31"/>
  <c r="M59" i="31" s="1"/>
  <c r="M63" i="31" s="1"/>
  <c r="K8" i="31"/>
  <c r="H8" i="31"/>
  <c r="H59" i="31" s="1"/>
  <c r="H63" i="31" s="1"/>
  <c r="G8" i="31"/>
  <c r="G59" i="31" s="1"/>
  <c r="G63" i="31" s="1"/>
  <c r="D8" i="31"/>
  <c r="D59" i="31" s="1"/>
  <c r="D63" i="31" s="1"/>
  <c r="O9" i="32"/>
  <c r="O8" i="32" s="1"/>
  <c r="O59" i="32" s="1"/>
  <c r="O63" i="32" s="1"/>
  <c r="N9" i="32"/>
  <c r="M9" i="32"/>
  <c r="L9" i="32"/>
  <c r="L8" i="32" s="1"/>
  <c r="L59" i="32" s="1"/>
  <c r="L63" i="32" s="1"/>
  <c r="K9" i="32"/>
  <c r="J9" i="32"/>
  <c r="I9" i="32"/>
  <c r="H9" i="32"/>
  <c r="G9" i="32"/>
  <c r="G8" i="32" s="1"/>
  <c r="G59" i="32" s="1"/>
  <c r="G63" i="32" s="1"/>
  <c r="F9" i="32"/>
  <c r="D9" i="32"/>
  <c r="D8" i="32" s="1"/>
  <c r="D59" i="32" s="1"/>
  <c r="D63" i="32" s="1"/>
  <c r="C9" i="32"/>
  <c r="C8" i="32" s="1"/>
  <c r="C59" i="32" s="1"/>
  <c r="C63" i="32" s="1"/>
  <c r="B9" i="32"/>
  <c r="N8" i="32"/>
  <c r="N59" i="32" s="1"/>
  <c r="N63" i="32" s="1"/>
  <c r="M8" i="32"/>
  <c r="M59" i="32" s="1"/>
  <c r="M63" i="32" s="1"/>
  <c r="K8" i="32"/>
  <c r="K59" i="32" s="1"/>
  <c r="K63" i="32" s="1"/>
  <c r="H8" i="32"/>
  <c r="H59" i="32" s="1"/>
  <c r="H63" i="32" s="1"/>
  <c r="F8" i="32"/>
  <c r="F59" i="32" s="1"/>
  <c r="F63" i="32" s="1"/>
  <c r="O9" i="33"/>
  <c r="N9" i="33"/>
  <c r="M9" i="33"/>
  <c r="L9" i="33"/>
  <c r="K9" i="33"/>
  <c r="J9" i="33"/>
  <c r="I9" i="33"/>
  <c r="H9" i="33"/>
  <c r="H8" i="33" s="1"/>
  <c r="H59" i="33" s="1"/>
  <c r="H63" i="33" s="1"/>
  <c r="G9" i="33"/>
  <c r="G8" i="33" s="1"/>
  <c r="G59" i="33" s="1"/>
  <c r="G63" i="33" s="1"/>
  <c r="F9" i="33"/>
  <c r="D9" i="33"/>
  <c r="D8" i="33" s="1"/>
  <c r="D59" i="33" s="1"/>
  <c r="D63" i="33" s="1"/>
  <c r="C9" i="33"/>
  <c r="B9" i="33"/>
  <c r="O8" i="33"/>
  <c r="O59" i="33" s="1"/>
  <c r="O63" i="33" s="1"/>
  <c r="M8" i="33"/>
  <c r="L8" i="33"/>
  <c r="L59" i="33" s="1"/>
  <c r="L63" i="33" s="1"/>
  <c r="K8" i="33"/>
  <c r="K59" i="33" s="1"/>
  <c r="K63" i="33" s="1"/>
  <c r="I8" i="33"/>
  <c r="I59" i="33" s="1"/>
  <c r="I63" i="33" s="1"/>
  <c r="C8" i="33"/>
  <c r="C59" i="33" s="1"/>
  <c r="C63" i="33" s="1"/>
  <c r="O9" i="34"/>
  <c r="O8" i="34" s="1"/>
  <c r="O59" i="34" s="1"/>
  <c r="O63" i="34" s="1"/>
  <c r="N9" i="34"/>
  <c r="N8" i="34" s="1"/>
  <c r="N59" i="34" s="1"/>
  <c r="N63" i="34" s="1"/>
  <c r="M9" i="34"/>
  <c r="M8" i="34" s="1"/>
  <c r="M59" i="34" s="1"/>
  <c r="M63" i="34" s="1"/>
  <c r="L9" i="34"/>
  <c r="K9" i="34"/>
  <c r="J9" i="34"/>
  <c r="I9" i="34"/>
  <c r="H9" i="34"/>
  <c r="H8" i="34" s="1"/>
  <c r="H59" i="34" s="1"/>
  <c r="H63" i="34" s="1"/>
  <c r="G9" i="34"/>
  <c r="G8" i="34" s="1"/>
  <c r="G59" i="34" s="1"/>
  <c r="G63" i="34" s="1"/>
  <c r="F9" i="34"/>
  <c r="F8" i="34" s="1"/>
  <c r="F59" i="34" s="1"/>
  <c r="F63" i="34" s="1"/>
  <c r="D9" i="34"/>
  <c r="D8" i="34" s="1"/>
  <c r="D59" i="34" s="1"/>
  <c r="D63" i="34" s="1"/>
  <c r="C9" i="34"/>
  <c r="C8" i="34" s="1"/>
  <c r="C59" i="34" s="1"/>
  <c r="C63" i="34" s="1"/>
  <c r="B9" i="34"/>
  <c r="L8" i="34"/>
  <c r="I8" i="34"/>
  <c r="I59" i="34" s="1"/>
  <c r="I63" i="34" s="1"/>
  <c r="O9" i="35"/>
  <c r="N9" i="35"/>
  <c r="N8" i="35" s="1"/>
  <c r="N59" i="35" s="1"/>
  <c r="N63" i="35" s="1"/>
  <c r="M9" i="35"/>
  <c r="M8" i="35" s="1"/>
  <c r="M59" i="35" s="1"/>
  <c r="M63" i="35" s="1"/>
  <c r="L9" i="35"/>
  <c r="K9" i="35"/>
  <c r="K8" i="35" s="1"/>
  <c r="K59" i="35" s="1"/>
  <c r="K63" i="35" s="1"/>
  <c r="J9" i="35"/>
  <c r="I9" i="35"/>
  <c r="I8" i="35" s="1"/>
  <c r="I59" i="35" s="1"/>
  <c r="I63" i="35" s="1"/>
  <c r="H9" i="35"/>
  <c r="G9" i="35"/>
  <c r="F9" i="35"/>
  <c r="F8" i="35" s="1"/>
  <c r="F59" i="35" s="1"/>
  <c r="F63" i="35" s="1"/>
  <c r="D9" i="35"/>
  <c r="D8" i="35" s="1"/>
  <c r="D59" i="35" s="1"/>
  <c r="D63" i="35" s="1"/>
  <c r="C9" i="35"/>
  <c r="B9" i="35"/>
  <c r="L8" i="35"/>
  <c r="L59" i="35" s="1"/>
  <c r="L63" i="35" s="1"/>
  <c r="H8" i="35"/>
  <c r="H59" i="35" s="1"/>
  <c r="H63" i="35" s="1"/>
  <c r="G8" i="35"/>
  <c r="C8" i="35"/>
  <c r="C59" i="35" s="1"/>
  <c r="C63" i="35" s="1"/>
  <c r="O9" i="36"/>
  <c r="N9" i="36"/>
  <c r="M9" i="36"/>
  <c r="M8" i="36" s="1"/>
  <c r="M59" i="36" s="1"/>
  <c r="M63" i="36" s="1"/>
  <c r="L9" i="36"/>
  <c r="K9" i="36"/>
  <c r="K8" i="36" s="1"/>
  <c r="K59" i="36" s="1"/>
  <c r="K63" i="36" s="1"/>
  <c r="J9" i="36"/>
  <c r="I9" i="36"/>
  <c r="I8" i="36" s="1"/>
  <c r="I59" i="36" s="1"/>
  <c r="I63" i="36" s="1"/>
  <c r="H9" i="36"/>
  <c r="H8" i="36" s="1"/>
  <c r="H59" i="36" s="1"/>
  <c r="H63" i="36" s="1"/>
  <c r="G9" i="36"/>
  <c r="G8" i="36" s="1"/>
  <c r="G59" i="36" s="1"/>
  <c r="G63" i="36" s="1"/>
  <c r="F9" i="36"/>
  <c r="D9" i="36"/>
  <c r="D8" i="36" s="1"/>
  <c r="D59" i="36" s="1"/>
  <c r="D63" i="36" s="1"/>
  <c r="C9" i="36"/>
  <c r="B9" i="36"/>
  <c r="O8" i="36"/>
  <c r="O59" i="36" s="1"/>
  <c r="O63" i="36" s="1"/>
  <c r="N8" i="36"/>
  <c r="N59" i="36" s="1"/>
  <c r="N63" i="36" s="1"/>
  <c r="F8" i="36"/>
  <c r="F59" i="36" s="1"/>
  <c r="F63" i="36" s="1"/>
  <c r="C8" i="36"/>
  <c r="O9" i="37"/>
  <c r="O8" i="37" s="1"/>
  <c r="O59" i="37" s="1"/>
  <c r="O63" i="37" s="1"/>
  <c r="N9" i="37"/>
  <c r="N8" i="37" s="1"/>
  <c r="N59" i="37" s="1"/>
  <c r="N63" i="37" s="1"/>
  <c r="M9" i="37"/>
  <c r="M8" i="37" s="1"/>
  <c r="M59" i="37" s="1"/>
  <c r="M63" i="37" s="1"/>
  <c r="L9" i="37"/>
  <c r="K9" i="37"/>
  <c r="J9" i="37"/>
  <c r="I9" i="37"/>
  <c r="H9" i="37"/>
  <c r="H8" i="37" s="1"/>
  <c r="H59" i="37" s="1"/>
  <c r="H63" i="37" s="1"/>
  <c r="G9" i="37"/>
  <c r="G8" i="37" s="1"/>
  <c r="G59" i="37" s="1"/>
  <c r="G63" i="37" s="1"/>
  <c r="F9" i="37"/>
  <c r="D9" i="37"/>
  <c r="D8" i="37" s="1"/>
  <c r="D59" i="37" s="1"/>
  <c r="D63" i="37" s="1"/>
  <c r="C9" i="37"/>
  <c r="B9" i="37"/>
  <c r="L8" i="37"/>
  <c r="L59" i="37" s="1"/>
  <c r="L63" i="37" s="1"/>
  <c r="K8" i="37"/>
  <c r="K59" i="37" s="1"/>
  <c r="K63" i="37" s="1"/>
  <c r="I8" i="37"/>
  <c r="F8" i="37"/>
  <c r="F59" i="37" s="1"/>
  <c r="F63" i="37" s="1"/>
  <c r="C8" i="37"/>
  <c r="C59" i="37" s="1"/>
  <c r="C63" i="37" s="1"/>
  <c r="O9" i="38"/>
  <c r="N9" i="38"/>
  <c r="N8" i="38" s="1"/>
  <c r="N59" i="38" s="1"/>
  <c r="N63" i="38" s="1"/>
  <c r="M9" i="38"/>
  <c r="L9" i="38"/>
  <c r="K9" i="38"/>
  <c r="J9" i="38"/>
  <c r="I9" i="38"/>
  <c r="H9" i="38"/>
  <c r="H8" i="38" s="1"/>
  <c r="H59" i="38" s="1"/>
  <c r="H63" i="38" s="1"/>
  <c r="G9" i="38"/>
  <c r="F9" i="38"/>
  <c r="F8" i="38" s="1"/>
  <c r="D9" i="38"/>
  <c r="C9" i="38"/>
  <c r="C8" i="38" s="1"/>
  <c r="C59" i="38" s="1"/>
  <c r="C63" i="38" s="1"/>
  <c r="B9" i="38"/>
  <c r="O8" i="38"/>
  <c r="O59" i="38" s="1"/>
  <c r="O63" i="38" s="1"/>
  <c r="M8" i="38"/>
  <c r="M59" i="38" s="1"/>
  <c r="M63" i="38" s="1"/>
  <c r="L8" i="38"/>
  <c r="K8" i="38"/>
  <c r="K59" i="38" s="1"/>
  <c r="K63" i="38" s="1"/>
  <c r="I8" i="38"/>
  <c r="I59" i="38" s="1"/>
  <c r="I63" i="38" s="1"/>
  <c r="D8" i="38"/>
  <c r="D59" i="38" s="1"/>
  <c r="D63" i="38" s="1"/>
  <c r="O9" i="39"/>
  <c r="N9" i="39"/>
  <c r="N8" i="39" s="1"/>
  <c r="N59" i="39" s="1"/>
  <c r="N63" i="39" s="1"/>
  <c r="M9" i="39"/>
  <c r="M8" i="39" s="1"/>
  <c r="M59" i="39" s="1"/>
  <c r="M63" i="39" s="1"/>
  <c r="L9" i="39"/>
  <c r="L8" i="39" s="1"/>
  <c r="L59" i="39" s="1"/>
  <c r="L63" i="39" s="1"/>
  <c r="K9" i="39"/>
  <c r="K8" i="39" s="1"/>
  <c r="J9" i="39"/>
  <c r="I9" i="39"/>
  <c r="I8" i="39" s="1"/>
  <c r="I59" i="39" s="1"/>
  <c r="I63" i="39" s="1"/>
  <c r="H9" i="39"/>
  <c r="G9" i="39"/>
  <c r="F9" i="39"/>
  <c r="F8" i="39" s="1"/>
  <c r="F59" i="39" s="1"/>
  <c r="F63" i="39" s="1"/>
  <c r="D9" i="39"/>
  <c r="D8" i="39" s="1"/>
  <c r="D59" i="39" s="1"/>
  <c r="D63" i="39" s="1"/>
  <c r="C9" i="39"/>
  <c r="C8" i="39" s="1"/>
  <c r="C59" i="39" s="1"/>
  <c r="C63" i="39" s="1"/>
  <c r="B9" i="39"/>
  <c r="O8" i="39"/>
  <c r="O59" i="39" s="1"/>
  <c r="O63" i="39" s="1"/>
  <c r="H8" i="39"/>
  <c r="H59" i="39" s="1"/>
  <c r="H63" i="39" s="1"/>
  <c r="G8" i="39"/>
  <c r="G59" i="39" s="1"/>
  <c r="G63" i="39" s="1"/>
  <c r="O9" i="40"/>
  <c r="N9" i="40"/>
  <c r="M9" i="40"/>
  <c r="L9" i="40"/>
  <c r="K9" i="40"/>
  <c r="K8" i="40" s="1"/>
  <c r="K59" i="40" s="1"/>
  <c r="K63" i="40" s="1"/>
  <c r="J9" i="40"/>
  <c r="I9" i="40"/>
  <c r="I8" i="40" s="1"/>
  <c r="I59" i="40" s="1"/>
  <c r="I63" i="40" s="1"/>
  <c r="H9" i="40"/>
  <c r="H8" i="40" s="1"/>
  <c r="G9" i="40"/>
  <c r="G8" i="40" s="1"/>
  <c r="G59" i="40" s="1"/>
  <c r="G63" i="40" s="1"/>
  <c r="F9" i="40"/>
  <c r="D9" i="40"/>
  <c r="D8" i="40" s="1"/>
  <c r="D59" i="40" s="1"/>
  <c r="D63" i="40" s="1"/>
  <c r="C9" i="40"/>
  <c r="B9" i="40"/>
  <c r="O8" i="40"/>
  <c r="O59" i="40" s="1"/>
  <c r="O63" i="40" s="1"/>
  <c r="N8" i="40"/>
  <c r="N59" i="40" s="1"/>
  <c r="N63" i="40" s="1"/>
  <c r="M8" i="40"/>
  <c r="M59" i="40" s="1"/>
  <c r="M63" i="40" s="1"/>
  <c r="L8" i="40"/>
  <c r="L59" i="40" s="1"/>
  <c r="L63" i="40" s="1"/>
  <c r="F8" i="40"/>
  <c r="F59" i="40" s="1"/>
  <c r="F63" i="40" s="1"/>
  <c r="C8" i="40"/>
  <c r="C59" i="40" s="1"/>
  <c r="C63" i="40" s="1"/>
  <c r="O9" i="41"/>
  <c r="O8" i="41" s="1"/>
  <c r="O59" i="41" s="1"/>
  <c r="O63" i="41" s="1"/>
  <c r="N9" i="41"/>
  <c r="N8" i="41" s="1"/>
  <c r="N59" i="41" s="1"/>
  <c r="N63" i="41" s="1"/>
  <c r="M9" i="41"/>
  <c r="L9" i="41"/>
  <c r="K9" i="41"/>
  <c r="K8" i="41" s="1"/>
  <c r="K59" i="41" s="1"/>
  <c r="K63" i="41" s="1"/>
  <c r="J9" i="41"/>
  <c r="I9" i="41"/>
  <c r="I8" i="41" s="1"/>
  <c r="I59" i="41" s="1"/>
  <c r="I63" i="41" s="1"/>
  <c r="H9" i="41"/>
  <c r="H8" i="41" s="1"/>
  <c r="H59" i="41" s="1"/>
  <c r="H63" i="41" s="1"/>
  <c r="G9" i="41"/>
  <c r="F9" i="41"/>
  <c r="F8" i="41" s="1"/>
  <c r="F59" i="41" s="1"/>
  <c r="F63" i="41" s="1"/>
  <c r="D9" i="41"/>
  <c r="C9" i="41"/>
  <c r="B9" i="41"/>
  <c r="M8" i="41"/>
  <c r="L8" i="41"/>
  <c r="L59" i="41" s="1"/>
  <c r="L63" i="41" s="1"/>
  <c r="G8" i="41"/>
  <c r="G59" i="41" s="1"/>
  <c r="G63" i="41" s="1"/>
  <c r="D8" i="41"/>
  <c r="D59" i="41" s="1"/>
  <c r="D63" i="41" s="1"/>
  <c r="C8" i="41"/>
  <c r="C59" i="41" s="1"/>
  <c r="C63" i="41" s="1"/>
  <c r="O9" i="42"/>
  <c r="O8" i="42" s="1"/>
  <c r="O59" i="42" s="1"/>
  <c r="O63" i="42" s="1"/>
  <c r="N9" i="42"/>
  <c r="M9" i="42"/>
  <c r="L9" i="42"/>
  <c r="K9" i="42"/>
  <c r="J9" i="42"/>
  <c r="I9" i="42"/>
  <c r="I8" i="42" s="1"/>
  <c r="I59" i="42" s="1"/>
  <c r="I63" i="42" s="1"/>
  <c r="H9" i="42"/>
  <c r="H8" i="42" s="1"/>
  <c r="H59" i="42" s="1"/>
  <c r="H63" i="42" s="1"/>
  <c r="G9" i="42"/>
  <c r="G8" i="42" s="1"/>
  <c r="G59" i="42" s="1"/>
  <c r="G63" i="42" s="1"/>
  <c r="F9" i="42"/>
  <c r="D9" i="42"/>
  <c r="C9" i="42"/>
  <c r="C8" i="42" s="1"/>
  <c r="C59" i="42" s="1"/>
  <c r="C63" i="42" s="1"/>
  <c r="B9" i="42"/>
  <c r="N8" i="42"/>
  <c r="N59" i="42" s="1"/>
  <c r="N63" i="42" s="1"/>
  <c r="M8" i="42"/>
  <c r="M59" i="42" s="1"/>
  <c r="M63" i="42" s="1"/>
  <c r="L8" i="42"/>
  <c r="K8" i="42"/>
  <c r="K59" i="42" s="1"/>
  <c r="K63" i="42" s="1"/>
  <c r="F8" i="42"/>
  <c r="F59" i="42" s="1"/>
  <c r="F63" i="42" s="1"/>
  <c r="D8" i="42"/>
  <c r="D59" i="42" s="1"/>
  <c r="D63" i="42" s="1"/>
  <c r="O9" i="43"/>
  <c r="O8" i="43" s="1"/>
  <c r="N9" i="43"/>
  <c r="M9" i="43"/>
  <c r="M8" i="43" s="1"/>
  <c r="M59" i="43" s="1"/>
  <c r="M63" i="43" s="1"/>
  <c r="L9" i="43"/>
  <c r="L8" i="43" s="1"/>
  <c r="L59" i="43" s="1"/>
  <c r="L63" i="43" s="1"/>
  <c r="K9" i="43"/>
  <c r="J9" i="43"/>
  <c r="I9" i="43"/>
  <c r="I8" i="43" s="1"/>
  <c r="I59" i="43" s="1"/>
  <c r="I63" i="43" s="1"/>
  <c r="H9" i="43"/>
  <c r="G9" i="43"/>
  <c r="F9" i="43"/>
  <c r="F8" i="43" s="1"/>
  <c r="F59" i="43" s="1"/>
  <c r="F63" i="43" s="1"/>
  <c r="D9" i="43"/>
  <c r="D8" i="43" s="1"/>
  <c r="D59" i="43" s="1"/>
  <c r="D63" i="43" s="1"/>
  <c r="C9" i="43"/>
  <c r="C8" i="43" s="1"/>
  <c r="C59" i="43" s="1"/>
  <c r="C63" i="43" s="1"/>
  <c r="B9" i="43"/>
  <c r="N8" i="43"/>
  <c r="N59" i="43" s="1"/>
  <c r="N63" i="43" s="1"/>
  <c r="K8" i="43"/>
  <c r="K59" i="43" s="1"/>
  <c r="K63" i="43" s="1"/>
  <c r="G8" i="43"/>
  <c r="O9" i="44"/>
  <c r="N9" i="44"/>
  <c r="N8" i="44" s="1"/>
  <c r="N59" i="44" s="1"/>
  <c r="N63" i="44" s="1"/>
  <c r="M9" i="44"/>
  <c r="M8" i="44" s="1"/>
  <c r="M59" i="44" s="1"/>
  <c r="M63" i="44" s="1"/>
  <c r="L9" i="44"/>
  <c r="L8" i="44" s="1"/>
  <c r="L59" i="44" s="1"/>
  <c r="L63" i="44" s="1"/>
  <c r="K9" i="44"/>
  <c r="J9" i="44"/>
  <c r="I9" i="44"/>
  <c r="I8" i="44" s="1"/>
  <c r="I59" i="44" s="1"/>
  <c r="I63" i="44" s="1"/>
  <c r="H9" i="44"/>
  <c r="G9" i="44"/>
  <c r="G8" i="44" s="1"/>
  <c r="G59" i="44" s="1"/>
  <c r="G63" i="44" s="1"/>
  <c r="F9" i="44"/>
  <c r="F8" i="44" s="1"/>
  <c r="F59" i="44" s="1"/>
  <c r="F63" i="44" s="1"/>
  <c r="D9" i="44"/>
  <c r="C9" i="44"/>
  <c r="C8" i="44" s="1"/>
  <c r="B9" i="44"/>
  <c r="O8" i="44"/>
  <c r="O59" i="44" s="1"/>
  <c r="O63" i="44" s="1"/>
  <c r="K8" i="44"/>
  <c r="K59" i="44" s="1"/>
  <c r="K63" i="44" s="1"/>
  <c r="H8" i="44"/>
  <c r="H59" i="44" s="1"/>
  <c r="H63" i="44" s="1"/>
  <c r="O9" i="45"/>
  <c r="O8" i="45" s="1"/>
  <c r="N9" i="45"/>
  <c r="N8" i="45" s="1"/>
  <c r="N59" i="45" s="1"/>
  <c r="N63" i="45" s="1"/>
  <c r="M9" i="45"/>
  <c r="L9" i="45"/>
  <c r="K9" i="45"/>
  <c r="J9" i="45"/>
  <c r="I9" i="45"/>
  <c r="I8" i="45" s="1"/>
  <c r="H9" i="45"/>
  <c r="H8" i="45" s="1"/>
  <c r="H59" i="45" s="1"/>
  <c r="H63" i="45" s="1"/>
  <c r="G9" i="45"/>
  <c r="F9" i="45"/>
  <c r="F8" i="45" s="1"/>
  <c r="F59" i="45" s="1"/>
  <c r="F63" i="45" s="1"/>
  <c r="D9" i="45"/>
  <c r="C9" i="45"/>
  <c r="B9" i="45"/>
  <c r="M8" i="45"/>
  <c r="M59" i="45" s="1"/>
  <c r="M63" i="45" s="1"/>
  <c r="L8" i="45"/>
  <c r="L59" i="45" s="1"/>
  <c r="L63" i="45" s="1"/>
  <c r="K8" i="45"/>
  <c r="K59" i="45" s="1"/>
  <c r="K63" i="45" s="1"/>
  <c r="G8" i="45"/>
  <c r="G59" i="45" s="1"/>
  <c r="G63" i="45" s="1"/>
  <c r="D8" i="45"/>
  <c r="D59" i="45" s="1"/>
  <c r="D63" i="45" s="1"/>
  <c r="C8" i="45"/>
  <c r="C59" i="45" s="1"/>
  <c r="C63" i="45" s="1"/>
  <c r="O9" i="46"/>
  <c r="N9" i="46"/>
  <c r="M9" i="46"/>
  <c r="L9" i="46"/>
  <c r="K9" i="46"/>
  <c r="K8" i="46" s="1"/>
  <c r="K59" i="46" s="1"/>
  <c r="K63" i="46" s="1"/>
  <c r="J9" i="46"/>
  <c r="I9" i="46"/>
  <c r="I8" i="46" s="1"/>
  <c r="I59" i="46" s="1"/>
  <c r="I63" i="46" s="1"/>
  <c r="H9" i="46"/>
  <c r="H8" i="46" s="1"/>
  <c r="H59" i="46" s="1"/>
  <c r="H63" i="46" s="1"/>
  <c r="G9" i="46"/>
  <c r="F9" i="46"/>
  <c r="D9" i="46"/>
  <c r="C9" i="46"/>
  <c r="C8" i="46" s="1"/>
  <c r="C59" i="46" s="1"/>
  <c r="C63" i="46" s="1"/>
  <c r="B9" i="46"/>
  <c r="N8" i="46"/>
  <c r="M8" i="46"/>
  <c r="M59" i="46" s="1"/>
  <c r="M63" i="46" s="1"/>
  <c r="L8" i="46"/>
  <c r="L59" i="46" s="1"/>
  <c r="L63" i="46" s="1"/>
  <c r="F8" i="46"/>
  <c r="D8" i="46"/>
  <c r="D59" i="46" s="1"/>
  <c r="D63" i="46" s="1"/>
  <c r="O9" i="47"/>
  <c r="O8" i="47" s="1"/>
  <c r="O59" i="47" s="1"/>
  <c r="O63" i="47" s="1"/>
  <c r="N9" i="47"/>
  <c r="N8" i="47" s="1"/>
  <c r="N59" i="47" s="1"/>
  <c r="N63" i="47" s="1"/>
  <c r="M9" i="47"/>
  <c r="M8" i="47" s="1"/>
  <c r="M59" i="47" s="1"/>
  <c r="M63" i="47" s="1"/>
  <c r="L9" i="47"/>
  <c r="K9" i="47"/>
  <c r="J9" i="47"/>
  <c r="I9" i="47"/>
  <c r="I8" i="47" s="1"/>
  <c r="I59" i="47" s="1"/>
  <c r="I63" i="47" s="1"/>
  <c r="H9" i="47"/>
  <c r="G9" i="47"/>
  <c r="F9" i="47"/>
  <c r="F8" i="47" s="1"/>
  <c r="F59" i="47" s="1"/>
  <c r="F63" i="47" s="1"/>
  <c r="D9" i="47"/>
  <c r="C9" i="47"/>
  <c r="B9" i="47"/>
  <c r="K8" i="47"/>
  <c r="H8" i="47"/>
  <c r="H59" i="47" s="1"/>
  <c r="H63" i="47" s="1"/>
  <c r="G8" i="47"/>
  <c r="G59" i="47" s="1"/>
  <c r="G63" i="47" s="1"/>
  <c r="D8" i="47"/>
  <c r="D59" i="47" s="1"/>
  <c r="D63" i="47" s="1"/>
  <c r="O9" i="48"/>
  <c r="N9" i="48"/>
  <c r="M9" i="48"/>
  <c r="L9" i="48"/>
  <c r="L8" i="48" s="1"/>
  <c r="L59" i="48" s="1"/>
  <c r="L63" i="48" s="1"/>
  <c r="K9" i="48"/>
  <c r="J9" i="48"/>
  <c r="I9" i="48"/>
  <c r="H9" i="48"/>
  <c r="G9" i="48"/>
  <c r="G8" i="48" s="1"/>
  <c r="G59" i="48" s="1"/>
  <c r="G63" i="48" s="1"/>
  <c r="F9" i="48"/>
  <c r="D9" i="48"/>
  <c r="D8" i="48" s="1"/>
  <c r="D59" i="48" s="1"/>
  <c r="D63" i="48" s="1"/>
  <c r="C9" i="48"/>
  <c r="B9" i="48"/>
  <c r="O8" i="48"/>
  <c r="O59" i="48" s="1"/>
  <c r="O63" i="48" s="1"/>
  <c r="N8" i="48"/>
  <c r="N59" i="48" s="1"/>
  <c r="N63" i="48" s="1"/>
  <c r="M8" i="48"/>
  <c r="M59" i="48" s="1"/>
  <c r="M63" i="48" s="1"/>
  <c r="K8" i="48"/>
  <c r="K59" i="48" s="1"/>
  <c r="K63" i="48" s="1"/>
  <c r="H8" i="48"/>
  <c r="F8" i="48"/>
  <c r="F59" i="48" s="1"/>
  <c r="F63" i="48" s="1"/>
  <c r="C8" i="48"/>
  <c r="C59" i="48" s="1"/>
  <c r="C63" i="48" s="1"/>
  <c r="O9" i="49"/>
  <c r="N9" i="49"/>
  <c r="M9" i="49"/>
  <c r="L9" i="49"/>
  <c r="L8" i="49" s="1"/>
  <c r="L59" i="49" s="1"/>
  <c r="L63" i="49" s="1"/>
  <c r="K9" i="49"/>
  <c r="J9" i="49"/>
  <c r="I9" i="49"/>
  <c r="I8" i="49" s="1"/>
  <c r="I59" i="49" s="1"/>
  <c r="I63" i="49" s="1"/>
  <c r="H9" i="49"/>
  <c r="G9" i="49"/>
  <c r="G8" i="49" s="1"/>
  <c r="G59" i="49" s="1"/>
  <c r="G63" i="49" s="1"/>
  <c r="F9" i="49"/>
  <c r="D9" i="49"/>
  <c r="C9" i="49"/>
  <c r="C8" i="49" s="1"/>
  <c r="C59" i="49" s="1"/>
  <c r="C63" i="49" s="1"/>
  <c r="B9" i="49"/>
  <c r="O8" i="49"/>
  <c r="O59" i="49" s="1"/>
  <c r="O63" i="49" s="1"/>
  <c r="M8" i="49"/>
  <c r="M59" i="49" s="1"/>
  <c r="M63" i="49" s="1"/>
  <c r="K8" i="49"/>
  <c r="K59" i="49" s="1"/>
  <c r="K63" i="49" s="1"/>
  <c r="H8" i="49"/>
  <c r="H59" i="49" s="1"/>
  <c r="H63" i="49" s="1"/>
  <c r="D8" i="49"/>
  <c r="O9" i="50"/>
  <c r="N9" i="50"/>
  <c r="M9" i="50"/>
  <c r="L9" i="50"/>
  <c r="L8" i="50" s="1"/>
  <c r="L59" i="50" s="1"/>
  <c r="L63" i="50" s="1"/>
  <c r="K9" i="50"/>
  <c r="J9" i="50"/>
  <c r="I9" i="50"/>
  <c r="I8" i="50" s="1"/>
  <c r="I59" i="50" s="1"/>
  <c r="I63" i="50" s="1"/>
  <c r="H9" i="50"/>
  <c r="H8" i="50" s="1"/>
  <c r="H59" i="50" s="1"/>
  <c r="H63" i="50" s="1"/>
  <c r="G9" i="50"/>
  <c r="G8" i="50" s="1"/>
  <c r="G59" i="50" s="1"/>
  <c r="G63" i="50" s="1"/>
  <c r="F9" i="50"/>
  <c r="D9" i="50"/>
  <c r="C9" i="50"/>
  <c r="C8" i="50" s="1"/>
  <c r="C59" i="50" s="1"/>
  <c r="C63" i="50" s="1"/>
  <c r="B9" i="50"/>
  <c r="O8" i="50"/>
  <c r="O59" i="50" s="1"/>
  <c r="O63" i="50" s="1"/>
  <c r="N8" i="50"/>
  <c r="N59" i="50" s="1"/>
  <c r="N63" i="50" s="1"/>
  <c r="M8" i="50"/>
  <c r="M59" i="50" s="1"/>
  <c r="M63" i="50" s="1"/>
  <c r="F8" i="50"/>
  <c r="F59" i="50" s="1"/>
  <c r="F63" i="50" s="1"/>
  <c r="D8" i="50"/>
  <c r="D59" i="50" s="1"/>
  <c r="D63" i="50" s="1"/>
  <c r="O9" i="51"/>
  <c r="O8" i="51" s="1"/>
  <c r="N9" i="51"/>
  <c r="N8" i="51" s="1"/>
  <c r="N59" i="51" s="1"/>
  <c r="N63" i="51" s="1"/>
  <c r="M9" i="51"/>
  <c r="M8" i="51" s="1"/>
  <c r="M59" i="51" s="1"/>
  <c r="M63" i="51" s="1"/>
  <c r="L9" i="51"/>
  <c r="K9" i="51"/>
  <c r="J9" i="51"/>
  <c r="I9" i="51"/>
  <c r="I8" i="51" s="1"/>
  <c r="I59" i="51" s="1"/>
  <c r="I63" i="51" s="1"/>
  <c r="H9" i="51"/>
  <c r="G9" i="51"/>
  <c r="G8" i="51" s="1"/>
  <c r="F9" i="51"/>
  <c r="F8" i="51" s="1"/>
  <c r="F59" i="51" s="1"/>
  <c r="F63" i="51" s="1"/>
  <c r="D9" i="51"/>
  <c r="C9" i="51"/>
  <c r="B9" i="51"/>
  <c r="L8" i="51"/>
  <c r="L59" i="51" s="1"/>
  <c r="L63" i="51" s="1"/>
  <c r="K8" i="51"/>
  <c r="K59" i="51" s="1"/>
  <c r="K63" i="51" s="1"/>
  <c r="H8" i="51"/>
  <c r="H59" i="51" s="1"/>
  <c r="H63" i="51" s="1"/>
  <c r="D8" i="51"/>
  <c r="D59" i="51" s="1"/>
  <c r="D63" i="51" s="1"/>
  <c r="C8" i="51"/>
  <c r="C59" i="51" s="1"/>
  <c r="C63" i="51" s="1"/>
  <c r="O9" i="52"/>
  <c r="N9" i="52"/>
  <c r="M9" i="52"/>
  <c r="L9" i="52"/>
  <c r="L8" i="52" s="1"/>
  <c r="K9" i="52"/>
  <c r="K8" i="52" s="1"/>
  <c r="K59" i="52" s="1"/>
  <c r="K63" i="52" s="1"/>
  <c r="J9" i="52"/>
  <c r="I9" i="52"/>
  <c r="I8" i="52" s="1"/>
  <c r="I59" i="52" s="1"/>
  <c r="I63" i="52" s="1"/>
  <c r="H9" i="52"/>
  <c r="G9" i="52"/>
  <c r="G8" i="52" s="1"/>
  <c r="G59" i="52" s="1"/>
  <c r="G63" i="52" s="1"/>
  <c r="F9" i="52"/>
  <c r="D9" i="52"/>
  <c r="C9" i="52"/>
  <c r="C8" i="52" s="1"/>
  <c r="B9" i="52"/>
  <c r="O8" i="52"/>
  <c r="O59" i="52" s="1"/>
  <c r="O63" i="52" s="1"/>
  <c r="N8" i="52"/>
  <c r="N59" i="52" s="1"/>
  <c r="N63" i="52" s="1"/>
  <c r="H8" i="52"/>
  <c r="H59" i="52" s="1"/>
  <c r="H63" i="52" s="1"/>
  <c r="F8" i="52"/>
  <c r="F59" i="52" s="1"/>
  <c r="F63" i="52" s="1"/>
  <c r="O9" i="53"/>
  <c r="O8" i="53" s="1"/>
  <c r="N9" i="53"/>
  <c r="N8" i="53" s="1"/>
  <c r="N59" i="53" s="1"/>
  <c r="N63" i="53" s="1"/>
  <c r="M9" i="53"/>
  <c r="L9" i="53"/>
  <c r="K9" i="53"/>
  <c r="J9" i="53"/>
  <c r="I9" i="53"/>
  <c r="I8" i="53" s="1"/>
  <c r="H9" i="53"/>
  <c r="G9" i="53"/>
  <c r="G8" i="53" s="1"/>
  <c r="G59" i="53" s="1"/>
  <c r="G63" i="53" s="1"/>
  <c r="F9" i="53"/>
  <c r="F8" i="53" s="1"/>
  <c r="F59" i="53" s="1"/>
  <c r="F63" i="53" s="1"/>
  <c r="D9" i="53"/>
  <c r="C9" i="53"/>
  <c r="C8" i="53" s="1"/>
  <c r="C59" i="53" s="1"/>
  <c r="C63" i="53" s="1"/>
  <c r="B9" i="53"/>
  <c r="M8" i="53"/>
  <c r="M59" i="53" s="1"/>
  <c r="M63" i="53" s="1"/>
  <c r="L8" i="53"/>
  <c r="L59" i="53" s="1"/>
  <c r="L63" i="53" s="1"/>
  <c r="K8" i="53"/>
  <c r="K59" i="53" s="1"/>
  <c r="K63" i="53" s="1"/>
  <c r="H8" i="53"/>
  <c r="H59" i="53" s="1"/>
  <c r="H63" i="53" s="1"/>
  <c r="D8" i="53"/>
  <c r="D59" i="53" s="1"/>
  <c r="D63" i="53" s="1"/>
  <c r="O9" i="54"/>
  <c r="N9" i="54"/>
  <c r="N8" i="54" s="1"/>
  <c r="M9" i="54"/>
  <c r="L9" i="54"/>
  <c r="L8" i="54" s="1"/>
  <c r="L59" i="54" s="1"/>
  <c r="L63" i="54" s="1"/>
  <c r="K9" i="54"/>
  <c r="J9" i="54"/>
  <c r="I9" i="54"/>
  <c r="I8" i="54" s="1"/>
  <c r="I59" i="54" s="1"/>
  <c r="I63" i="54" s="1"/>
  <c r="H9" i="54"/>
  <c r="H8" i="54" s="1"/>
  <c r="H59" i="54" s="1"/>
  <c r="H63" i="54" s="1"/>
  <c r="G9" i="54"/>
  <c r="F9" i="54"/>
  <c r="F8" i="54" s="1"/>
  <c r="D9" i="54"/>
  <c r="C9" i="54"/>
  <c r="C8" i="54" s="1"/>
  <c r="C59" i="54" s="1"/>
  <c r="C63" i="54" s="1"/>
  <c r="B9" i="54"/>
  <c r="M8" i="54"/>
  <c r="M59" i="54" s="1"/>
  <c r="M63" i="54" s="1"/>
  <c r="K8" i="54"/>
  <c r="K59" i="54" s="1"/>
  <c r="K63" i="54" s="1"/>
  <c r="D8" i="54"/>
  <c r="D59" i="54" s="1"/>
  <c r="D63" i="54" s="1"/>
  <c r="O9" i="55"/>
  <c r="N9" i="55"/>
  <c r="N8" i="55" s="1"/>
  <c r="N59" i="55" s="1"/>
  <c r="N63" i="55" s="1"/>
  <c r="M9" i="55"/>
  <c r="L9" i="55"/>
  <c r="K9" i="55"/>
  <c r="J9" i="55"/>
  <c r="I9" i="55"/>
  <c r="I8" i="55" s="1"/>
  <c r="I59" i="55" s="1"/>
  <c r="I63" i="55" s="1"/>
  <c r="H9" i="55"/>
  <c r="H8" i="55" s="1"/>
  <c r="H59" i="55" s="1"/>
  <c r="H63" i="55" s="1"/>
  <c r="G9" i="55"/>
  <c r="F9" i="55"/>
  <c r="F8" i="55" s="1"/>
  <c r="F59" i="55" s="1"/>
  <c r="F63" i="55" s="1"/>
  <c r="D9" i="55"/>
  <c r="C9" i="55"/>
  <c r="B9" i="55"/>
  <c r="O8" i="55"/>
  <c r="O59" i="55" s="1"/>
  <c r="O63" i="55" s="1"/>
  <c r="M8" i="55"/>
  <c r="M59" i="55" s="1"/>
  <c r="M63" i="55" s="1"/>
  <c r="L8" i="55"/>
  <c r="L59" i="55" s="1"/>
  <c r="L63" i="55" s="1"/>
  <c r="K8" i="55"/>
  <c r="G8" i="55"/>
  <c r="G59" i="55" s="1"/>
  <c r="G63" i="55" s="1"/>
  <c r="D8" i="55"/>
  <c r="D59" i="55" s="1"/>
  <c r="D63" i="55" s="1"/>
  <c r="O9" i="56"/>
  <c r="N9" i="56"/>
  <c r="N8" i="56" s="1"/>
  <c r="N59" i="56" s="1"/>
  <c r="N63" i="56" s="1"/>
  <c r="M9" i="56"/>
  <c r="M8" i="56" s="1"/>
  <c r="M59" i="56" s="1"/>
  <c r="M63" i="56" s="1"/>
  <c r="L9" i="56"/>
  <c r="L8" i="56" s="1"/>
  <c r="L59" i="56" s="1"/>
  <c r="L63" i="56" s="1"/>
  <c r="K9" i="56"/>
  <c r="J9" i="56"/>
  <c r="I9" i="56"/>
  <c r="H9" i="56"/>
  <c r="G9" i="56"/>
  <c r="G8" i="56" s="1"/>
  <c r="G59" i="56" s="1"/>
  <c r="G63" i="56" s="1"/>
  <c r="F9" i="56"/>
  <c r="F8" i="56" s="1"/>
  <c r="F59" i="56" s="1"/>
  <c r="F63" i="56" s="1"/>
  <c r="D9" i="56"/>
  <c r="D8" i="56" s="1"/>
  <c r="D59" i="56" s="1"/>
  <c r="D63" i="56" s="1"/>
  <c r="C9" i="56"/>
  <c r="C8" i="56" s="1"/>
  <c r="C59" i="56" s="1"/>
  <c r="C63" i="56" s="1"/>
  <c r="B9" i="56"/>
  <c r="O8" i="56"/>
  <c r="O59" i="56" s="1"/>
  <c r="O63" i="56" s="1"/>
  <c r="K8" i="56"/>
  <c r="K59" i="56" s="1"/>
  <c r="K63" i="56" s="1"/>
  <c r="H8" i="56"/>
  <c r="H59" i="56" s="1"/>
  <c r="H63" i="56" s="1"/>
  <c r="O9" i="57"/>
  <c r="O8" i="57" s="1"/>
  <c r="O59" i="57" s="1"/>
  <c r="O63" i="57" s="1"/>
  <c r="N9" i="57"/>
  <c r="M9" i="57"/>
  <c r="L9" i="57"/>
  <c r="K9" i="57"/>
  <c r="J9" i="57"/>
  <c r="I9" i="57"/>
  <c r="I8" i="57" s="1"/>
  <c r="I59" i="57" s="1"/>
  <c r="I63" i="57" s="1"/>
  <c r="H9" i="57"/>
  <c r="G9" i="57"/>
  <c r="G8" i="57" s="1"/>
  <c r="G59" i="57" s="1"/>
  <c r="G63" i="57" s="1"/>
  <c r="F9" i="57"/>
  <c r="D9" i="57"/>
  <c r="C9" i="57"/>
  <c r="C8" i="57" s="1"/>
  <c r="C59" i="57" s="1"/>
  <c r="C63" i="57" s="1"/>
  <c r="B9" i="57"/>
  <c r="N8" i="57"/>
  <c r="N59" i="57" s="1"/>
  <c r="N63" i="57" s="1"/>
  <c r="L8" i="57"/>
  <c r="L59" i="57" s="1"/>
  <c r="L63" i="57" s="1"/>
  <c r="K8" i="57"/>
  <c r="K59" i="57" s="1"/>
  <c r="K63" i="57" s="1"/>
  <c r="H8" i="57"/>
  <c r="H59" i="57" s="1"/>
  <c r="H63" i="57" s="1"/>
  <c r="D8" i="57"/>
  <c r="O9" i="58"/>
  <c r="N9" i="58"/>
  <c r="N8" i="58" s="1"/>
  <c r="N59" i="58" s="1"/>
  <c r="N63" i="58" s="1"/>
  <c r="M9" i="58"/>
  <c r="L9" i="58"/>
  <c r="L8" i="58" s="1"/>
  <c r="L59" i="58" s="1"/>
  <c r="L63" i="58" s="1"/>
  <c r="K9" i="58"/>
  <c r="K8" i="58" s="1"/>
  <c r="K59" i="58" s="1"/>
  <c r="K63" i="58" s="1"/>
  <c r="J9" i="58"/>
  <c r="I9" i="58"/>
  <c r="I8" i="58" s="1"/>
  <c r="I59" i="58" s="1"/>
  <c r="I63" i="58" s="1"/>
  <c r="H9" i="58"/>
  <c r="H8" i="58" s="1"/>
  <c r="H59" i="58" s="1"/>
  <c r="H63" i="58" s="1"/>
  <c r="G9" i="58"/>
  <c r="F9" i="58"/>
  <c r="D9" i="58"/>
  <c r="C9" i="58"/>
  <c r="C8" i="58" s="1"/>
  <c r="C59" i="58" s="1"/>
  <c r="C63" i="58" s="1"/>
  <c r="B9" i="58"/>
  <c r="O8" i="58"/>
  <c r="O59" i="58" s="1"/>
  <c r="O63" i="58" s="1"/>
  <c r="M8" i="58"/>
  <c r="M59" i="58" s="1"/>
  <c r="M63" i="58" s="1"/>
  <c r="G8" i="58"/>
  <c r="G59" i="58" s="1"/>
  <c r="G63" i="58" s="1"/>
  <c r="F8" i="58"/>
  <c r="F59" i="58" s="1"/>
  <c r="F63" i="58" s="1"/>
  <c r="D8" i="58"/>
  <c r="D59" i="58" s="1"/>
  <c r="D63" i="58" s="1"/>
  <c r="O9" i="59"/>
  <c r="N9" i="59"/>
  <c r="M9" i="59"/>
  <c r="L9" i="59"/>
  <c r="K9" i="59"/>
  <c r="J9" i="59"/>
  <c r="I9" i="59"/>
  <c r="I8" i="59" s="1"/>
  <c r="I59" i="59" s="1"/>
  <c r="I63" i="59" s="1"/>
  <c r="H9" i="59"/>
  <c r="H8" i="59" s="1"/>
  <c r="H59" i="59" s="1"/>
  <c r="H63" i="59" s="1"/>
  <c r="G9" i="59"/>
  <c r="F9" i="59"/>
  <c r="F8" i="59" s="1"/>
  <c r="F59" i="59" s="1"/>
  <c r="F63" i="59" s="1"/>
  <c r="D9" i="59"/>
  <c r="D8" i="59" s="1"/>
  <c r="D59" i="59" s="1"/>
  <c r="D63" i="59" s="1"/>
  <c r="C9" i="59"/>
  <c r="B9" i="59"/>
  <c r="O8" i="59"/>
  <c r="N8" i="59"/>
  <c r="N59" i="59" s="1"/>
  <c r="N63" i="59" s="1"/>
  <c r="M8" i="59"/>
  <c r="M59" i="59" s="1"/>
  <c r="M63" i="59" s="1"/>
  <c r="L8" i="59"/>
  <c r="L59" i="59" s="1"/>
  <c r="L63" i="59" s="1"/>
  <c r="K8" i="59"/>
  <c r="K59" i="59" s="1"/>
  <c r="K63" i="59" s="1"/>
  <c r="G8" i="59"/>
  <c r="C8" i="59"/>
  <c r="C59" i="59" s="1"/>
  <c r="C63" i="59" s="1"/>
  <c r="O9" i="60"/>
  <c r="O8" i="60" s="1"/>
  <c r="O59" i="60" s="1"/>
  <c r="O63" i="60" s="1"/>
  <c r="N9" i="60"/>
  <c r="N8" i="60" s="1"/>
  <c r="N59" i="60" s="1"/>
  <c r="N63" i="60" s="1"/>
  <c r="M9" i="60"/>
  <c r="M8" i="60" s="1"/>
  <c r="M59" i="60" s="1"/>
  <c r="M63" i="60" s="1"/>
  <c r="L9" i="60"/>
  <c r="K9" i="60"/>
  <c r="J9" i="60"/>
  <c r="I9" i="60"/>
  <c r="H9" i="60"/>
  <c r="G9" i="60"/>
  <c r="G8" i="60" s="1"/>
  <c r="G59" i="60" s="1"/>
  <c r="G63" i="60" s="1"/>
  <c r="F9" i="60"/>
  <c r="F8" i="60" s="1"/>
  <c r="F59" i="60" s="1"/>
  <c r="F63" i="60" s="1"/>
  <c r="D9" i="60"/>
  <c r="D8" i="60" s="1"/>
  <c r="D59" i="60" s="1"/>
  <c r="D63" i="60" s="1"/>
  <c r="C9" i="60"/>
  <c r="B9" i="60"/>
  <c r="K8" i="60"/>
  <c r="K59" i="60" s="1"/>
  <c r="K63" i="60" s="1"/>
  <c r="I8" i="60"/>
  <c r="I59" i="60" s="1"/>
  <c r="I63" i="60" s="1"/>
  <c r="H8" i="60"/>
  <c r="H59" i="60" s="1"/>
  <c r="H63" i="60" s="1"/>
  <c r="C8" i="60"/>
  <c r="O9" i="61"/>
  <c r="N9" i="61"/>
  <c r="M9" i="61"/>
  <c r="L9" i="61"/>
  <c r="K9" i="61"/>
  <c r="K8" i="61" s="1"/>
  <c r="K59" i="61" s="1"/>
  <c r="K63" i="61" s="1"/>
  <c r="J9" i="61"/>
  <c r="I9" i="61"/>
  <c r="H9" i="61"/>
  <c r="H8" i="61" s="1"/>
  <c r="H59" i="61" s="1"/>
  <c r="H63" i="61" s="1"/>
  <c r="G9" i="61"/>
  <c r="F9" i="61"/>
  <c r="D9" i="61"/>
  <c r="D8" i="61" s="1"/>
  <c r="D59" i="61" s="1"/>
  <c r="D63" i="61" s="1"/>
  <c r="C9" i="61"/>
  <c r="B9" i="61"/>
  <c r="O8" i="61"/>
  <c r="N8" i="61"/>
  <c r="N59" i="61" s="1"/>
  <c r="N63" i="61" s="1"/>
  <c r="M8" i="61"/>
  <c r="M59" i="61" s="1"/>
  <c r="M63" i="61" s="1"/>
  <c r="L8" i="61"/>
  <c r="L59" i="61" s="1"/>
  <c r="L63" i="61" s="1"/>
  <c r="I8" i="61"/>
  <c r="G8" i="61"/>
  <c r="G59" i="61" s="1"/>
  <c r="G63" i="61" s="1"/>
  <c r="F8" i="61"/>
  <c r="F59" i="61" s="1"/>
  <c r="F63" i="61" s="1"/>
  <c r="C8" i="61"/>
  <c r="C59" i="61" s="1"/>
  <c r="C63" i="61" s="1"/>
  <c r="O9" i="62"/>
  <c r="N9" i="62"/>
  <c r="M9" i="62"/>
  <c r="L9" i="62"/>
  <c r="K9" i="62"/>
  <c r="K8" i="62" s="1"/>
  <c r="K59" i="62" s="1"/>
  <c r="K63" i="62" s="1"/>
  <c r="J9" i="62"/>
  <c r="I9" i="62"/>
  <c r="H9" i="62"/>
  <c r="H8" i="62" s="1"/>
  <c r="H59" i="62" s="1"/>
  <c r="H63" i="62" s="1"/>
  <c r="G9" i="62"/>
  <c r="F9" i="62"/>
  <c r="D9" i="62"/>
  <c r="C9" i="62"/>
  <c r="C8" i="62" s="1"/>
  <c r="C59" i="62" s="1"/>
  <c r="C63" i="62" s="1"/>
  <c r="B9" i="62"/>
  <c r="M8" i="62"/>
  <c r="M59" i="62" s="1"/>
  <c r="M63" i="62" s="1"/>
  <c r="L8" i="62"/>
  <c r="L59" i="62" s="1"/>
  <c r="L63" i="62" s="1"/>
  <c r="I8" i="62"/>
  <c r="I59" i="62" s="1"/>
  <c r="I63" i="62" s="1"/>
  <c r="F8" i="62"/>
  <c r="F59" i="62" s="1"/>
  <c r="F63" i="62" s="1"/>
  <c r="D8" i="62"/>
  <c r="D59" i="62" s="1"/>
  <c r="D63" i="62" s="1"/>
  <c r="O9" i="63"/>
  <c r="N9" i="63"/>
  <c r="N8" i="63" s="1"/>
  <c r="N59" i="63" s="1"/>
  <c r="N63" i="63" s="1"/>
  <c r="M9" i="63"/>
  <c r="M8" i="63" s="1"/>
  <c r="M59" i="63" s="1"/>
  <c r="M63" i="63" s="1"/>
  <c r="L9" i="63"/>
  <c r="K9" i="63"/>
  <c r="K8" i="63" s="1"/>
  <c r="K59" i="63" s="1"/>
  <c r="K63" i="63" s="1"/>
  <c r="J9" i="63"/>
  <c r="I9" i="63"/>
  <c r="I8" i="63" s="1"/>
  <c r="I59" i="63" s="1"/>
  <c r="I63" i="63" s="1"/>
  <c r="H9" i="63"/>
  <c r="H8" i="63" s="1"/>
  <c r="H59" i="63" s="1"/>
  <c r="H63" i="63" s="1"/>
  <c r="G9" i="63"/>
  <c r="F9" i="63"/>
  <c r="F8" i="63" s="1"/>
  <c r="F59" i="63" s="1"/>
  <c r="F63" i="63" s="1"/>
  <c r="D9" i="63"/>
  <c r="D8" i="63" s="1"/>
  <c r="D59" i="63" s="1"/>
  <c r="D63" i="63" s="1"/>
  <c r="C9" i="63"/>
  <c r="B9" i="63"/>
  <c r="O8" i="63"/>
  <c r="O59" i="63" s="1"/>
  <c r="O63" i="63" s="1"/>
  <c r="G8" i="63"/>
  <c r="G59" i="63" s="1"/>
  <c r="G63" i="63" s="1"/>
  <c r="O9" i="64"/>
  <c r="N9" i="64"/>
  <c r="N8" i="64" s="1"/>
  <c r="N59" i="64" s="1"/>
  <c r="N63" i="64" s="1"/>
  <c r="M9" i="64"/>
  <c r="M8" i="64" s="1"/>
  <c r="M59" i="64" s="1"/>
  <c r="M63" i="64" s="1"/>
  <c r="L9" i="64"/>
  <c r="K9" i="64"/>
  <c r="J9" i="64"/>
  <c r="I9" i="64"/>
  <c r="H9" i="64"/>
  <c r="H8" i="64" s="1"/>
  <c r="G9" i="64"/>
  <c r="G8" i="64" s="1"/>
  <c r="G59" i="64" s="1"/>
  <c r="G63" i="64" s="1"/>
  <c r="F9" i="64"/>
  <c r="D9" i="64"/>
  <c r="D8" i="64" s="1"/>
  <c r="D59" i="64" s="1"/>
  <c r="D63" i="64" s="1"/>
  <c r="C9" i="64"/>
  <c r="B9" i="64"/>
  <c r="O8" i="64"/>
  <c r="O59" i="64" s="1"/>
  <c r="O63" i="64" s="1"/>
  <c r="L8" i="64"/>
  <c r="L59" i="64" s="1"/>
  <c r="L63" i="64" s="1"/>
  <c r="K8" i="64"/>
  <c r="K59" i="64" s="1"/>
  <c r="K63" i="64" s="1"/>
  <c r="I8" i="64"/>
  <c r="I59" i="64" s="1"/>
  <c r="I63" i="64" s="1"/>
  <c r="F8" i="64"/>
  <c r="F59" i="64" s="1"/>
  <c r="F63" i="64" s="1"/>
  <c r="C8" i="64"/>
  <c r="C59" i="64" s="1"/>
  <c r="C63" i="64" s="1"/>
  <c r="O9" i="65"/>
  <c r="N9" i="65"/>
  <c r="M9" i="65"/>
  <c r="L9" i="65"/>
  <c r="L8" i="65" s="1"/>
  <c r="L59" i="65" s="1"/>
  <c r="L63" i="65" s="1"/>
  <c r="K9" i="65"/>
  <c r="J9" i="65"/>
  <c r="I9" i="65"/>
  <c r="I8" i="65" s="1"/>
  <c r="I59" i="65" s="1"/>
  <c r="I63" i="65" s="1"/>
  <c r="H9" i="65"/>
  <c r="H8" i="65" s="1"/>
  <c r="H59" i="65" s="1"/>
  <c r="H63" i="65" s="1"/>
  <c r="G9" i="65"/>
  <c r="F9" i="65"/>
  <c r="D9" i="65"/>
  <c r="C9" i="65"/>
  <c r="B9" i="65"/>
  <c r="O8" i="65"/>
  <c r="O59" i="65" s="1"/>
  <c r="O63" i="65" s="1"/>
  <c r="N8" i="65"/>
  <c r="N59" i="65" s="1"/>
  <c r="N63" i="65" s="1"/>
  <c r="M8" i="65"/>
  <c r="M59" i="65" s="1"/>
  <c r="M63" i="65" s="1"/>
  <c r="K8" i="65"/>
  <c r="K59" i="65" s="1"/>
  <c r="K63" i="65" s="1"/>
  <c r="G8" i="65"/>
  <c r="G59" i="65" s="1"/>
  <c r="G63" i="65" s="1"/>
  <c r="D8" i="65"/>
  <c r="D59" i="65" s="1"/>
  <c r="D63" i="65" s="1"/>
  <c r="C8" i="65"/>
  <c r="C59" i="65" s="1"/>
  <c r="C63" i="65" s="1"/>
  <c r="O9" i="66"/>
  <c r="N9" i="66"/>
  <c r="M9" i="66"/>
  <c r="L9" i="66"/>
  <c r="L8" i="66" s="1"/>
  <c r="L59" i="66" s="1"/>
  <c r="L63" i="66" s="1"/>
  <c r="K9" i="66"/>
  <c r="J9" i="66"/>
  <c r="I9" i="66"/>
  <c r="H9" i="66"/>
  <c r="H8" i="66" s="1"/>
  <c r="H59" i="66" s="1"/>
  <c r="H63" i="66" s="1"/>
  <c r="G9" i="66"/>
  <c r="F9" i="66"/>
  <c r="D9" i="66"/>
  <c r="D8" i="66" s="1"/>
  <c r="D59" i="66" s="1"/>
  <c r="D63" i="66" s="1"/>
  <c r="C9" i="66"/>
  <c r="C8" i="66" s="1"/>
  <c r="C59" i="66" s="1"/>
  <c r="C63" i="66" s="1"/>
  <c r="B9" i="66"/>
  <c r="O8" i="66"/>
  <c r="O59" i="66" s="1"/>
  <c r="O63" i="66" s="1"/>
  <c r="N8" i="66"/>
  <c r="N59" i="66" s="1"/>
  <c r="N63" i="66" s="1"/>
  <c r="M8" i="66"/>
  <c r="M59" i="66" s="1"/>
  <c r="M63" i="66" s="1"/>
  <c r="I8" i="66"/>
  <c r="I59" i="66" s="1"/>
  <c r="I63" i="66" s="1"/>
  <c r="G8" i="66"/>
  <c r="G59" i="66" s="1"/>
  <c r="G63" i="66" s="1"/>
  <c r="F8" i="66"/>
  <c r="F59" i="66" s="1"/>
  <c r="F63" i="66" s="1"/>
  <c r="O9" i="67"/>
  <c r="N9" i="67"/>
  <c r="N8" i="67" s="1"/>
  <c r="N59" i="67" s="1"/>
  <c r="N63" i="67" s="1"/>
  <c r="M9" i="67"/>
  <c r="L9" i="67"/>
  <c r="L8" i="67" s="1"/>
  <c r="L59" i="67" s="1"/>
  <c r="L63" i="67" s="1"/>
  <c r="K9" i="67"/>
  <c r="J9" i="67"/>
  <c r="I9" i="67"/>
  <c r="I8" i="67" s="1"/>
  <c r="I59" i="67" s="1"/>
  <c r="I63" i="67" s="1"/>
  <c r="H9" i="67"/>
  <c r="G9" i="67"/>
  <c r="F9" i="67"/>
  <c r="D9" i="67"/>
  <c r="C9" i="67"/>
  <c r="C8" i="67" s="1"/>
  <c r="C59" i="67" s="1"/>
  <c r="C63" i="67" s="1"/>
  <c r="B9" i="67"/>
  <c r="O8" i="67"/>
  <c r="M8" i="67"/>
  <c r="M59" i="67" s="1"/>
  <c r="M63" i="67" s="1"/>
  <c r="K8" i="67"/>
  <c r="K59" i="67" s="1"/>
  <c r="K63" i="67" s="1"/>
  <c r="G8" i="67"/>
  <c r="F8" i="67"/>
  <c r="F59" i="67" s="1"/>
  <c r="F63" i="67" s="1"/>
  <c r="D8" i="67"/>
  <c r="D59" i="67" s="1"/>
  <c r="D63" i="67" s="1"/>
  <c r="O9" i="68"/>
  <c r="N9" i="68"/>
  <c r="N8" i="68" s="1"/>
  <c r="N59" i="68" s="1"/>
  <c r="N63" i="68" s="1"/>
  <c r="M9" i="68"/>
  <c r="L9" i="68"/>
  <c r="K9" i="68"/>
  <c r="K8" i="68" s="1"/>
  <c r="K59" i="68" s="1"/>
  <c r="K63" i="68" s="1"/>
  <c r="J9" i="68"/>
  <c r="I9" i="68"/>
  <c r="I8" i="68" s="1"/>
  <c r="I59" i="68" s="1"/>
  <c r="I63" i="68" s="1"/>
  <c r="H9" i="68"/>
  <c r="G9" i="68"/>
  <c r="G8" i="68" s="1"/>
  <c r="G59" i="68" s="1"/>
  <c r="G63" i="68" s="1"/>
  <c r="F9" i="68"/>
  <c r="F8" i="68" s="1"/>
  <c r="F59" i="68" s="1"/>
  <c r="F63" i="68" s="1"/>
  <c r="D9" i="68"/>
  <c r="C9" i="68"/>
  <c r="B9" i="68"/>
  <c r="O8" i="68"/>
  <c r="O59" i="68" s="1"/>
  <c r="O63" i="68" s="1"/>
  <c r="M8" i="68"/>
  <c r="M59" i="68" s="1"/>
  <c r="M63" i="68" s="1"/>
  <c r="L8" i="68"/>
  <c r="H8" i="68"/>
  <c r="H59" i="68" s="1"/>
  <c r="H63" i="68" s="1"/>
  <c r="C8" i="68"/>
  <c r="O9" i="69"/>
  <c r="O8" i="69" s="1"/>
  <c r="N9" i="69"/>
  <c r="N8" i="69" s="1"/>
  <c r="N59" i="69" s="1"/>
  <c r="N63" i="69" s="1"/>
  <c r="M9" i="69"/>
  <c r="M8" i="69" s="1"/>
  <c r="M59" i="69" s="1"/>
  <c r="M63" i="69" s="1"/>
  <c r="L9" i="69"/>
  <c r="K9" i="69"/>
  <c r="J9" i="69"/>
  <c r="I9" i="69"/>
  <c r="H9" i="69"/>
  <c r="H8" i="69" s="1"/>
  <c r="H59" i="69" s="1"/>
  <c r="H63" i="69" s="1"/>
  <c r="G9" i="69"/>
  <c r="F9" i="69"/>
  <c r="D9" i="69"/>
  <c r="D8" i="69" s="1"/>
  <c r="D59" i="69" s="1"/>
  <c r="D63" i="69" s="1"/>
  <c r="C9" i="69"/>
  <c r="C8" i="69" s="1"/>
  <c r="C59" i="69" s="1"/>
  <c r="C63" i="69" s="1"/>
  <c r="B9" i="69"/>
  <c r="L8" i="69"/>
  <c r="L59" i="69" s="1"/>
  <c r="L63" i="69" s="1"/>
  <c r="K8" i="69"/>
  <c r="K59" i="69" s="1"/>
  <c r="K63" i="69" s="1"/>
  <c r="I8" i="69"/>
  <c r="G8" i="69"/>
  <c r="G59" i="69" s="1"/>
  <c r="G63" i="69" s="1"/>
  <c r="F8" i="69"/>
  <c r="F59" i="69" s="1"/>
  <c r="F63" i="69" s="1"/>
  <c r="O9" i="70"/>
  <c r="N9" i="70"/>
  <c r="N8" i="70" s="1"/>
  <c r="N59" i="70" s="1"/>
  <c r="N63" i="70" s="1"/>
  <c r="M9" i="70"/>
  <c r="L9" i="70"/>
  <c r="K9" i="70"/>
  <c r="K8" i="70" s="1"/>
  <c r="K59" i="70" s="1"/>
  <c r="K63" i="70" s="1"/>
  <c r="J9" i="70"/>
  <c r="I9" i="70"/>
  <c r="I8" i="70" s="1"/>
  <c r="I59" i="70" s="1"/>
  <c r="I63" i="70" s="1"/>
  <c r="H9" i="70"/>
  <c r="G9" i="70"/>
  <c r="F9" i="70"/>
  <c r="F8" i="70" s="1"/>
  <c r="F59" i="70" s="1"/>
  <c r="F63" i="70" s="1"/>
  <c r="D9" i="70"/>
  <c r="C9" i="70"/>
  <c r="C8" i="70" s="1"/>
  <c r="C59" i="70" s="1"/>
  <c r="C63" i="70" s="1"/>
  <c r="B9" i="70"/>
  <c r="M8" i="70"/>
  <c r="M59" i="70" s="1"/>
  <c r="M63" i="70" s="1"/>
  <c r="L8" i="70"/>
  <c r="L59" i="70" s="1"/>
  <c r="L63" i="70" s="1"/>
  <c r="H8" i="70"/>
  <c r="H59" i="70" s="1"/>
  <c r="H63" i="70" s="1"/>
  <c r="D8" i="70"/>
  <c r="D59" i="70" s="1"/>
  <c r="D63" i="70" s="1"/>
  <c r="O9" i="71"/>
  <c r="N9" i="71"/>
  <c r="M9" i="71"/>
  <c r="M8" i="71" s="1"/>
  <c r="M59" i="71" s="1"/>
  <c r="M63" i="71" s="1"/>
  <c r="L9" i="71"/>
  <c r="K9" i="71"/>
  <c r="J9" i="71"/>
  <c r="I9" i="71"/>
  <c r="I8" i="71" s="1"/>
  <c r="I59" i="71" s="1"/>
  <c r="I63" i="71" s="1"/>
  <c r="H9" i="71"/>
  <c r="H8" i="71" s="1"/>
  <c r="H59" i="71" s="1"/>
  <c r="H63" i="71" s="1"/>
  <c r="G9" i="71"/>
  <c r="G8" i="71" s="1"/>
  <c r="G59" i="71" s="1"/>
  <c r="G63" i="71" s="1"/>
  <c r="F9" i="71"/>
  <c r="D9" i="71"/>
  <c r="D8" i="71" s="1"/>
  <c r="D59" i="71" s="1"/>
  <c r="D63" i="71" s="1"/>
  <c r="C9" i="71"/>
  <c r="B9" i="71"/>
  <c r="O8" i="71"/>
  <c r="O59" i="71" s="1"/>
  <c r="O63" i="71" s="1"/>
  <c r="N8" i="71"/>
  <c r="N59" i="71" s="1"/>
  <c r="N63" i="71" s="1"/>
  <c r="K8" i="71"/>
  <c r="F8" i="71"/>
  <c r="F59" i="71" s="1"/>
  <c r="F63" i="71" s="1"/>
  <c r="C8" i="71"/>
  <c r="C59" i="71" s="1"/>
  <c r="C63" i="71" s="1"/>
  <c r="O9" i="72"/>
  <c r="N9" i="72"/>
  <c r="N8" i="72" s="1"/>
  <c r="N59" i="72" s="1"/>
  <c r="N63" i="72" s="1"/>
  <c r="M9" i="72"/>
  <c r="L9" i="72"/>
  <c r="L8" i="72" s="1"/>
  <c r="L59" i="72" s="1"/>
  <c r="L63" i="72" s="1"/>
  <c r="K9" i="72"/>
  <c r="K8" i="72" s="1"/>
  <c r="K59" i="72" s="1"/>
  <c r="K63" i="72" s="1"/>
  <c r="J9" i="72"/>
  <c r="I9" i="72"/>
  <c r="H9" i="72"/>
  <c r="H8" i="72" s="1"/>
  <c r="G9" i="72"/>
  <c r="G8" i="72" s="1"/>
  <c r="G59" i="72" s="1"/>
  <c r="G63" i="72" s="1"/>
  <c r="F9" i="72"/>
  <c r="D9" i="72"/>
  <c r="D8" i="72" s="1"/>
  <c r="D59" i="72" s="1"/>
  <c r="D63" i="72" s="1"/>
  <c r="C9" i="72"/>
  <c r="B9" i="72"/>
  <c r="O8" i="72"/>
  <c r="O59" i="72" s="1"/>
  <c r="O63" i="72" s="1"/>
  <c r="M8" i="72"/>
  <c r="M59" i="72" s="1"/>
  <c r="M63" i="72" s="1"/>
  <c r="F8" i="72"/>
  <c r="F59" i="72" s="1"/>
  <c r="F63" i="72" s="1"/>
  <c r="C8" i="72"/>
  <c r="C59" i="72" s="1"/>
  <c r="C63" i="72" s="1"/>
  <c r="O9" i="73"/>
  <c r="O8" i="73" s="1"/>
  <c r="O59" i="73" s="1"/>
  <c r="O63" i="73" s="1"/>
  <c r="N9" i="73"/>
  <c r="M9" i="73"/>
  <c r="L9" i="73"/>
  <c r="K9" i="73"/>
  <c r="J9" i="73"/>
  <c r="I9" i="73"/>
  <c r="I8" i="73" s="1"/>
  <c r="I59" i="73" s="1"/>
  <c r="I63" i="73" s="1"/>
  <c r="H9" i="73"/>
  <c r="H8" i="73" s="1"/>
  <c r="H59" i="73" s="1"/>
  <c r="H63" i="73" s="1"/>
  <c r="G9" i="73"/>
  <c r="G8" i="73" s="1"/>
  <c r="G59" i="73" s="1"/>
  <c r="G63" i="73" s="1"/>
  <c r="F9" i="73"/>
  <c r="D9" i="73"/>
  <c r="D8" i="73" s="1"/>
  <c r="C9" i="73"/>
  <c r="B9" i="73"/>
  <c r="N8" i="73"/>
  <c r="N59" i="73" s="1"/>
  <c r="N63" i="73" s="1"/>
  <c r="M8" i="73"/>
  <c r="L8" i="73"/>
  <c r="L59" i="73" s="1"/>
  <c r="L63" i="73" s="1"/>
  <c r="K8" i="73"/>
  <c r="K59" i="73" s="1"/>
  <c r="K63" i="73" s="1"/>
  <c r="C8" i="73"/>
  <c r="C59" i="73" s="1"/>
  <c r="C63" i="73" s="1"/>
  <c r="O9" i="74"/>
  <c r="N9" i="74"/>
  <c r="N8" i="74" s="1"/>
  <c r="N59" i="74" s="1"/>
  <c r="N63" i="74" s="1"/>
  <c r="M9" i="74"/>
  <c r="M8" i="74" s="1"/>
  <c r="M59" i="74" s="1"/>
  <c r="M63" i="74" s="1"/>
  <c r="L9" i="74"/>
  <c r="K9" i="74"/>
  <c r="J9" i="74"/>
  <c r="I9" i="74"/>
  <c r="I8" i="74" s="1"/>
  <c r="I59" i="74" s="1"/>
  <c r="I63" i="74" s="1"/>
  <c r="H9" i="74"/>
  <c r="G9" i="74"/>
  <c r="G8" i="74" s="1"/>
  <c r="G59" i="74" s="1"/>
  <c r="G63" i="74" s="1"/>
  <c r="F9" i="74"/>
  <c r="D9" i="74"/>
  <c r="D8" i="74" s="1"/>
  <c r="D59" i="74" s="1"/>
  <c r="D63" i="74" s="1"/>
  <c r="C9" i="74"/>
  <c r="C8" i="74" s="1"/>
  <c r="C59" i="74" s="1"/>
  <c r="C63" i="74" s="1"/>
  <c r="B9" i="74"/>
  <c r="O8" i="74"/>
  <c r="O59" i="74" s="1"/>
  <c r="O63" i="74" s="1"/>
  <c r="L8" i="74"/>
  <c r="L59" i="74" s="1"/>
  <c r="L63" i="74" s="1"/>
  <c r="H8" i="74"/>
  <c r="H59" i="74" s="1"/>
  <c r="H63" i="74" s="1"/>
  <c r="F8" i="74"/>
  <c r="F59" i="74" s="1"/>
  <c r="F63" i="74" s="1"/>
  <c r="O9" i="75"/>
  <c r="N9" i="75"/>
  <c r="M9" i="75"/>
  <c r="L9" i="75"/>
  <c r="L8" i="75" s="1"/>
  <c r="L59" i="75" s="1"/>
  <c r="L63" i="75" s="1"/>
  <c r="K9" i="75"/>
  <c r="J9" i="75"/>
  <c r="I9" i="75"/>
  <c r="I8" i="75" s="1"/>
  <c r="I59" i="75" s="1"/>
  <c r="I63" i="75" s="1"/>
  <c r="H9" i="75"/>
  <c r="G9" i="75"/>
  <c r="F9" i="75"/>
  <c r="F8" i="75" s="1"/>
  <c r="F59" i="75" s="1"/>
  <c r="F63" i="75" s="1"/>
  <c r="D9" i="75"/>
  <c r="D8" i="75" s="1"/>
  <c r="D59" i="75" s="1"/>
  <c r="D63" i="75" s="1"/>
  <c r="C9" i="75"/>
  <c r="C8" i="75" s="1"/>
  <c r="C59" i="75" s="1"/>
  <c r="C63" i="75" s="1"/>
  <c r="B9" i="75"/>
  <c r="N8" i="75"/>
  <c r="N59" i="75" s="1"/>
  <c r="N63" i="75" s="1"/>
  <c r="M8" i="75"/>
  <c r="M59" i="75" s="1"/>
  <c r="M63" i="75" s="1"/>
  <c r="K8" i="75"/>
  <c r="K59" i="75" s="1"/>
  <c r="K63" i="75" s="1"/>
  <c r="O9" i="76"/>
  <c r="N9" i="76"/>
  <c r="N8" i="76" s="1"/>
  <c r="N59" i="76" s="1"/>
  <c r="N63" i="76" s="1"/>
  <c r="M9" i="76"/>
  <c r="L9" i="76"/>
  <c r="L8" i="76" s="1"/>
  <c r="K9" i="76"/>
  <c r="J9" i="76"/>
  <c r="I9" i="76"/>
  <c r="H9" i="76"/>
  <c r="H8" i="76" s="1"/>
  <c r="H59" i="76" s="1"/>
  <c r="H63" i="76" s="1"/>
  <c r="G9" i="76"/>
  <c r="G8" i="76" s="1"/>
  <c r="G59" i="76" s="1"/>
  <c r="G63" i="76" s="1"/>
  <c r="F9" i="76"/>
  <c r="F8" i="76" s="1"/>
  <c r="F59" i="76" s="1"/>
  <c r="F63" i="76" s="1"/>
  <c r="D9" i="76"/>
  <c r="C9" i="76"/>
  <c r="C8" i="76" s="1"/>
  <c r="B9" i="76"/>
  <c r="O8" i="76"/>
  <c r="O59" i="76" s="1"/>
  <c r="O63" i="76" s="1"/>
  <c r="K8" i="76"/>
  <c r="K59" i="76" s="1"/>
  <c r="K63" i="76" s="1"/>
  <c r="I8" i="76"/>
  <c r="I59" i="76" s="1"/>
  <c r="I63" i="76" s="1"/>
  <c r="O9" i="77"/>
  <c r="N9" i="77"/>
  <c r="M9" i="77"/>
  <c r="M8" i="77" s="1"/>
  <c r="M59" i="77" s="1"/>
  <c r="M63" i="77" s="1"/>
  <c r="L9" i="77"/>
  <c r="K9" i="77"/>
  <c r="K8" i="77" s="1"/>
  <c r="K59" i="77" s="1"/>
  <c r="K63" i="77" s="1"/>
  <c r="J9" i="77"/>
  <c r="I9" i="77"/>
  <c r="H9" i="77"/>
  <c r="H8" i="77" s="1"/>
  <c r="H59" i="77" s="1"/>
  <c r="H63" i="77" s="1"/>
  <c r="G9" i="77"/>
  <c r="F9" i="77"/>
  <c r="D9" i="77"/>
  <c r="D8" i="77" s="1"/>
  <c r="D59" i="77" s="1"/>
  <c r="D63" i="77" s="1"/>
  <c r="C9" i="77"/>
  <c r="C8" i="77" s="1"/>
  <c r="C59" i="77" s="1"/>
  <c r="C63" i="77" s="1"/>
  <c r="B9" i="77"/>
  <c r="O8" i="77"/>
  <c r="N8" i="77"/>
  <c r="N59" i="77" s="1"/>
  <c r="N63" i="77" s="1"/>
  <c r="L8" i="77"/>
  <c r="L59" i="77" s="1"/>
  <c r="L63" i="77" s="1"/>
  <c r="I8" i="77"/>
  <c r="G8" i="77"/>
  <c r="G59" i="77" s="1"/>
  <c r="G63" i="77" s="1"/>
  <c r="F8" i="77"/>
  <c r="F59" i="77" s="1"/>
  <c r="F63" i="77" s="1"/>
  <c r="O9" i="78"/>
  <c r="N9" i="78"/>
  <c r="M9" i="78"/>
  <c r="L9" i="78"/>
  <c r="K9" i="78"/>
  <c r="K8" i="78" s="1"/>
  <c r="K59" i="78" s="1"/>
  <c r="K63" i="78" s="1"/>
  <c r="J9" i="78"/>
  <c r="I9" i="78"/>
  <c r="I8" i="78" s="1"/>
  <c r="I59" i="78" s="1"/>
  <c r="I63" i="78" s="1"/>
  <c r="H9" i="78"/>
  <c r="G9" i="78"/>
  <c r="F9" i="78"/>
  <c r="D9" i="78"/>
  <c r="C9" i="78"/>
  <c r="C8" i="78" s="1"/>
  <c r="C59" i="78" s="1"/>
  <c r="C63" i="78" s="1"/>
  <c r="B9" i="78"/>
  <c r="O8" i="78"/>
  <c r="O59" i="78" s="1"/>
  <c r="O63" i="78" s="1"/>
  <c r="N8" i="78"/>
  <c r="M8" i="78"/>
  <c r="M59" i="78" s="1"/>
  <c r="M63" i="78" s="1"/>
  <c r="L8" i="78"/>
  <c r="L59" i="78" s="1"/>
  <c r="L63" i="78" s="1"/>
  <c r="H8" i="78"/>
  <c r="H59" i="78" s="1"/>
  <c r="H63" i="78" s="1"/>
  <c r="F8" i="78"/>
  <c r="D8" i="78"/>
  <c r="D59" i="78" s="1"/>
  <c r="D63" i="78" s="1"/>
  <c r="O9" i="79"/>
  <c r="O8" i="79" s="1"/>
  <c r="O59" i="79" s="1"/>
  <c r="O63" i="79" s="1"/>
  <c r="N9" i="79"/>
  <c r="M9" i="79"/>
  <c r="L9" i="79"/>
  <c r="K9" i="79"/>
  <c r="J9" i="79"/>
  <c r="I9" i="79"/>
  <c r="I8" i="79" s="1"/>
  <c r="I59" i="79" s="1"/>
  <c r="I63" i="79" s="1"/>
  <c r="H9" i="79"/>
  <c r="H8" i="79" s="1"/>
  <c r="H59" i="79" s="1"/>
  <c r="H63" i="79" s="1"/>
  <c r="G9" i="79"/>
  <c r="G8" i="79" s="1"/>
  <c r="G59" i="79" s="1"/>
  <c r="G63" i="79" s="1"/>
  <c r="F9" i="79"/>
  <c r="D9" i="79"/>
  <c r="D8" i="79" s="1"/>
  <c r="D59" i="79" s="1"/>
  <c r="D63" i="79" s="1"/>
  <c r="C9" i="79"/>
  <c r="B9" i="79"/>
  <c r="N8" i="79"/>
  <c r="N59" i="79" s="1"/>
  <c r="N63" i="79" s="1"/>
  <c r="M8" i="79"/>
  <c r="M59" i="79" s="1"/>
  <c r="M63" i="79" s="1"/>
  <c r="K8" i="79"/>
  <c r="K59" i="79" s="1"/>
  <c r="K63" i="79" s="1"/>
  <c r="F8" i="79"/>
  <c r="F59" i="79" s="1"/>
  <c r="F63" i="79" s="1"/>
  <c r="O9" i="80"/>
  <c r="N9" i="80"/>
  <c r="N8" i="80" s="1"/>
  <c r="N59" i="80" s="1"/>
  <c r="N63" i="80" s="1"/>
  <c r="M9" i="80"/>
  <c r="M8" i="80" s="1"/>
  <c r="M59" i="80" s="1"/>
  <c r="M63" i="80" s="1"/>
  <c r="L9" i="80"/>
  <c r="L8" i="80" s="1"/>
  <c r="L59" i="80" s="1"/>
  <c r="L63" i="80" s="1"/>
  <c r="K9" i="80"/>
  <c r="K8" i="80" s="1"/>
  <c r="K59" i="80" s="1"/>
  <c r="K63" i="80" s="1"/>
  <c r="J9" i="80"/>
  <c r="I9" i="80"/>
  <c r="H9" i="80"/>
  <c r="H8" i="80" s="1"/>
  <c r="G9" i="80"/>
  <c r="F9" i="80"/>
  <c r="D9" i="80"/>
  <c r="D8" i="80" s="1"/>
  <c r="D59" i="80" s="1"/>
  <c r="D63" i="80" s="1"/>
  <c r="C9" i="80"/>
  <c r="B9" i="80"/>
  <c r="O8" i="80"/>
  <c r="O59" i="80" s="1"/>
  <c r="O63" i="80" s="1"/>
  <c r="G8" i="80"/>
  <c r="G59" i="80" s="1"/>
  <c r="G63" i="80" s="1"/>
  <c r="F8" i="80"/>
  <c r="F59" i="80" s="1"/>
  <c r="F63" i="80" s="1"/>
  <c r="C8" i="80"/>
  <c r="C59" i="80" s="1"/>
  <c r="C63" i="80" s="1"/>
  <c r="O9" i="81"/>
  <c r="N9" i="81"/>
  <c r="M9" i="81"/>
  <c r="L9" i="81"/>
  <c r="K9" i="81"/>
  <c r="J9" i="81"/>
  <c r="I9" i="81"/>
  <c r="I8" i="81" s="1"/>
  <c r="I59" i="81" s="1"/>
  <c r="I63" i="81" s="1"/>
  <c r="H9" i="81"/>
  <c r="H8" i="81" s="1"/>
  <c r="H59" i="81" s="1"/>
  <c r="H63" i="81" s="1"/>
  <c r="G9" i="81"/>
  <c r="F9" i="81"/>
  <c r="D9" i="81"/>
  <c r="C9" i="81"/>
  <c r="C8" i="81" s="1"/>
  <c r="C59" i="81" s="1"/>
  <c r="C63" i="81" s="1"/>
  <c r="B9" i="81"/>
  <c r="O8" i="81"/>
  <c r="O59" i="81" s="1"/>
  <c r="O63" i="81" s="1"/>
  <c r="N8" i="81"/>
  <c r="N59" i="81" s="1"/>
  <c r="N63" i="81" s="1"/>
  <c r="M8" i="81"/>
  <c r="M59" i="81" s="1"/>
  <c r="M63" i="81" s="1"/>
  <c r="L8" i="81"/>
  <c r="L59" i="81" s="1"/>
  <c r="L63" i="81" s="1"/>
  <c r="K8" i="81"/>
  <c r="K59" i="81" s="1"/>
  <c r="K63" i="81" s="1"/>
  <c r="G8" i="81"/>
  <c r="G59" i="81" s="1"/>
  <c r="G63" i="81" s="1"/>
  <c r="D8" i="81"/>
  <c r="D59" i="81" s="1"/>
  <c r="D63" i="81" s="1"/>
  <c r="O9" i="82"/>
  <c r="O8" i="82" s="1"/>
  <c r="O59" i="82" s="1"/>
  <c r="O63" i="82" s="1"/>
  <c r="N9" i="82"/>
  <c r="N8" i="82" s="1"/>
  <c r="N59" i="82" s="1"/>
  <c r="N63" i="82" s="1"/>
  <c r="M9" i="82"/>
  <c r="L9" i="82"/>
  <c r="L8" i="82" s="1"/>
  <c r="L59" i="82" s="1"/>
  <c r="L63" i="82" s="1"/>
  <c r="K9" i="82"/>
  <c r="J9" i="82"/>
  <c r="I9" i="82"/>
  <c r="I8" i="82" s="1"/>
  <c r="I59" i="82" s="1"/>
  <c r="I63" i="82" s="1"/>
  <c r="H9" i="82"/>
  <c r="G9" i="82"/>
  <c r="G8" i="82" s="1"/>
  <c r="G59" i="82" s="1"/>
  <c r="G63" i="82" s="1"/>
  <c r="F9" i="82"/>
  <c r="F8" i="82" s="1"/>
  <c r="F59" i="82" s="1"/>
  <c r="F63" i="82" s="1"/>
  <c r="D9" i="82"/>
  <c r="C9" i="82"/>
  <c r="C8" i="82" s="1"/>
  <c r="C59" i="82" s="1"/>
  <c r="C63" i="82" s="1"/>
  <c r="B9" i="82"/>
  <c r="M8" i="82"/>
  <c r="M59" i="82" s="1"/>
  <c r="M63" i="82" s="1"/>
  <c r="H8" i="82"/>
  <c r="H59" i="82" s="1"/>
  <c r="H63" i="82" s="1"/>
  <c r="D8" i="82"/>
  <c r="D59" i="82" s="1"/>
  <c r="D63" i="82" s="1"/>
  <c r="O9" i="83"/>
  <c r="O8" i="83" s="1"/>
  <c r="O59" i="83" s="1"/>
  <c r="O63" i="83" s="1"/>
  <c r="N9" i="83"/>
  <c r="M9" i="83"/>
  <c r="M8" i="83" s="1"/>
  <c r="M59" i="83" s="1"/>
  <c r="M63" i="83" s="1"/>
  <c r="L9" i="83"/>
  <c r="K9" i="83"/>
  <c r="J9" i="83"/>
  <c r="I9" i="83"/>
  <c r="I8" i="83" s="1"/>
  <c r="I59" i="83" s="1"/>
  <c r="I63" i="83" s="1"/>
  <c r="H9" i="83"/>
  <c r="G9" i="83"/>
  <c r="G8" i="83" s="1"/>
  <c r="F9" i="83"/>
  <c r="D9" i="83"/>
  <c r="C9" i="83"/>
  <c r="B9" i="83"/>
  <c r="N8" i="83"/>
  <c r="N59" i="83" s="1"/>
  <c r="N63" i="83" s="1"/>
  <c r="L8" i="83"/>
  <c r="L59" i="83" s="1"/>
  <c r="L63" i="83" s="1"/>
  <c r="K8" i="83"/>
  <c r="K59" i="83" s="1"/>
  <c r="K63" i="83" s="1"/>
  <c r="F8" i="83"/>
  <c r="F59" i="83" s="1"/>
  <c r="F63" i="83" s="1"/>
  <c r="D8" i="83"/>
  <c r="D59" i="83" s="1"/>
  <c r="D63" i="83" s="1"/>
  <c r="C8" i="83"/>
  <c r="C59" i="83" s="1"/>
  <c r="C63" i="83" s="1"/>
  <c r="O9" i="84"/>
  <c r="N9" i="84"/>
  <c r="M9" i="84"/>
  <c r="L9" i="84"/>
  <c r="K9" i="84"/>
  <c r="K8" i="84" s="1"/>
  <c r="K59" i="84" s="1"/>
  <c r="K63" i="84" s="1"/>
  <c r="J9" i="84"/>
  <c r="I9" i="84"/>
  <c r="I8" i="84" s="1"/>
  <c r="I59" i="84" s="1"/>
  <c r="I63" i="84" s="1"/>
  <c r="H9" i="84"/>
  <c r="H8" i="84" s="1"/>
  <c r="H59" i="84" s="1"/>
  <c r="H63" i="84" s="1"/>
  <c r="G9" i="84"/>
  <c r="G8" i="84" s="1"/>
  <c r="G59" i="84" s="1"/>
  <c r="G63" i="84" s="1"/>
  <c r="F9" i="84"/>
  <c r="D9" i="84"/>
  <c r="C9" i="84"/>
  <c r="C8" i="84" s="1"/>
  <c r="C59" i="84" s="1"/>
  <c r="C63" i="84" s="1"/>
  <c r="B9" i="84"/>
  <c r="O8" i="84"/>
  <c r="O59" i="84" s="1"/>
  <c r="O63" i="84" s="1"/>
  <c r="N8" i="84"/>
  <c r="N59" i="84" s="1"/>
  <c r="N63" i="84" s="1"/>
  <c r="L8" i="84"/>
  <c r="L59" i="84" s="1"/>
  <c r="L63" i="84" s="1"/>
  <c r="F8" i="84"/>
  <c r="F59" i="84" s="1"/>
  <c r="F63" i="84" s="1"/>
  <c r="O9" i="85"/>
  <c r="O8" i="85" s="1"/>
  <c r="N9" i="85"/>
  <c r="N8" i="85" s="1"/>
  <c r="N59" i="85" s="1"/>
  <c r="N63" i="85" s="1"/>
  <c r="M9" i="85"/>
  <c r="M8" i="85" s="1"/>
  <c r="M59" i="85" s="1"/>
  <c r="M63" i="85" s="1"/>
  <c r="L9" i="85"/>
  <c r="K9" i="85"/>
  <c r="J9" i="85"/>
  <c r="I9" i="85"/>
  <c r="I8" i="85" s="1"/>
  <c r="I59" i="85" s="1"/>
  <c r="I63" i="85" s="1"/>
  <c r="H9" i="85"/>
  <c r="G9" i="85"/>
  <c r="F9" i="85"/>
  <c r="F8" i="85" s="1"/>
  <c r="F59" i="85" s="1"/>
  <c r="F63" i="85" s="1"/>
  <c r="D9" i="85"/>
  <c r="D8" i="85" s="1"/>
  <c r="D59" i="85" s="1"/>
  <c r="D63" i="85" s="1"/>
  <c r="C9" i="85"/>
  <c r="C8" i="85" s="1"/>
  <c r="C59" i="85" s="1"/>
  <c r="C63" i="85" s="1"/>
  <c r="B9" i="85"/>
  <c r="L8" i="85"/>
  <c r="L59" i="85" s="1"/>
  <c r="L63" i="85" s="1"/>
  <c r="K8" i="85"/>
  <c r="K59" i="85" s="1"/>
  <c r="K63" i="85" s="1"/>
  <c r="H8" i="85"/>
  <c r="H59" i="85" s="1"/>
  <c r="H63" i="85" s="1"/>
  <c r="G8" i="85"/>
  <c r="G59" i="85" s="1"/>
  <c r="G63" i="85" s="1"/>
  <c r="O9" i="86"/>
  <c r="N9" i="86"/>
  <c r="M9" i="86"/>
  <c r="M8" i="86" s="1"/>
  <c r="M59" i="86" s="1"/>
  <c r="M63" i="86" s="1"/>
  <c r="L9" i="86"/>
  <c r="K9" i="86"/>
  <c r="J9" i="86"/>
  <c r="I9" i="86"/>
  <c r="I8" i="86" s="1"/>
  <c r="I59" i="86" s="1"/>
  <c r="I63" i="86" s="1"/>
  <c r="H9" i="86"/>
  <c r="H8" i="86" s="1"/>
  <c r="H59" i="86" s="1"/>
  <c r="H63" i="86" s="1"/>
  <c r="G9" i="86"/>
  <c r="F9" i="86"/>
  <c r="D9" i="86"/>
  <c r="D8" i="86" s="1"/>
  <c r="D59" i="86" s="1"/>
  <c r="D63" i="86" s="1"/>
  <c r="C9" i="86"/>
  <c r="C8" i="86" s="1"/>
  <c r="C59" i="86" s="1"/>
  <c r="C63" i="86" s="1"/>
  <c r="B9" i="86"/>
  <c r="N8" i="86"/>
  <c r="N59" i="86" s="1"/>
  <c r="N63" i="86" s="1"/>
  <c r="L8" i="86"/>
  <c r="L59" i="86" s="1"/>
  <c r="L63" i="86" s="1"/>
  <c r="K8" i="86"/>
  <c r="K59" i="86" s="1"/>
  <c r="K63" i="86" s="1"/>
  <c r="F8" i="86"/>
  <c r="O9" i="87"/>
  <c r="O8" i="87" s="1"/>
  <c r="O59" i="87" s="1"/>
  <c r="O63" i="87" s="1"/>
  <c r="N9" i="87"/>
  <c r="N8" i="87" s="1"/>
  <c r="N59" i="87" s="1"/>
  <c r="N63" i="87" s="1"/>
  <c r="M9" i="87"/>
  <c r="L9" i="87"/>
  <c r="L8" i="87" s="1"/>
  <c r="L59" i="87" s="1"/>
  <c r="L63" i="87" s="1"/>
  <c r="K9" i="87"/>
  <c r="K8" i="87" s="1"/>
  <c r="K59" i="87" s="1"/>
  <c r="K63" i="87" s="1"/>
  <c r="J9" i="87"/>
  <c r="I9" i="87"/>
  <c r="I8" i="87" s="1"/>
  <c r="I59" i="87" s="1"/>
  <c r="I63" i="87" s="1"/>
  <c r="H9" i="87"/>
  <c r="G9" i="87"/>
  <c r="G8" i="87" s="1"/>
  <c r="G59" i="87" s="1"/>
  <c r="G63" i="87" s="1"/>
  <c r="F9" i="87"/>
  <c r="F8" i="87" s="1"/>
  <c r="F59" i="87" s="1"/>
  <c r="F63" i="87" s="1"/>
  <c r="D9" i="87"/>
  <c r="C9" i="87"/>
  <c r="C8" i="87" s="1"/>
  <c r="C59" i="87" s="1"/>
  <c r="C63" i="87" s="1"/>
  <c r="B9" i="87"/>
  <c r="B8" i="87" s="1"/>
  <c r="M8" i="87"/>
  <c r="M59" i="87" s="1"/>
  <c r="M63" i="87" s="1"/>
  <c r="J8" i="87"/>
  <c r="H8" i="87"/>
  <c r="H59" i="87" s="1"/>
  <c r="H63" i="87" s="1"/>
  <c r="D8" i="87"/>
  <c r="D59" i="87" s="1"/>
  <c r="D63" i="87" s="1"/>
  <c r="O9" i="88"/>
  <c r="N9" i="88"/>
  <c r="N8" i="88" s="1"/>
  <c r="N59" i="88" s="1"/>
  <c r="N63" i="88" s="1"/>
  <c r="M9" i="88"/>
  <c r="M8" i="88" s="1"/>
  <c r="M59" i="88" s="1"/>
  <c r="M63" i="88" s="1"/>
  <c r="L9" i="88"/>
  <c r="K9" i="88"/>
  <c r="K8" i="88" s="1"/>
  <c r="K59" i="88" s="1"/>
  <c r="K63" i="88" s="1"/>
  <c r="J9" i="88"/>
  <c r="J8" i="88" s="1"/>
  <c r="I9" i="88"/>
  <c r="H9" i="88"/>
  <c r="H8" i="88" s="1"/>
  <c r="H59" i="88" s="1"/>
  <c r="H63" i="88" s="1"/>
  <c r="G9" i="88"/>
  <c r="F9" i="88"/>
  <c r="D9" i="88"/>
  <c r="C9" i="88"/>
  <c r="B9" i="88"/>
  <c r="B8" i="88" s="1"/>
  <c r="O8" i="88"/>
  <c r="O59" i="88" s="1"/>
  <c r="O63" i="88" s="1"/>
  <c r="L8" i="88"/>
  <c r="L59" i="88" s="1"/>
  <c r="L63" i="88" s="1"/>
  <c r="I8" i="88"/>
  <c r="I59" i="88" s="1"/>
  <c r="I63" i="88" s="1"/>
  <c r="G8" i="88"/>
  <c r="G59" i="88" s="1"/>
  <c r="G63" i="88" s="1"/>
  <c r="F8" i="88"/>
  <c r="F59" i="88" s="1"/>
  <c r="F63" i="88" s="1"/>
  <c r="D8" i="88"/>
  <c r="D59" i="88" s="1"/>
  <c r="D63" i="88" s="1"/>
  <c r="C8" i="88"/>
  <c r="C59" i="88" s="1"/>
  <c r="C63" i="88" s="1"/>
  <c r="O9" i="89"/>
  <c r="N9" i="89"/>
  <c r="M9" i="89"/>
  <c r="L9" i="89"/>
  <c r="L8" i="89" s="1"/>
  <c r="L59" i="89" s="1"/>
  <c r="L63" i="89" s="1"/>
  <c r="K9" i="89"/>
  <c r="J9" i="89"/>
  <c r="J8" i="89" s="1"/>
  <c r="I9" i="89"/>
  <c r="I8" i="89" s="1"/>
  <c r="I59" i="89" s="1"/>
  <c r="I63" i="89" s="1"/>
  <c r="H9" i="89"/>
  <c r="G9" i="89"/>
  <c r="F9" i="89"/>
  <c r="D9" i="89"/>
  <c r="C9" i="89"/>
  <c r="C8" i="89" s="1"/>
  <c r="C59" i="89" s="1"/>
  <c r="C63" i="89" s="1"/>
  <c r="B9" i="89"/>
  <c r="O8" i="89"/>
  <c r="O59" i="89" s="1"/>
  <c r="O63" i="89" s="1"/>
  <c r="N8" i="89"/>
  <c r="N59" i="89" s="1"/>
  <c r="N63" i="89" s="1"/>
  <c r="K8" i="89"/>
  <c r="K59" i="89" s="1"/>
  <c r="K63" i="89" s="1"/>
  <c r="H8" i="89"/>
  <c r="H59" i="89" s="1"/>
  <c r="H63" i="89" s="1"/>
  <c r="G8" i="89"/>
  <c r="G59" i="89" s="1"/>
  <c r="G63" i="89" s="1"/>
  <c r="B8" i="89"/>
  <c r="O9" i="90"/>
  <c r="N9" i="90"/>
  <c r="M9" i="90"/>
  <c r="M8" i="90" s="1"/>
  <c r="M59" i="90" s="1"/>
  <c r="M63" i="90" s="1"/>
  <c r="L9" i="90"/>
  <c r="K9" i="90"/>
  <c r="J9" i="90"/>
  <c r="I9" i="90"/>
  <c r="I8" i="90" s="1"/>
  <c r="I59" i="90" s="1"/>
  <c r="I63" i="90" s="1"/>
  <c r="H9" i="90"/>
  <c r="H8" i="90" s="1"/>
  <c r="H59" i="90" s="1"/>
  <c r="H63" i="90" s="1"/>
  <c r="G9" i="90"/>
  <c r="F9" i="90"/>
  <c r="F8" i="90" s="1"/>
  <c r="F59" i="90" s="1"/>
  <c r="F63" i="90" s="1"/>
  <c r="D9" i="90"/>
  <c r="C9" i="90"/>
  <c r="B9" i="90"/>
  <c r="O8" i="90"/>
  <c r="O59" i="90" s="1"/>
  <c r="O63" i="90" s="1"/>
  <c r="N8" i="90"/>
  <c r="N59" i="90" s="1"/>
  <c r="N63" i="90" s="1"/>
  <c r="L8" i="90"/>
  <c r="L59" i="90" s="1"/>
  <c r="L63" i="90" s="1"/>
  <c r="J8" i="90"/>
  <c r="G8" i="90"/>
  <c r="G59" i="90" s="1"/>
  <c r="G63" i="90" s="1"/>
  <c r="D8" i="90"/>
  <c r="D59" i="90" s="1"/>
  <c r="D63" i="90" s="1"/>
  <c r="C8" i="90"/>
  <c r="C59" i="90" s="1"/>
  <c r="C63" i="90" s="1"/>
  <c r="O9" i="91"/>
  <c r="O8" i="91" s="1"/>
  <c r="O59" i="91" s="1"/>
  <c r="O63" i="91" s="1"/>
  <c r="N9" i="91"/>
  <c r="M9" i="91"/>
  <c r="M8" i="91" s="1"/>
  <c r="M59" i="91" s="1"/>
  <c r="M63" i="91" s="1"/>
  <c r="L9" i="91"/>
  <c r="K9" i="91"/>
  <c r="J9" i="91"/>
  <c r="I9" i="91"/>
  <c r="I8" i="91" s="1"/>
  <c r="I59" i="91" s="1"/>
  <c r="I63" i="91" s="1"/>
  <c r="H9" i="91"/>
  <c r="G9" i="91"/>
  <c r="G8" i="91" s="1"/>
  <c r="F9" i="91"/>
  <c r="F8" i="91" s="1"/>
  <c r="F59" i="91" s="1"/>
  <c r="F63" i="91" s="1"/>
  <c r="D9" i="91"/>
  <c r="D8" i="91" s="1"/>
  <c r="D59" i="91" s="1"/>
  <c r="D63" i="91" s="1"/>
  <c r="C9" i="91"/>
  <c r="C8" i="91" s="1"/>
  <c r="C59" i="91" s="1"/>
  <c r="C63" i="91" s="1"/>
  <c r="B9" i="91"/>
  <c r="N8" i="91"/>
  <c r="N59" i="91" s="1"/>
  <c r="N63" i="91" s="1"/>
  <c r="L8" i="91"/>
  <c r="L59" i="91" s="1"/>
  <c r="L63" i="91" s="1"/>
  <c r="K8" i="91"/>
  <c r="K59" i="91" s="1"/>
  <c r="K63" i="91" s="1"/>
  <c r="J8" i="91"/>
  <c r="B8" i="91"/>
  <c r="O9" i="92"/>
  <c r="O8" i="92" s="1"/>
  <c r="O59" i="92" s="1"/>
  <c r="O63" i="92" s="1"/>
  <c r="N9" i="92"/>
  <c r="N8" i="92" s="1"/>
  <c r="N59" i="92" s="1"/>
  <c r="N63" i="92" s="1"/>
  <c r="M9" i="92"/>
  <c r="L9" i="92"/>
  <c r="K9" i="92"/>
  <c r="J9" i="92"/>
  <c r="I9" i="92"/>
  <c r="I8" i="92" s="1"/>
  <c r="I59" i="92" s="1"/>
  <c r="I63" i="92" s="1"/>
  <c r="H9" i="92"/>
  <c r="H8" i="92" s="1"/>
  <c r="H59" i="92" s="1"/>
  <c r="H63" i="92" s="1"/>
  <c r="G9" i="92"/>
  <c r="F9" i="92"/>
  <c r="F8" i="92" s="1"/>
  <c r="F59" i="92" s="1"/>
  <c r="F63" i="92" s="1"/>
  <c r="D9" i="92"/>
  <c r="C9" i="92"/>
  <c r="C8" i="92" s="1"/>
  <c r="C59" i="92" s="1"/>
  <c r="C63" i="92" s="1"/>
  <c r="B9" i="92"/>
  <c r="L8" i="92"/>
  <c r="L59" i="92" s="1"/>
  <c r="L63" i="92" s="1"/>
  <c r="K8" i="92"/>
  <c r="K59" i="92" s="1"/>
  <c r="K63" i="92" s="1"/>
  <c r="J8" i="92"/>
  <c r="G8" i="92"/>
  <c r="G59" i="92" s="1"/>
  <c r="G63" i="92" s="1"/>
  <c r="B8" i="92"/>
  <c r="B59" i="92" s="1"/>
  <c r="B63" i="92" s="1"/>
  <c r="O9" i="93"/>
  <c r="O8" i="93" s="1"/>
  <c r="O59" i="93" s="1"/>
  <c r="O63" i="93" s="1"/>
  <c r="N9" i="93"/>
  <c r="M9" i="93"/>
  <c r="L9" i="93"/>
  <c r="L8" i="93" s="1"/>
  <c r="L59" i="93" s="1"/>
  <c r="L63" i="93" s="1"/>
  <c r="K9" i="93"/>
  <c r="J9" i="93"/>
  <c r="I9" i="93"/>
  <c r="H9" i="93"/>
  <c r="H8" i="93" s="1"/>
  <c r="H59" i="93" s="1"/>
  <c r="H63" i="93" s="1"/>
  <c r="G9" i="93"/>
  <c r="F9" i="93"/>
  <c r="D9" i="93"/>
  <c r="D8" i="93" s="1"/>
  <c r="D59" i="93" s="1"/>
  <c r="D63" i="93" s="1"/>
  <c r="C9" i="93"/>
  <c r="C8" i="93" s="1"/>
  <c r="C59" i="93" s="1"/>
  <c r="C63" i="93" s="1"/>
  <c r="B9" i="93"/>
  <c r="N8" i="93"/>
  <c r="N59" i="93" s="1"/>
  <c r="N63" i="93" s="1"/>
  <c r="M8" i="93"/>
  <c r="M59" i="93" s="1"/>
  <c r="M63" i="93" s="1"/>
  <c r="K8" i="93"/>
  <c r="K59" i="93" s="1"/>
  <c r="K63" i="93" s="1"/>
  <c r="I8" i="93"/>
  <c r="G8" i="93"/>
  <c r="G59" i="93" s="1"/>
  <c r="G63" i="93" s="1"/>
  <c r="F8" i="93"/>
  <c r="F59" i="93" s="1"/>
  <c r="F63" i="93" s="1"/>
  <c r="B8" i="93"/>
  <c r="B59" i="93" s="1"/>
  <c r="B63" i="93" s="1"/>
  <c r="O9" i="94"/>
  <c r="N9" i="94"/>
  <c r="M9" i="94"/>
  <c r="M8" i="94" s="1"/>
  <c r="M59" i="94" s="1"/>
  <c r="M63" i="94" s="1"/>
  <c r="L9" i="94"/>
  <c r="L8" i="94" s="1"/>
  <c r="L59" i="94" s="1"/>
  <c r="L63" i="94" s="1"/>
  <c r="K9" i="94"/>
  <c r="J9" i="94"/>
  <c r="I9" i="94"/>
  <c r="I8" i="94" s="1"/>
  <c r="I59" i="94" s="1"/>
  <c r="I63" i="94" s="1"/>
  <c r="H9" i="94"/>
  <c r="G9" i="94"/>
  <c r="G8" i="94" s="1"/>
  <c r="G59" i="94" s="1"/>
  <c r="G63" i="94" s="1"/>
  <c r="F9" i="94"/>
  <c r="D9" i="94"/>
  <c r="C9" i="94"/>
  <c r="C8" i="94" s="1"/>
  <c r="C59" i="94" s="1"/>
  <c r="C63" i="94" s="1"/>
  <c r="B9" i="94"/>
  <c r="N8" i="94"/>
  <c r="N59" i="94" s="1"/>
  <c r="N63" i="94" s="1"/>
  <c r="K8" i="94"/>
  <c r="K59" i="94" s="1"/>
  <c r="K63" i="94" s="1"/>
  <c r="J8" i="94"/>
  <c r="H8" i="94"/>
  <c r="H59" i="94" s="1"/>
  <c r="H63" i="94" s="1"/>
  <c r="F8" i="94"/>
  <c r="F59" i="94" s="1"/>
  <c r="F63" i="94" s="1"/>
  <c r="D8" i="94"/>
  <c r="D59" i="94" s="1"/>
  <c r="D63" i="94" s="1"/>
  <c r="B8" i="94"/>
  <c r="O9" i="95"/>
  <c r="N9" i="95"/>
  <c r="M9" i="95"/>
  <c r="M8" i="95" s="1"/>
  <c r="M59" i="95" s="1"/>
  <c r="M63" i="95" s="1"/>
  <c r="L9" i="95"/>
  <c r="K9" i="95"/>
  <c r="K8" i="95" s="1"/>
  <c r="K59" i="95" s="1"/>
  <c r="K63" i="95" s="1"/>
  <c r="J9" i="95"/>
  <c r="J8" i="95" s="1"/>
  <c r="I9" i="95"/>
  <c r="H9" i="95"/>
  <c r="G9" i="95"/>
  <c r="F9" i="95"/>
  <c r="D9" i="95"/>
  <c r="D8" i="95" s="1"/>
  <c r="D59" i="95" s="1"/>
  <c r="D63" i="95" s="1"/>
  <c r="C9" i="95"/>
  <c r="B9" i="95"/>
  <c r="B8" i="95" s="1"/>
  <c r="O8" i="95"/>
  <c r="O59" i="95" s="1"/>
  <c r="O63" i="95" s="1"/>
  <c r="N8" i="95"/>
  <c r="N59" i="95" s="1"/>
  <c r="N63" i="95" s="1"/>
  <c r="I8" i="95"/>
  <c r="I59" i="95" s="1"/>
  <c r="I63" i="95" s="1"/>
  <c r="H8" i="95"/>
  <c r="H59" i="95" s="1"/>
  <c r="H63" i="95" s="1"/>
  <c r="G8" i="95"/>
  <c r="G59" i="95" s="1"/>
  <c r="G63" i="95" s="1"/>
  <c r="F8" i="95"/>
  <c r="F59" i="95" s="1"/>
  <c r="F63" i="95" s="1"/>
  <c r="O9" i="96"/>
  <c r="N9" i="96"/>
  <c r="M9" i="96"/>
  <c r="M8" i="96" s="1"/>
  <c r="M59" i="96" s="1"/>
  <c r="M63" i="96" s="1"/>
  <c r="L9" i="96"/>
  <c r="L8" i="96" s="1"/>
  <c r="L59" i="96" s="1"/>
  <c r="L63" i="96" s="1"/>
  <c r="K9" i="96"/>
  <c r="J9" i="96"/>
  <c r="J8" i="96" s="1"/>
  <c r="I9" i="96"/>
  <c r="H9" i="96"/>
  <c r="G9" i="96"/>
  <c r="G8" i="96" s="1"/>
  <c r="G59" i="96" s="1"/>
  <c r="G63" i="96" s="1"/>
  <c r="F9" i="96"/>
  <c r="D9" i="96"/>
  <c r="C9" i="96"/>
  <c r="C8" i="96" s="1"/>
  <c r="C59" i="96" s="1"/>
  <c r="C63" i="96" s="1"/>
  <c r="B9" i="96"/>
  <c r="O8" i="96"/>
  <c r="O59" i="96" s="1"/>
  <c r="O63" i="96" s="1"/>
  <c r="N8" i="96"/>
  <c r="N59" i="96" s="1"/>
  <c r="N63" i="96" s="1"/>
  <c r="K8" i="96"/>
  <c r="K59" i="96" s="1"/>
  <c r="K63" i="96" s="1"/>
  <c r="H8" i="96"/>
  <c r="H59" i="96" s="1"/>
  <c r="H63" i="96" s="1"/>
  <c r="F8" i="96"/>
  <c r="F59" i="96" s="1"/>
  <c r="F63" i="96" s="1"/>
  <c r="D8" i="96"/>
  <c r="D59" i="96" s="1"/>
  <c r="D63" i="96" s="1"/>
  <c r="B8" i="96"/>
  <c r="O9" i="97"/>
  <c r="N9" i="97"/>
  <c r="M9" i="97"/>
  <c r="L9" i="97"/>
  <c r="K9" i="97"/>
  <c r="K8" i="97" s="1"/>
  <c r="K59" i="97" s="1"/>
  <c r="K63" i="97" s="1"/>
  <c r="J9" i="97"/>
  <c r="I9" i="97"/>
  <c r="H9" i="97"/>
  <c r="H8" i="97" s="1"/>
  <c r="H59" i="97" s="1"/>
  <c r="H63" i="97" s="1"/>
  <c r="G9" i="97"/>
  <c r="F9" i="97"/>
  <c r="D9" i="97"/>
  <c r="C9" i="97"/>
  <c r="B9" i="97"/>
  <c r="B8" i="97" s="1"/>
  <c r="O8" i="97"/>
  <c r="O59" i="97" s="1"/>
  <c r="O63" i="97" s="1"/>
  <c r="M8" i="97"/>
  <c r="L8" i="97"/>
  <c r="L59" i="97" s="1"/>
  <c r="L63" i="97" s="1"/>
  <c r="J8" i="97"/>
  <c r="I8" i="97"/>
  <c r="I59" i="97" s="1"/>
  <c r="I63" i="97" s="1"/>
  <c r="G8" i="97"/>
  <c r="G59" i="97" s="1"/>
  <c r="G63" i="97" s="1"/>
  <c r="D8" i="97"/>
  <c r="D59" i="97" s="1"/>
  <c r="D63" i="97" s="1"/>
  <c r="C8" i="97"/>
  <c r="C59" i="97" s="1"/>
  <c r="C63" i="97" s="1"/>
  <c r="O9" i="98"/>
  <c r="N9" i="98"/>
  <c r="M9" i="98"/>
  <c r="M8" i="98" s="1"/>
  <c r="M59" i="98" s="1"/>
  <c r="M63" i="98" s="1"/>
  <c r="L9" i="98"/>
  <c r="K9" i="98"/>
  <c r="J9" i="98"/>
  <c r="J8" i="98" s="1"/>
  <c r="I9" i="98"/>
  <c r="I8" i="98" s="1"/>
  <c r="I59" i="98" s="1"/>
  <c r="I63" i="98" s="1"/>
  <c r="H9" i="98"/>
  <c r="H8" i="98" s="1"/>
  <c r="H59" i="98" s="1"/>
  <c r="H63" i="98" s="1"/>
  <c r="G9" i="98"/>
  <c r="G8" i="98" s="1"/>
  <c r="G59" i="98" s="1"/>
  <c r="G63" i="98" s="1"/>
  <c r="F9" i="98"/>
  <c r="D9" i="98"/>
  <c r="C9" i="98"/>
  <c r="B9" i="98"/>
  <c r="O8" i="98"/>
  <c r="O59" i="98" s="1"/>
  <c r="O63" i="98" s="1"/>
  <c r="N8" i="98"/>
  <c r="N59" i="98" s="1"/>
  <c r="N63" i="98" s="1"/>
  <c r="L8" i="98"/>
  <c r="L59" i="98" s="1"/>
  <c r="L63" i="98" s="1"/>
  <c r="F8" i="98"/>
  <c r="F59" i="98" s="1"/>
  <c r="F63" i="98" s="1"/>
  <c r="D8" i="98"/>
  <c r="D59" i="98" s="1"/>
  <c r="D63" i="98" s="1"/>
  <c r="C8" i="98"/>
  <c r="C59" i="98" s="1"/>
  <c r="C63" i="98" s="1"/>
  <c r="B8" i="98"/>
  <c r="O9" i="99"/>
  <c r="N9" i="99"/>
  <c r="M9" i="99"/>
  <c r="L9" i="99"/>
  <c r="K9" i="99"/>
  <c r="J9" i="99"/>
  <c r="J8" i="99" s="1"/>
  <c r="I9" i="99"/>
  <c r="I8" i="99" s="1"/>
  <c r="I59" i="99" s="1"/>
  <c r="I63" i="99" s="1"/>
  <c r="H9" i="99"/>
  <c r="H8" i="99" s="1"/>
  <c r="H59" i="99" s="1"/>
  <c r="H63" i="99" s="1"/>
  <c r="G9" i="99"/>
  <c r="F9" i="99"/>
  <c r="D9" i="99"/>
  <c r="C9" i="99"/>
  <c r="B9" i="99"/>
  <c r="O8" i="99"/>
  <c r="O59" i="99" s="1"/>
  <c r="O63" i="99" s="1"/>
  <c r="N8" i="99"/>
  <c r="N59" i="99" s="1"/>
  <c r="N63" i="99" s="1"/>
  <c r="M8" i="99"/>
  <c r="M59" i="99" s="1"/>
  <c r="M63" i="99" s="1"/>
  <c r="L8" i="99"/>
  <c r="K8" i="99"/>
  <c r="K59" i="99" s="1"/>
  <c r="K63" i="99" s="1"/>
  <c r="G8" i="99"/>
  <c r="G59" i="99" s="1"/>
  <c r="G63" i="99" s="1"/>
  <c r="F8" i="99"/>
  <c r="F59" i="99" s="1"/>
  <c r="F63" i="99" s="1"/>
  <c r="D8" i="99"/>
  <c r="D59" i="99" s="1"/>
  <c r="D63" i="99" s="1"/>
  <c r="C8" i="99"/>
  <c r="B8" i="99"/>
  <c r="O9" i="100"/>
  <c r="N9" i="100"/>
  <c r="M9" i="100"/>
  <c r="L9" i="100"/>
  <c r="K9" i="100"/>
  <c r="K8" i="100" s="1"/>
  <c r="K59" i="100" s="1"/>
  <c r="K63" i="100" s="1"/>
  <c r="J9" i="100"/>
  <c r="J8" i="100" s="1"/>
  <c r="I9" i="100"/>
  <c r="H9" i="100"/>
  <c r="H8" i="100" s="1"/>
  <c r="H59" i="100" s="1"/>
  <c r="H63" i="100" s="1"/>
  <c r="G9" i="100"/>
  <c r="F9" i="100"/>
  <c r="D9" i="100"/>
  <c r="C9" i="100"/>
  <c r="B9" i="100"/>
  <c r="O8" i="100"/>
  <c r="O59" i="100" s="1"/>
  <c r="O63" i="100" s="1"/>
  <c r="N8" i="100"/>
  <c r="N59" i="100" s="1"/>
  <c r="N63" i="100" s="1"/>
  <c r="L8" i="100"/>
  <c r="L59" i="100" s="1"/>
  <c r="L63" i="100" s="1"/>
  <c r="I8" i="100"/>
  <c r="I59" i="100" s="1"/>
  <c r="I63" i="100" s="1"/>
  <c r="G8" i="100"/>
  <c r="G59" i="100" s="1"/>
  <c r="G63" i="100" s="1"/>
  <c r="F8" i="100"/>
  <c r="F59" i="100" s="1"/>
  <c r="F63" i="100" s="1"/>
  <c r="C8" i="100"/>
  <c r="B8" i="100"/>
  <c r="O9" i="101"/>
  <c r="N9" i="101"/>
  <c r="M9" i="101"/>
  <c r="L9" i="101"/>
  <c r="L8" i="101" s="1"/>
  <c r="L59" i="101" s="1"/>
  <c r="L63" i="101" s="1"/>
  <c r="K9" i="101"/>
  <c r="J9" i="101"/>
  <c r="I9" i="101"/>
  <c r="H9" i="101"/>
  <c r="H8" i="101" s="1"/>
  <c r="H59" i="101" s="1"/>
  <c r="H63" i="101" s="1"/>
  <c r="G9" i="101"/>
  <c r="F9" i="101"/>
  <c r="D9" i="101"/>
  <c r="C9" i="101"/>
  <c r="C8" i="101" s="1"/>
  <c r="C59" i="101" s="1"/>
  <c r="C63" i="101" s="1"/>
  <c r="B9" i="101"/>
  <c r="O8" i="101"/>
  <c r="O59" i="101" s="1"/>
  <c r="O63" i="101" s="1"/>
  <c r="N8" i="101"/>
  <c r="N59" i="101" s="1"/>
  <c r="N63" i="101" s="1"/>
  <c r="M8" i="101"/>
  <c r="M59" i="101" s="1"/>
  <c r="M63" i="101" s="1"/>
  <c r="K8" i="101"/>
  <c r="K59" i="101" s="1"/>
  <c r="K63" i="101" s="1"/>
  <c r="I8" i="101"/>
  <c r="G8" i="101"/>
  <c r="G59" i="101" s="1"/>
  <c r="G63" i="101" s="1"/>
  <c r="F8" i="101"/>
  <c r="F59" i="101" s="1"/>
  <c r="F63" i="101" s="1"/>
  <c r="D8" i="101"/>
  <c r="D59" i="101" s="1"/>
  <c r="D63" i="101" s="1"/>
  <c r="B8" i="101"/>
  <c r="O9" i="102"/>
  <c r="N9" i="102"/>
  <c r="N8" i="102" s="1"/>
  <c r="N59" i="102" s="1"/>
  <c r="N63" i="102" s="1"/>
  <c r="M9" i="102"/>
  <c r="M8" i="102" s="1"/>
  <c r="M59" i="102" s="1"/>
  <c r="M63" i="102" s="1"/>
  <c r="L9" i="102"/>
  <c r="K9" i="102"/>
  <c r="J9" i="102"/>
  <c r="J8" i="102" s="1"/>
  <c r="I9" i="102"/>
  <c r="H9" i="102"/>
  <c r="H8" i="102" s="1"/>
  <c r="H59" i="102" s="1"/>
  <c r="H63" i="102" s="1"/>
  <c r="G9" i="102"/>
  <c r="F9" i="102"/>
  <c r="F8" i="102" s="1"/>
  <c r="F59" i="102" s="1"/>
  <c r="F63" i="102" s="1"/>
  <c r="D9" i="102"/>
  <c r="D8" i="102" s="1"/>
  <c r="D59" i="102" s="1"/>
  <c r="D63" i="102" s="1"/>
  <c r="C9" i="102"/>
  <c r="B9" i="102"/>
  <c r="O8" i="102"/>
  <c r="O59" i="102" s="1"/>
  <c r="O63" i="102" s="1"/>
  <c r="L8" i="102"/>
  <c r="L59" i="102" s="1"/>
  <c r="L63" i="102" s="1"/>
  <c r="K8" i="102"/>
  <c r="K59" i="102" s="1"/>
  <c r="K63" i="102" s="1"/>
  <c r="I8" i="102"/>
  <c r="I59" i="102" s="1"/>
  <c r="I63" i="102" s="1"/>
  <c r="C8" i="102"/>
  <c r="C59" i="102" s="1"/>
  <c r="C63" i="102" s="1"/>
  <c r="B8" i="102"/>
  <c r="O9" i="103"/>
  <c r="O8" i="103" s="1"/>
  <c r="O59" i="103" s="1"/>
  <c r="O63" i="103" s="1"/>
  <c r="N9" i="103"/>
  <c r="N8" i="103" s="1"/>
  <c r="N59" i="103" s="1"/>
  <c r="N63" i="103" s="1"/>
  <c r="M9" i="103"/>
  <c r="L9" i="103"/>
  <c r="K9" i="103"/>
  <c r="J9" i="103"/>
  <c r="I9" i="103"/>
  <c r="H9" i="103"/>
  <c r="H8" i="103" s="1"/>
  <c r="H59" i="103" s="1"/>
  <c r="H63" i="103" s="1"/>
  <c r="G9" i="103"/>
  <c r="G8" i="103" s="1"/>
  <c r="G59" i="103" s="1"/>
  <c r="G63" i="103" s="1"/>
  <c r="F9" i="103"/>
  <c r="F8" i="103" s="1"/>
  <c r="F59" i="103" s="1"/>
  <c r="F63" i="103" s="1"/>
  <c r="D9" i="103"/>
  <c r="C9" i="103"/>
  <c r="B9" i="103"/>
  <c r="M8" i="103"/>
  <c r="M59" i="103" s="1"/>
  <c r="M63" i="103" s="1"/>
  <c r="L8" i="103"/>
  <c r="L59" i="103" s="1"/>
  <c r="L63" i="103" s="1"/>
  <c r="K8" i="103"/>
  <c r="K59" i="103" s="1"/>
  <c r="K63" i="103" s="1"/>
  <c r="J8" i="103"/>
  <c r="I8" i="103"/>
  <c r="I59" i="103" s="1"/>
  <c r="I63" i="103" s="1"/>
  <c r="D8" i="103"/>
  <c r="D59" i="103" s="1"/>
  <c r="D63" i="103" s="1"/>
  <c r="B8" i="103"/>
  <c r="O9" i="104"/>
  <c r="N9" i="104"/>
  <c r="N8" i="104" s="1"/>
  <c r="N59" i="104" s="1"/>
  <c r="N63" i="104" s="1"/>
  <c r="M9" i="104"/>
  <c r="M8" i="104" s="1"/>
  <c r="M59" i="104" s="1"/>
  <c r="M63" i="104" s="1"/>
  <c r="L9" i="104"/>
  <c r="K9" i="104"/>
  <c r="K8" i="104" s="1"/>
  <c r="K59" i="104" s="1"/>
  <c r="K63" i="104" s="1"/>
  <c r="J9" i="104"/>
  <c r="I9" i="104"/>
  <c r="H9" i="104"/>
  <c r="H8" i="104" s="1"/>
  <c r="H59" i="104" s="1"/>
  <c r="H63" i="104" s="1"/>
  <c r="G9" i="104"/>
  <c r="F9" i="104"/>
  <c r="F8" i="104" s="1"/>
  <c r="F59" i="104" s="1"/>
  <c r="F63" i="104" s="1"/>
  <c r="D9" i="104"/>
  <c r="D8" i="104" s="1"/>
  <c r="D59" i="104" s="1"/>
  <c r="D63" i="104" s="1"/>
  <c r="C9" i="104"/>
  <c r="B9" i="104"/>
  <c r="B8" i="104" s="1"/>
  <c r="O8" i="104"/>
  <c r="O59" i="104" s="1"/>
  <c r="O63" i="104" s="1"/>
  <c r="L8" i="104"/>
  <c r="L59" i="104" s="1"/>
  <c r="L63" i="104" s="1"/>
  <c r="J8" i="104"/>
  <c r="G8" i="104"/>
  <c r="G59" i="104" s="1"/>
  <c r="G63" i="104" s="1"/>
  <c r="C8" i="104"/>
  <c r="C59" i="104" s="1"/>
  <c r="C63" i="104" s="1"/>
  <c r="O9" i="105"/>
  <c r="N9" i="105"/>
  <c r="N8" i="105" s="1"/>
  <c r="N59" i="105" s="1"/>
  <c r="N63" i="105" s="1"/>
  <c r="M9" i="105"/>
  <c r="L9" i="105"/>
  <c r="L8" i="105" s="1"/>
  <c r="L59" i="105" s="1"/>
  <c r="L63" i="105" s="1"/>
  <c r="K9" i="105"/>
  <c r="K8" i="105" s="1"/>
  <c r="K59" i="105" s="1"/>
  <c r="K63" i="105" s="1"/>
  <c r="J9" i="105"/>
  <c r="J8" i="105" s="1"/>
  <c r="I9" i="105"/>
  <c r="H9" i="105"/>
  <c r="G9" i="105"/>
  <c r="F9" i="105"/>
  <c r="D9" i="105"/>
  <c r="C9" i="105"/>
  <c r="C8" i="105" s="1"/>
  <c r="C59" i="105" s="1"/>
  <c r="C63" i="105" s="1"/>
  <c r="B9" i="105"/>
  <c r="B8" i="105" s="1"/>
  <c r="O8" i="105"/>
  <c r="O59" i="105" s="1"/>
  <c r="O63" i="105" s="1"/>
  <c r="I8" i="105"/>
  <c r="I59" i="105" s="1"/>
  <c r="I63" i="105" s="1"/>
  <c r="H8" i="105"/>
  <c r="H59" i="105" s="1"/>
  <c r="H63" i="105" s="1"/>
  <c r="G8" i="105"/>
  <c r="G59" i="105" s="1"/>
  <c r="G63" i="105" s="1"/>
  <c r="F8" i="105"/>
  <c r="F59" i="105" s="1"/>
  <c r="F63" i="105" s="1"/>
  <c r="O9" i="106"/>
  <c r="N9" i="106"/>
  <c r="M9" i="106"/>
  <c r="M8" i="106" s="1"/>
  <c r="M59" i="106" s="1"/>
  <c r="M63" i="106" s="1"/>
  <c r="L9" i="106"/>
  <c r="K9" i="106"/>
  <c r="J9" i="106"/>
  <c r="I9" i="106"/>
  <c r="H9" i="106"/>
  <c r="G9" i="106"/>
  <c r="F9" i="106"/>
  <c r="F8" i="106" s="1"/>
  <c r="F59" i="106" s="1"/>
  <c r="F63" i="106" s="1"/>
  <c r="D9" i="106"/>
  <c r="D8" i="106" s="1"/>
  <c r="D59" i="106" s="1"/>
  <c r="D63" i="106" s="1"/>
  <c r="C9" i="106"/>
  <c r="B9" i="106"/>
  <c r="O8" i="106"/>
  <c r="O59" i="106" s="1"/>
  <c r="O63" i="106" s="1"/>
  <c r="N8" i="106"/>
  <c r="N59" i="106" s="1"/>
  <c r="N63" i="106" s="1"/>
  <c r="L8" i="106"/>
  <c r="L59" i="106" s="1"/>
  <c r="L63" i="106" s="1"/>
  <c r="J8" i="106"/>
  <c r="I8" i="106"/>
  <c r="I59" i="106" s="1"/>
  <c r="I63" i="106" s="1"/>
  <c r="H8" i="106"/>
  <c r="H59" i="106" s="1"/>
  <c r="H63" i="106" s="1"/>
  <c r="G8" i="106"/>
  <c r="G59" i="106" s="1"/>
  <c r="G63" i="106" s="1"/>
  <c r="C8" i="106"/>
  <c r="C59" i="106" s="1"/>
  <c r="C63" i="106" s="1"/>
  <c r="O9" i="107"/>
  <c r="N9" i="107"/>
  <c r="M9" i="107"/>
  <c r="M8" i="107" s="1"/>
  <c r="M59" i="107" s="1"/>
  <c r="M63" i="107" s="1"/>
  <c r="L9" i="107"/>
  <c r="K9" i="107"/>
  <c r="J9" i="107"/>
  <c r="I9" i="107"/>
  <c r="I8" i="107" s="1"/>
  <c r="I59" i="107" s="1"/>
  <c r="I63" i="107" s="1"/>
  <c r="H9" i="107"/>
  <c r="G9" i="107"/>
  <c r="F9" i="107"/>
  <c r="D9" i="107"/>
  <c r="D8" i="107" s="1"/>
  <c r="D59" i="107" s="1"/>
  <c r="D63" i="107" s="1"/>
  <c r="C9" i="107"/>
  <c r="B9" i="107"/>
  <c r="O8" i="107"/>
  <c r="O59" i="107" s="1"/>
  <c r="O63" i="107" s="1"/>
  <c r="N8" i="107"/>
  <c r="N59" i="107" s="1"/>
  <c r="N63" i="107" s="1"/>
  <c r="L8" i="107"/>
  <c r="L59" i="107" s="1"/>
  <c r="L63" i="107" s="1"/>
  <c r="K8" i="107"/>
  <c r="K59" i="107" s="1"/>
  <c r="K63" i="107" s="1"/>
  <c r="J8" i="107"/>
  <c r="G8" i="107"/>
  <c r="G59" i="107" s="1"/>
  <c r="G63" i="107" s="1"/>
  <c r="F8" i="107"/>
  <c r="F59" i="107" s="1"/>
  <c r="F63" i="107" s="1"/>
  <c r="C8" i="107"/>
  <c r="C59" i="107" s="1"/>
  <c r="C63" i="107" s="1"/>
  <c r="B8" i="107"/>
  <c r="O9" i="108"/>
  <c r="O8" i="108" s="1"/>
  <c r="O59" i="108" s="1"/>
  <c r="O63" i="108" s="1"/>
  <c r="N9" i="108"/>
  <c r="M9" i="108"/>
  <c r="L9" i="108"/>
  <c r="K9" i="108"/>
  <c r="J9" i="108"/>
  <c r="I9" i="108"/>
  <c r="I8" i="108" s="1"/>
  <c r="I59" i="108" s="1"/>
  <c r="I63" i="108" s="1"/>
  <c r="H9" i="108"/>
  <c r="H8" i="108" s="1"/>
  <c r="H59" i="108" s="1"/>
  <c r="H63" i="108" s="1"/>
  <c r="G9" i="108"/>
  <c r="G8" i="108" s="1"/>
  <c r="G59" i="108" s="1"/>
  <c r="G63" i="108" s="1"/>
  <c r="F9" i="108"/>
  <c r="F8" i="108" s="1"/>
  <c r="F59" i="108" s="1"/>
  <c r="F63" i="108" s="1"/>
  <c r="D9" i="108"/>
  <c r="C9" i="108"/>
  <c r="B9" i="108"/>
  <c r="N8" i="108"/>
  <c r="N59" i="108" s="1"/>
  <c r="N63" i="108" s="1"/>
  <c r="L8" i="108"/>
  <c r="K8" i="108"/>
  <c r="K59" i="108" s="1"/>
  <c r="K63" i="108" s="1"/>
  <c r="J8" i="108"/>
  <c r="C8" i="108"/>
  <c r="B8" i="108"/>
  <c r="O9" i="109"/>
  <c r="O8" i="109" s="1"/>
  <c r="O59" i="109" s="1"/>
  <c r="O63" i="109" s="1"/>
  <c r="N9" i="109"/>
  <c r="M9" i="109"/>
  <c r="M8" i="109" s="1"/>
  <c r="M59" i="109" s="1"/>
  <c r="M63" i="109" s="1"/>
  <c r="L9" i="109"/>
  <c r="L8" i="109" s="1"/>
  <c r="L59" i="109" s="1"/>
  <c r="L63" i="109" s="1"/>
  <c r="K9" i="109"/>
  <c r="J9" i="109"/>
  <c r="I9" i="109"/>
  <c r="H9" i="109"/>
  <c r="H8" i="109" s="1"/>
  <c r="H59" i="109" s="1"/>
  <c r="H63" i="109" s="1"/>
  <c r="G9" i="109"/>
  <c r="G8" i="109" s="1"/>
  <c r="G59" i="109" s="1"/>
  <c r="G63" i="109" s="1"/>
  <c r="F9" i="109"/>
  <c r="D9" i="109"/>
  <c r="D8" i="109" s="1"/>
  <c r="D59" i="109" s="1"/>
  <c r="D63" i="109" s="1"/>
  <c r="C9" i="109"/>
  <c r="B9" i="109"/>
  <c r="N8" i="109"/>
  <c r="N59" i="109" s="1"/>
  <c r="N63" i="109" s="1"/>
  <c r="K8" i="109"/>
  <c r="K59" i="109" s="1"/>
  <c r="K63" i="109" s="1"/>
  <c r="J8" i="109"/>
  <c r="I8" i="109"/>
  <c r="F8" i="109"/>
  <c r="F59" i="109" s="1"/>
  <c r="F63" i="109" s="1"/>
  <c r="C8" i="109"/>
  <c r="C59" i="109" s="1"/>
  <c r="C63" i="109" s="1"/>
  <c r="B8" i="109"/>
  <c r="O9" i="110"/>
  <c r="N9" i="110"/>
  <c r="M9" i="110"/>
  <c r="M8" i="110" s="1"/>
  <c r="M59" i="110" s="1"/>
  <c r="M63" i="110" s="1"/>
  <c r="L9" i="110"/>
  <c r="L8" i="110" s="1"/>
  <c r="L59" i="110" s="1"/>
  <c r="L63" i="110" s="1"/>
  <c r="K9" i="110"/>
  <c r="J9" i="110"/>
  <c r="I9" i="110"/>
  <c r="I8" i="110" s="1"/>
  <c r="I59" i="110" s="1"/>
  <c r="I63" i="110" s="1"/>
  <c r="H9" i="110"/>
  <c r="G9" i="110"/>
  <c r="F9" i="110"/>
  <c r="F8" i="110" s="1"/>
  <c r="D9" i="110"/>
  <c r="C9" i="110"/>
  <c r="C8" i="110" s="1"/>
  <c r="C59" i="110" s="1"/>
  <c r="C63" i="110" s="1"/>
  <c r="B9" i="110"/>
  <c r="N8" i="110"/>
  <c r="K8" i="110"/>
  <c r="K59" i="110" s="1"/>
  <c r="K63" i="110" s="1"/>
  <c r="J8" i="110"/>
  <c r="H8" i="110"/>
  <c r="H59" i="110" s="1"/>
  <c r="H63" i="110" s="1"/>
  <c r="D8" i="110"/>
  <c r="D59" i="110" s="1"/>
  <c r="D63" i="110" s="1"/>
  <c r="B8" i="110"/>
  <c r="O9" i="111"/>
  <c r="O8" i="111" s="1"/>
  <c r="O59" i="111" s="1"/>
  <c r="O63" i="111" s="1"/>
  <c r="N9" i="111"/>
  <c r="M9" i="111"/>
  <c r="M8" i="111" s="1"/>
  <c r="M59" i="111" s="1"/>
  <c r="M63" i="111" s="1"/>
  <c r="L9" i="111"/>
  <c r="K9" i="111"/>
  <c r="K8" i="111" s="1"/>
  <c r="J9" i="111"/>
  <c r="J8" i="111" s="1"/>
  <c r="I9" i="111"/>
  <c r="H9" i="111"/>
  <c r="G9" i="111"/>
  <c r="G8" i="111" s="1"/>
  <c r="G59" i="111" s="1"/>
  <c r="G63" i="111" s="1"/>
  <c r="F9" i="111"/>
  <c r="D9" i="111"/>
  <c r="D8" i="111" s="1"/>
  <c r="D59" i="111" s="1"/>
  <c r="D63" i="111" s="1"/>
  <c r="C9" i="111"/>
  <c r="B9" i="111"/>
  <c r="B8" i="111" s="1"/>
  <c r="N8" i="111"/>
  <c r="N59" i="111" s="1"/>
  <c r="N63" i="111" s="1"/>
  <c r="L8" i="111"/>
  <c r="L59" i="111" s="1"/>
  <c r="L63" i="111" s="1"/>
  <c r="I8" i="111"/>
  <c r="I59" i="111" s="1"/>
  <c r="I63" i="111" s="1"/>
  <c r="H8" i="111"/>
  <c r="H59" i="111" s="1"/>
  <c r="H63" i="111" s="1"/>
  <c r="F8" i="111"/>
  <c r="F59" i="111" s="1"/>
  <c r="F63" i="111" s="1"/>
  <c r="O9" i="112"/>
  <c r="O8" i="112" s="1"/>
  <c r="O59" i="112" s="1"/>
  <c r="O63" i="112" s="1"/>
  <c r="N9" i="112"/>
  <c r="M9" i="112"/>
  <c r="M8" i="112" s="1"/>
  <c r="M59" i="112" s="1"/>
  <c r="M63" i="112" s="1"/>
  <c r="L9" i="112"/>
  <c r="L8" i="112" s="1"/>
  <c r="L59" i="112" s="1"/>
  <c r="L63" i="112" s="1"/>
  <c r="K9" i="112"/>
  <c r="J9" i="112"/>
  <c r="I9" i="112"/>
  <c r="H9" i="112"/>
  <c r="G9" i="112"/>
  <c r="G8" i="112" s="1"/>
  <c r="G59" i="112" s="1"/>
  <c r="G63" i="112" s="1"/>
  <c r="F9" i="112"/>
  <c r="D9" i="112"/>
  <c r="D8" i="112" s="1"/>
  <c r="D59" i="112" s="1"/>
  <c r="D63" i="112" s="1"/>
  <c r="C9" i="112"/>
  <c r="C8" i="112" s="1"/>
  <c r="C59" i="112" s="1"/>
  <c r="C63" i="112" s="1"/>
  <c r="B9" i="112"/>
  <c r="N8" i="112"/>
  <c r="N59" i="112" s="1"/>
  <c r="N63" i="112" s="1"/>
  <c r="K8" i="112"/>
  <c r="K59" i="112" s="1"/>
  <c r="K63" i="112" s="1"/>
  <c r="J8" i="112"/>
  <c r="H8" i="112"/>
  <c r="H59" i="112" s="1"/>
  <c r="H63" i="112" s="1"/>
  <c r="F8" i="112"/>
  <c r="F59" i="112" s="1"/>
  <c r="F63" i="112" s="1"/>
  <c r="B8" i="112"/>
  <c r="O9" i="113"/>
  <c r="N9" i="113"/>
  <c r="M9" i="113"/>
  <c r="M8" i="113" s="1"/>
  <c r="M59" i="113" s="1"/>
  <c r="M63" i="113" s="1"/>
  <c r="L9" i="113"/>
  <c r="K9" i="113"/>
  <c r="K8" i="113" s="1"/>
  <c r="K59" i="113" s="1"/>
  <c r="K63" i="113" s="1"/>
  <c r="J9" i="113"/>
  <c r="J8" i="113" s="1"/>
  <c r="I9" i="113"/>
  <c r="H9" i="113"/>
  <c r="H8" i="113" s="1"/>
  <c r="H59" i="113" s="1"/>
  <c r="H63" i="113" s="1"/>
  <c r="G9" i="113"/>
  <c r="F9" i="113"/>
  <c r="D9" i="113"/>
  <c r="C9" i="113"/>
  <c r="B9" i="113"/>
  <c r="B8" i="113" s="1"/>
  <c r="O8" i="113"/>
  <c r="O59" i="113" s="1"/>
  <c r="O63" i="113" s="1"/>
  <c r="L8" i="113"/>
  <c r="L59" i="113" s="1"/>
  <c r="L63" i="113" s="1"/>
  <c r="I8" i="113"/>
  <c r="I59" i="113" s="1"/>
  <c r="I63" i="113" s="1"/>
  <c r="G8" i="113"/>
  <c r="G59" i="113" s="1"/>
  <c r="G63" i="113" s="1"/>
  <c r="D8" i="113"/>
  <c r="D59" i="113" s="1"/>
  <c r="D63" i="113" s="1"/>
  <c r="C8" i="113"/>
  <c r="C59" i="113" s="1"/>
  <c r="C63" i="113" s="1"/>
  <c r="O9" i="114"/>
  <c r="N9" i="114"/>
  <c r="M9" i="114"/>
  <c r="M8" i="114" s="1"/>
  <c r="M59" i="114" s="1"/>
  <c r="M63" i="114" s="1"/>
  <c r="L9" i="114"/>
  <c r="K9" i="114"/>
  <c r="J9" i="114"/>
  <c r="J8" i="114" s="1"/>
  <c r="I9" i="114"/>
  <c r="H9" i="114"/>
  <c r="G9" i="114"/>
  <c r="G8" i="114" s="1"/>
  <c r="G59" i="114" s="1"/>
  <c r="G63" i="114" s="1"/>
  <c r="F9" i="114"/>
  <c r="D9" i="114"/>
  <c r="D8" i="114" s="1"/>
  <c r="D59" i="114" s="1"/>
  <c r="D63" i="114" s="1"/>
  <c r="C9" i="114"/>
  <c r="B9" i="114"/>
  <c r="O8" i="114"/>
  <c r="O59" i="114" s="1"/>
  <c r="O63" i="114" s="1"/>
  <c r="N8" i="114"/>
  <c r="N59" i="114" s="1"/>
  <c r="N63" i="114" s="1"/>
  <c r="L8" i="114"/>
  <c r="L59" i="114" s="1"/>
  <c r="L63" i="114" s="1"/>
  <c r="I8" i="114"/>
  <c r="I59" i="114" s="1"/>
  <c r="I63" i="114" s="1"/>
  <c r="H8" i="114"/>
  <c r="H59" i="114" s="1"/>
  <c r="H63" i="114" s="1"/>
  <c r="F8" i="114"/>
  <c r="F59" i="114" s="1"/>
  <c r="F63" i="114" s="1"/>
  <c r="C8" i="114"/>
  <c r="C59" i="114" s="1"/>
  <c r="C63" i="114" s="1"/>
  <c r="O9" i="115"/>
  <c r="N9" i="115"/>
  <c r="M9" i="115"/>
  <c r="L9" i="115"/>
  <c r="K9" i="115"/>
  <c r="J9" i="115"/>
  <c r="J8" i="115" s="1"/>
  <c r="I9" i="115"/>
  <c r="I8" i="115" s="1"/>
  <c r="I59" i="115" s="1"/>
  <c r="I63" i="115" s="1"/>
  <c r="H9" i="115"/>
  <c r="G9" i="115"/>
  <c r="F9" i="115"/>
  <c r="D9" i="115"/>
  <c r="C9" i="115"/>
  <c r="B9" i="115"/>
  <c r="B8" i="115" s="1"/>
  <c r="O8" i="115"/>
  <c r="O59" i="115" s="1"/>
  <c r="O63" i="115" s="1"/>
  <c r="N8" i="115"/>
  <c r="N59" i="115" s="1"/>
  <c r="N63" i="115" s="1"/>
  <c r="M8" i="115"/>
  <c r="M59" i="115" s="1"/>
  <c r="M63" i="115" s="1"/>
  <c r="L8" i="115"/>
  <c r="L59" i="115" s="1"/>
  <c r="L63" i="115" s="1"/>
  <c r="K8" i="115"/>
  <c r="K59" i="115" s="1"/>
  <c r="K63" i="115" s="1"/>
  <c r="G8" i="115"/>
  <c r="G59" i="115" s="1"/>
  <c r="G63" i="115" s="1"/>
  <c r="F8" i="115"/>
  <c r="F59" i="115" s="1"/>
  <c r="F63" i="115" s="1"/>
  <c r="D8" i="115"/>
  <c r="D59" i="115" s="1"/>
  <c r="D63" i="115" s="1"/>
  <c r="C8" i="115"/>
  <c r="C59" i="115" s="1"/>
  <c r="C63" i="115" s="1"/>
  <c r="O9" i="116"/>
  <c r="N9" i="116"/>
  <c r="M9" i="116"/>
  <c r="L9" i="116"/>
  <c r="L8" i="116" s="1"/>
  <c r="K9" i="116"/>
  <c r="K8" i="116" s="1"/>
  <c r="K59" i="116" s="1"/>
  <c r="K63" i="116" s="1"/>
  <c r="J9" i="116"/>
  <c r="J8" i="116" s="1"/>
  <c r="I9" i="116"/>
  <c r="H9" i="116"/>
  <c r="G9" i="116"/>
  <c r="F9" i="116"/>
  <c r="D9" i="116"/>
  <c r="C9" i="116"/>
  <c r="B9" i="116"/>
  <c r="B8" i="116" s="1"/>
  <c r="O8" i="116"/>
  <c r="O59" i="116" s="1"/>
  <c r="O63" i="116" s="1"/>
  <c r="N8" i="116"/>
  <c r="N59" i="116" s="1"/>
  <c r="N63" i="116" s="1"/>
  <c r="I8" i="116"/>
  <c r="I59" i="116" s="1"/>
  <c r="I63" i="116" s="1"/>
  <c r="H8" i="116"/>
  <c r="H59" i="116" s="1"/>
  <c r="H63" i="116" s="1"/>
  <c r="G8" i="116"/>
  <c r="G59" i="116" s="1"/>
  <c r="G63" i="116" s="1"/>
  <c r="F8" i="116"/>
  <c r="F59" i="116" s="1"/>
  <c r="F63" i="116" s="1"/>
  <c r="C8" i="116"/>
  <c r="O9" i="117"/>
  <c r="N9" i="117"/>
  <c r="M9" i="117"/>
  <c r="L9" i="117"/>
  <c r="L8" i="117" s="1"/>
  <c r="L59" i="117" s="1"/>
  <c r="L63" i="117" s="1"/>
  <c r="K9" i="117"/>
  <c r="K8" i="117" s="1"/>
  <c r="K59" i="117" s="1"/>
  <c r="K63" i="117" s="1"/>
  <c r="J9" i="117"/>
  <c r="I9" i="117"/>
  <c r="I8" i="117" s="1"/>
  <c r="H9" i="117"/>
  <c r="G9" i="117"/>
  <c r="F9" i="117"/>
  <c r="D9" i="117"/>
  <c r="C9" i="117"/>
  <c r="C8" i="117" s="1"/>
  <c r="C59" i="117" s="1"/>
  <c r="C63" i="117" s="1"/>
  <c r="B9" i="117"/>
  <c r="O8" i="117"/>
  <c r="O59" i="117" s="1"/>
  <c r="O63" i="117" s="1"/>
  <c r="N8" i="117"/>
  <c r="N59" i="117" s="1"/>
  <c r="N63" i="117" s="1"/>
  <c r="M8" i="117"/>
  <c r="M59" i="117" s="1"/>
  <c r="M63" i="117" s="1"/>
  <c r="H8" i="117"/>
  <c r="H59" i="117" s="1"/>
  <c r="H63" i="117" s="1"/>
  <c r="G8" i="117"/>
  <c r="G59" i="117" s="1"/>
  <c r="G63" i="117" s="1"/>
  <c r="F8" i="117"/>
  <c r="F59" i="117" s="1"/>
  <c r="F63" i="117" s="1"/>
  <c r="D8" i="117"/>
  <c r="D59" i="117" s="1"/>
  <c r="D63" i="117" s="1"/>
  <c r="B8" i="117"/>
  <c r="O9" i="118"/>
  <c r="N9" i="118"/>
  <c r="N8" i="118" s="1"/>
  <c r="M9" i="118"/>
  <c r="M8" i="118" s="1"/>
  <c r="M59" i="118" s="1"/>
  <c r="M63" i="118" s="1"/>
  <c r="L9" i="118"/>
  <c r="K9" i="118"/>
  <c r="J9" i="118"/>
  <c r="J8" i="118" s="1"/>
  <c r="I9" i="118"/>
  <c r="H9" i="118"/>
  <c r="H8" i="118" s="1"/>
  <c r="H59" i="118" s="1"/>
  <c r="H63" i="118" s="1"/>
  <c r="G9" i="118"/>
  <c r="F9" i="118"/>
  <c r="D9" i="118"/>
  <c r="D8" i="118" s="1"/>
  <c r="D59" i="118" s="1"/>
  <c r="D63" i="118" s="1"/>
  <c r="C9" i="118"/>
  <c r="B9" i="118"/>
  <c r="O8" i="118"/>
  <c r="O59" i="118" s="1"/>
  <c r="O63" i="118" s="1"/>
  <c r="L8" i="118"/>
  <c r="L59" i="118" s="1"/>
  <c r="L63" i="118" s="1"/>
  <c r="K8" i="118"/>
  <c r="K59" i="118" s="1"/>
  <c r="K63" i="118" s="1"/>
  <c r="I8" i="118"/>
  <c r="I59" i="118" s="1"/>
  <c r="I63" i="118" s="1"/>
  <c r="F8" i="118"/>
  <c r="C8" i="118"/>
  <c r="C59" i="118" s="1"/>
  <c r="C63" i="118" s="1"/>
  <c r="B8" i="118"/>
  <c r="O9" i="119"/>
  <c r="O8" i="119" s="1"/>
  <c r="O59" i="119" s="1"/>
  <c r="O63" i="119" s="1"/>
  <c r="N9" i="119"/>
  <c r="M9" i="119"/>
  <c r="L9" i="119"/>
  <c r="K9" i="119"/>
  <c r="J9" i="119"/>
  <c r="I9" i="119"/>
  <c r="I8" i="119" s="1"/>
  <c r="I59" i="119" s="1"/>
  <c r="I63" i="119" s="1"/>
  <c r="H9" i="119"/>
  <c r="H8" i="119" s="1"/>
  <c r="H59" i="119" s="1"/>
  <c r="H63" i="119" s="1"/>
  <c r="G9" i="119"/>
  <c r="G8" i="119" s="1"/>
  <c r="G59" i="119" s="1"/>
  <c r="G63" i="119" s="1"/>
  <c r="F9" i="119"/>
  <c r="D9" i="119"/>
  <c r="C9" i="119"/>
  <c r="B9" i="119"/>
  <c r="N8" i="119"/>
  <c r="N59" i="119" s="1"/>
  <c r="N63" i="119" s="1"/>
  <c r="M8" i="119"/>
  <c r="M59" i="119" s="1"/>
  <c r="M63" i="119" s="1"/>
  <c r="L8" i="119"/>
  <c r="L59" i="119" s="1"/>
  <c r="L63" i="119" s="1"/>
  <c r="K8" i="119"/>
  <c r="K59" i="119" s="1"/>
  <c r="K63" i="119" s="1"/>
  <c r="J8" i="119"/>
  <c r="F8" i="119"/>
  <c r="F59" i="119" s="1"/>
  <c r="F63" i="119" s="1"/>
  <c r="D8" i="119"/>
  <c r="D59" i="119" s="1"/>
  <c r="D63" i="119" s="1"/>
  <c r="B8" i="119"/>
  <c r="O9" i="120"/>
  <c r="N9" i="120"/>
  <c r="M9" i="120"/>
  <c r="M8" i="120" s="1"/>
  <c r="M59" i="120" s="1"/>
  <c r="M63" i="120" s="1"/>
  <c r="L9" i="120"/>
  <c r="K9" i="120"/>
  <c r="K8" i="120" s="1"/>
  <c r="K59" i="120" s="1"/>
  <c r="K63" i="120" s="1"/>
  <c r="J9" i="120"/>
  <c r="I9" i="120"/>
  <c r="H9" i="120"/>
  <c r="H8" i="120" s="1"/>
  <c r="H59" i="120" s="1"/>
  <c r="H63" i="120" s="1"/>
  <c r="G9" i="120"/>
  <c r="F9" i="120"/>
  <c r="D9" i="120"/>
  <c r="C9" i="120"/>
  <c r="B9" i="120"/>
  <c r="B8" i="120" s="1"/>
  <c r="O8" i="120"/>
  <c r="O59" i="120" s="1"/>
  <c r="O63" i="120" s="1"/>
  <c r="N8" i="120"/>
  <c r="N59" i="120" s="1"/>
  <c r="N63" i="120" s="1"/>
  <c r="L8" i="120"/>
  <c r="L59" i="120" s="1"/>
  <c r="L63" i="120" s="1"/>
  <c r="J8" i="120"/>
  <c r="G8" i="120"/>
  <c r="G59" i="120" s="1"/>
  <c r="G63" i="120" s="1"/>
  <c r="F8" i="120"/>
  <c r="F59" i="120" s="1"/>
  <c r="F63" i="120" s="1"/>
  <c r="D8" i="120"/>
  <c r="D59" i="120" s="1"/>
  <c r="D63" i="120" s="1"/>
  <c r="C8" i="120"/>
  <c r="C59" i="120" s="1"/>
  <c r="C63" i="120" s="1"/>
  <c r="O9" i="121"/>
  <c r="N9" i="121"/>
  <c r="M9" i="121"/>
  <c r="L9" i="121"/>
  <c r="K9" i="121"/>
  <c r="J9" i="121"/>
  <c r="J8" i="121" s="1"/>
  <c r="I9" i="121"/>
  <c r="H9" i="121"/>
  <c r="G9" i="121"/>
  <c r="F9" i="121"/>
  <c r="D9" i="121"/>
  <c r="C9" i="121"/>
  <c r="B9" i="121"/>
  <c r="O8" i="121"/>
  <c r="O59" i="121" s="1"/>
  <c r="O63" i="121" s="1"/>
  <c r="L8" i="121"/>
  <c r="L59" i="121" s="1"/>
  <c r="L63" i="121" s="1"/>
  <c r="K8" i="121"/>
  <c r="K59" i="121" s="1"/>
  <c r="K63" i="121" s="1"/>
  <c r="I8" i="121"/>
  <c r="I59" i="121" s="1"/>
  <c r="I63" i="121" s="1"/>
  <c r="H8" i="121"/>
  <c r="H59" i="121" s="1"/>
  <c r="H63" i="121" s="1"/>
  <c r="G8" i="121"/>
  <c r="G59" i="121" s="1"/>
  <c r="G63" i="121" s="1"/>
  <c r="C8" i="121"/>
  <c r="C59" i="121" s="1"/>
  <c r="C63" i="121" s="1"/>
  <c r="B8" i="121"/>
  <c r="O9" i="122"/>
  <c r="N9" i="122"/>
  <c r="M9" i="122"/>
  <c r="M8" i="122" s="1"/>
  <c r="M59" i="122" s="1"/>
  <c r="M63" i="122" s="1"/>
  <c r="L9" i="122"/>
  <c r="L8" i="122" s="1"/>
  <c r="L59" i="122" s="1"/>
  <c r="L63" i="122" s="1"/>
  <c r="K9" i="122"/>
  <c r="J9" i="122"/>
  <c r="I9" i="122"/>
  <c r="H9" i="122"/>
  <c r="G9" i="122"/>
  <c r="F9" i="122"/>
  <c r="F8" i="122" s="1"/>
  <c r="F59" i="122" s="1"/>
  <c r="F63" i="122" s="1"/>
  <c r="D9" i="122"/>
  <c r="D8" i="122" s="1"/>
  <c r="D59" i="122" s="1"/>
  <c r="D63" i="122" s="1"/>
  <c r="C9" i="122"/>
  <c r="C8" i="122" s="1"/>
  <c r="C59" i="122" s="1"/>
  <c r="C63" i="122" s="1"/>
  <c r="B9" i="122"/>
  <c r="O8" i="122"/>
  <c r="O59" i="122" s="1"/>
  <c r="O63" i="122" s="1"/>
  <c r="N8" i="122"/>
  <c r="N59" i="122" s="1"/>
  <c r="N63" i="122" s="1"/>
  <c r="J8" i="122"/>
  <c r="I8" i="122"/>
  <c r="I59" i="122" s="1"/>
  <c r="I63" i="122" s="1"/>
  <c r="H8" i="122"/>
  <c r="H59" i="122" s="1"/>
  <c r="H63" i="122" s="1"/>
  <c r="G8" i="122"/>
  <c r="G59" i="122" s="1"/>
  <c r="G63" i="122" s="1"/>
  <c r="O9" i="123"/>
  <c r="N9" i="123"/>
  <c r="M9" i="123"/>
  <c r="M8" i="123" s="1"/>
  <c r="M59" i="123" s="1"/>
  <c r="M63" i="123" s="1"/>
  <c r="L9" i="123"/>
  <c r="L8" i="123" s="1"/>
  <c r="L59" i="123" s="1"/>
  <c r="L63" i="123" s="1"/>
  <c r="K9" i="123"/>
  <c r="J9" i="123"/>
  <c r="J8" i="123" s="1"/>
  <c r="I9" i="123"/>
  <c r="H9" i="123"/>
  <c r="G9" i="123"/>
  <c r="F9" i="123"/>
  <c r="D9" i="123"/>
  <c r="D8" i="123" s="1"/>
  <c r="D59" i="123" s="1"/>
  <c r="D63" i="123" s="1"/>
  <c r="C9" i="123"/>
  <c r="B9" i="123"/>
  <c r="O8" i="123"/>
  <c r="O59" i="123" s="1"/>
  <c r="O63" i="123" s="1"/>
  <c r="N8" i="123"/>
  <c r="N59" i="123" s="1"/>
  <c r="N63" i="123" s="1"/>
  <c r="K8" i="123"/>
  <c r="K59" i="123" s="1"/>
  <c r="K63" i="123" s="1"/>
  <c r="I8" i="123"/>
  <c r="I59" i="123" s="1"/>
  <c r="I63" i="123" s="1"/>
  <c r="G8" i="123"/>
  <c r="G59" i="123" s="1"/>
  <c r="G63" i="123" s="1"/>
  <c r="F8" i="123"/>
  <c r="F59" i="123" s="1"/>
  <c r="F63" i="123" s="1"/>
  <c r="C8" i="123"/>
  <c r="C59" i="123" s="1"/>
  <c r="C63" i="123" s="1"/>
  <c r="B8" i="123"/>
  <c r="O9" i="124"/>
  <c r="O8" i="124" s="1"/>
  <c r="O59" i="124" s="1"/>
  <c r="O63" i="124" s="1"/>
  <c r="N9" i="124"/>
  <c r="M9" i="124"/>
  <c r="L9" i="124"/>
  <c r="K9" i="124"/>
  <c r="J9" i="124"/>
  <c r="I9" i="124"/>
  <c r="I8" i="124" s="1"/>
  <c r="I59" i="124" s="1"/>
  <c r="I63" i="124" s="1"/>
  <c r="H9" i="124"/>
  <c r="G9" i="124"/>
  <c r="G8" i="124" s="1"/>
  <c r="G59" i="124" s="1"/>
  <c r="G63" i="124" s="1"/>
  <c r="F9" i="124"/>
  <c r="F8" i="124" s="1"/>
  <c r="F59" i="124" s="1"/>
  <c r="F63" i="124" s="1"/>
  <c r="D9" i="124"/>
  <c r="C9" i="124"/>
  <c r="C8" i="124" s="1"/>
  <c r="B9" i="124"/>
  <c r="N8" i="124"/>
  <c r="N59" i="124" s="1"/>
  <c r="N63" i="124" s="1"/>
  <c r="L8" i="124"/>
  <c r="L59" i="124" s="1"/>
  <c r="L63" i="124" s="1"/>
  <c r="K8" i="124"/>
  <c r="K59" i="124" s="1"/>
  <c r="K63" i="124" s="1"/>
  <c r="J8" i="124"/>
  <c r="H8" i="124"/>
  <c r="H59" i="124" s="1"/>
  <c r="H63" i="124" s="1"/>
  <c r="D8" i="124"/>
  <c r="D59" i="124" s="1"/>
  <c r="D63" i="124" s="1"/>
  <c r="B8" i="124"/>
  <c r="O9" i="125"/>
  <c r="N9" i="125"/>
  <c r="M9" i="125"/>
  <c r="L9" i="125"/>
  <c r="K9" i="125"/>
  <c r="J9" i="125"/>
  <c r="J8" i="125" s="1"/>
  <c r="I9" i="125"/>
  <c r="H9" i="125"/>
  <c r="H8" i="125" s="1"/>
  <c r="H59" i="125" s="1"/>
  <c r="H63" i="125" s="1"/>
  <c r="G9" i="125"/>
  <c r="G8" i="125" s="1"/>
  <c r="G59" i="125" s="1"/>
  <c r="G63" i="125" s="1"/>
  <c r="F9" i="125"/>
  <c r="D9" i="125"/>
  <c r="C9" i="125"/>
  <c r="B9" i="125"/>
  <c r="O8" i="125"/>
  <c r="O59" i="125" s="1"/>
  <c r="O63" i="125" s="1"/>
  <c r="N8" i="125"/>
  <c r="N59" i="125" s="1"/>
  <c r="N63" i="125" s="1"/>
  <c r="M8" i="125"/>
  <c r="M59" i="125" s="1"/>
  <c r="M63" i="125" s="1"/>
  <c r="L8" i="125"/>
  <c r="L59" i="125" s="1"/>
  <c r="L63" i="125" s="1"/>
  <c r="K8" i="125"/>
  <c r="K59" i="125" s="1"/>
  <c r="K63" i="125" s="1"/>
  <c r="I8" i="125"/>
  <c r="F8" i="125"/>
  <c r="F59" i="125" s="1"/>
  <c r="F63" i="125" s="1"/>
  <c r="D8" i="125"/>
  <c r="D59" i="125" s="1"/>
  <c r="D63" i="125" s="1"/>
  <c r="C8" i="125"/>
  <c r="C59" i="125" s="1"/>
  <c r="C63" i="125" s="1"/>
  <c r="B8" i="125"/>
  <c r="O9" i="126"/>
  <c r="N9" i="126"/>
  <c r="M9" i="126"/>
  <c r="M8" i="126" s="1"/>
  <c r="M59" i="126" s="1"/>
  <c r="M63" i="126" s="1"/>
  <c r="L9" i="126"/>
  <c r="L8" i="126" s="1"/>
  <c r="L59" i="126" s="1"/>
  <c r="L63" i="126" s="1"/>
  <c r="K9" i="126"/>
  <c r="J9" i="126"/>
  <c r="J8" i="126" s="1"/>
  <c r="I9" i="126"/>
  <c r="I8" i="126" s="1"/>
  <c r="I59" i="126" s="1"/>
  <c r="I63" i="126" s="1"/>
  <c r="H9" i="126"/>
  <c r="G9" i="126"/>
  <c r="F9" i="126"/>
  <c r="D9" i="126"/>
  <c r="C9" i="126"/>
  <c r="C8" i="126" s="1"/>
  <c r="C59" i="126" s="1"/>
  <c r="C63" i="126" s="1"/>
  <c r="B9" i="126"/>
  <c r="B8" i="126" s="1"/>
  <c r="N8" i="126"/>
  <c r="N59" i="126" s="1"/>
  <c r="N63" i="126" s="1"/>
  <c r="K8" i="126"/>
  <c r="K59" i="126" s="1"/>
  <c r="K63" i="126" s="1"/>
  <c r="H8" i="126"/>
  <c r="H59" i="126" s="1"/>
  <c r="H63" i="126" s="1"/>
  <c r="F8" i="126"/>
  <c r="D8" i="126"/>
  <c r="D59" i="126" s="1"/>
  <c r="D63" i="126" s="1"/>
  <c r="O9" i="127"/>
  <c r="O8" i="127" s="1"/>
  <c r="O59" i="127" s="1"/>
  <c r="O63" i="127" s="1"/>
  <c r="N9" i="127"/>
  <c r="M9" i="127"/>
  <c r="L9" i="127"/>
  <c r="K9" i="127"/>
  <c r="K8" i="127" s="1"/>
  <c r="K59" i="127" s="1"/>
  <c r="K63" i="127" s="1"/>
  <c r="J9" i="127"/>
  <c r="I9" i="127"/>
  <c r="H9" i="127"/>
  <c r="G9" i="127"/>
  <c r="G8" i="127" s="1"/>
  <c r="G59" i="127" s="1"/>
  <c r="G63" i="127" s="1"/>
  <c r="F9" i="127"/>
  <c r="D9" i="127"/>
  <c r="C9" i="127"/>
  <c r="B9" i="127"/>
  <c r="B8" i="127" s="1"/>
  <c r="N8" i="127"/>
  <c r="N59" i="127" s="1"/>
  <c r="N63" i="127" s="1"/>
  <c r="M8" i="127"/>
  <c r="M59" i="127" s="1"/>
  <c r="M63" i="127" s="1"/>
  <c r="J8" i="127"/>
  <c r="I8" i="127"/>
  <c r="I59" i="127" s="1"/>
  <c r="I63" i="127" s="1"/>
  <c r="H8" i="127"/>
  <c r="H59" i="127" s="1"/>
  <c r="H63" i="127" s="1"/>
  <c r="F8" i="127"/>
  <c r="F59" i="127" s="1"/>
  <c r="F63" i="127" s="1"/>
  <c r="D8" i="127"/>
  <c r="D59" i="127" s="1"/>
  <c r="D63" i="127" s="1"/>
  <c r="O9" i="128"/>
  <c r="O8" i="128" s="1"/>
  <c r="O59" i="128" s="1"/>
  <c r="O63" i="128" s="1"/>
  <c r="N9" i="128"/>
  <c r="N8" i="128" s="1"/>
  <c r="N59" i="128" s="1"/>
  <c r="N63" i="128" s="1"/>
  <c r="M9" i="128"/>
  <c r="M8" i="128" s="1"/>
  <c r="M59" i="128" s="1"/>
  <c r="M63" i="128" s="1"/>
  <c r="L9" i="128"/>
  <c r="L8" i="128" s="1"/>
  <c r="L59" i="128" s="1"/>
  <c r="L63" i="128" s="1"/>
  <c r="K9" i="128"/>
  <c r="J9" i="128"/>
  <c r="I9" i="128"/>
  <c r="H9" i="128"/>
  <c r="G9" i="128"/>
  <c r="G8" i="128" s="1"/>
  <c r="G59" i="128" s="1"/>
  <c r="G63" i="128" s="1"/>
  <c r="F9" i="128"/>
  <c r="F8" i="128" s="1"/>
  <c r="F59" i="128" s="1"/>
  <c r="F63" i="128" s="1"/>
  <c r="D9" i="128"/>
  <c r="D8" i="128" s="1"/>
  <c r="D59" i="128" s="1"/>
  <c r="D63" i="128" s="1"/>
  <c r="C9" i="128"/>
  <c r="C8" i="128" s="1"/>
  <c r="C59" i="128" s="1"/>
  <c r="C63" i="128" s="1"/>
  <c r="B9" i="128"/>
  <c r="K8" i="128"/>
  <c r="K59" i="128" s="1"/>
  <c r="K63" i="128" s="1"/>
  <c r="J8" i="128"/>
  <c r="I8" i="128"/>
  <c r="I59" i="128" s="1"/>
  <c r="I63" i="128" s="1"/>
  <c r="H8" i="128"/>
  <c r="H59" i="128" s="1"/>
  <c r="H63" i="128" s="1"/>
  <c r="B8" i="128"/>
  <c r="O9" i="129"/>
  <c r="O8" i="129" s="1"/>
  <c r="O59" i="129" s="1"/>
  <c r="O63" i="129" s="1"/>
  <c r="N9" i="129"/>
  <c r="M9" i="129"/>
  <c r="M8" i="129" s="1"/>
  <c r="M59" i="129" s="1"/>
  <c r="M63" i="129" s="1"/>
  <c r="L9" i="129"/>
  <c r="K9" i="129"/>
  <c r="J9" i="129"/>
  <c r="J8" i="129" s="1"/>
  <c r="I9" i="129"/>
  <c r="H9" i="129"/>
  <c r="G9" i="129"/>
  <c r="G8" i="129" s="1"/>
  <c r="G59" i="129" s="1"/>
  <c r="G63" i="129" s="1"/>
  <c r="F9" i="129"/>
  <c r="D9" i="129"/>
  <c r="D8" i="129" s="1"/>
  <c r="D59" i="129" s="1"/>
  <c r="D63" i="129" s="1"/>
  <c r="C9" i="129"/>
  <c r="B9" i="129"/>
  <c r="L8" i="129"/>
  <c r="L59" i="129" s="1"/>
  <c r="L63" i="129" s="1"/>
  <c r="K8" i="129"/>
  <c r="K59" i="129" s="1"/>
  <c r="K63" i="129" s="1"/>
  <c r="I8" i="129"/>
  <c r="I59" i="129" s="1"/>
  <c r="I63" i="129" s="1"/>
  <c r="H8" i="129"/>
  <c r="H59" i="129" s="1"/>
  <c r="H63" i="129" s="1"/>
  <c r="C8" i="129"/>
  <c r="C59" i="129" s="1"/>
  <c r="C63" i="129" s="1"/>
  <c r="B8" i="129"/>
  <c r="O9" i="130"/>
  <c r="O8" i="130" s="1"/>
  <c r="O59" i="130" s="1"/>
  <c r="O63" i="130" s="1"/>
  <c r="N9" i="130"/>
  <c r="M9" i="130"/>
  <c r="M8" i="130" s="1"/>
  <c r="M59" i="130" s="1"/>
  <c r="M63" i="130" s="1"/>
  <c r="L9" i="130"/>
  <c r="L8" i="130" s="1"/>
  <c r="L59" i="130" s="1"/>
  <c r="L63" i="130" s="1"/>
  <c r="K9" i="130"/>
  <c r="J9" i="130"/>
  <c r="J8" i="130" s="1"/>
  <c r="I9" i="130"/>
  <c r="H9" i="130"/>
  <c r="G9" i="130"/>
  <c r="G8" i="130" s="1"/>
  <c r="G59" i="130" s="1"/>
  <c r="G63" i="130" s="1"/>
  <c r="F9" i="130"/>
  <c r="D9" i="130"/>
  <c r="D8" i="130" s="1"/>
  <c r="D59" i="130" s="1"/>
  <c r="D63" i="130" s="1"/>
  <c r="C9" i="130"/>
  <c r="C8" i="130" s="1"/>
  <c r="C59" i="130" s="1"/>
  <c r="C63" i="130" s="1"/>
  <c r="B9" i="130"/>
  <c r="N8" i="130"/>
  <c r="N59" i="130" s="1"/>
  <c r="N63" i="130" s="1"/>
  <c r="I8" i="130"/>
  <c r="I59" i="130" s="1"/>
  <c r="I63" i="130" s="1"/>
  <c r="H8" i="130"/>
  <c r="H59" i="130" s="1"/>
  <c r="H63" i="130" s="1"/>
  <c r="F8" i="130"/>
  <c r="F59" i="130" s="1"/>
  <c r="F63" i="130" s="1"/>
  <c r="O9" i="131"/>
  <c r="N9" i="131"/>
  <c r="N8" i="131" s="1"/>
  <c r="N59" i="131" s="1"/>
  <c r="N63" i="131" s="1"/>
  <c r="M9" i="131"/>
  <c r="L9" i="131"/>
  <c r="K9" i="131"/>
  <c r="J9" i="131"/>
  <c r="I9" i="131"/>
  <c r="I8" i="131" s="1"/>
  <c r="I59" i="131" s="1"/>
  <c r="I63" i="131" s="1"/>
  <c r="H9" i="131"/>
  <c r="G9" i="131"/>
  <c r="F9" i="131"/>
  <c r="F8" i="131" s="1"/>
  <c r="F59" i="131" s="1"/>
  <c r="F63" i="131" s="1"/>
  <c r="D9" i="131"/>
  <c r="C9" i="131"/>
  <c r="B9" i="131"/>
  <c r="B8" i="131" s="1"/>
  <c r="O8" i="131"/>
  <c r="O59" i="131" s="1"/>
  <c r="O63" i="131" s="1"/>
  <c r="M8" i="131"/>
  <c r="M59" i="131" s="1"/>
  <c r="M63" i="131" s="1"/>
  <c r="L8" i="131"/>
  <c r="L59" i="131" s="1"/>
  <c r="L63" i="131" s="1"/>
  <c r="K8" i="131"/>
  <c r="K59" i="131" s="1"/>
  <c r="K63" i="131" s="1"/>
  <c r="J8" i="131"/>
  <c r="G8" i="131"/>
  <c r="G59" i="131" s="1"/>
  <c r="G63" i="131" s="1"/>
  <c r="D8" i="131"/>
  <c r="D59" i="131" s="1"/>
  <c r="D63" i="131" s="1"/>
  <c r="C8" i="131"/>
  <c r="C59" i="131" s="1"/>
  <c r="C63" i="131" s="1"/>
  <c r="O9" i="132"/>
  <c r="O8" i="132" s="1"/>
  <c r="O59" i="132" s="1"/>
  <c r="O63" i="132" s="1"/>
  <c r="N9" i="132"/>
  <c r="M9" i="132"/>
  <c r="M8" i="132" s="1"/>
  <c r="M59" i="132" s="1"/>
  <c r="M63" i="132" s="1"/>
  <c r="L9" i="132"/>
  <c r="L8" i="132" s="1"/>
  <c r="L59" i="132" s="1"/>
  <c r="L63" i="132" s="1"/>
  <c r="K9" i="132"/>
  <c r="J9" i="132"/>
  <c r="J8" i="132" s="1"/>
  <c r="I9" i="132"/>
  <c r="H9" i="132"/>
  <c r="G9" i="132"/>
  <c r="G8" i="132" s="1"/>
  <c r="G59" i="132" s="1"/>
  <c r="G63" i="132" s="1"/>
  <c r="F9" i="132"/>
  <c r="D9" i="132"/>
  <c r="D8" i="132" s="1"/>
  <c r="D59" i="132" s="1"/>
  <c r="D63" i="132" s="1"/>
  <c r="C9" i="132"/>
  <c r="C8" i="132" s="1"/>
  <c r="B9" i="132"/>
  <c r="B8" i="132" s="1"/>
  <c r="N8" i="132"/>
  <c r="N59" i="132" s="1"/>
  <c r="N63" i="132" s="1"/>
  <c r="K8" i="132"/>
  <c r="K59" i="132" s="1"/>
  <c r="K63" i="132" s="1"/>
  <c r="I8" i="132"/>
  <c r="I59" i="132" s="1"/>
  <c r="I63" i="132" s="1"/>
  <c r="H8" i="132"/>
  <c r="H59" i="132" s="1"/>
  <c r="H63" i="132" s="1"/>
  <c r="F8" i="132"/>
  <c r="F59" i="132" s="1"/>
  <c r="F63" i="132" s="1"/>
  <c r="O9" i="133"/>
  <c r="N9" i="133"/>
  <c r="M9" i="133"/>
  <c r="L9" i="133"/>
  <c r="L8" i="133" s="1"/>
  <c r="L59" i="133" s="1"/>
  <c r="L63" i="133" s="1"/>
  <c r="K9" i="133"/>
  <c r="K8" i="133" s="1"/>
  <c r="K59" i="133" s="1"/>
  <c r="K63" i="133" s="1"/>
  <c r="J9" i="133"/>
  <c r="I9" i="133"/>
  <c r="H9" i="133"/>
  <c r="G9" i="133"/>
  <c r="F9" i="133"/>
  <c r="D9" i="133"/>
  <c r="C9" i="133"/>
  <c r="B9" i="133"/>
  <c r="O8" i="133"/>
  <c r="O59" i="133" s="1"/>
  <c r="O63" i="133" s="1"/>
  <c r="N8" i="133"/>
  <c r="N59" i="133" s="1"/>
  <c r="N63" i="133" s="1"/>
  <c r="M8" i="133"/>
  <c r="M59" i="133" s="1"/>
  <c r="M63" i="133" s="1"/>
  <c r="I8" i="133"/>
  <c r="H8" i="133"/>
  <c r="H59" i="133" s="1"/>
  <c r="H63" i="133" s="1"/>
  <c r="G8" i="133"/>
  <c r="G59" i="133" s="1"/>
  <c r="G63" i="133" s="1"/>
  <c r="F8" i="133"/>
  <c r="F59" i="133" s="1"/>
  <c r="F63" i="133" s="1"/>
  <c r="D8" i="133"/>
  <c r="D59" i="133" s="1"/>
  <c r="D63" i="133" s="1"/>
  <c r="C8" i="133"/>
  <c r="C59" i="133" s="1"/>
  <c r="C63" i="133" s="1"/>
  <c r="B8" i="133"/>
  <c r="O9" i="134"/>
  <c r="N9" i="134"/>
  <c r="M9" i="134"/>
  <c r="M8" i="134" s="1"/>
  <c r="M59" i="134" s="1"/>
  <c r="M63" i="134" s="1"/>
  <c r="L9" i="134"/>
  <c r="K9" i="134"/>
  <c r="J9" i="134"/>
  <c r="J8" i="134" s="1"/>
  <c r="I9" i="134"/>
  <c r="I8" i="134" s="1"/>
  <c r="I59" i="134" s="1"/>
  <c r="I63" i="134" s="1"/>
  <c r="H9" i="134"/>
  <c r="H8" i="134" s="1"/>
  <c r="H59" i="134" s="1"/>
  <c r="H63" i="134" s="1"/>
  <c r="G9" i="134"/>
  <c r="G8" i="134" s="1"/>
  <c r="G59" i="134" s="1"/>
  <c r="G63" i="134" s="1"/>
  <c r="F9" i="134"/>
  <c r="D9" i="134"/>
  <c r="C9" i="134"/>
  <c r="B9" i="134"/>
  <c r="O8" i="134"/>
  <c r="O59" i="134" s="1"/>
  <c r="O63" i="134" s="1"/>
  <c r="N8" i="134"/>
  <c r="L8" i="134"/>
  <c r="L59" i="134" s="1"/>
  <c r="L63" i="134" s="1"/>
  <c r="K8" i="134"/>
  <c r="K59" i="134" s="1"/>
  <c r="K63" i="134" s="1"/>
  <c r="F8" i="134"/>
  <c r="D8" i="134"/>
  <c r="D59" i="134" s="1"/>
  <c r="D63" i="134" s="1"/>
  <c r="C8" i="134"/>
  <c r="C59" i="134" s="1"/>
  <c r="C63" i="134" s="1"/>
  <c r="B8" i="134"/>
  <c r="O9" i="135"/>
  <c r="N9" i="135"/>
  <c r="M9" i="135"/>
  <c r="L9" i="135"/>
  <c r="K9" i="135"/>
  <c r="K8" i="135" s="1"/>
  <c r="J9" i="135"/>
  <c r="J8" i="135" s="1"/>
  <c r="I9" i="135"/>
  <c r="I8" i="135" s="1"/>
  <c r="I59" i="135" s="1"/>
  <c r="I63" i="135" s="1"/>
  <c r="H9" i="135"/>
  <c r="G9" i="135"/>
  <c r="F9" i="135"/>
  <c r="D9" i="135"/>
  <c r="C9" i="135"/>
  <c r="B9" i="135"/>
  <c r="B8" i="135" s="1"/>
  <c r="O8" i="135"/>
  <c r="O59" i="135" s="1"/>
  <c r="O63" i="135" s="1"/>
  <c r="N8" i="135"/>
  <c r="N59" i="135" s="1"/>
  <c r="N63" i="135" s="1"/>
  <c r="M8" i="135"/>
  <c r="M59" i="135" s="1"/>
  <c r="M63" i="135" s="1"/>
  <c r="H8" i="135"/>
  <c r="H59" i="135" s="1"/>
  <c r="H63" i="135" s="1"/>
  <c r="G8" i="135"/>
  <c r="G59" i="135" s="1"/>
  <c r="G63" i="135" s="1"/>
  <c r="F8" i="135"/>
  <c r="F59" i="135" s="1"/>
  <c r="F63" i="135" s="1"/>
  <c r="D8" i="135"/>
  <c r="D59" i="135" s="1"/>
  <c r="D63" i="135" s="1"/>
  <c r="O9" i="136"/>
  <c r="N9" i="136"/>
  <c r="M9" i="136"/>
  <c r="M8" i="136" s="1"/>
  <c r="M59" i="136" s="1"/>
  <c r="M63" i="136" s="1"/>
  <c r="L9" i="136"/>
  <c r="L8" i="136" s="1"/>
  <c r="L59" i="136" s="1"/>
  <c r="L63" i="136" s="1"/>
  <c r="K9" i="136"/>
  <c r="K8" i="136" s="1"/>
  <c r="K59" i="136" s="1"/>
  <c r="K63" i="136" s="1"/>
  <c r="J9" i="136"/>
  <c r="J8" i="136" s="1"/>
  <c r="I9" i="136"/>
  <c r="H9" i="136"/>
  <c r="G9" i="136"/>
  <c r="F9" i="136"/>
  <c r="D9" i="136"/>
  <c r="D8" i="136" s="1"/>
  <c r="D59" i="136" s="1"/>
  <c r="D63" i="136" s="1"/>
  <c r="C9" i="136"/>
  <c r="C8" i="136" s="1"/>
  <c r="C59" i="136" s="1"/>
  <c r="C63" i="136" s="1"/>
  <c r="B9" i="136"/>
  <c r="B8" i="136" s="1"/>
  <c r="O8" i="136"/>
  <c r="O59" i="136" s="1"/>
  <c r="O63" i="136" s="1"/>
  <c r="N8" i="136"/>
  <c r="N59" i="136" s="1"/>
  <c r="N63" i="136" s="1"/>
  <c r="I8" i="136"/>
  <c r="I59" i="136" s="1"/>
  <c r="I63" i="136" s="1"/>
  <c r="H8" i="136"/>
  <c r="H59" i="136" s="1"/>
  <c r="H63" i="136" s="1"/>
  <c r="G8" i="136"/>
  <c r="G59" i="136" s="1"/>
  <c r="G63" i="136" s="1"/>
  <c r="F8" i="136"/>
  <c r="F59" i="136" s="1"/>
  <c r="F63" i="136" s="1"/>
  <c r="O9" i="137"/>
  <c r="N9" i="137"/>
  <c r="N8" i="137" s="1"/>
  <c r="N59" i="137" s="1"/>
  <c r="N63" i="137" s="1"/>
  <c r="M9" i="137"/>
  <c r="M8" i="137" s="1"/>
  <c r="M59" i="137" s="1"/>
  <c r="M63" i="137" s="1"/>
  <c r="L9" i="137"/>
  <c r="L8" i="137" s="1"/>
  <c r="L59" i="137" s="1"/>
  <c r="L63" i="137" s="1"/>
  <c r="K9" i="137"/>
  <c r="J9" i="137"/>
  <c r="I9" i="137"/>
  <c r="H9" i="137"/>
  <c r="G9" i="137"/>
  <c r="F9" i="137"/>
  <c r="F8" i="137" s="1"/>
  <c r="F59" i="137" s="1"/>
  <c r="F63" i="137" s="1"/>
  <c r="D9" i="137"/>
  <c r="D8" i="137" s="1"/>
  <c r="D59" i="137" s="1"/>
  <c r="D63" i="137" s="1"/>
  <c r="C9" i="137"/>
  <c r="C8" i="137" s="1"/>
  <c r="C59" i="137" s="1"/>
  <c r="C63" i="137" s="1"/>
  <c r="B9" i="137"/>
  <c r="O8" i="137"/>
  <c r="O59" i="137" s="1"/>
  <c r="O63" i="137" s="1"/>
  <c r="K8" i="137"/>
  <c r="K59" i="137" s="1"/>
  <c r="K63" i="137" s="1"/>
  <c r="J8" i="137"/>
  <c r="I8" i="137"/>
  <c r="I59" i="137" s="1"/>
  <c r="I63" i="137" s="1"/>
  <c r="H8" i="137"/>
  <c r="H59" i="137" s="1"/>
  <c r="H63" i="137" s="1"/>
  <c r="G8" i="137"/>
  <c r="G59" i="137" s="1"/>
  <c r="G63" i="137" s="1"/>
  <c r="B8" i="137"/>
  <c r="O9" i="138"/>
  <c r="O8" i="138" s="1"/>
  <c r="O59" i="138" s="1"/>
  <c r="O63" i="138" s="1"/>
  <c r="N9" i="138"/>
  <c r="N8" i="138" s="1"/>
  <c r="N59" i="138" s="1"/>
  <c r="N63" i="138" s="1"/>
  <c r="M9" i="138"/>
  <c r="M8" i="138" s="1"/>
  <c r="M59" i="138" s="1"/>
  <c r="M63" i="138" s="1"/>
  <c r="L9" i="138"/>
  <c r="K9" i="138"/>
  <c r="J9" i="138"/>
  <c r="I9" i="138"/>
  <c r="H9" i="138"/>
  <c r="H8" i="138" s="1"/>
  <c r="H59" i="138" s="1"/>
  <c r="H63" i="138" s="1"/>
  <c r="G9" i="138"/>
  <c r="G8" i="138" s="1"/>
  <c r="G59" i="138" s="1"/>
  <c r="G63" i="138" s="1"/>
  <c r="F9" i="138"/>
  <c r="F8" i="138" s="1"/>
  <c r="F59" i="138" s="1"/>
  <c r="F63" i="138" s="1"/>
  <c r="D9" i="138"/>
  <c r="D8" i="138" s="1"/>
  <c r="D59" i="138" s="1"/>
  <c r="D63" i="138" s="1"/>
  <c r="C9" i="138"/>
  <c r="B9" i="138"/>
  <c r="L8" i="138"/>
  <c r="L59" i="138" s="1"/>
  <c r="L63" i="138" s="1"/>
  <c r="K8" i="138"/>
  <c r="K59" i="138" s="1"/>
  <c r="K63" i="138" s="1"/>
  <c r="J8" i="138"/>
  <c r="I8" i="138"/>
  <c r="I59" i="138" s="1"/>
  <c r="I63" i="138" s="1"/>
  <c r="C8" i="138"/>
  <c r="C59" i="138" s="1"/>
  <c r="C63" i="138" s="1"/>
  <c r="B8" i="138"/>
  <c r="O9" i="139"/>
  <c r="O8" i="139" s="1"/>
  <c r="O59" i="139" s="1"/>
  <c r="O63" i="139" s="1"/>
  <c r="N9" i="139"/>
  <c r="M9" i="139"/>
  <c r="L9" i="139"/>
  <c r="K9" i="139"/>
  <c r="J9" i="139"/>
  <c r="I9" i="139"/>
  <c r="I8" i="139" s="1"/>
  <c r="I59" i="139" s="1"/>
  <c r="I63" i="139" s="1"/>
  <c r="H9" i="139"/>
  <c r="H8" i="139" s="1"/>
  <c r="H59" i="139" s="1"/>
  <c r="H63" i="139" s="1"/>
  <c r="G9" i="139"/>
  <c r="G8" i="139" s="1"/>
  <c r="G59" i="139" s="1"/>
  <c r="G63" i="139" s="1"/>
  <c r="F9" i="139"/>
  <c r="D9" i="139"/>
  <c r="C9" i="139"/>
  <c r="B9" i="139"/>
  <c r="N8" i="139"/>
  <c r="N59" i="139" s="1"/>
  <c r="N63" i="139" s="1"/>
  <c r="M8" i="139"/>
  <c r="M59" i="139" s="1"/>
  <c r="M63" i="139" s="1"/>
  <c r="L8" i="139"/>
  <c r="L59" i="139" s="1"/>
  <c r="L63" i="139" s="1"/>
  <c r="K8" i="139"/>
  <c r="K59" i="139" s="1"/>
  <c r="K63" i="139" s="1"/>
  <c r="J8" i="139"/>
  <c r="F8" i="139"/>
  <c r="F59" i="139" s="1"/>
  <c r="F63" i="139" s="1"/>
  <c r="D8" i="139"/>
  <c r="D59" i="139" s="1"/>
  <c r="D63" i="139" s="1"/>
  <c r="C8" i="139"/>
  <c r="C59" i="139" s="1"/>
  <c r="C63" i="139" s="1"/>
  <c r="B8" i="139"/>
  <c r="O9" i="140"/>
  <c r="N9" i="140"/>
  <c r="M9" i="140"/>
  <c r="L9" i="140"/>
  <c r="K9" i="140"/>
  <c r="K8" i="140" s="1"/>
  <c r="K59" i="140" s="1"/>
  <c r="K63" i="140" s="1"/>
  <c r="J9" i="140"/>
  <c r="J8" i="140" s="1"/>
  <c r="I9" i="140"/>
  <c r="I8" i="140" s="1"/>
  <c r="I59" i="140" s="1"/>
  <c r="I63" i="140" s="1"/>
  <c r="H9" i="140"/>
  <c r="H8" i="140" s="1"/>
  <c r="H59" i="140" s="1"/>
  <c r="H63" i="140" s="1"/>
  <c r="G9" i="140"/>
  <c r="F9" i="140"/>
  <c r="D9" i="140"/>
  <c r="C9" i="140"/>
  <c r="B9" i="140"/>
  <c r="B8" i="140" s="1"/>
  <c r="O8" i="140"/>
  <c r="O59" i="140" s="1"/>
  <c r="O63" i="140" s="1"/>
  <c r="N8" i="140"/>
  <c r="N59" i="140" s="1"/>
  <c r="N63" i="140" s="1"/>
  <c r="L8" i="140"/>
  <c r="G8" i="140"/>
  <c r="G59" i="140" s="1"/>
  <c r="G63" i="140" s="1"/>
  <c r="F8" i="140"/>
  <c r="F59" i="140" s="1"/>
  <c r="F63" i="140" s="1"/>
  <c r="D8" i="140"/>
  <c r="D59" i="140" s="1"/>
  <c r="D63" i="140" s="1"/>
  <c r="C8" i="140"/>
  <c r="O9" i="141"/>
  <c r="N9" i="141"/>
  <c r="M9" i="141"/>
  <c r="L9" i="141"/>
  <c r="L8" i="141" s="1"/>
  <c r="L59" i="141" s="1"/>
  <c r="L63" i="141" s="1"/>
  <c r="K9" i="141"/>
  <c r="K8" i="141" s="1"/>
  <c r="K59" i="141" s="1"/>
  <c r="K63" i="141" s="1"/>
  <c r="J9" i="141"/>
  <c r="J8" i="141" s="1"/>
  <c r="I9" i="141"/>
  <c r="H9" i="141"/>
  <c r="G9" i="141"/>
  <c r="F9" i="141"/>
  <c r="D9" i="141"/>
  <c r="C9" i="141"/>
  <c r="C8" i="141" s="1"/>
  <c r="C59" i="141" s="1"/>
  <c r="C63" i="141" s="1"/>
  <c r="B9" i="141"/>
  <c r="B8" i="141" s="1"/>
  <c r="O8" i="141"/>
  <c r="O59" i="141" s="1"/>
  <c r="O63" i="141" s="1"/>
  <c r="N8" i="141"/>
  <c r="N59" i="141" s="1"/>
  <c r="N63" i="141" s="1"/>
  <c r="M8" i="141"/>
  <c r="M59" i="141" s="1"/>
  <c r="M63" i="141" s="1"/>
  <c r="I8" i="141"/>
  <c r="H8" i="141"/>
  <c r="H59" i="141" s="1"/>
  <c r="H63" i="141" s="1"/>
  <c r="G8" i="141"/>
  <c r="G59" i="141" s="1"/>
  <c r="G63" i="141" s="1"/>
  <c r="F8" i="141"/>
  <c r="F59" i="141" s="1"/>
  <c r="F63" i="141" s="1"/>
  <c r="D8" i="141"/>
  <c r="D59" i="141" s="1"/>
  <c r="D63" i="141" s="1"/>
  <c r="O9" i="142"/>
  <c r="N9" i="142"/>
  <c r="N8" i="142" s="1"/>
  <c r="M9" i="142"/>
  <c r="M8" i="142" s="1"/>
  <c r="M59" i="142" s="1"/>
  <c r="M63" i="142" s="1"/>
  <c r="L9" i="142"/>
  <c r="L8" i="142" s="1"/>
  <c r="L59" i="142" s="1"/>
  <c r="L63" i="142" s="1"/>
  <c r="K9" i="142"/>
  <c r="K8" i="142" s="1"/>
  <c r="K59" i="142" s="1"/>
  <c r="K63" i="142" s="1"/>
  <c r="J9" i="142"/>
  <c r="I9" i="142"/>
  <c r="H9" i="142"/>
  <c r="G9" i="142"/>
  <c r="F9" i="142"/>
  <c r="F8" i="142" s="1"/>
  <c r="D9" i="142"/>
  <c r="D8" i="142" s="1"/>
  <c r="D59" i="142" s="1"/>
  <c r="D63" i="142" s="1"/>
  <c r="C9" i="142"/>
  <c r="C8" i="142" s="1"/>
  <c r="C59" i="142" s="1"/>
  <c r="C63" i="142" s="1"/>
  <c r="B9" i="142"/>
  <c r="B8" i="142" s="1"/>
  <c r="J8" i="142"/>
  <c r="I8" i="142"/>
  <c r="I59" i="142" s="1"/>
  <c r="I63" i="142" s="1"/>
  <c r="H8" i="142"/>
  <c r="H59" i="142" s="1"/>
  <c r="H63" i="142" s="1"/>
  <c r="G8" i="142"/>
  <c r="G59" i="142" s="1"/>
  <c r="G63" i="142" s="1"/>
  <c r="O9" i="143"/>
  <c r="O8" i="143" s="1"/>
  <c r="O59" i="143" s="1"/>
  <c r="O63" i="143" s="1"/>
  <c r="N9" i="143"/>
  <c r="N8" i="143" s="1"/>
  <c r="N59" i="143" s="1"/>
  <c r="N63" i="143" s="1"/>
  <c r="M9" i="143"/>
  <c r="L9" i="143"/>
  <c r="K9" i="143"/>
  <c r="J9" i="143"/>
  <c r="I9" i="143"/>
  <c r="H9" i="143"/>
  <c r="G9" i="143"/>
  <c r="G8" i="143" s="1"/>
  <c r="G59" i="143" s="1"/>
  <c r="G63" i="143" s="1"/>
  <c r="F9" i="143"/>
  <c r="F8" i="143" s="1"/>
  <c r="F59" i="143" s="1"/>
  <c r="F63" i="143" s="1"/>
  <c r="D9" i="143"/>
  <c r="D8" i="143" s="1"/>
  <c r="D59" i="143" s="1"/>
  <c r="D63" i="143" s="1"/>
  <c r="C9" i="143"/>
  <c r="B9" i="143"/>
  <c r="L8" i="143"/>
  <c r="L59" i="143" s="1"/>
  <c r="L63" i="143" s="1"/>
  <c r="K8" i="143"/>
  <c r="K59" i="143" s="1"/>
  <c r="K63" i="143" s="1"/>
  <c r="J8" i="143"/>
  <c r="I8" i="143"/>
  <c r="I59" i="143" s="1"/>
  <c r="I63" i="143" s="1"/>
  <c r="H8" i="143"/>
  <c r="H59" i="143" s="1"/>
  <c r="H63" i="143" s="1"/>
  <c r="C8" i="143"/>
  <c r="C59" i="143" s="1"/>
  <c r="C63" i="143" s="1"/>
  <c r="B8" i="143"/>
  <c r="O9" i="144"/>
  <c r="O8" i="144" s="1"/>
  <c r="O59" i="144" s="1"/>
  <c r="O63" i="144" s="1"/>
  <c r="N9" i="144"/>
  <c r="M9" i="144"/>
  <c r="M8" i="144" s="1"/>
  <c r="M59" i="144" s="1"/>
  <c r="M63" i="144" s="1"/>
  <c r="L9" i="144"/>
  <c r="K9" i="144"/>
  <c r="J9" i="144"/>
  <c r="I9" i="144"/>
  <c r="I8" i="144" s="1"/>
  <c r="I59" i="144" s="1"/>
  <c r="I63" i="144" s="1"/>
  <c r="H9" i="144"/>
  <c r="H8" i="144" s="1"/>
  <c r="H59" i="144" s="1"/>
  <c r="H63" i="144" s="1"/>
  <c r="G9" i="144"/>
  <c r="G8" i="144" s="1"/>
  <c r="G59" i="144" s="1"/>
  <c r="G63" i="144" s="1"/>
  <c r="F9" i="144"/>
  <c r="F8" i="144" s="1"/>
  <c r="F59" i="144" s="1"/>
  <c r="F63" i="144" s="1"/>
  <c r="D9" i="144"/>
  <c r="C9" i="144"/>
  <c r="B9" i="144"/>
  <c r="N8" i="144"/>
  <c r="N59" i="144" s="1"/>
  <c r="N63" i="144" s="1"/>
  <c r="L8" i="144"/>
  <c r="L59" i="144" s="1"/>
  <c r="L63" i="144" s="1"/>
  <c r="K8" i="144"/>
  <c r="K59" i="144" s="1"/>
  <c r="K63" i="144" s="1"/>
  <c r="J8" i="144"/>
  <c r="D8" i="144"/>
  <c r="D59" i="144" s="1"/>
  <c r="D63" i="144" s="1"/>
  <c r="C8" i="144"/>
  <c r="C59" i="144" s="1"/>
  <c r="C63" i="144" s="1"/>
  <c r="B8" i="144"/>
  <c r="O9" i="145"/>
  <c r="N9" i="145"/>
  <c r="M9" i="145"/>
  <c r="L9" i="145"/>
  <c r="K9" i="145"/>
  <c r="K8" i="145" s="1"/>
  <c r="K59" i="145" s="1"/>
  <c r="K63" i="145" s="1"/>
  <c r="J9" i="145"/>
  <c r="J8" i="145" s="1"/>
  <c r="I9" i="145"/>
  <c r="I8" i="145" s="1"/>
  <c r="I59" i="145" s="1"/>
  <c r="I63" i="145" s="1"/>
  <c r="H9" i="145"/>
  <c r="H8" i="145" s="1"/>
  <c r="H59" i="145" s="1"/>
  <c r="H63" i="145" s="1"/>
  <c r="G9" i="145"/>
  <c r="F9" i="145"/>
  <c r="D9" i="145"/>
  <c r="C9" i="145"/>
  <c r="B9" i="145"/>
  <c r="B8" i="145" s="1"/>
  <c r="O8" i="145"/>
  <c r="O59" i="145" s="1"/>
  <c r="O63" i="145" s="1"/>
  <c r="N8" i="145"/>
  <c r="N59" i="145" s="1"/>
  <c r="N63" i="145" s="1"/>
  <c r="M8" i="145"/>
  <c r="L8" i="145"/>
  <c r="L59" i="145" s="1"/>
  <c r="L63" i="145" s="1"/>
  <c r="G8" i="145"/>
  <c r="G59" i="145" s="1"/>
  <c r="G63" i="145" s="1"/>
  <c r="F8" i="145"/>
  <c r="F59" i="145" s="1"/>
  <c r="F63" i="145" s="1"/>
  <c r="D8" i="145"/>
  <c r="C8" i="145"/>
  <c r="C59" i="145" s="1"/>
  <c r="C63" i="145" s="1"/>
  <c r="O9" i="146"/>
  <c r="N9" i="146"/>
  <c r="M9" i="146"/>
  <c r="S9" i="146" s="1"/>
  <c r="L9" i="146"/>
  <c r="L8" i="146" s="1"/>
  <c r="L59" i="146" s="1"/>
  <c r="L63" i="146" s="1"/>
  <c r="K9" i="146"/>
  <c r="K8" i="146" s="1"/>
  <c r="K59" i="146" s="1"/>
  <c r="K63" i="146" s="1"/>
  <c r="J9" i="146"/>
  <c r="J8" i="146" s="1"/>
  <c r="I9" i="146"/>
  <c r="I8" i="146" s="1"/>
  <c r="I59" i="146" s="1"/>
  <c r="I63" i="146" s="1"/>
  <c r="H9" i="146"/>
  <c r="G9" i="146"/>
  <c r="F9" i="146"/>
  <c r="D9" i="146"/>
  <c r="C9" i="146"/>
  <c r="C8" i="146" s="1"/>
  <c r="C59" i="146" s="1"/>
  <c r="C63" i="146" s="1"/>
  <c r="B9" i="146"/>
  <c r="B8" i="146" s="1"/>
  <c r="O8" i="146"/>
  <c r="O59" i="146" s="1"/>
  <c r="O63" i="146" s="1"/>
  <c r="N8" i="146"/>
  <c r="N59" i="146" s="1"/>
  <c r="N63" i="146" s="1"/>
  <c r="H8" i="146"/>
  <c r="H59" i="146" s="1"/>
  <c r="H63" i="146" s="1"/>
  <c r="G8" i="146"/>
  <c r="G59" i="146" s="1"/>
  <c r="G63" i="146" s="1"/>
  <c r="F8" i="146"/>
  <c r="F59" i="146" s="1"/>
  <c r="F63" i="146" s="1"/>
  <c r="D8" i="146"/>
  <c r="D59" i="146" s="1"/>
  <c r="D63" i="146" s="1"/>
  <c r="O9" i="147"/>
  <c r="N9" i="147"/>
  <c r="N8" i="147" s="1"/>
  <c r="N59" i="147" s="1"/>
  <c r="N63" i="147" s="1"/>
  <c r="M9" i="147"/>
  <c r="L9" i="147"/>
  <c r="L8" i="147" s="1"/>
  <c r="L59" i="147" s="1"/>
  <c r="L63" i="147" s="1"/>
  <c r="K9" i="147"/>
  <c r="K8" i="147" s="1"/>
  <c r="K59" i="147" s="1"/>
  <c r="K63" i="147" s="1"/>
  <c r="J9" i="147"/>
  <c r="I9" i="147"/>
  <c r="H9" i="147"/>
  <c r="G9" i="147"/>
  <c r="F9" i="147"/>
  <c r="F8" i="147" s="1"/>
  <c r="F59" i="147" s="1"/>
  <c r="F63" i="147" s="1"/>
  <c r="D9" i="147"/>
  <c r="D8" i="147" s="1"/>
  <c r="D59" i="147" s="1"/>
  <c r="D63" i="147" s="1"/>
  <c r="C9" i="147"/>
  <c r="C8" i="147" s="1"/>
  <c r="C59" i="147" s="1"/>
  <c r="C63" i="147" s="1"/>
  <c r="B9" i="147"/>
  <c r="B8" i="147" s="1"/>
  <c r="O8" i="147"/>
  <c r="J8" i="147"/>
  <c r="I8" i="147"/>
  <c r="I59" i="147" s="1"/>
  <c r="I63" i="147" s="1"/>
  <c r="H8" i="147"/>
  <c r="H59" i="147" s="1"/>
  <c r="H63" i="147" s="1"/>
  <c r="G8" i="147"/>
  <c r="O9" i="148"/>
  <c r="O8" i="148" s="1"/>
  <c r="O59" i="148" s="1"/>
  <c r="O63" i="148" s="1"/>
  <c r="N9" i="148"/>
  <c r="N8" i="148" s="1"/>
  <c r="N59" i="148" s="1"/>
  <c r="N63" i="148" s="1"/>
  <c r="M9" i="148"/>
  <c r="M8" i="148" s="1"/>
  <c r="L9" i="148"/>
  <c r="L8" i="148" s="1"/>
  <c r="K9" i="148"/>
  <c r="J9" i="148"/>
  <c r="I9" i="148"/>
  <c r="H9" i="148"/>
  <c r="G9" i="148"/>
  <c r="G8" i="148" s="1"/>
  <c r="G59" i="148" s="1"/>
  <c r="G63" i="148" s="1"/>
  <c r="F9" i="148"/>
  <c r="F8" i="148" s="1"/>
  <c r="F59" i="148" s="1"/>
  <c r="F63" i="148" s="1"/>
  <c r="D9" i="148"/>
  <c r="D8" i="148" s="1"/>
  <c r="D59" i="148" s="1"/>
  <c r="D63" i="148" s="1"/>
  <c r="C9" i="148"/>
  <c r="C8" i="148" s="1"/>
  <c r="B9" i="148"/>
  <c r="K8" i="148"/>
  <c r="K59" i="148" s="1"/>
  <c r="K63" i="148" s="1"/>
  <c r="J8" i="148"/>
  <c r="I8" i="148"/>
  <c r="I59" i="148" s="1"/>
  <c r="I63" i="148" s="1"/>
  <c r="H8" i="148"/>
  <c r="H59" i="148" s="1"/>
  <c r="H63" i="148" s="1"/>
  <c r="B8" i="148"/>
  <c r="O9" i="149"/>
  <c r="O8" i="149" s="1"/>
  <c r="O59" i="149" s="1"/>
  <c r="O63" i="149" s="1"/>
  <c r="N9" i="149"/>
  <c r="N8" i="149" s="1"/>
  <c r="N59" i="149" s="1"/>
  <c r="N63" i="149" s="1"/>
  <c r="M9" i="149"/>
  <c r="L9" i="149"/>
  <c r="K9" i="149"/>
  <c r="J9" i="149"/>
  <c r="I9" i="149"/>
  <c r="H9" i="149"/>
  <c r="H8" i="149" s="1"/>
  <c r="H59" i="149" s="1"/>
  <c r="H63" i="149" s="1"/>
  <c r="G9" i="149"/>
  <c r="G8" i="149" s="1"/>
  <c r="G59" i="149" s="1"/>
  <c r="G63" i="149" s="1"/>
  <c r="F9" i="149"/>
  <c r="F8" i="149" s="1"/>
  <c r="F59" i="149" s="1"/>
  <c r="F63" i="149" s="1"/>
  <c r="D9" i="149"/>
  <c r="C9" i="149"/>
  <c r="B9" i="149"/>
  <c r="M8" i="149"/>
  <c r="L8" i="149"/>
  <c r="L59" i="149" s="1"/>
  <c r="L63" i="149" s="1"/>
  <c r="K8" i="149"/>
  <c r="K59" i="149" s="1"/>
  <c r="K63" i="149" s="1"/>
  <c r="J8" i="149"/>
  <c r="I8" i="149"/>
  <c r="D8" i="149"/>
  <c r="D59" i="149" s="1"/>
  <c r="D63" i="149" s="1"/>
  <c r="C8" i="149"/>
  <c r="C59" i="149" s="1"/>
  <c r="C63" i="149" s="1"/>
  <c r="B8" i="149"/>
  <c r="O9" i="150"/>
  <c r="N9" i="150"/>
  <c r="M9" i="150"/>
  <c r="L9" i="150"/>
  <c r="K9" i="150"/>
  <c r="J9" i="150"/>
  <c r="J8" i="150" s="1"/>
  <c r="I9" i="150"/>
  <c r="I8" i="150" s="1"/>
  <c r="I59" i="150" s="1"/>
  <c r="I63" i="150" s="1"/>
  <c r="H9" i="150"/>
  <c r="H8" i="150" s="1"/>
  <c r="H59" i="150" s="1"/>
  <c r="H63" i="150" s="1"/>
  <c r="G9" i="150"/>
  <c r="G8" i="150" s="1"/>
  <c r="G59" i="150" s="1"/>
  <c r="G63" i="150" s="1"/>
  <c r="F9" i="150"/>
  <c r="D9" i="150"/>
  <c r="C9" i="150"/>
  <c r="B9" i="150"/>
  <c r="O8" i="150"/>
  <c r="O59" i="150" s="1"/>
  <c r="O63" i="150" s="1"/>
  <c r="N8" i="150"/>
  <c r="L8" i="150"/>
  <c r="L59" i="150" s="1"/>
  <c r="L63" i="150" s="1"/>
  <c r="K8" i="150"/>
  <c r="K59" i="150" s="1"/>
  <c r="K63" i="150" s="1"/>
  <c r="F8" i="150"/>
  <c r="D8" i="150"/>
  <c r="D59" i="150" s="1"/>
  <c r="D63" i="150" s="1"/>
  <c r="C8" i="150"/>
  <c r="C59" i="150" s="1"/>
  <c r="C63" i="150" s="1"/>
  <c r="B8" i="150"/>
  <c r="O9" i="151"/>
  <c r="N9" i="151"/>
  <c r="M9" i="151"/>
  <c r="S9" i="151" s="1"/>
  <c r="L9" i="151"/>
  <c r="K9" i="151"/>
  <c r="K8" i="151" s="1"/>
  <c r="J9" i="151"/>
  <c r="J8" i="151" s="1"/>
  <c r="I9" i="151"/>
  <c r="I8" i="151" s="1"/>
  <c r="I59" i="151" s="1"/>
  <c r="I63" i="151" s="1"/>
  <c r="H9" i="151"/>
  <c r="G9" i="151"/>
  <c r="F9" i="151"/>
  <c r="D9" i="151"/>
  <c r="C9" i="151"/>
  <c r="B9" i="151"/>
  <c r="B8" i="151" s="1"/>
  <c r="O8" i="151"/>
  <c r="O59" i="151" s="1"/>
  <c r="O63" i="151" s="1"/>
  <c r="N8" i="151"/>
  <c r="N59" i="151" s="1"/>
  <c r="N63" i="151" s="1"/>
  <c r="M8" i="151"/>
  <c r="M59" i="151" s="1"/>
  <c r="M63" i="151" s="1"/>
  <c r="H8" i="151"/>
  <c r="H59" i="151" s="1"/>
  <c r="H63" i="151" s="1"/>
  <c r="G8" i="151"/>
  <c r="G59" i="151" s="1"/>
  <c r="G63" i="151" s="1"/>
  <c r="F8" i="151"/>
  <c r="F59" i="151" s="1"/>
  <c r="F63" i="151" s="1"/>
  <c r="D8" i="151"/>
  <c r="D59" i="151" s="1"/>
  <c r="D63" i="151" s="1"/>
  <c r="O9" i="152"/>
  <c r="N9" i="152"/>
  <c r="M9" i="152"/>
  <c r="M8" i="152" s="1"/>
  <c r="L9" i="152"/>
  <c r="L8" i="152" s="1"/>
  <c r="L59" i="152" s="1"/>
  <c r="L63" i="152" s="1"/>
  <c r="K9" i="152"/>
  <c r="K8" i="152" s="1"/>
  <c r="K59" i="152" s="1"/>
  <c r="K63" i="152" s="1"/>
  <c r="J9" i="152"/>
  <c r="J8" i="152" s="1"/>
  <c r="I9" i="152"/>
  <c r="H9" i="152"/>
  <c r="G9" i="152"/>
  <c r="F9" i="152"/>
  <c r="D9" i="152"/>
  <c r="D8" i="152" s="1"/>
  <c r="D59" i="152" s="1"/>
  <c r="D63" i="152" s="1"/>
  <c r="C9" i="152"/>
  <c r="C8" i="152" s="1"/>
  <c r="C59" i="152" s="1"/>
  <c r="C63" i="152" s="1"/>
  <c r="B9" i="152"/>
  <c r="B8" i="152" s="1"/>
  <c r="O8" i="152"/>
  <c r="O59" i="152" s="1"/>
  <c r="O63" i="152" s="1"/>
  <c r="N8" i="152"/>
  <c r="N59" i="152" s="1"/>
  <c r="N63" i="152" s="1"/>
  <c r="I8" i="152"/>
  <c r="I59" i="152" s="1"/>
  <c r="I63" i="152" s="1"/>
  <c r="H8" i="152"/>
  <c r="H59" i="152" s="1"/>
  <c r="H63" i="152" s="1"/>
  <c r="G8" i="152"/>
  <c r="G59" i="152" s="1"/>
  <c r="G63" i="152" s="1"/>
  <c r="F8" i="152"/>
  <c r="F59" i="152" s="1"/>
  <c r="F63" i="152" s="1"/>
  <c r="O9" i="153"/>
  <c r="N9" i="153"/>
  <c r="N8" i="153" s="1"/>
  <c r="N59" i="153" s="1"/>
  <c r="N63" i="153" s="1"/>
  <c r="M9" i="153"/>
  <c r="M8" i="153" s="1"/>
  <c r="L9" i="153"/>
  <c r="L8" i="153" s="1"/>
  <c r="L59" i="153" s="1"/>
  <c r="L63" i="153" s="1"/>
  <c r="K9" i="153"/>
  <c r="J9" i="153"/>
  <c r="I9" i="153"/>
  <c r="H9" i="153"/>
  <c r="G9" i="153"/>
  <c r="F9" i="153"/>
  <c r="F8" i="153" s="1"/>
  <c r="F59" i="153" s="1"/>
  <c r="F63" i="153" s="1"/>
  <c r="D9" i="153"/>
  <c r="D8" i="153" s="1"/>
  <c r="D59" i="153" s="1"/>
  <c r="D63" i="153" s="1"/>
  <c r="C9" i="153"/>
  <c r="C8" i="153" s="1"/>
  <c r="C59" i="153" s="1"/>
  <c r="C63" i="153" s="1"/>
  <c r="B9" i="153"/>
  <c r="O8" i="153"/>
  <c r="O59" i="153" s="1"/>
  <c r="O63" i="153" s="1"/>
  <c r="K8" i="153"/>
  <c r="K59" i="153" s="1"/>
  <c r="K63" i="153" s="1"/>
  <c r="J8" i="153"/>
  <c r="I8" i="153"/>
  <c r="I59" i="153" s="1"/>
  <c r="I63" i="153" s="1"/>
  <c r="H8" i="153"/>
  <c r="H59" i="153" s="1"/>
  <c r="H63" i="153" s="1"/>
  <c r="G8" i="153"/>
  <c r="G59" i="153" s="1"/>
  <c r="G63" i="153" s="1"/>
  <c r="B8" i="153"/>
  <c r="O9" i="154"/>
  <c r="O8" i="154" s="1"/>
  <c r="O59" i="154" s="1"/>
  <c r="O63" i="154" s="1"/>
  <c r="N9" i="154"/>
  <c r="N8" i="154" s="1"/>
  <c r="N59" i="154" s="1"/>
  <c r="N63" i="154" s="1"/>
  <c r="M9" i="154"/>
  <c r="S9" i="154" s="1"/>
  <c r="L9" i="154"/>
  <c r="K9" i="154"/>
  <c r="J9" i="154"/>
  <c r="I9" i="154"/>
  <c r="H9" i="154"/>
  <c r="H8" i="154" s="1"/>
  <c r="H59" i="154" s="1"/>
  <c r="H63" i="154" s="1"/>
  <c r="G9" i="154"/>
  <c r="G8" i="154" s="1"/>
  <c r="G59" i="154" s="1"/>
  <c r="G63" i="154" s="1"/>
  <c r="F9" i="154"/>
  <c r="F8" i="154" s="1"/>
  <c r="F59" i="154" s="1"/>
  <c r="F63" i="154" s="1"/>
  <c r="D9" i="154"/>
  <c r="D8" i="154" s="1"/>
  <c r="D59" i="154" s="1"/>
  <c r="D63" i="154" s="1"/>
  <c r="C9" i="154"/>
  <c r="B9" i="154"/>
  <c r="L8" i="154"/>
  <c r="L59" i="154" s="1"/>
  <c r="L63" i="154" s="1"/>
  <c r="K8" i="154"/>
  <c r="K59" i="154" s="1"/>
  <c r="K63" i="154" s="1"/>
  <c r="J8" i="154"/>
  <c r="I8" i="154"/>
  <c r="I59" i="154" s="1"/>
  <c r="I63" i="154" s="1"/>
  <c r="C8" i="154"/>
  <c r="C59" i="154" s="1"/>
  <c r="C63" i="154" s="1"/>
  <c r="B8" i="154"/>
  <c r="O9" i="155"/>
  <c r="O8" i="155" s="1"/>
  <c r="O59" i="155" s="1"/>
  <c r="O63" i="155" s="1"/>
  <c r="N9" i="155"/>
  <c r="M9" i="155"/>
  <c r="L9" i="155"/>
  <c r="K9" i="155"/>
  <c r="J9" i="155"/>
  <c r="I9" i="155"/>
  <c r="I8" i="155" s="1"/>
  <c r="I59" i="155" s="1"/>
  <c r="I63" i="155" s="1"/>
  <c r="H9" i="155"/>
  <c r="H8" i="155" s="1"/>
  <c r="H59" i="155" s="1"/>
  <c r="H63" i="155" s="1"/>
  <c r="G9" i="155"/>
  <c r="G8" i="155" s="1"/>
  <c r="G59" i="155" s="1"/>
  <c r="G63" i="155" s="1"/>
  <c r="F9" i="155"/>
  <c r="D9" i="155"/>
  <c r="C9" i="155"/>
  <c r="B9" i="155"/>
  <c r="N8" i="155"/>
  <c r="N59" i="155" s="1"/>
  <c r="N63" i="155" s="1"/>
  <c r="M8" i="155"/>
  <c r="M59" i="155" s="1"/>
  <c r="M63" i="155" s="1"/>
  <c r="L8" i="155"/>
  <c r="L59" i="155" s="1"/>
  <c r="L63" i="155" s="1"/>
  <c r="K8" i="155"/>
  <c r="K59" i="155" s="1"/>
  <c r="K63" i="155" s="1"/>
  <c r="J8" i="155"/>
  <c r="F8" i="155"/>
  <c r="F59" i="155" s="1"/>
  <c r="F63" i="155" s="1"/>
  <c r="D8" i="155"/>
  <c r="D59" i="155" s="1"/>
  <c r="D63" i="155" s="1"/>
  <c r="C8" i="155"/>
  <c r="C59" i="155" s="1"/>
  <c r="C63" i="155" s="1"/>
  <c r="B8" i="155"/>
  <c r="O9" i="156"/>
  <c r="N9" i="156"/>
  <c r="M9" i="156"/>
  <c r="L9" i="156"/>
  <c r="K9" i="156"/>
  <c r="K8" i="156" s="1"/>
  <c r="K59" i="156" s="1"/>
  <c r="K63" i="156" s="1"/>
  <c r="J9" i="156"/>
  <c r="J8" i="156" s="1"/>
  <c r="I9" i="156"/>
  <c r="I8" i="156" s="1"/>
  <c r="I59" i="156" s="1"/>
  <c r="I63" i="156" s="1"/>
  <c r="H9" i="156"/>
  <c r="H8" i="156" s="1"/>
  <c r="H59" i="156" s="1"/>
  <c r="H63" i="156" s="1"/>
  <c r="G9" i="156"/>
  <c r="F9" i="156"/>
  <c r="D9" i="156"/>
  <c r="C9" i="156"/>
  <c r="B9" i="156"/>
  <c r="B8" i="156" s="1"/>
  <c r="O8" i="156"/>
  <c r="O59" i="156" s="1"/>
  <c r="O63" i="156" s="1"/>
  <c r="N8" i="156"/>
  <c r="N59" i="156" s="1"/>
  <c r="N63" i="156" s="1"/>
  <c r="L8" i="156"/>
  <c r="L59" i="156" s="1"/>
  <c r="L63" i="156" s="1"/>
  <c r="G8" i="156"/>
  <c r="G59" i="156" s="1"/>
  <c r="G63" i="156" s="1"/>
  <c r="F8" i="156"/>
  <c r="F59" i="156" s="1"/>
  <c r="F63" i="156" s="1"/>
  <c r="D8" i="156"/>
  <c r="D59" i="156" s="1"/>
  <c r="D63" i="156" s="1"/>
  <c r="C8" i="156"/>
  <c r="C59" i="156" s="1"/>
  <c r="C63" i="156" s="1"/>
  <c r="O9" i="157"/>
  <c r="N9" i="157"/>
  <c r="M9" i="157"/>
  <c r="L9" i="157"/>
  <c r="L8" i="157" s="1"/>
  <c r="L59" i="157" s="1"/>
  <c r="L63" i="157" s="1"/>
  <c r="K9" i="157"/>
  <c r="K8" i="157" s="1"/>
  <c r="K59" i="157" s="1"/>
  <c r="K63" i="157" s="1"/>
  <c r="J9" i="157"/>
  <c r="J8" i="157" s="1"/>
  <c r="I9" i="157"/>
  <c r="H9" i="157"/>
  <c r="G9" i="157"/>
  <c r="F9" i="157"/>
  <c r="D9" i="157"/>
  <c r="C9" i="157"/>
  <c r="C8" i="157" s="1"/>
  <c r="C59" i="157" s="1"/>
  <c r="C63" i="157" s="1"/>
  <c r="B9" i="157"/>
  <c r="B8" i="157" s="1"/>
  <c r="O8" i="157"/>
  <c r="O59" i="157" s="1"/>
  <c r="O63" i="157" s="1"/>
  <c r="N8" i="157"/>
  <c r="N59" i="157" s="1"/>
  <c r="N63" i="157" s="1"/>
  <c r="M8" i="157"/>
  <c r="I8" i="157"/>
  <c r="H8" i="157"/>
  <c r="H59" i="157" s="1"/>
  <c r="H63" i="157" s="1"/>
  <c r="G8" i="157"/>
  <c r="G59" i="157" s="1"/>
  <c r="G63" i="157" s="1"/>
  <c r="F8" i="157"/>
  <c r="F59" i="157" s="1"/>
  <c r="F63" i="157" s="1"/>
  <c r="D8" i="157"/>
  <c r="D59" i="157" s="1"/>
  <c r="D63" i="157" s="1"/>
  <c r="O9" i="158"/>
  <c r="N9" i="158"/>
  <c r="N8" i="158" s="1"/>
  <c r="M9" i="158"/>
  <c r="S9" i="158" s="1"/>
  <c r="L9" i="158"/>
  <c r="L8" i="158" s="1"/>
  <c r="L59" i="158" s="1"/>
  <c r="L63" i="158" s="1"/>
  <c r="K9" i="158"/>
  <c r="K8" i="158" s="1"/>
  <c r="K59" i="158" s="1"/>
  <c r="K63" i="158" s="1"/>
  <c r="J9" i="158"/>
  <c r="I9" i="158"/>
  <c r="H9" i="158"/>
  <c r="G9" i="158"/>
  <c r="F9" i="158"/>
  <c r="F8" i="158" s="1"/>
  <c r="F59" i="158" s="1"/>
  <c r="F63" i="158" s="1"/>
  <c r="D9" i="158"/>
  <c r="D8" i="158" s="1"/>
  <c r="D59" i="158" s="1"/>
  <c r="D63" i="158" s="1"/>
  <c r="C9" i="158"/>
  <c r="C8" i="158" s="1"/>
  <c r="C59" i="158" s="1"/>
  <c r="C63" i="158" s="1"/>
  <c r="B9" i="158"/>
  <c r="B8" i="158" s="1"/>
  <c r="J8" i="158"/>
  <c r="I8" i="158"/>
  <c r="I59" i="158" s="1"/>
  <c r="I63" i="158" s="1"/>
  <c r="H8" i="158"/>
  <c r="H59" i="158" s="1"/>
  <c r="H63" i="158" s="1"/>
  <c r="G8" i="158"/>
  <c r="G59" i="158" s="1"/>
  <c r="G63" i="158" s="1"/>
  <c r="O9" i="159"/>
  <c r="O8" i="159" s="1"/>
  <c r="O59" i="159" s="1"/>
  <c r="O63" i="159" s="1"/>
  <c r="N9" i="159"/>
  <c r="N8" i="159" s="1"/>
  <c r="N59" i="159" s="1"/>
  <c r="N63" i="159" s="1"/>
  <c r="M9" i="159"/>
  <c r="L9" i="159"/>
  <c r="K9" i="159"/>
  <c r="J9" i="159"/>
  <c r="I9" i="159"/>
  <c r="H9" i="159"/>
  <c r="G9" i="159"/>
  <c r="G8" i="159" s="1"/>
  <c r="G59" i="159" s="1"/>
  <c r="G63" i="159" s="1"/>
  <c r="F9" i="159"/>
  <c r="F8" i="159" s="1"/>
  <c r="F59" i="159" s="1"/>
  <c r="F63" i="159" s="1"/>
  <c r="D9" i="159"/>
  <c r="D8" i="159" s="1"/>
  <c r="D59" i="159" s="1"/>
  <c r="D63" i="159" s="1"/>
  <c r="C9" i="159"/>
  <c r="B9" i="159"/>
  <c r="L8" i="159"/>
  <c r="L59" i="159" s="1"/>
  <c r="L63" i="159" s="1"/>
  <c r="K8" i="159"/>
  <c r="K59" i="159" s="1"/>
  <c r="K63" i="159" s="1"/>
  <c r="J8" i="159"/>
  <c r="I8" i="159"/>
  <c r="I59" i="159" s="1"/>
  <c r="I63" i="159" s="1"/>
  <c r="H8" i="159"/>
  <c r="H59" i="159" s="1"/>
  <c r="H63" i="159" s="1"/>
  <c r="C8" i="159"/>
  <c r="C59" i="159" s="1"/>
  <c r="C63" i="159" s="1"/>
  <c r="B8" i="159"/>
  <c r="O9" i="160"/>
  <c r="O8" i="160" s="1"/>
  <c r="O59" i="160" s="1"/>
  <c r="O63" i="160" s="1"/>
  <c r="N9" i="160"/>
  <c r="M9" i="160"/>
  <c r="M8" i="160" s="1"/>
  <c r="L9" i="160"/>
  <c r="K9" i="160"/>
  <c r="J9" i="160"/>
  <c r="I9" i="160"/>
  <c r="I8" i="160" s="1"/>
  <c r="I59" i="160" s="1"/>
  <c r="I63" i="160" s="1"/>
  <c r="H9" i="160"/>
  <c r="H8" i="160" s="1"/>
  <c r="H59" i="160" s="1"/>
  <c r="H63" i="160" s="1"/>
  <c r="G9" i="160"/>
  <c r="G8" i="160" s="1"/>
  <c r="G59" i="160" s="1"/>
  <c r="G63" i="160" s="1"/>
  <c r="F9" i="160"/>
  <c r="F8" i="160" s="1"/>
  <c r="F59" i="160" s="1"/>
  <c r="F63" i="160" s="1"/>
  <c r="D9" i="160"/>
  <c r="C9" i="160"/>
  <c r="B9" i="160"/>
  <c r="N8" i="160"/>
  <c r="N59" i="160" s="1"/>
  <c r="N63" i="160" s="1"/>
  <c r="L8" i="160"/>
  <c r="L59" i="160" s="1"/>
  <c r="L63" i="160" s="1"/>
  <c r="K8" i="160"/>
  <c r="K59" i="160" s="1"/>
  <c r="K63" i="160" s="1"/>
  <c r="J8" i="160"/>
  <c r="D8" i="160"/>
  <c r="D59" i="160" s="1"/>
  <c r="D63" i="160" s="1"/>
  <c r="C8" i="160"/>
  <c r="C59" i="160" s="1"/>
  <c r="C63" i="160" s="1"/>
  <c r="B8" i="160"/>
  <c r="O9" i="161"/>
  <c r="N9" i="161"/>
  <c r="M9" i="161"/>
  <c r="L9" i="161"/>
  <c r="K9" i="161"/>
  <c r="J9" i="161"/>
  <c r="J8" i="161" s="1"/>
  <c r="I9" i="161"/>
  <c r="I8" i="161" s="1"/>
  <c r="I59" i="161" s="1"/>
  <c r="I63" i="161" s="1"/>
  <c r="H9" i="161"/>
  <c r="H8" i="161" s="1"/>
  <c r="H59" i="161" s="1"/>
  <c r="H63" i="161" s="1"/>
  <c r="G9" i="161"/>
  <c r="F9" i="161"/>
  <c r="D9" i="161"/>
  <c r="C9" i="161"/>
  <c r="B9" i="161"/>
  <c r="O8" i="161"/>
  <c r="O59" i="161" s="1"/>
  <c r="O63" i="161" s="1"/>
  <c r="N8" i="161"/>
  <c r="N59" i="161" s="1"/>
  <c r="N63" i="161" s="1"/>
  <c r="M8" i="161"/>
  <c r="L8" i="161"/>
  <c r="L59" i="161" s="1"/>
  <c r="L63" i="161" s="1"/>
  <c r="K8" i="161"/>
  <c r="K59" i="161" s="1"/>
  <c r="K63" i="161" s="1"/>
  <c r="G8" i="161"/>
  <c r="G59" i="161" s="1"/>
  <c r="G63" i="161" s="1"/>
  <c r="F8" i="161"/>
  <c r="F59" i="161" s="1"/>
  <c r="F63" i="161" s="1"/>
  <c r="D8" i="161"/>
  <c r="C8" i="161"/>
  <c r="C59" i="161" s="1"/>
  <c r="C63" i="161" s="1"/>
  <c r="B8" i="161"/>
  <c r="O9" i="162"/>
  <c r="N9" i="162"/>
  <c r="M9" i="162"/>
  <c r="S9" i="162" s="1"/>
  <c r="L9" i="162"/>
  <c r="L8" i="162" s="1"/>
  <c r="L59" i="162" s="1"/>
  <c r="L63" i="162" s="1"/>
  <c r="K9" i="162"/>
  <c r="K8" i="162" s="1"/>
  <c r="K59" i="162" s="1"/>
  <c r="K63" i="162" s="1"/>
  <c r="J9" i="162"/>
  <c r="J8" i="162" s="1"/>
  <c r="I9" i="162"/>
  <c r="I8" i="162" s="1"/>
  <c r="I59" i="162" s="1"/>
  <c r="I63" i="162" s="1"/>
  <c r="H9" i="162"/>
  <c r="G9" i="162"/>
  <c r="F9" i="162"/>
  <c r="D9" i="162"/>
  <c r="C9" i="162"/>
  <c r="C8" i="162" s="1"/>
  <c r="C59" i="162" s="1"/>
  <c r="C63" i="162" s="1"/>
  <c r="B9" i="162"/>
  <c r="B8" i="162" s="1"/>
  <c r="O8" i="162"/>
  <c r="O59" i="162" s="1"/>
  <c r="O63" i="162" s="1"/>
  <c r="N8" i="162"/>
  <c r="N59" i="162" s="1"/>
  <c r="N63" i="162" s="1"/>
  <c r="H8" i="162"/>
  <c r="H59" i="162" s="1"/>
  <c r="H63" i="162" s="1"/>
  <c r="G8" i="162"/>
  <c r="G59" i="162" s="1"/>
  <c r="G63" i="162" s="1"/>
  <c r="F8" i="162"/>
  <c r="F59" i="162" s="1"/>
  <c r="F63" i="162" s="1"/>
  <c r="D8" i="162"/>
  <c r="D59" i="162" s="1"/>
  <c r="D63" i="162" s="1"/>
  <c r="O9" i="163"/>
  <c r="N9" i="163"/>
  <c r="M9" i="163"/>
  <c r="L9" i="163"/>
  <c r="L8" i="163" s="1"/>
  <c r="L59" i="163" s="1"/>
  <c r="L63" i="163" s="1"/>
  <c r="K9" i="163"/>
  <c r="K8" i="163" s="1"/>
  <c r="K59" i="163" s="1"/>
  <c r="K63" i="163" s="1"/>
  <c r="J9" i="163"/>
  <c r="I9" i="163"/>
  <c r="H9" i="163"/>
  <c r="G9" i="163"/>
  <c r="F9" i="163"/>
  <c r="D9" i="163"/>
  <c r="D8" i="163" s="1"/>
  <c r="D59" i="163" s="1"/>
  <c r="D63" i="163" s="1"/>
  <c r="C9" i="163"/>
  <c r="C8" i="163" s="1"/>
  <c r="C59" i="163" s="1"/>
  <c r="C63" i="163" s="1"/>
  <c r="B9" i="163"/>
  <c r="B8" i="163" s="1"/>
  <c r="O8" i="163"/>
  <c r="N8" i="163"/>
  <c r="N59" i="163" s="1"/>
  <c r="N63" i="163" s="1"/>
  <c r="J8" i="163"/>
  <c r="I8" i="163"/>
  <c r="I59" i="163" s="1"/>
  <c r="I63" i="163" s="1"/>
  <c r="H8" i="163"/>
  <c r="H59" i="163" s="1"/>
  <c r="H63" i="163" s="1"/>
  <c r="G8" i="163"/>
  <c r="F8" i="163"/>
  <c r="F59" i="163" s="1"/>
  <c r="F63" i="163" s="1"/>
  <c r="O9" i="164"/>
  <c r="O8" i="164" s="1"/>
  <c r="O59" i="164" s="1"/>
  <c r="O63" i="164" s="1"/>
  <c r="N9" i="164"/>
  <c r="N8" i="164" s="1"/>
  <c r="N59" i="164" s="1"/>
  <c r="N63" i="164" s="1"/>
  <c r="M9" i="164"/>
  <c r="M8" i="164" s="1"/>
  <c r="L9" i="164"/>
  <c r="L8" i="164" s="1"/>
  <c r="K9" i="164"/>
  <c r="J9" i="164"/>
  <c r="I9" i="164"/>
  <c r="H9" i="164"/>
  <c r="G9" i="164"/>
  <c r="G8" i="164" s="1"/>
  <c r="G59" i="164" s="1"/>
  <c r="G63" i="164" s="1"/>
  <c r="F9" i="164"/>
  <c r="F8" i="164" s="1"/>
  <c r="F59" i="164" s="1"/>
  <c r="F63" i="164" s="1"/>
  <c r="D9" i="164"/>
  <c r="D8" i="164" s="1"/>
  <c r="D59" i="164" s="1"/>
  <c r="D63" i="164" s="1"/>
  <c r="C9" i="164"/>
  <c r="C8" i="164" s="1"/>
  <c r="B9" i="164"/>
  <c r="K8" i="164"/>
  <c r="K59" i="164" s="1"/>
  <c r="K63" i="164" s="1"/>
  <c r="J8" i="164"/>
  <c r="I8" i="164"/>
  <c r="I59" i="164" s="1"/>
  <c r="I63" i="164" s="1"/>
  <c r="H8" i="164"/>
  <c r="H59" i="164" s="1"/>
  <c r="H63" i="164" s="1"/>
  <c r="B8" i="164"/>
  <c r="O9" i="165"/>
  <c r="O8" i="165" s="1"/>
  <c r="O59" i="165" s="1"/>
  <c r="O63" i="165" s="1"/>
  <c r="N9" i="165"/>
  <c r="N8" i="165" s="1"/>
  <c r="N59" i="165" s="1"/>
  <c r="N63" i="165" s="1"/>
  <c r="M9" i="165"/>
  <c r="L9" i="165"/>
  <c r="K9" i="165"/>
  <c r="J9" i="165"/>
  <c r="I9" i="165"/>
  <c r="H9" i="165"/>
  <c r="H8" i="165" s="1"/>
  <c r="H59" i="165" s="1"/>
  <c r="H63" i="165" s="1"/>
  <c r="G9" i="165"/>
  <c r="G8" i="165" s="1"/>
  <c r="G59" i="165" s="1"/>
  <c r="G63" i="165" s="1"/>
  <c r="F9" i="165"/>
  <c r="F8" i="165" s="1"/>
  <c r="F59" i="165" s="1"/>
  <c r="F63" i="165" s="1"/>
  <c r="D9" i="165"/>
  <c r="C9" i="165"/>
  <c r="B9" i="165"/>
  <c r="M8" i="165"/>
  <c r="L8" i="165"/>
  <c r="L59" i="165" s="1"/>
  <c r="L63" i="165" s="1"/>
  <c r="K8" i="165"/>
  <c r="K59" i="165" s="1"/>
  <c r="K63" i="165" s="1"/>
  <c r="J8" i="165"/>
  <c r="I8" i="165"/>
  <c r="D8" i="165"/>
  <c r="D59" i="165" s="1"/>
  <c r="D63" i="165" s="1"/>
  <c r="C8" i="165"/>
  <c r="C59" i="165" s="1"/>
  <c r="C63" i="165" s="1"/>
  <c r="B8" i="165"/>
  <c r="O9" i="166"/>
  <c r="N9" i="166"/>
  <c r="M9" i="166"/>
  <c r="S9" i="166" s="1"/>
  <c r="L9" i="166"/>
  <c r="K9" i="166"/>
  <c r="J9" i="166"/>
  <c r="J8" i="166" s="1"/>
  <c r="I9" i="166"/>
  <c r="I8" i="166" s="1"/>
  <c r="I59" i="166" s="1"/>
  <c r="I63" i="166" s="1"/>
  <c r="H9" i="166"/>
  <c r="H8" i="166" s="1"/>
  <c r="H59" i="166" s="1"/>
  <c r="H63" i="166" s="1"/>
  <c r="G9" i="166"/>
  <c r="G8" i="166" s="1"/>
  <c r="G59" i="166" s="1"/>
  <c r="G63" i="166" s="1"/>
  <c r="F9" i="166"/>
  <c r="D9" i="166"/>
  <c r="C9" i="166"/>
  <c r="B9" i="166"/>
  <c r="O8" i="166"/>
  <c r="O59" i="166" s="1"/>
  <c r="O63" i="166" s="1"/>
  <c r="N8" i="166"/>
  <c r="N59" i="166" s="1"/>
  <c r="N63" i="166" s="1"/>
  <c r="L8" i="166"/>
  <c r="L59" i="166" s="1"/>
  <c r="L63" i="166" s="1"/>
  <c r="K8" i="166"/>
  <c r="K59" i="166" s="1"/>
  <c r="K63" i="166" s="1"/>
  <c r="F8" i="166"/>
  <c r="F59" i="166" s="1"/>
  <c r="F63" i="166" s="1"/>
  <c r="D8" i="166"/>
  <c r="D59" i="166" s="1"/>
  <c r="D63" i="166" s="1"/>
  <c r="C8" i="166"/>
  <c r="C59" i="166" s="1"/>
  <c r="C63" i="166" s="1"/>
  <c r="B8" i="166"/>
  <c r="O9" i="167"/>
  <c r="N9" i="167"/>
  <c r="M9" i="167"/>
  <c r="S9" i="167" s="1"/>
  <c r="L9" i="167"/>
  <c r="K9" i="167"/>
  <c r="K8" i="167" s="1"/>
  <c r="K59" i="167" s="1"/>
  <c r="K63" i="167" s="1"/>
  <c r="J9" i="167"/>
  <c r="J8" i="167" s="1"/>
  <c r="I9" i="167"/>
  <c r="I8" i="167" s="1"/>
  <c r="I59" i="167" s="1"/>
  <c r="I63" i="167" s="1"/>
  <c r="H9" i="167"/>
  <c r="G9" i="167"/>
  <c r="F9" i="167"/>
  <c r="D9" i="167"/>
  <c r="C9" i="167"/>
  <c r="B9" i="167"/>
  <c r="B8" i="167" s="1"/>
  <c r="O8" i="167"/>
  <c r="O59" i="167" s="1"/>
  <c r="O63" i="167" s="1"/>
  <c r="N8" i="167"/>
  <c r="N59" i="167" s="1"/>
  <c r="N63" i="167" s="1"/>
  <c r="M8" i="167"/>
  <c r="M59" i="167" s="1"/>
  <c r="M63" i="167" s="1"/>
  <c r="L8" i="167"/>
  <c r="L59" i="167" s="1"/>
  <c r="L63" i="167" s="1"/>
  <c r="H8" i="167"/>
  <c r="H59" i="167" s="1"/>
  <c r="H63" i="167" s="1"/>
  <c r="G8" i="167"/>
  <c r="G59" i="167" s="1"/>
  <c r="G63" i="167" s="1"/>
  <c r="F8" i="167"/>
  <c r="F59" i="167" s="1"/>
  <c r="F63" i="167" s="1"/>
  <c r="D8" i="167"/>
  <c r="D59" i="167" s="1"/>
  <c r="D63" i="167" s="1"/>
  <c r="C8" i="167"/>
  <c r="C59" i="167" s="1"/>
  <c r="C63" i="167" s="1"/>
  <c r="O9" i="168"/>
  <c r="N9" i="168"/>
  <c r="M9" i="168"/>
  <c r="M8" i="168" s="1"/>
  <c r="L9" i="168"/>
  <c r="L8" i="168" s="1"/>
  <c r="L59" i="168" s="1"/>
  <c r="L63" i="168" s="1"/>
  <c r="K9" i="168"/>
  <c r="K8" i="168" s="1"/>
  <c r="K59" i="168" s="1"/>
  <c r="K63" i="168" s="1"/>
  <c r="J9" i="168"/>
  <c r="J8" i="168" s="1"/>
  <c r="I9" i="168"/>
  <c r="H9" i="168"/>
  <c r="G9" i="168"/>
  <c r="F9" i="168"/>
  <c r="D9" i="168"/>
  <c r="D8" i="168" s="1"/>
  <c r="D59" i="168" s="1"/>
  <c r="D63" i="168" s="1"/>
  <c r="C9" i="168"/>
  <c r="C8" i="168" s="1"/>
  <c r="C59" i="168" s="1"/>
  <c r="C63" i="168" s="1"/>
  <c r="B9" i="168"/>
  <c r="B8" i="168" s="1"/>
  <c r="O8" i="168"/>
  <c r="O59" i="168" s="1"/>
  <c r="O63" i="168" s="1"/>
  <c r="N8" i="168"/>
  <c r="N59" i="168" s="1"/>
  <c r="N63" i="168" s="1"/>
  <c r="I8" i="168"/>
  <c r="I59" i="168" s="1"/>
  <c r="I63" i="168" s="1"/>
  <c r="H8" i="168"/>
  <c r="H59" i="168" s="1"/>
  <c r="H63" i="168" s="1"/>
  <c r="G8" i="168"/>
  <c r="G59" i="168" s="1"/>
  <c r="G63" i="168" s="1"/>
  <c r="F8" i="168"/>
  <c r="F59" i="168" s="1"/>
  <c r="F63" i="168" s="1"/>
  <c r="O9" i="169"/>
  <c r="N9" i="169"/>
  <c r="N8" i="169" s="1"/>
  <c r="N59" i="169" s="1"/>
  <c r="N63" i="169" s="1"/>
  <c r="M9" i="169"/>
  <c r="M8" i="169" s="1"/>
  <c r="L9" i="169"/>
  <c r="L8" i="169" s="1"/>
  <c r="L59" i="169" s="1"/>
  <c r="L63" i="169" s="1"/>
  <c r="K9" i="169"/>
  <c r="J9" i="169"/>
  <c r="I9" i="169"/>
  <c r="H9" i="169"/>
  <c r="G9" i="169"/>
  <c r="F9" i="169"/>
  <c r="F8" i="169" s="1"/>
  <c r="F59" i="169" s="1"/>
  <c r="F63" i="169" s="1"/>
  <c r="D9" i="169"/>
  <c r="D8" i="169" s="1"/>
  <c r="C9" i="169"/>
  <c r="C8" i="169" s="1"/>
  <c r="C59" i="169" s="1"/>
  <c r="C63" i="169" s="1"/>
  <c r="B9" i="169"/>
  <c r="O8" i="169"/>
  <c r="O59" i="169" s="1"/>
  <c r="O63" i="169" s="1"/>
  <c r="K8" i="169"/>
  <c r="K59" i="169" s="1"/>
  <c r="K63" i="169" s="1"/>
  <c r="J8" i="169"/>
  <c r="I8" i="169"/>
  <c r="I59" i="169" s="1"/>
  <c r="I63" i="169" s="1"/>
  <c r="H8" i="169"/>
  <c r="H59" i="169" s="1"/>
  <c r="H63" i="169" s="1"/>
  <c r="G8" i="169"/>
  <c r="G59" i="169" s="1"/>
  <c r="G63" i="169" s="1"/>
  <c r="B8" i="169"/>
  <c r="O9" i="170"/>
  <c r="O8" i="170" s="1"/>
  <c r="O59" i="170" s="1"/>
  <c r="O63" i="170" s="1"/>
  <c r="N9" i="170"/>
  <c r="N8" i="170" s="1"/>
  <c r="N59" i="170" s="1"/>
  <c r="N63" i="170" s="1"/>
  <c r="M9" i="170"/>
  <c r="L9" i="170"/>
  <c r="K9" i="170"/>
  <c r="J9" i="170"/>
  <c r="I9" i="170"/>
  <c r="H9" i="170"/>
  <c r="H8" i="170" s="1"/>
  <c r="H59" i="170" s="1"/>
  <c r="H63" i="170" s="1"/>
  <c r="G9" i="170"/>
  <c r="G8" i="170" s="1"/>
  <c r="G59" i="170" s="1"/>
  <c r="G63" i="170" s="1"/>
  <c r="F9" i="170"/>
  <c r="F8" i="170" s="1"/>
  <c r="F59" i="170" s="1"/>
  <c r="F63" i="170" s="1"/>
  <c r="D9" i="170"/>
  <c r="D8" i="170" s="1"/>
  <c r="D59" i="170" s="1"/>
  <c r="D63" i="170" s="1"/>
  <c r="C9" i="170"/>
  <c r="B9" i="170"/>
  <c r="L8" i="170"/>
  <c r="L59" i="170" s="1"/>
  <c r="L63" i="170" s="1"/>
  <c r="K8" i="170"/>
  <c r="K59" i="170" s="1"/>
  <c r="K63" i="170" s="1"/>
  <c r="J8" i="170"/>
  <c r="I8" i="170"/>
  <c r="I59" i="170" s="1"/>
  <c r="I63" i="170" s="1"/>
  <c r="C8" i="170"/>
  <c r="C59" i="170" s="1"/>
  <c r="C63" i="170" s="1"/>
  <c r="B8" i="170"/>
  <c r="O9" i="171"/>
  <c r="O8" i="171" s="1"/>
  <c r="N9" i="171"/>
  <c r="M9" i="171"/>
  <c r="L9" i="171"/>
  <c r="K9" i="171"/>
  <c r="J9" i="171"/>
  <c r="I9" i="171"/>
  <c r="I8" i="171" s="1"/>
  <c r="I59" i="171" s="1"/>
  <c r="I63" i="171" s="1"/>
  <c r="H9" i="171"/>
  <c r="H8" i="171" s="1"/>
  <c r="H59" i="171" s="1"/>
  <c r="H63" i="171" s="1"/>
  <c r="G9" i="171"/>
  <c r="G8" i="171" s="1"/>
  <c r="F9" i="171"/>
  <c r="D9" i="171"/>
  <c r="C9" i="171"/>
  <c r="B9" i="171"/>
  <c r="N8" i="171"/>
  <c r="N59" i="171" s="1"/>
  <c r="N63" i="171" s="1"/>
  <c r="M8" i="171"/>
  <c r="M59" i="171" s="1"/>
  <c r="M63" i="171" s="1"/>
  <c r="L8" i="171"/>
  <c r="L59" i="171" s="1"/>
  <c r="L63" i="171" s="1"/>
  <c r="K8" i="171"/>
  <c r="K59" i="171" s="1"/>
  <c r="K63" i="171" s="1"/>
  <c r="J8" i="171"/>
  <c r="F8" i="171"/>
  <c r="F59" i="171" s="1"/>
  <c r="F63" i="171" s="1"/>
  <c r="D8" i="171"/>
  <c r="D59" i="171" s="1"/>
  <c r="D63" i="171" s="1"/>
  <c r="C8" i="171"/>
  <c r="C59" i="171" s="1"/>
  <c r="C63" i="171" s="1"/>
  <c r="B8" i="171"/>
  <c r="O9" i="172"/>
  <c r="N9" i="172"/>
  <c r="M9" i="172"/>
  <c r="M8" i="172" s="1"/>
  <c r="L9" i="172"/>
  <c r="K9" i="172"/>
  <c r="K8" i="172" s="1"/>
  <c r="K59" i="172" s="1"/>
  <c r="K63" i="172" s="1"/>
  <c r="J9" i="172"/>
  <c r="J8" i="172" s="1"/>
  <c r="I9" i="172"/>
  <c r="I8" i="172" s="1"/>
  <c r="I59" i="172" s="1"/>
  <c r="I63" i="172" s="1"/>
  <c r="H9" i="172"/>
  <c r="H8" i="172" s="1"/>
  <c r="H59" i="172" s="1"/>
  <c r="H63" i="172" s="1"/>
  <c r="G9" i="172"/>
  <c r="F9" i="172"/>
  <c r="D9" i="172"/>
  <c r="C9" i="172"/>
  <c r="B9" i="172"/>
  <c r="B8" i="172" s="1"/>
  <c r="O8" i="172"/>
  <c r="O59" i="172" s="1"/>
  <c r="O63" i="172" s="1"/>
  <c r="N8" i="172"/>
  <c r="N59" i="172" s="1"/>
  <c r="N63" i="172" s="1"/>
  <c r="L8" i="172"/>
  <c r="G8" i="172"/>
  <c r="G59" i="172" s="1"/>
  <c r="G63" i="172" s="1"/>
  <c r="F8" i="172"/>
  <c r="F59" i="172" s="1"/>
  <c r="F63" i="172" s="1"/>
  <c r="D8" i="172"/>
  <c r="D59" i="172" s="1"/>
  <c r="D63" i="172" s="1"/>
  <c r="C8" i="172"/>
  <c r="C59" i="172" s="1"/>
  <c r="C63" i="172" s="1"/>
  <c r="O9" i="173"/>
  <c r="N9" i="173"/>
  <c r="M9" i="173"/>
  <c r="M8" i="173" s="1"/>
  <c r="L9" i="173"/>
  <c r="L8" i="173" s="1"/>
  <c r="L59" i="173" s="1"/>
  <c r="L63" i="173" s="1"/>
  <c r="K9" i="173"/>
  <c r="K8" i="173" s="1"/>
  <c r="K59" i="173" s="1"/>
  <c r="K63" i="173" s="1"/>
  <c r="J9" i="173"/>
  <c r="J8" i="173" s="1"/>
  <c r="I9" i="173"/>
  <c r="H9" i="173"/>
  <c r="G9" i="173"/>
  <c r="F9" i="173"/>
  <c r="D9" i="173"/>
  <c r="D8" i="173" s="1"/>
  <c r="D59" i="173" s="1"/>
  <c r="D63" i="173" s="1"/>
  <c r="C9" i="173"/>
  <c r="C8" i="173" s="1"/>
  <c r="C59" i="173" s="1"/>
  <c r="C63" i="173" s="1"/>
  <c r="B9" i="173"/>
  <c r="B8" i="173" s="1"/>
  <c r="O8" i="173"/>
  <c r="O59" i="173" s="1"/>
  <c r="O63" i="173" s="1"/>
  <c r="N8" i="173"/>
  <c r="N59" i="173" s="1"/>
  <c r="N63" i="173" s="1"/>
  <c r="I8" i="173"/>
  <c r="H8" i="173"/>
  <c r="H59" i="173" s="1"/>
  <c r="H63" i="173" s="1"/>
  <c r="G8" i="173"/>
  <c r="G59" i="173" s="1"/>
  <c r="G63" i="173" s="1"/>
  <c r="F8" i="173"/>
  <c r="F59" i="173" s="1"/>
  <c r="F63" i="173" s="1"/>
  <c r="O9" i="174"/>
  <c r="N9" i="174"/>
  <c r="N8" i="174" s="1"/>
  <c r="M9" i="174"/>
  <c r="M8" i="174" s="1"/>
  <c r="L9" i="174"/>
  <c r="L8" i="174" s="1"/>
  <c r="L59" i="174" s="1"/>
  <c r="L63" i="174" s="1"/>
  <c r="K9" i="174"/>
  <c r="K8" i="174" s="1"/>
  <c r="K59" i="174" s="1"/>
  <c r="K63" i="174" s="1"/>
  <c r="J9" i="174"/>
  <c r="I9" i="174"/>
  <c r="H9" i="174"/>
  <c r="G9" i="174"/>
  <c r="F9" i="174"/>
  <c r="F8" i="174" s="1"/>
  <c r="D9" i="174"/>
  <c r="D8" i="174" s="1"/>
  <c r="D59" i="174" s="1"/>
  <c r="D63" i="174" s="1"/>
  <c r="C9" i="174"/>
  <c r="C8" i="174" s="1"/>
  <c r="C59" i="174" s="1"/>
  <c r="C63" i="174" s="1"/>
  <c r="B9" i="174"/>
  <c r="B8" i="174" s="1"/>
  <c r="J8" i="174"/>
  <c r="I8" i="174"/>
  <c r="I59" i="174" s="1"/>
  <c r="I63" i="174" s="1"/>
  <c r="H8" i="174"/>
  <c r="H59" i="174" s="1"/>
  <c r="H63" i="174" s="1"/>
  <c r="G8" i="174"/>
  <c r="G59" i="174" s="1"/>
  <c r="G63" i="174" s="1"/>
  <c r="O9" i="175"/>
  <c r="O8" i="175" s="1"/>
  <c r="O59" i="175" s="1"/>
  <c r="O63" i="175" s="1"/>
  <c r="N9" i="175"/>
  <c r="N8" i="175" s="1"/>
  <c r="N59" i="175" s="1"/>
  <c r="N63" i="175" s="1"/>
  <c r="M9" i="175"/>
  <c r="L9" i="175"/>
  <c r="K9" i="175"/>
  <c r="J9" i="175"/>
  <c r="I9" i="175"/>
  <c r="H9" i="175"/>
  <c r="G9" i="175"/>
  <c r="G8" i="175" s="1"/>
  <c r="G59" i="175" s="1"/>
  <c r="G63" i="175" s="1"/>
  <c r="F9" i="175"/>
  <c r="F8" i="175" s="1"/>
  <c r="F59" i="175" s="1"/>
  <c r="F63" i="175" s="1"/>
  <c r="D9" i="175"/>
  <c r="D8" i="175" s="1"/>
  <c r="D59" i="175" s="1"/>
  <c r="D63" i="175" s="1"/>
  <c r="C9" i="175"/>
  <c r="B9" i="175"/>
  <c r="L8" i="175"/>
  <c r="L59" i="175" s="1"/>
  <c r="L63" i="175" s="1"/>
  <c r="K8" i="175"/>
  <c r="J8" i="175"/>
  <c r="I8" i="175"/>
  <c r="I59" i="175" s="1"/>
  <c r="I63" i="175" s="1"/>
  <c r="H8" i="175"/>
  <c r="H59" i="175" s="1"/>
  <c r="H63" i="175" s="1"/>
  <c r="C8" i="175"/>
  <c r="C59" i="175" s="1"/>
  <c r="C63" i="175" s="1"/>
  <c r="B8" i="175"/>
  <c r="O9" i="176"/>
  <c r="O8" i="176" s="1"/>
  <c r="O59" i="176" s="1"/>
  <c r="O63" i="176" s="1"/>
  <c r="N9" i="176"/>
  <c r="M9" i="176"/>
  <c r="S9" i="176" s="1"/>
  <c r="L9" i="176"/>
  <c r="K9" i="176"/>
  <c r="J9" i="176"/>
  <c r="I9" i="176"/>
  <c r="I8" i="176" s="1"/>
  <c r="I59" i="176" s="1"/>
  <c r="I63" i="176" s="1"/>
  <c r="H9" i="176"/>
  <c r="H8" i="176" s="1"/>
  <c r="G9" i="176"/>
  <c r="G8" i="176" s="1"/>
  <c r="G59" i="176" s="1"/>
  <c r="G63" i="176" s="1"/>
  <c r="F9" i="176"/>
  <c r="F8" i="176" s="1"/>
  <c r="F59" i="176" s="1"/>
  <c r="F63" i="176" s="1"/>
  <c r="D9" i="176"/>
  <c r="C9" i="176"/>
  <c r="B9" i="176"/>
  <c r="N8" i="176"/>
  <c r="N59" i="176" s="1"/>
  <c r="N63" i="176" s="1"/>
  <c r="L8" i="176"/>
  <c r="L59" i="176" s="1"/>
  <c r="L63" i="176" s="1"/>
  <c r="K8" i="176"/>
  <c r="K59" i="176" s="1"/>
  <c r="K63" i="176" s="1"/>
  <c r="J8" i="176"/>
  <c r="D8" i="176"/>
  <c r="D59" i="176" s="1"/>
  <c r="D63" i="176" s="1"/>
  <c r="C8" i="176"/>
  <c r="C59" i="176" s="1"/>
  <c r="C63" i="176" s="1"/>
  <c r="B8" i="176"/>
  <c r="O9" i="177"/>
  <c r="N9" i="177"/>
  <c r="M9" i="177"/>
  <c r="S9" i="177" s="1"/>
  <c r="L9" i="177"/>
  <c r="K9" i="177"/>
  <c r="J9" i="177"/>
  <c r="J8" i="177" s="1"/>
  <c r="I9" i="177"/>
  <c r="I8" i="177" s="1"/>
  <c r="I59" i="177" s="1"/>
  <c r="I63" i="177" s="1"/>
  <c r="H9" i="177"/>
  <c r="H8" i="177" s="1"/>
  <c r="H59" i="177" s="1"/>
  <c r="H63" i="177" s="1"/>
  <c r="G9" i="177"/>
  <c r="F9" i="177"/>
  <c r="D9" i="177"/>
  <c r="C9" i="177"/>
  <c r="B9" i="177"/>
  <c r="O8" i="177"/>
  <c r="O59" i="177" s="1"/>
  <c r="O63" i="177" s="1"/>
  <c r="N8" i="177"/>
  <c r="N59" i="177" s="1"/>
  <c r="N63" i="177" s="1"/>
  <c r="M8" i="177"/>
  <c r="L8" i="177"/>
  <c r="L59" i="177" s="1"/>
  <c r="L63" i="177" s="1"/>
  <c r="K8" i="177"/>
  <c r="K59" i="177" s="1"/>
  <c r="K63" i="177" s="1"/>
  <c r="G8" i="177"/>
  <c r="G59" i="177" s="1"/>
  <c r="G63" i="177" s="1"/>
  <c r="F8" i="177"/>
  <c r="F59" i="177" s="1"/>
  <c r="F63" i="177" s="1"/>
  <c r="D8" i="177"/>
  <c r="D59" i="177" s="1"/>
  <c r="D63" i="177" s="1"/>
  <c r="C8" i="177"/>
  <c r="C59" i="177" s="1"/>
  <c r="C63" i="177" s="1"/>
  <c r="B8" i="177"/>
  <c r="O9" i="178"/>
  <c r="N9" i="178"/>
  <c r="M9" i="178"/>
  <c r="S9" i="178" s="1"/>
  <c r="L9" i="178"/>
  <c r="L8" i="178" s="1"/>
  <c r="L59" i="178" s="1"/>
  <c r="L63" i="178" s="1"/>
  <c r="K9" i="178"/>
  <c r="K8" i="178" s="1"/>
  <c r="K59" i="178" s="1"/>
  <c r="K63" i="178" s="1"/>
  <c r="J9" i="178"/>
  <c r="J8" i="178" s="1"/>
  <c r="I9" i="178"/>
  <c r="I8" i="178" s="1"/>
  <c r="I59" i="178" s="1"/>
  <c r="I63" i="178" s="1"/>
  <c r="H9" i="178"/>
  <c r="G9" i="178"/>
  <c r="F9" i="178"/>
  <c r="D9" i="178"/>
  <c r="C9" i="178"/>
  <c r="C8" i="178" s="1"/>
  <c r="C59" i="178" s="1"/>
  <c r="C63" i="178" s="1"/>
  <c r="B9" i="178"/>
  <c r="B8" i="178" s="1"/>
  <c r="O8" i="178"/>
  <c r="O59" i="178" s="1"/>
  <c r="O63" i="178" s="1"/>
  <c r="N8" i="178"/>
  <c r="N59" i="178" s="1"/>
  <c r="N63" i="178" s="1"/>
  <c r="H8" i="178"/>
  <c r="H59" i="178" s="1"/>
  <c r="H63" i="178" s="1"/>
  <c r="G8" i="178"/>
  <c r="G59" i="178" s="1"/>
  <c r="G63" i="178" s="1"/>
  <c r="F8" i="178"/>
  <c r="F59" i="178" s="1"/>
  <c r="F63" i="178" s="1"/>
  <c r="D8" i="178"/>
  <c r="D59" i="178" s="1"/>
  <c r="D63" i="178" s="1"/>
  <c r="O9" i="179"/>
  <c r="N9" i="179"/>
  <c r="N8" i="179" s="1"/>
  <c r="N59" i="179" s="1"/>
  <c r="N63" i="179" s="1"/>
  <c r="M9" i="179"/>
  <c r="L9" i="179"/>
  <c r="L8" i="179" s="1"/>
  <c r="L59" i="179" s="1"/>
  <c r="L63" i="179" s="1"/>
  <c r="K9" i="179"/>
  <c r="K8" i="179" s="1"/>
  <c r="K59" i="179" s="1"/>
  <c r="K63" i="179" s="1"/>
  <c r="J9" i="179"/>
  <c r="I9" i="179"/>
  <c r="H9" i="179"/>
  <c r="G9" i="179"/>
  <c r="F9" i="179"/>
  <c r="F8" i="179" s="1"/>
  <c r="F59" i="179" s="1"/>
  <c r="F63" i="179" s="1"/>
  <c r="D9" i="179"/>
  <c r="D8" i="179" s="1"/>
  <c r="D59" i="179" s="1"/>
  <c r="D63" i="179" s="1"/>
  <c r="C9" i="179"/>
  <c r="C8" i="179" s="1"/>
  <c r="C59" i="179" s="1"/>
  <c r="C63" i="179" s="1"/>
  <c r="B9" i="179"/>
  <c r="B8" i="179" s="1"/>
  <c r="O8" i="179"/>
  <c r="J8" i="179"/>
  <c r="I8" i="179"/>
  <c r="I59" i="179" s="1"/>
  <c r="I63" i="179" s="1"/>
  <c r="H8" i="179"/>
  <c r="H59" i="179" s="1"/>
  <c r="H63" i="179" s="1"/>
  <c r="G8" i="179"/>
  <c r="O9" i="180"/>
  <c r="O8" i="180" s="1"/>
  <c r="O59" i="180" s="1"/>
  <c r="O63" i="180" s="1"/>
  <c r="N9" i="180"/>
  <c r="N8" i="180" s="1"/>
  <c r="N59" i="180" s="1"/>
  <c r="N63" i="180" s="1"/>
  <c r="M9" i="180"/>
  <c r="S9" i="180" s="1"/>
  <c r="L9" i="180"/>
  <c r="L8" i="180" s="1"/>
  <c r="L59" i="180" s="1"/>
  <c r="L63" i="180" s="1"/>
  <c r="K9" i="180"/>
  <c r="J9" i="180"/>
  <c r="I9" i="180"/>
  <c r="H9" i="180"/>
  <c r="G9" i="180"/>
  <c r="G8" i="180" s="1"/>
  <c r="G59" i="180" s="1"/>
  <c r="G63" i="180" s="1"/>
  <c r="F9" i="180"/>
  <c r="F8" i="180" s="1"/>
  <c r="F59" i="180" s="1"/>
  <c r="F63" i="180" s="1"/>
  <c r="D9" i="180"/>
  <c r="D8" i="180" s="1"/>
  <c r="D59" i="180" s="1"/>
  <c r="D63" i="180" s="1"/>
  <c r="C9" i="180"/>
  <c r="C8" i="180" s="1"/>
  <c r="C59" i="180" s="1"/>
  <c r="C63" i="180" s="1"/>
  <c r="B9" i="180"/>
  <c r="K8" i="180"/>
  <c r="K59" i="180" s="1"/>
  <c r="K63" i="180" s="1"/>
  <c r="J8" i="180"/>
  <c r="I8" i="180"/>
  <c r="I59" i="180" s="1"/>
  <c r="I63" i="180" s="1"/>
  <c r="H8" i="180"/>
  <c r="H59" i="180" s="1"/>
  <c r="H63" i="180" s="1"/>
  <c r="B8" i="180"/>
  <c r="O9" i="181"/>
  <c r="O8" i="181" s="1"/>
  <c r="O59" i="181" s="1"/>
  <c r="O63" i="181" s="1"/>
  <c r="N9" i="181"/>
  <c r="N8" i="181" s="1"/>
  <c r="N59" i="181" s="1"/>
  <c r="N63" i="181" s="1"/>
  <c r="M9" i="181"/>
  <c r="S9" i="181" s="1"/>
  <c r="L9" i="181"/>
  <c r="K9" i="181"/>
  <c r="J9" i="181"/>
  <c r="I9" i="181"/>
  <c r="I8" i="181" s="1"/>
  <c r="I59" i="181" s="1"/>
  <c r="I63" i="181" s="1"/>
  <c r="H9" i="181"/>
  <c r="H8" i="181" s="1"/>
  <c r="H59" i="181" s="1"/>
  <c r="H63" i="181" s="1"/>
  <c r="G9" i="181"/>
  <c r="G8" i="181" s="1"/>
  <c r="G59" i="181" s="1"/>
  <c r="G63" i="181" s="1"/>
  <c r="F9" i="181"/>
  <c r="F8" i="181" s="1"/>
  <c r="F59" i="181" s="1"/>
  <c r="F63" i="181" s="1"/>
  <c r="D9" i="181"/>
  <c r="C9" i="181"/>
  <c r="B9" i="181"/>
  <c r="M8" i="181"/>
  <c r="L8" i="181"/>
  <c r="L59" i="181" s="1"/>
  <c r="L63" i="181" s="1"/>
  <c r="K8" i="181"/>
  <c r="K59" i="181" s="1"/>
  <c r="K63" i="181" s="1"/>
  <c r="J8" i="181"/>
  <c r="D8" i="181"/>
  <c r="D59" i="181" s="1"/>
  <c r="D63" i="181" s="1"/>
  <c r="C8" i="181"/>
  <c r="C59" i="181" s="1"/>
  <c r="C63" i="181" s="1"/>
  <c r="B8" i="181"/>
  <c r="O9" i="182"/>
  <c r="N9" i="182"/>
  <c r="M9" i="182"/>
  <c r="L9" i="182"/>
  <c r="K9" i="182"/>
  <c r="J9" i="182"/>
  <c r="J8" i="182" s="1"/>
  <c r="I9" i="182"/>
  <c r="I8" i="182" s="1"/>
  <c r="I59" i="182" s="1"/>
  <c r="I63" i="182" s="1"/>
  <c r="H9" i="182"/>
  <c r="H8" i="182" s="1"/>
  <c r="H59" i="182" s="1"/>
  <c r="H63" i="182" s="1"/>
  <c r="G9" i="182"/>
  <c r="G8" i="182" s="1"/>
  <c r="G59" i="182" s="1"/>
  <c r="G63" i="182" s="1"/>
  <c r="F9" i="182"/>
  <c r="D9" i="182"/>
  <c r="C9" i="182"/>
  <c r="B9" i="182"/>
  <c r="O8" i="182"/>
  <c r="O59" i="182" s="1"/>
  <c r="O63" i="182" s="1"/>
  <c r="N8" i="182"/>
  <c r="N59" i="182" s="1"/>
  <c r="N63" i="182" s="1"/>
  <c r="L8" i="182"/>
  <c r="L59" i="182" s="1"/>
  <c r="L63" i="182" s="1"/>
  <c r="K8" i="182"/>
  <c r="K59" i="182" s="1"/>
  <c r="K63" i="182" s="1"/>
  <c r="F8" i="182"/>
  <c r="D8" i="182"/>
  <c r="D59" i="182" s="1"/>
  <c r="D63" i="182" s="1"/>
  <c r="C8" i="182"/>
  <c r="C59" i="182" s="1"/>
  <c r="C63" i="182" s="1"/>
  <c r="B8" i="182"/>
  <c r="O9" i="183"/>
  <c r="N9" i="183"/>
  <c r="M9" i="183"/>
  <c r="S9" i="183" s="1"/>
  <c r="L9" i="183"/>
  <c r="L8" i="183" s="1"/>
  <c r="L59" i="183" s="1"/>
  <c r="L63" i="183" s="1"/>
  <c r="K9" i="183"/>
  <c r="K8" i="183" s="1"/>
  <c r="K59" i="183" s="1"/>
  <c r="K63" i="183" s="1"/>
  <c r="J9" i="183"/>
  <c r="J8" i="183" s="1"/>
  <c r="I9" i="183"/>
  <c r="I8" i="183" s="1"/>
  <c r="I59" i="183" s="1"/>
  <c r="I63" i="183" s="1"/>
  <c r="H9" i="183"/>
  <c r="G9" i="183"/>
  <c r="F9" i="183"/>
  <c r="D9" i="183"/>
  <c r="C9" i="183"/>
  <c r="C8" i="183" s="1"/>
  <c r="C59" i="183" s="1"/>
  <c r="C63" i="183" s="1"/>
  <c r="B9" i="183"/>
  <c r="B8" i="183" s="1"/>
  <c r="O8" i="183"/>
  <c r="O59" i="183" s="1"/>
  <c r="O63" i="183" s="1"/>
  <c r="N8" i="183"/>
  <c r="N59" i="183" s="1"/>
  <c r="N63" i="183" s="1"/>
  <c r="M8" i="183"/>
  <c r="H8" i="183"/>
  <c r="H59" i="183" s="1"/>
  <c r="H63" i="183" s="1"/>
  <c r="G8" i="183"/>
  <c r="G59" i="183" s="1"/>
  <c r="G63" i="183" s="1"/>
  <c r="F8" i="183"/>
  <c r="F59" i="183" s="1"/>
  <c r="F63" i="183" s="1"/>
  <c r="D8" i="183"/>
  <c r="D59" i="183" s="1"/>
  <c r="D63" i="183" s="1"/>
  <c r="O9" i="184"/>
  <c r="N9" i="184"/>
  <c r="N8" i="184" s="1"/>
  <c r="N59" i="184" s="1"/>
  <c r="N63" i="184" s="1"/>
  <c r="M9" i="184"/>
  <c r="S9" i="184" s="1"/>
  <c r="L9" i="184"/>
  <c r="L8" i="184" s="1"/>
  <c r="L59" i="184" s="1"/>
  <c r="L63" i="184" s="1"/>
  <c r="K9" i="184"/>
  <c r="K8" i="184" s="1"/>
  <c r="K59" i="184" s="1"/>
  <c r="K63" i="184" s="1"/>
  <c r="J9" i="184"/>
  <c r="J8" i="184" s="1"/>
  <c r="I9" i="184"/>
  <c r="H9" i="184"/>
  <c r="G9" i="184"/>
  <c r="F9" i="184"/>
  <c r="D9" i="184"/>
  <c r="D8" i="184" s="1"/>
  <c r="D59" i="184" s="1"/>
  <c r="D63" i="184" s="1"/>
  <c r="C9" i="184"/>
  <c r="C8" i="184" s="1"/>
  <c r="C59" i="184" s="1"/>
  <c r="C63" i="184" s="1"/>
  <c r="B9" i="184"/>
  <c r="B8" i="184" s="1"/>
  <c r="O8" i="184"/>
  <c r="O59" i="184" s="1"/>
  <c r="O63" i="184" s="1"/>
  <c r="I8" i="184"/>
  <c r="I59" i="184" s="1"/>
  <c r="I63" i="184" s="1"/>
  <c r="H8" i="184"/>
  <c r="H59" i="184" s="1"/>
  <c r="H63" i="184" s="1"/>
  <c r="G8" i="184"/>
  <c r="G59" i="184" s="1"/>
  <c r="G63" i="184" s="1"/>
  <c r="F8" i="184"/>
  <c r="F59" i="184" s="1"/>
  <c r="F63" i="184" s="1"/>
  <c r="O9" i="185"/>
  <c r="O8" i="185" s="1"/>
  <c r="O59" i="185" s="1"/>
  <c r="O63" i="185" s="1"/>
  <c r="N9" i="185"/>
  <c r="N8" i="185" s="1"/>
  <c r="N59" i="185" s="1"/>
  <c r="N63" i="185" s="1"/>
  <c r="M9" i="185"/>
  <c r="L9" i="185"/>
  <c r="L8" i="185" s="1"/>
  <c r="L59" i="185" s="1"/>
  <c r="L63" i="185" s="1"/>
  <c r="K9" i="185"/>
  <c r="J9" i="185"/>
  <c r="I9" i="185"/>
  <c r="H9" i="185"/>
  <c r="G9" i="185"/>
  <c r="G8" i="185" s="1"/>
  <c r="G59" i="185" s="1"/>
  <c r="G63" i="185" s="1"/>
  <c r="F9" i="185"/>
  <c r="F8" i="185" s="1"/>
  <c r="F59" i="185" s="1"/>
  <c r="F63" i="185" s="1"/>
  <c r="D9" i="185"/>
  <c r="D8" i="185" s="1"/>
  <c r="C9" i="185"/>
  <c r="C8" i="185" s="1"/>
  <c r="C59" i="185" s="1"/>
  <c r="C63" i="185" s="1"/>
  <c r="B9" i="185"/>
  <c r="K8" i="185"/>
  <c r="K59" i="185" s="1"/>
  <c r="K63" i="185" s="1"/>
  <c r="J8" i="185"/>
  <c r="I8" i="185"/>
  <c r="I59" i="185" s="1"/>
  <c r="I63" i="185" s="1"/>
  <c r="H8" i="185"/>
  <c r="H59" i="185" s="1"/>
  <c r="H63" i="185" s="1"/>
  <c r="B8" i="185"/>
  <c r="O9" i="186"/>
  <c r="O8" i="186" s="1"/>
  <c r="O59" i="186" s="1"/>
  <c r="O63" i="186" s="1"/>
  <c r="N9" i="186"/>
  <c r="N8" i="186" s="1"/>
  <c r="N59" i="186" s="1"/>
  <c r="N63" i="186" s="1"/>
  <c r="M9" i="186"/>
  <c r="L9" i="186"/>
  <c r="K9" i="186"/>
  <c r="J9" i="186"/>
  <c r="I9" i="186"/>
  <c r="H9" i="186"/>
  <c r="H8" i="186" s="1"/>
  <c r="H59" i="186" s="1"/>
  <c r="H63" i="186" s="1"/>
  <c r="G9" i="186"/>
  <c r="G8" i="186" s="1"/>
  <c r="G59" i="186" s="1"/>
  <c r="G63" i="186" s="1"/>
  <c r="F9" i="186"/>
  <c r="F8" i="186" s="1"/>
  <c r="F59" i="186" s="1"/>
  <c r="F63" i="186" s="1"/>
  <c r="D9" i="186"/>
  <c r="D8" i="186" s="1"/>
  <c r="D59" i="186" s="1"/>
  <c r="D63" i="186" s="1"/>
  <c r="C9" i="186"/>
  <c r="B9" i="186"/>
  <c r="L8" i="186"/>
  <c r="L59" i="186" s="1"/>
  <c r="L63" i="186" s="1"/>
  <c r="K8" i="186"/>
  <c r="K59" i="186" s="1"/>
  <c r="K63" i="186" s="1"/>
  <c r="J8" i="186"/>
  <c r="I8" i="186"/>
  <c r="I59" i="186" s="1"/>
  <c r="I63" i="186" s="1"/>
  <c r="C8" i="186"/>
  <c r="C59" i="186" s="1"/>
  <c r="C63" i="186" s="1"/>
  <c r="B8" i="186"/>
  <c r="O9" i="187"/>
  <c r="O8" i="187" s="1"/>
  <c r="O59" i="187" s="1"/>
  <c r="O63" i="187" s="1"/>
  <c r="N9" i="187"/>
  <c r="M9" i="187"/>
  <c r="L9" i="187"/>
  <c r="K9" i="187"/>
  <c r="J9" i="187"/>
  <c r="I9" i="187"/>
  <c r="I8" i="187" s="1"/>
  <c r="I59" i="187" s="1"/>
  <c r="I63" i="187" s="1"/>
  <c r="H9" i="187"/>
  <c r="H8" i="187" s="1"/>
  <c r="H59" i="187" s="1"/>
  <c r="H63" i="187" s="1"/>
  <c r="G9" i="187"/>
  <c r="G8" i="187" s="1"/>
  <c r="F9" i="187"/>
  <c r="D9" i="187"/>
  <c r="C9" i="187"/>
  <c r="B9" i="187"/>
  <c r="N8" i="187"/>
  <c r="N59" i="187" s="1"/>
  <c r="N63" i="187" s="1"/>
  <c r="M8" i="187"/>
  <c r="L8" i="187"/>
  <c r="L59" i="187" s="1"/>
  <c r="L63" i="187" s="1"/>
  <c r="K8" i="187"/>
  <c r="K59" i="187" s="1"/>
  <c r="K63" i="187" s="1"/>
  <c r="J8" i="187"/>
  <c r="F8" i="187"/>
  <c r="F59" i="187" s="1"/>
  <c r="F63" i="187" s="1"/>
  <c r="D8" i="187"/>
  <c r="D59" i="187" s="1"/>
  <c r="D63" i="187" s="1"/>
  <c r="C8" i="187"/>
  <c r="C59" i="187" s="1"/>
  <c r="C63" i="187" s="1"/>
  <c r="B8" i="187"/>
  <c r="O9" i="188"/>
  <c r="N9" i="188"/>
  <c r="M9" i="188"/>
  <c r="L9" i="188"/>
  <c r="K9" i="188"/>
  <c r="K8" i="188" s="1"/>
  <c r="K59" i="188" s="1"/>
  <c r="K63" i="188" s="1"/>
  <c r="J9" i="188"/>
  <c r="J8" i="188" s="1"/>
  <c r="I9" i="188"/>
  <c r="I8" i="188" s="1"/>
  <c r="I59" i="188" s="1"/>
  <c r="I63" i="188" s="1"/>
  <c r="H9" i="188"/>
  <c r="H8" i="188" s="1"/>
  <c r="H59" i="188" s="1"/>
  <c r="H63" i="188" s="1"/>
  <c r="G9" i="188"/>
  <c r="F9" i="188"/>
  <c r="D9" i="188"/>
  <c r="C9" i="188"/>
  <c r="B9" i="188"/>
  <c r="B8" i="188" s="1"/>
  <c r="O8" i="188"/>
  <c r="O59" i="188" s="1"/>
  <c r="O63" i="188" s="1"/>
  <c r="N8" i="188"/>
  <c r="N59" i="188" s="1"/>
  <c r="N63" i="188" s="1"/>
  <c r="L8" i="188"/>
  <c r="L59" i="188" s="1"/>
  <c r="L63" i="188" s="1"/>
  <c r="G8" i="188"/>
  <c r="G59" i="188" s="1"/>
  <c r="G63" i="188" s="1"/>
  <c r="F8" i="188"/>
  <c r="F59" i="188" s="1"/>
  <c r="F63" i="188" s="1"/>
  <c r="D8" i="188"/>
  <c r="D59" i="188" s="1"/>
  <c r="D63" i="188" s="1"/>
  <c r="C8" i="188"/>
  <c r="O9" i="189"/>
  <c r="N9" i="189"/>
  <c r="M9" i="189"/>
  <c r="S9" i="189" s="1"/>
  <c r="L9" i="189"/>
  <c r="L8" i="189" s="1"/>
  <c r="L59" i="189" s="1"/>
  <c r="L63" i="189" s="1"/>
  <c r="K9" i="189"/>
  <c r="K8" i="189" s="1"/>
  <c r="K59" i="189" s="1"/>
  <c r="K63" i="189" s="1"/>
  <c r="J9" i="189"/>
  <c r="J8" i="189" s="1"/>
  <c r="I9" i="189"/>
  <c r="H9" i="189"/>
  <c r="G9" i="189"/>
  <c r="F9" i="189"/>
  <c r="D9" i="189"/>
  <c r="C9" i="189"/>
  <c r="C8" i="189" s="1"/>
  <c r="C59" i="189" s="1"/>
  <c r="C63" i="189" s="1"/>
  <c r="B9" i="189"/>
  <c r="B8" i="189" s="1"/>
  <c r="O8" i="189"/>
  <c r="O59" i="189" s="1"/>
  <c r="O63" i="189" s="1"/>
  <c r="N8" i="189"/>
  <c r="N59" i="189" s="1"/>
  <c r="N63" i="189" s="1"/>
  <c r="M8" i="189"/>
  <c r="I8" i="189"/>
  <c r="I59" i="189" s="1"/>
  <c r="I63" i="189" s="1"/>
  <c r="H8" i="189"/>
  <c r="H59" i="189" s="1"/>
  <c r="H63" i="189" s="1"/>
  <c r="G8" i="189"/>
  <c r="G59" i="189" s="1"/>
  <c r="G63" i="189" s="1"/>
  <c r="F8" i="189"/>
  <c r="F59" i="189" s="1"/>
  <c r="F63" i="189" s="1"/>
  <c r="D8" i="189"/>
  <c r="D59" i="189" s="1"/>
  <c r="D63" i="189" s="1"/>
  <c r="O9" i="190"/>
  <c r="N9" i="190"/>
  <c r="N8" i="190" s="1"/>
  <c r="N59" i="190" s="1"/>
  <c r="N63" i="190" s="1"/>
  <c r="M9" i="190"/>
  <c r="M8" i="190" s="1"/>
  <c r="L9" i="190"/>
  <c r="L8" i="190" s="1"/>
  <c r="L59" i="190" s="1"/>
  <c r="L63" i="190" s="1"/>
  <c r="K9" i="190"/>
  <c r="K8" i="190" s="1"/>
  <c r="K59" i="190" s="1"/>
  <c r="K63" i="190" s="1"/>
  <c r="J9" i="190"/>
  <c r="I9" i="190"/>
  <c r="H9" i="190"/>
  <c r="G9" i="190"/>
  <c r="F9" i="190"/>
  <c r="F8" i="190" s="1"/>
  <c r="D9" i="190"/>
  <c r="D8" i="190" s="1"/>
  <c r="D59" i="190" s="1"/>
  <c r="D63" i="190" s="1"/>
  <c r="C9" i="190"/>
  <c r="C8" i="190" s="1"/>
  <c r="C59" i="190" s="1"/>
  <c r="C63" i="190" s="1"/>
  <c r="B9" i="190"/>
  <c r="B8" i="190" s="1"/>
  <c r="O8" i="190"/>
  <c r="O59" i="190" s="1"/>
  <c r="O63" i="190" s="1"/>
  <c r="J8" i="190"/>
  <c r="I8" i="190"/>
  <c r="I59" i="190" s="1"/>
  <c r="I63" i="190" s="1"/>
  <c r="H8" i="190"/>
  <c r="H59" i="190" s="1"/>
  <c r="H63" i="190" s="1"/>
  <c r="G8" i="190"/>
  <c r="G59" i="190" s="1"/>
  <c r="G63" i="190" s="1"/>
  <c r="O9" i="191"/>
  <c r="O8" i="191" s="1"/>
  <c r="O59" i="191" s="1"/>
  <c r="O63" i="191" s="1"/>
  <c r="N9" i="191"/>
  <c r="N8" i="191" s="1"/>
  <c r="N59" i="191" s="1"/>
  <c r="N63" i="191" s="1"/>
  <c r="M9" i="191"/>
  <c r="L9" i="191"/>
  <c r="K9" i="191"/>
  <c r="J9" i="191"/>
  <c r="I9" i="191"/>
  <c r="H9" i="191"/>
  <c r="G9" i="191"/>
  <c r="G8" i="191" s="1"/>
  <c r="G59" i="191" s="1"/>
  <c r="G63" i="191" s="1"/>
  <c r="F9" i="191"/>
  <c r="F8" i="191" s="1"/>
  <c r="F59" i="191" s="1"/>
  <c r="F63" i="191" s="1"/>
  <c r="D9" i="191"/>
  <c r="D8" i="191" s="1"/>
  <c r="D59" i="191" s="1"/>
  <c r="D63" i="191" s="1"/>
  <c r="C9" i="191"/>
  <c r="B9" i="191"/>
  <c r="L8" i="191"/>
  <c r="L59" i="191" s="1"/>
  <c r="L63" i="191" s="1"/>
  <c r="K8" i="191"/>
  <c r="K59" i="191" s="1"/>
  <c r="K63" i="191" s="1"/>
  <c r="J8" i="191"/>
  <c r="I8" i="191"/>
  <c r="I59" i="191" s="1"/>
  <c r="I63" i="191" s="1"/>
  <c r="H8" i="191"/>
  <c r="H59" i="191" s="1"/>
  <c r="H63" i="191" s="1"/>
  <c r="C8" i="191"/>
  <c r="C59" i="191" s="1"/>
  <c r="C63" i="191" s="1"/>
  <c r="B8" i="191"/>
  <c r="O9" i="192"/>
  <c r="O8" i="192" s="1"/>
  <c r="O59" i="192" s="1"/>
  <c r="O63" i="192" s="1"/>
  <c r="N9" i="192"/>
  <c r="M9" i="192"/>
  <c r="S9" i="192" s="1"/>
  <c r="L9" i="192"/>
  <c r="K9" i="192"/>
  <c r="J9" i="192"/>
  <c r="I9" i="192"/>
  <c r="I8" i="192" s="1"/>
  <c r="I59" i="192" s="1"/>
  <c r="I63" i="192" s="1"/>
  <c r="H9" i="192"/>
  <c r="H8" i="192" s="1"/>
  <c r="H59" i="192" s="1"/>
  <c r="H63" i="192" s="1"/>
  <c r="G9" i="192"/>
  <c r="G8" i="192" s="1"/>
  <c r="G59" i="192" s="1"/>
  <c r="G63" i="192" s="1"/>
  <c r="F9" i="192"/>
  <c r="F8" i="192" s="1"/>
  <c r="F59" i="192" s="1"/>
  <c r="F63" i="192" s="1"/>
  <c r="D9" i="192"/>
  <c r="C9" i="192"/>
  <c r="B9" i="192"/>
  <c r="N8" i="192"/>
  <c r="N59" i="192" s="1"/>
  <c r="N63" i="192" s="1"/>
  <c r="L8" i="192"/>
  <c r="L59" i="192" s="1"/>
  <c r="L63" i="192" s="1"/>
  <c r="K8" i="192"/>
  <c r="K59" i="192" s="1"/>
  <c r="K63" i="192" s="1"/>
  <c r="J8" i="192"/>
  <c r="D8" i="192"/>
  <c r="D59" i="192" s="1"/>
  <c r="D63" i="192" s="1"/>
  <c r="C8" i="192"/>
  <c r="C59" i="192" s="1"/>
  <c r="C63" i="192" s="1"/>
  <c r="B8" i="192"/>
  <c r="O9" i="193"/>
  <c r="N9" i="193"/>
  <c r="M9" i="193"/>
  <c r="L9" i="193"/>
  <c r="K9" i="193"/>
  <c r="J9" i="193"/>
  <c r="J8" i="193" s="1"/>
  <c r="I9" i="193"/>
  <c r="I8" i="193" s="1"/>
  <c r="I59" i="193" s="1"/>
  <c r="I63" i="193" s="1"/>
  <c r="H9" i="193"/>
  <c r="H8" i="193" s="1"/>
  <c r="H59" i="193" s="1"/>
  <c r="H63" i="193" s="1"/>
  <c r="G9" i="193"/>
  <c r="F9" i="193"/>
  <c r="D9" i="193"/>
  <c r="C9" i="193"/>
  <c r="B9" i="193"/>
  <c r="O8" i="193"/>
  <c r="O59" i="193" s="1"/>
  <c r="O63" i="193" s="1"/>
  <c r="N8" i="193"/>
  <c r="N59" i="193" s="1"/>
  <c r="N63" i="193" s="1"/>
  <c r="M8" i="193"/>
  <c r="L8" i="193"/>
  <c r="L59" i="193" s="1"/>
  <c r="L63" i="193" s="1"/>
  <c r="K8" i="193"/>
  <c r="K59" i="193" s="1"/>
  <c r="K63" i="193" s="1"/>
  <c r="G8" i="193"/>
  <c r="G59" i="193" s="1"/>
  <c r="G63" i="193" s="1"/>
  <c r="F8" i="193"/>
  <c r="F59" i="193" s="1"/>
  <c r="F63" i="193" s="1"/>
  <c r="D8" i="193"/>
  <c r="D59" i="193" s="1"/>
  <c r="D63" i="193" s="1"/>
  <c r="C8" i="193"/>
  <c r="C59" i="193" s="1"/>
  <c r="C63" i="193" s="1"/>
  <c r="B8" i="193"/>
  <c r="O9" i="194"/>
  <c r="N9" i="194"/>
  <c r="M9" i="194"/>
  <c r="S9" i="194" s="1"/>
  <c r="L9" i="194"/>
  <c r="L8" i="194" s="1"/>
  <c r="L59" i="194" s="1"/>
  <c r="L63" i="194" s="1"/>
  <c r="K9" i="194"/>
  <c r="K8" i="194" s="1"/>
  <c r="K59" i="194" s="1"/>
  <c r="K63" i="194" s="1"/>
  <c r="J9" i="194"/>
  <c r="J8" i="194" s="1"/>
  <c r="I9" i="194"/>
  <c r="I8" i="194" s="1"/>
  <c r="I59" i="194" s="1"/>
  <c r="I63" i="194" s="1"/>
  <c r="H9" i="194"/>
  <c r="G9" i="194"/>
  <c r="F9" i="194"/>
  <c r="D9" i="194"/>
  <c r="C9" i="194"/>
  <c r="C8" i="194" s="1"/>
  <c r="C59" i="194" s="1"/>
  <c r="C63" i="194" s="1"/>
  <c r="B9" i="194"/>
  <c r="B8" i="194" s="1"/>
  <c r="O8" i="194"/>
  <c r="O59" i="194" s="1"/>
  <c r="O63" i="194" s="1"/>
  <c r="N8" i="194"/>
  <c r="N59" i="194" s="1"/>
  <c r="N63" i="194" s="1"/>
  <c r="H8" i="194"/>
  <c r="H59" i="194" s="1"/>
  <c r="H63" i="194" s="1"/>
  <c r="G8" i="194"/>
  <c r="G59" i="194" s="1"/>
  <c r="G63" i="194" s="1"/>
  <c r="F8" i="194"/>
  <c r="F59" i="194" s="1"/>
  <c r="F63" i="194" s="1"/>
  <c r="D8" i="194"/>
  <c r="D59" i="194" s="1"/>
  <c r="D63" i="194" s="1"/>
  <c r="O9" i="195"/>
  <c r="N9" i="195"/>
  <c r="M9" i="195"/>
  <c r="L9" i="195"/>
  <c r="L8" i="195" s="1"/>
  <c r="L59" i="195" s="1"/>
  <c r="L63" i="195" s="1"/>
  <c r="K9" i="195"/>
  <c r="K8" i="195" s="1"/>
  <c r="K59" i="195" s="1"/>
  <c r="K63" i="195" s="1"/>
  <c r="J9" i="195"/>
  <c r="I9" i="195"/>
  <c r="H9" i="195"/>
  <c r="G9" i="195"/>
  <c r="F9" i="195"/>
  <c r="D9" i="195"/>
  <c r="D8" i="195" s="1"/>
  <c r="D59" i="195" s="1"/>
  <c r="D63" i="195" s="1"/>
  <c r="C9" i="195"/>
  <c r="C8" i="195" s="1"/>
  <c r="C59" i="195" s="1"/>
  <c r="C63" i="195" s="1"/>
  <c r="B9" i="195"/>
  <c r="B8" i="195" s="1"/>
  <c r="O8" i="195"/>
  <c r="O59" i="195" s="1"/>
  <c r="O63" i="195" s="1"/>
  <c r="N8" i="195"/>
  <c r="N59" i="195" s="1"/>
  <c r="N63" i="195" s="1"/>
  <c r="J8" i="195"/>
  <c r="I8" i="195"/>
  <c r="I59" i="195" s="1"/>
  <c r="I63" i="195" s="1"/>
  <c r="H8" i="195"/>
  <c r="H59" i="195" s="1"/>
  <c r="H63" i="195" s="1"/>
  <c r="G8" i="195"/>
  <c r="F8" i="195"/>
  <c r="F59" i="195" s="1"/>
  <c r="F63" i="195" s="1"/>
  <c r="O9" i="196"/>
  <c r="O8" i="196" s="1"/>
  <c r="O59" i="196" s="1"/>
  <c r="O63" i="196" s="1"/>
  <c r="N9" i="196"/>
  <c r="N8" i="196" s="1"/>
  <c r="N59" i="196" s="1"/>
  <c r="N63" i="196" s="1"/>
  <c r="M9" i="196"/>
  <c r="S9" i="196" s="1"/>
  <c r="L9" i="196"/>
  <c r="L8" i="196" s="1"/>
  <c r="L59" i="196" s="1"/>
  <c r="L63" i="196" s="1"/>
  <c r="K9" i="196"/>
  <c r="J9" i="196"/>
  <c r="I9" i="196"/>
  <c r="H9" i="196"/>
  <c r="G9" i="196"/>
  <c r="G8" i="196" s="1"/>
  <c r="G59" i="196" s="1"/>
  <c r="G63" i="196" s="1"/>
  <c r="F9" i="196"/>
  <c r="F8" i="196" s="1"/>
  <c r="F59" i="196" s="1"/>
  <c r="F63" i="196" s="1"/>
  <c r="D9" i="196"/>
  <c r="D8" i="196" s="1"/>
  <c r="D59" i="196" s="1"/>
  <c r="D63" i="196" s="1"/>
  <c r="C9" i="196"/>
  <c r="C8" i="196" s="1"/>
  <c r="C59" i="196" s="1"/>
  <c r="C63" i="196" s="1"/>
  <c r="B9" i="196"/>
  <c r="K8" i="196"/>
  <c r="K59" i="196" s="1"/>
  <c r="K63" i="196" s="1"/>
  <c r="J8" i="196"/>
  <c r="I8" i="196"/>
  <c r="I59" i="196" s="1"/>
  <c r="I63" i="196" s="1"/>
  <c r="H8" i="196"/>
  <c r="H59" i="196" s="1"/>
  <c r="H63" i="196" s="1"/>
  <c r="B8" i="196"/>
  <c r="O9" i="197"/>
  <c r="O8" i="197" s="1"/>
  <c r="O59" i="197" s="1"/>
  <c r="O63" i="197" s="1"/>
  <c r="N9" i="197"/>
  <c r="N8" i="197" s="1"/>
  <c r="N59" i="197" s="1"/>
  <c r="N63" i="197" s="1"/>
  <c r="M9" i="197"/>
  <c r="S9" i="197" s="1"/>
  <c r="L9" i="197"/>
  <c r="K9" i="197"/>
  <c r="J9" i="197"/>
  <c r="I9" i="197"/>
  <c r="H9" i="197"/>
  <c r="H8" i="197" s="1"/>
  <c r="H59" i="197" s="1"/>
  <c r="H63" i="197" s="1"/>
  <c r="G9" i="197"/>
  <c r="G8" i="197" s="1"/>
  <c r="G59" i="197" s="1"/>
  <c r="G63" i="197" s="1"/>
  <c r="F9" i="197"/>
  <c r="F8" i="197" s="1"/>
  <c r="F59" i="197" s="1"/>
  <c r="F63" i="197" s="1"/>
  <c r="D9" i="197"/>
  <c r="C9" i="197"/>
  <c r="B9" i="197"/>
  <c r="M8" i="197"/>
  <c r="L8" i="197"/>
  <c r="L59" i="197" s="1"/>
  <c r="L63" i="197" s="1"/>
  <c r="K8" i="197"/>
  <c r="K59" i="197" s="1"/>
  <c r="K63" i="197" s="1"/>
  <c r="J8" i="197"/>
  <c r="I8" i="197"/>
  <c r="I59" i="197" s="1"/>
  <c r="I63" i="197" s="1"/>
  <c r="D8" i="197"/>
  <c r="D59" i="197" s="1"/>
  <c r="D63" i="197" s="1"/>
  <c r="C8" i="197"/>
  <c r="C59" i="197" s="1"/>
  <c r="C63" i="197" s="1"/>
  <c r="B8" i="197"/>
  <c r="O9" i="198"/>
  <c r="N9" i="198"/>
  <c r="M9" i="198"/>
  <c r="L9" i="198"/>
  <c r="K9" i="198"/>
  <c r="J9" i="198"/>
  <c r="J8" i="198" s="1"/>
  <c r="I9" i="198"/>
  <c r="I8" i="198" s="1"/>
  <c r="I59" i="198" s="1"/>
  <c r="I63" i="198" s="1"/>
  <c r="H9" i="198"/>
  <c r="H8" i="198" s="1"/>
  <c r="H59" i="198" s="1"/>
  <c r="H63" i="198" s="1"/>
  <c r="G9" i="198"/>
  <c r="G8" i="198" s="1"/>
  <c r="G59" i="198" s="1"/>
  <c r="G63" i="198" s="1"/>
  <c r="F9" i="198"/>
  <c r="D9" i="198"/>
  <c r="C9" i="198"/>
  <c r="B9" i="198"/>
  <c r="O8" i="198"/>
  <c r="O59" i="198" s="1"/>
  <c r="O63" i="198" s="1"/>
  <c r="N8" i="198"/>
  <c r="N59" i="198" s="1"/>
  <c r="N63" i="198" s="1"/>
  <c r="L8" i="198"/>
  <c r="L59" i="198" s="1"/>
  <c r="L63" i="198" s="1"/>
  <c r="K8" i="198"/>
  <c r="K59" i="198" s="1"/>
  <c r="K63" i="198" s="1"/>
  <c r="F8" i="198"/>
  <c r="D8" i="198"/>
  <c r="D59" i="198" s="1"/>
  <c r="D63" i="198" s="1"/>
  <c r="C8" i="198"/>
  <c r="C59" i="198" s="1"/>
  <c r="C63" i="198" s="1"/>
  <c r="B8" i="198"/>
  <c r="O9" i="199"/>
  <c r="N9" i="199"/>
  <c r="M9" i="199"/>
  <c r="S9" i="199" s="1"/>
  <c r="L9" i="199"/>
  <c r="K9" i="199"/>
  <c r="K8" i="199" s="1"/>
  <c r="J9" i="199"/>
  <c r="J8" i="199" s="1"/>
  <c r="I9" i="199"/>
  <c r="I8" i="199" s="1"/>
  <c r="I59" i="199" s="1"/>
  <c r="I63" i="199" s="1"/>
  <c r="H9" i="199"/>
  <c r="G9" i="199"/>
  <c r="F9" i="199"/>
  <c r="D9" i="199"/>
  <c r="C9" i="199"/>
  <c r="B9" i="199"/>
  <c r="B8" i="199" s="1"/>
  <c r="O8" i="199"/>
  <c r="O59" i="199" s="1"/>
  <c r="O63" i="199" s="1"/>
  <c r="N8" i="199"/>
  <c r="N59" i="199" s="1"/>
  <c r="N63" i="199" s="1"/>
  <c r="M8" i="199"/>
  <c r="L8" i="199"/>
  <c r="L59" i="199" s="1"/>
  <c r="L63" i="199" s="1"/>
  <c r="H8" i="199"/>
  <c r="H59" i="199" s="1"/>
  <c r="H63" i="199" s="1"/>
  <c r="G8" i="199"/>
  <c r="G59" i="199" s="1"/>
  <c r="G63" i="199" s="1"/>
  <c r="F8" i="199"/>
  <c r="F59" i="199" s="1"/>
  <c r="F63" i="199" s="1"/>
  <c r="D8" i="199"/>
  <c r="D59" i="199" s="1"/>
  <c r="D63" i="199" s="1"/>
  <c r="C8" i="199"/>
  <c r="C59" i="199" s="1"/>
  <c r="C63" i="199" s="1"/>
  <c r="O9" i="200"/>
  <c r="N9" i="200"/>
  <c r="M9" i="200"/>
  <c r="S9" i="200" s="1"/>
  <c r="L9" i="200"/>
  <c r="L8" i="200" s="1"/>
  <c r="L59" i="200" s="1"/>
  <c r="L63" i="200" s="1"/>
  <c r="K9" i="200"/>
  <c r="K8" i="200" s="1"/>
  <c r="K59" i="200" s="1"/>
  <c r="K63" i="200" s="1"/>
  <c r="J9" i="200"/>
  <c r="J8" i="200" s="1"/>
  <c r="I9" i="200"/>
  <c r="H9" i="200"/>
  <c r="G9" i="200"/>
  <c r="F9" i="200"/>
  <c r="D9" i="200"/>
  <c r="D8" i="200" s="1"/>
  <c r="D59" i="200" s="1"/>
  <c r="D63" i="200" s="1"/>
  <c r="C9" i="200"/>
  <c r="C8" i="200" s="1"/>
  <c r="C59" i="200" s="1"/>
  <c r="C63" i="200" s="1"/>
  <c r="B9" i="200"/>
  <c r="B8" i="200" s="1"/>
  <c r="O8" i="200"/>
  <c r="O59" i="200" s="1"/>
  <c r="O63" i="200" s="1"/>
  <c r="N8" i="200"/>
  <c r="N59" i="200" s="1"/>
  <c r="N63" i="200" s="1"/>
  <c r="I8" i="200"/>
  <c r="I59" i="200" s="1"/>
  <c r="I63" i="200" s="1"/>
  <c r="H8" i="200"/>
  <c r="G8" i="200"/>
  <c r="G59" i="200" s="1"/>
  <c r="G63" i="200" s="1"/>
  <c r="F8" i="200"/>
  <c r="F59" i="200" s="1"/>
  <c r="F63" i="200" s="1"/>
  <c r="O9" i="201"/>
  <c r="N9" i="201"/>
  <c r="N8" i="201" s="1"/>
  <c r="N59" i="201" s="1"/>
  <c r="N63" i="201" s="1"/>
  <c r="M9" i="201"/>
  <c r="L9" i="201"/>
  <c r="L8" i="201" s="1"/>
  <c r="L59" i="201" s="1"/>
  <c r="L63" i="201" s="1"/>
  <c r="K9" i="201"/>
  <c r="J9" i="201"/>
  <c r="I9" i="201"/>
  <c r="H9" i="201"/>
  <c r="G9" i="201"/>
  <c r="F9" i="201"/>
  <c r="F8" i="201" s="1"/>
  <c r="F59" i="201" s="1"/>
  <c r="F63" i="201" s="1"/>
  <c r="D9" i="201"/>
  <c r="D8" i="201" s="1"/>
  <c r="C9" i="201"/>
  <c r="C8" i="201" s="1"/>
  <c r="C59" i="201" s="1"/>
  <c r="C63" i="201" s="1"/>
  <c r="B9" i="201"/>
  <c r="O8" i="201"/>
  <c r="O59" i="201" s="1"/>
  <c r="O63" i="201" s="1"/>
  <c r="K8" i="201"/>
  <c r="K59" i="201" s="1"/>
  <c r="K63" i="201" s="1"/>
  <c r="J8" i="201"/>
  <c r="I8" i="201"/>
  <c r="I59" i="201" s="1"/>
  <c r="I63" i="201" s="1"/>
  <c r="H8" i="201"/>
  <c r="H59" i="201" s="1"/>
  <c r="H63" i="201" s="1"/>
  <c r="G8" i="201"/>
  <c r="G59" i="201" s="1"/>
  <c r="G63" i="201" s="1"/>
  <c r="B8" i="201"/>
  <c r="O9" i="202"/>
  <c r="O8" i="202" s="1"/>
  <c r="O59" i="202" s="1"/>
  <c r="O63" i="202" s="1"/>
  <c r="N9" i="202"/>
  <c r="N8" i="202" s="1"/>
  <c r="N59" i="202" s="1"/>
  <c r="N63" i="202" s="1"/>
  <c r="M9" i="202"/>
  <c r="S9" i="202" s="1"/>
  <c r="L9" i="202"/>
  <c r="K9" i="202"/>
  <c r="J9" i="202"/>
  <c r="I9" i="202"/>
  <c r="H9" i="202"/>
  <c r="H8" i="202" s="1"/>
  <c r="H59" i="202" s="1"/>
  <c r="H63" i="202" s="1"/>
  <c r="G9" i="202"/>
  <c r="G8" i="202" s="1"/>
  <c r="G59" i="202" s="1"/>
  <c r="G63" i="202" s="1"/>
  <c r="F9" i="202"/>
  <c r="F8" i="202" s="1"/>
  <c r="F59" i="202" s="1"/>
  <c r="F63" i="202" s="1"/>
  <c r="D9" i="202"/>
  <c r="D8" i="202" s="1"/>
  <c r="D59" i="202" s="1"/>
  <c r="D63" i="202" s="1"/>
  <c r="C9" i="202"/>
  <c r="B9" i="202"/>
  <c r="L8" i="202"/>
  <c r="L59" i="202" s="1"/>
  <c r="L63" i="202" s="1"/>
  <c r="K8" i="202"/>
  <c r="K59" i="202" s="1"/>
  <c r="K63" i="202" s="1"/>
  <c r="J8" i="202"/>
  <c r="I8" i="202"/>
  <c r="I59" i="202" s="1"/>
  <c r="I63" i="202" s="1"/>
  <c r="C8" i="202"/>
  <c r="C59" i="202" s="1"/>
  <c r="C63" i="202" s="1"/>
  <c r="B8" i="202"/>
  <c r="O9" i="203"/>
  <c r="O8" i="203" s="1"/>
  <c r="O59" i="203" s="1"/>
  <c r="O63" i="203" s="1"/>
  <c r="N9" i="203"/>
  <c r="N8" i="203" s="1"/>
  <c r="N59" i="203" s="1"/>
  <c r="N63" i="203" s="1"/>
  <c r="M9" i="203"/>
  <c r="S9" i="203" s="1"/>
  <c r="L9" i="203"/>
  <c r="K9" i="203"/>
  <c r="J9" i="203"/>
  <c r="I9" i="203"/>
  <c r="I8" i="203" s="1"/>
  <c r="I59" i="203" s="1"/>
  <c r="I63" i="203" s="1"/>
  <c r="H9" i="203"/>
  <c r="H8" i="203" s="1"/>
  <c r="H59" i="203" s="1"/>
  <c r="H63" i="203" s="1"/>
  <c r="G9" i="203"/>
  <c r="G8" i="203" s="1"/>
  <c r="F9" i="203"/>
  <c r="F8" i="203" s="1"/>
  <c r="F59" i="203" s="1"/>
  <c r="F63" i="203" s="1"/>
  <c r="D9" i="203"/>
  <c r="D8" i="203" s="1"/>
  <c r="D59" i="203" s="1"/>
  <c r="D63" i="203" s="1"/>
  <c r="C9" i="203"/>
  <c r="B9" i="203"/>
  <c r="L8" i="203"/>
  <c r="L59" i="203" s="1"/>
  <c r="L63" i="203" s="1"/>
  <c r="K8" i="203"/>
  <c r="J8" i="203"/>
  <c r="C8" i="203"/>
  <c r="C59" i="203" s="1"/>
  <c r="C63" i="203" s="1"/>
  <c r="B8" i="203"/>
  <c r="O9" i="204"/>
  <c r="O8" i="204" s="1"/>
  <c r="O59" i="204" s="1"/>
  <c r="O63" i="204" s="1"/>
  <c r="N9" i="204"/>
  <c r="M9" i="204"/>
  <c r="S9" i="204" s="1"/>
  <c r="L9" i="204"/>
  <c r="K9" i="204"/>
  <c r="J9" i="204"/>
  <c r="J8" i="204" s="1"/>
  <c r="I9" i="204"/>
  <c r="I8" i="204" s="1"/>
  <c r="I59" i="204" s="1"/>
  <c r="I63" i="204" s="1"/>
  <c r="H9" i="204"/>
  <c r="G9" i="204"/>
  <c r="G8" i="204" s="1"/>
  <c r="G59" i="204" s="1"/>
  <c r="G63" i="204" s="1"/>
  <c r="F9" i="204"/>
  <c r="D9" i="204"/>
  <c r="D8" i="204" s="1"/>
  <c r="D59" i="204" s="1"/>
  <c r="D63" i="204" s="1"/>
  <c r="C9" i="204"/>
  <c r="B9" i="204"/>
  <c r="N8" i="204"/>
  <c r="N59" i="204" s="1"/>
  <c r="N63" i="204" s="1"/>
  <c r="L8" i="204"/>
  <c r="L59" i="204" s="1"/>
  <c r="L63" i="204" s="1"/>
  <c r="K8" i="204"/>
  <c r="K59" i="204" s="1"/>
  <c r="K63" i="204" s="1"/>
  <c r="H8" i="204"/>
  <c r="H59" i="204" s="1"/>
  <c r="H63" i="204" s="1"/>
  <c r="F8" i="204"/>
  <c r="F59" i="204" s="1"/>
  <c r="F63" i="204" s="1"/>
  <c r="C8" i="204"/>
  <c r="C59" i="204" s="1"/>
  <c r="C63" i="204" s="1"/>
  <c r="B8" i="204"/>
  <c r="O9" i="205"/>
  <c r="O8" i="205" s="1"/>
  <c r="O59" i="205" s="1"/>
  <c r="O63" i="205" s="1"/>
  <c r="N9" i="205"/>
  <c r="M9" i="205"/>
  <c r="M8" i="205" s="1"/>
  <c r="L9" i="205"/>
  <c r="K9" i="205"/>
  <c r="J9" i="205"/>
  <c r="I9" i="205"/>
  <c r="I8" i="205" s="1"/>
  <c r="I59" i="205" s="1"/>
  <c r="I63" i="205" s="1"/>
  <c r="H9" i="205"/>
  <c r="G9" i="205"/>
  <c r="G8" i="205" s="1"/>
  <c r="G59" i="205" s="1"/>
  <c r="G63" i="205" s="1"/>
  <c r="F9" i="205"/>
  <c r="D9" i="205"/>
  <c r="D8" i="205" s="1"/>
  <c r="D59" i="205" s="1"/>
  <c r="D63" i="205" s="1"/>
  <c r="C9" i="205"/>
  <c r="B9" i="205"/>
  <c r="N8" i="205"/>
  <c r="N59" i="205" s="1"/>
  <c r="N63" i="205" s="1"/>
  <c r="L8" i="205"/>
  <c r="L59" i="205" s="1"/>
  <c r="L63" i="205" s="1"/>
  <c r="K8" i="205"/>
  <c r="K59" i="205" s="1"/>
  <c r="K63" i="205" s="1"/>
  <c r="J8" i="205"/>
  <c r="H8" i="205"/>
  <c r="H59" i="205" s="1"/>
  <c r="H63" i="205" s="1"/>
  <c r="F8" i="205"/>
  <c r="F59" i="205" s="1"/>
  <c r="F63" i="205" s="1"/>
  <c r="C8" i="205"/>
  <c r="C59" i="205" s="1"/>
  <c r="C63" i="205" s="1"/>
  <c r="B8" i="205"/>
  <c r="O9" i="206"/>
  <c r="O8" i="206" s="1"/>
  <c r="O59" i="206" s="1"/>
  <c r="O63" i="206" s="1"/>
  <c r="N9" i="206"/>
  <c r="N8" i="206" s="1"/>
  <c r="N59" i="206" s="1"/>
  <c r="N63" i="206" s="1"/>
  <c r="M9" i="206"/>
  <c r="M8" i="206" s="1"/>
  <c r="L9" i="206"/>
  <c r="L8" i="206" s="1"/>
  <c r="L59" i="206" s="1"/>
  <c r="L63" i="206" s="1"/>
  <c r="K9" i="206"/>
  <c r="J9" i="206"/>
  <c r="I9" i="206"/>
  <c r="I8" i="206" s="1"/>
  <c r="I59" i="206" s="1"/>
  <c r="I63" i="206" s="1"/>
  <c r="H9" i="206"/>
  <c r="G9" i="206"/>
  <c r="G8" i="206" s="1"/>
  <c r="G59" i="206" s="1"/>
  <c r="G63" i="206" s="1"/>
  <c r="F9" i="206"/>
  <c r="F8" i="206" s="1"/>
  <c r="D9" i="206"/>
  <c r="C9" i="206"/>
  <c r="C8" i="206" s="1"/>
  <c r="C59" i="206" s="1"/>
  <c r="C63" i="206" s="1"/>
  <c r="B9" i="206"/>
  <c r="B8" i="206" s="1"/>
  <c r="K8" i="206"/>
  <c r="K59" i="206" s="1"/>
  <c r="K63" i="206" s="1"/>
  <c r="J8" i="206"/>
  <c r="H8" i="206"/>
  <c r="H59" i="206" s="1"/>
  <c r="H63" i="206" s="1"/>
  <c r="D8" i="206"/>
  <c r="D59" i="206" s="1"/>
  <c r="D63" i="206" s="1"/>
  <c r="O9" i="207"/>
  <c r="O8" i="207" s="1"/>
  <c r="O59" i="207" s="1"/>
  <c r="O63" i="207" s="1"/>
  <c r="N9" i="207"/>
  <c r="M9" i="207"/>
  <c r="S9" i="207" s="1"/>
  <c r="L9" i="207"/>
  <c r="L8" i="207" s="1"/>
  <c r="L59" i="207" s="1"/>
  <c r="L63" i="207" s="1"/>
  <c r="K9" i="207"/>
  <c r="J9" i="207"/>
  <c r="J8" i="207" s="1"/>
  <c r="I9" i="207"/>
  <c r="H9" i="207"/>
  <c r="G9" i="207"/>
  <c r="G8" i="207" s="1"/>
  <c r="G59" i="207" s="1"/>
  <c r="G63" i="207" s="1"/>
  <c r="F9" i="207"/>
  <c r="D9" i="207"/>
  <c r="D8" i="207" s="1"/>
  <c r="D59" i="207" s="1"/>
  <c r="D63" i="207" s="1"/>
  <c r="C9" i="207"/>
  <c r="B9" i="207"/>
  <c r="N8" i="207"/>
  <c r="N59" i="207" s="1"/>
  <c r="N63" i="207" s="1"/>
  <c r="K8" i="207"/>
  <c r="I8" i="207"/>
  <c r="I59" i="207" s="1"/>
  <c r="I63" i="207" s="1"/>
  <c r="H8" i="207"/>
  <c r="H59" i="207" s="1"/>
  <c r="H63" i="207" s="1"/>
  <c r="F8" i="207"/>
  <c r="F59" i="207" s="1"/>
  <c r="F63" i="207" s="1"/>
  <c r="C8" i="207"/>
  <c r="C59" i="207" s="1"/>
  <c r="C63" i="207" s="1"/>
  <c r="B8" i="207"/>
  <c r="O9" i="208"/>
  <c r="N9" i="208"/>
  <c r="M9" i="208"/>
  <c r="S9" i="208" s="1"/>
  <c r="L9" i="208"/>
  <c r="K9" i="208"/>
  <c r="K8" i="208" s="1"/>
  <c r="K59" i="208" s="1"/>
  <c r="K63" i="208" s="1"/>
  <c r="J9" i="208"/>
  <c r="I9" i="208"/>
  <c r="I8" i="208" s="1"/>
  <c r="I59" i="208" s="1"/>
  <c r="I63" i="208" s="1"/>
  <c r="H9" i="208"/>
  <c r="G9" i="208"/>
  <c r="F9" i="208"/>
  <c r="D9" i="208"/>
  <c r="C9" i="208"/>
  <c r="B9" i="208"/>
  <c r="B8" i="208" s="1"/>
  <c r="O8" i="208"/>
  <c r="O59" i="208" s="1"/>
  <c r="O63" i="208" s="1"/>
  <c r="N8" i="208"/>
  <c r="N59" i="208" s="1"/>
  <c r="N63" i="208" s="1"/>
  <c r="L8" i="208"/>
  <c r="L59" i="208" s="1"/>
  <c r="L63" i="208" s="1"/>
  <c r="J8" i="208"/>
  <c r="H8" i="208"/>
  <c r="G8" i="208"/>
  <c r="G59" i="208" s="1"/>
  <c r="G63" i="208" s="1"/>
  <c r="F8" i="208"/>
  <c r="F59" i="208" s="1"/>
  <c r="F63" i="208" s="1"/>
  <c r="D8" i="208"/>
  <c r="D59" i="208" s="1"/>
  <c r="D63" i="208" s="1"/>
  <c r="C8" i="208"/>
  <c r="C59" i="208" s="1"/>
  <c r="C63" i="208" s="1"/>
  <c r="O9" i="209"/>
  <c r="O8" i="209" s="1"/>
  <c r="O59" i="209" s="1"/>
  <c r="O63" i="209" s="1"/>
  <c r="N9" i="209"/>
  <c r="M9" i="209"/>
  <c r="L9" i="209"/>
  <c r="K9" i="209"/>
  <c r="K8" i="209" s="1"/>
  <c r="K59" i="209" s="1"/>
  <c r="K63" i="209" s="1"/>
  <c r="J9" i="209"/>
  <c r="I9" i="209"/>
  <c r="I8" i="209" s="1"/>
  <c r="I59" i="209" s="1"/>
  <c r="I63" i="209" s="1"/>
  <c r="H9" i="209"/>
  <c r="G9" i="209"/>
  <c r="G8" i="209" s="1"/>
  <c r="G59" i="209" s="1"/>
  <c r="G63" i="209" s="1"/>
  <c r="F9" i="209"/>
  <c r="D9" i="209"/>
  <c r="C9" i="209"/>
  <c r="B9" i="209"/>
  <c r="N8" i="209"/>
  <c r="N59" i="209" s="1"/>
  <c r="N63" i="209" s="1"/>
  <c r="M8" i="209"/>
  <c r="L8" i="209"/>
  <c r="L59" i="209" s="1"/>
  <c r="L63" i="209" s="1"/>
  <c r="J8" i="209"/>
  <c r="H8" i="209"/>
  <c r="H59" i="209" s="1"/>
  <c r="H63" i="209" s="1"/>
  <c r="F8" i="209"/>
  <c r="F59" i="209" s="1"/>
  <c r="F63" i="209" s="1"/>
  <c r="D8" i="209"/>
  <c r="D59" i="209" s="1"/>
  <c r="D63" i="209" s="1"/>
  <c r="C8" i="209"/>
  <c r="C59" i="209" s="1"/>
  <c r="C63" i="209" s="1"/>
  <c r="B8" i="209"/>
  <c r="O9" i="210"/>
  <c r="O8" i="210" s="1"/>
  <c r="O59" i="210" s="1"/>
  <c r="O63" i="210" s="1"/>
  <c r="N9" i="210"/>
  <c r="M9" i="210"/>
  <c r="M8" i="210" s="1"/>
  <c r="L9" i="210"/>
  <c r="K9" i="210"/>
  <c r="J9" i="210"/>
  <c r="J8" i="210" s="1"/>
  <c r="I9" i="210"/>
  <c r="I8" i="210" s="1"/>
  <c r="I59" i="210" s="1"/>
  <c r="I63" i="210" s="1"/>
  <c r="H9" i="210"/>
  <c r="H8" i="210" s="1"/>
  <c r="H59" i="210" s="1"/>
  <c r="H63" i="210" s="1"/>
  <c r="G9" i="210"/>
  <c r="G8" i="210" s="1"/>
  <c r="G59" i="210" s="1"/>
  <c r="G63" i="210" s="1"/>
  <c r="F9" i="210"/>
  <c r="D9" i="210"/>
  <c r="C9" i="210"/>
  <c r="B9" i="210"/>
  <c r="N8" i="210"/>
  <c r="N59" i="210" s="1"/>
  <c r="N63" i="210" s="1"/>
  <c r="L8" i="210"/>
  <c r="L59" i="210" s="1"/>
  <c r="L63" i="210" s="1"/>
  <c r="K8" i="210"/>
  <c r="K59" i="210" s="1"/>
  <c r="K63" i="210" s="1"/>
  <c r="F8" i="210"/>
  <c r="F59" i="210" s="1"/>
  <c r="F63" i="210" s="1"/>
  <c r="D8" i="210"/>
  <c r="D59" i="210" s="1"/>
  <c r="D63" i="210" s="1"/>
  <c r="C8" i="210"/>
  <c r="C59" i="210" s="1"/>
  <c r="C63" i="210" s="1"/>
  <c r="B8" i="210"/>
  <c r="O9" i="211"/>
  <c r="O8" i="211" s="1"/>
  <c r="N9" i="211"/>
  <c r="N8" i="211" s="1"/>
  <c r="N59" i="211" s="1"/>
  <c r="N63" i="211" s="1"/>
  <c r="M9" i="211"/>
  <c r="S9" i="211" s="1"/>
  <c r="L9" i="211"/>
  <c r="K9" i="211"/>
  <c r="J9" i="211"/>
  <c r="I9" i="211"/>
  <c r="H9" i="211"/>
  <c r="H8" i="211" s="1"/>
  <c r="H59" i="211" s="1"/>
  <c r="H63" i="211" s="1"/>
  <c r="G9" i="211"/>
  <c r="G8" i="211" s="1"/>
  <c r="F9" i="211"/>
  <c r="F8" i="211" s="1"/>
  <c r="F59" i="211" s="1"/>
  <c r="F63" i="211" s="1"/>
  <c r="D9" i="211"/>
  <c r="D8" i="211" s="1"/>
  <c r="D59" i="211" s="1"/>
  <c r="D63" i="211" s="1"/>
  <c r="C9" i="211"/>
  <c r="B9" i="211"/>
  <c r="L8" i="211"/>
  <c r="L59" i="211" s="1"/>
  <c r="L63" i="211" s="1"/>
  <c r="K8" i="211"/>
  <c r="K59" i="211" s="1"/>
  <c r="K63" i="211" s="1"/>
  <c r="J8" i="211"/>
  <c r="I8" i="211"/>
  <c r="I59" i="211" s="1"/>
  <c r="I63" i="211" s="1"/>
  <c r="C8" i="211"/>
  <c r="C59" i="211" s="1"/>
  <c r="C63" i="211" s="1"/>
  <c r="B8" i="211"/>
  <c r="O9" i="212"/>
  <c r="O8" i="212" s="1"/>
  <c r="O59" i="212" s="1"/>
  <c r="O63" i="212" s="1"/>
  <c r="N9" i="212"/>
  <c r="M9" i="212"/>
  <c r="S9" i="212" s="1"/>
  <c r="L9" i="212"/>
  <c r="K9" i="212"/>
  <c r="J9" i="212"/>
  <c r="I9" i="212"/>
  <c r="I8" i="212" s="1"/>
  <c r="I59" i="212" s="1"/>
  <c r="I63" i="212" s="1"/>
  <c r="H9" i="212"/>
  <c r="G9" i="212"/>
  <c r="G8" i="212" s="1"/>
  <c r="G59" i="212" s="1"/>
  <c r="G63" i="212" s="1"/>
  <c r="F9" i="212"/>
  <c r="D9" i="212"/>
  <c r="D8" i="212" s="1"/>
  <c r="D59" i="212" s="1"/>
  <c r="D63" i="212" s="1"/>
  <c r="C9" i="212"/>
  <c r="B9" i="212"/>
  <c r="N8" i="212"/>
  <c r="N59" i="212" s="1"/>
  <c r="N63" i="212" s="1"/>
  <c r="L8" i="212"/>
  <c r="K8" i="212"/>
  <c r="K59" i="212" s="1"/>
  <c r="K63" i="212" s="1"/>
  <c r="J8" i="212"/>
  <c r="H8" i="212"/>
  <c r="H59" i="212" s="1"/>
  <c r="H63" i="212" s="1"/>
  <c r="F8" i="212"/>
  <c r="F59" i="212" s="1"/>
  <c r="F63" i="212" s="1"/>
  <c r="C8" i="212"/>
  <c r="B8" i="212"/>
  <c r="O9" i="213"/>
  <c r="O8" i="213" s="1"/>
  <c r="O59" i="213" s="1"/>
  <c r="O63" i="213" s="1"/>
  <c r="N9" i="213"/>
  <c r="M9" i="213"/>
  <c r="M8" i="213" s="1"/>
  <c r="L9" i="213"/>
  <c r="K9" i="213"/>
  <c r="J9" i="213"/>
  <c r="I9" i="213"/>
  <c r="I8" i="213" s="1"/>
  <c r="H9" i="213"/>
  <c r="G9" i="213"/>
  <c r="G8" i="213" s="1"/>
  <c r="G59" i="213" s="1"/>
  <c r="G63" i="213" s="1"/>
  <c r="F9" i="213"/>
  <c r="D9" i="213"/>
  <c r="D8" i="213" s="1"/>
  <c r="D59" i="213" s="1"/>
  <c r="D63" i="213" s="1"/>
  <c r="C9" i="213"/>
  <c r="B9" i="213"/>
  <c r="N8" i="213"/>
  <c r="N59" i="213" s="1"/>
  <c r="N63" i="213" s="1"/>
  <c r="L8" i="213"/>
  <c r="L59" i="213" s="1"/>
  <c r="L63" i="213" s="1"/>
  <c r="K8" i="213"/>
  <c r="K59" i="213" s="1"/>
  <c r="K63" i="213" s="1"/>
  <c r="J8" i="213"/>
  <c r="H8" i="213"/>
  <c r="H59" i="213" s="1"/>
  <c r="H63" i="213" s="1"/>
  <c r="F8" i="213"/>
  <c r="F59" i="213" s="1"/>
  <c r="F63" i="213" s="1"/>
  <c r="C8" i="213"/>
  <c r="C59" i="213" s="1"/>
  <c r="C63" i="213" s="1"/>
  <c r="B8" i="213"/>
  <c r="O9" i="214"/>
  <c r="O8" i="214" s="1"/>
  <c r="O59" i="214" s="1"/>
  <c r="O63" i="214" s="1"/>
  <c r="N9" i="214"/>
  <c r="N8" i="214" s="1"/>
  <c r="N59" i="214" s="1"/>
  <c r="N63" i="214" s="1"/>
  <c r="M9" i="214"/>
  <c r="M8" i="214" s="1"/>
  <c r="L9" i="214"/>
  <c r="L8" i="214" s="1"/>
  <c r="L59" i="214" s="1"/>
  <c r="L63" i="214" s="1"/>
  <c r="K9" i="214"/>
  <c r="J9" i="214"/>
  <c r="I9" i="214"/>
  <c r="I8" i="214" s="1"/>
  <c r="I59" i="214" s="1"/>
  <c r="I63" i="214" s="1"/>
  <c r="H9" i="214"/>
  <c r="G9" i="214"/>
  <c r="G8" i="214" s="1"/>
  <c r="G59" i="214" s="1"/>
  <c r="G63" i="214" s="1"/>
  <c r="F9" i="214"/>
  <c r="F8" i="214" s="1"/>
  <c r="F59" i="214" s="1"/>
  <c r="F63" i="214" s="1"/>
  <c r="D9" i="214"/>
  <c r="C9" i="214"/>
  <c r="C8" i="214" s="1"/>
  <c r="C59" i="214" s="1"/>
  <c r="C63" i="214" s="1"/>
  <c r="B9" i="214"/>
  <c r="B8" i="214" s="1"/>
  <c r="K8" i="214"/>
  <c r="K59" i="214" s="1"/>
  <c r="K63" i="214" s="1"/>
  <c r="J8" i="214"/>
  <c r="H8" i="214"/>
  <c r="H59" i="214" s="1"/>
  <c r="H63" i="214" s="1"/>
  <c r="D8" i="214"/>
  <c r="D59" i="214" s="1"/>
  <c r="D63" i="214" s="1"/>
  <c r="O9" i="215"/>
  <c r="O8" i="215" s="1"/>
  <c r="O59" i="215" s="1"/>
  <c r="O63" i="215" s="1"/>
  <c r="N9" i="215"/>
  <c r="M9" i="215"/>
  <c r="S9" i="215" s="1"/>
  <c r="L9" i="215"/>
  <c r="L8" i="215" s="1"/>
  <c r="L59" i="215" s="1"/>
  <c r="L63" i="215" s="1"/>
  <c r="K9" i="215"/>
  <c r="J9" i="215"/>
  <c r="J8" i="215" s="1"/>
  <c r="I9" i="215"/>
  <c r="H9" i="215"/>
  <c r="G9" i="215"/>
  <c r="G8" i="215" s="1"/>
  <c r="G59" i="215" s="1"/>
  <c r="G63" i="215" s="1"/>
  <c r="F9" i="215"/>
  <c r="D9" i="215"/>
  <c r="D8" i="215" s="1"/>
  <c r="D59" i="215" s="1"/>
  <c r="D63" i="215" s="1"/>
  <c r="C9" i="215"/>
  <c r="B9" i="215"/>
  <c r="N8" i="215"/>
  <c r="N59" i="215" s="1"/>
  <c r="N63" i="215" s="1"/>
  <c r="K8" i="215"/>
  <c r="K59" i="215" s="1"/>
  <c r="K63" i="215" s="1"/>
  <c r="I8" i="215"/>
  <c r="I59" i="215" s="1"/>
  <c r="I63" i="215" s="1"/>
  <c r="H8" i="215"/>
  <c r="H59" i="215" s="1"/>
  <c r="H63" i="215" s="1"/>
  <c r="F8" i="215"/>
  <c r="F59" i="215" s="1"/>
  <c r="F63" i="215" s="1"/>
  <c r="C8" i="215"/>
  <c r="C59" i="215" s="1"/>
  <c r="C63" i="215" s="1"/>
  <c r="B8" i="215"/>
  <c r="O9" i="216"/>
  <c r="O8" i="216" s="1"/>
  <c r="O59" i="216" s="1"/>
  <c r="O63" i="216" s="1"/>
  <c r="N9" i="216"/>
  <c r="M9" i="216"/>
  <c r="S9" i="216" s="1"/>
  <c r="L9" i="216"/>
  <c r="K9" i="216"/>
  <c r="K8" i="216" s="1"/>
  <c r="K59" i="216" s="1"/>
  <c r="K63" i="216" s="1"/>
  <c r="J9" i="216"/>
  <c r="I9" i="216"/>
  <c r="I8" i="216" s="1"/>
  <c r="I59" i="216" s="1"/>
  <c r="I63" i="216" s="1"/>
  <c r="H9" i="216"/>
  <c r="G9" i="216"/>
  <c r="G8" i="216" s="1"/>
  <c r="G59" i="216" s="1"/>
  <c r="G63" i="216" s="1"/>
  <c r="F9" i="216"/>
  <c r="D9" i="216"/>
  <c r="D8" i="216" s="1"/>
  <c r="D59" i="216" s="1"/>
  <c r="D63" i="216" s="1"/>
  <c r="C9" i="216"/>
  <c r="B9" i="216"/>
  <c r="B8" i="216" s="1"/>
  <c r="N8" i="216"/>
  <c r="N59" i="216" s="1"/>
  <c r="N63" i="216" s="1"/>
  <c r="L8" i="216"/>
  <c r="L59" i="216" s="1"/>
  <c r="L63" i="216" s="1"/>
  <c r="J8" i="216"/>
  <c r="H8" i="216"/>
  <c r="H59" i="216" s="1"/>
  <c r="H63" i="216" s="1"/>
  <c r="F8" i="216"/>
  <c r="F59" i="216" s="1"/>
  <c r="F63" i="216" s="1"/>
  <c r="C8" i="216"/>
  <c r="C59" i="216" s="1"/>
  <c r="C63" i="216" s="1"/>
  <c r="O9" i="217"/>
  <c r="O8" i="217" s="1"/>
  <c r="O59" i="217" s="1"/>
  <c r="O63" i="217" s="1"/>
  <c r="N9" i="217"/>
  <c r="M9" i="217"/>
  <c r="L9" i="217"/>
  <c r="K9" i="217"/>
  <c r="K8" i="217" s="1"/>
  <c r="K59" i="217" s="1"/>
  <c r="K63" i="217" s="1"/>
  <c r="J9" i="217"/>
  <c r="I9" i="217"/>
  <c r="I8" i="217" s="1"/>
  <c r="I59" i="217" s="1"/>
  <c r="I63" i="217" s="1"/>
  <c r="H9" i="217"/>
  <c r="G9" i="217"/>
  <c r="G8" i="217" s="1"/>
  <c r="G59" i="217" s="1"/>
  <c r="G63" i="217" s="1"/>
  <c r="F9" i="217"/>
  <c r="D9" i="217"/>
  <c r="C9" i="217"/>
  <c r="B9" i="217"/>
  <c r="N8" i="217"/>
  <c r="N59" i="217" s="1"/>
  <c r="N63" i="217" s="1"/>
  <c r="M8" i="217"/>
  <c r="L8" i="217"/>
  <c r="L59" i="217" s="1"/>
  <c r="L63" i="217" s="1"/>
  <c r="J8" i="217"/>
  <c r="H8" i="217"/>
  <c r="H59" i="217" s="1"/>
  <c r="H63" i="217" s="1"/>
  <c r="F8" i="217"/>
  <c r="F59" i="217" s="1"/>
  <c r="F63" i="217" s="1"/>
  <c r="D8" i="217"/>
  <c r="D59" i="217" s="1"/>
  <c r="D63" i="217" s="1"/>
  <c r="C8" i="217"/>
  <c r="C59" i="217" s="1"/>
  <c r="C63" i="217" s="1"/>
  <c r="B8" i="217"/>
  <c r="O9" i="218"/>
  <c r="O8" i="218" s="1"/>
  <c r="O59" i="218" s="1"/>
  <c r="O63" i="218" s="1"/>
  <c r="N9" i="218"/>
  <c r="M9" i="218"/>
  <c r="M8" i="218" s="1"/>
  <c r="L9" i="218"/>
  <c r="K9" i="218"/>
  <c r="J9" i="218"/>
  <c r="J8" i="218" s="1"/>
  <c r="I9" i="218"/>
  <c r="I8" i="218" s="1"/>
  <c r="I59" i="218" s="1"/>
  <c r="I63" i="218" s="1"/>
  <c r="H9" i="218"/>
  <c r="H8" i="218" s="1"/>
  <c r="H59" i="218" s="1"/>
  <c r="H63" i="218" s="1"/>
  <c r="G9" i="218"/>
  <c r="G8" i="218" s="1"/>
  <c r="G59" i="218" s="1"/>
  <c r="G63" i="218" s="1"/>
  <c r="F9" i="218"/>
  <c r="D9" i="218"/>
  <c r="D8" i="218" s="1"/>
  <c r="D59" i="218" s="1"/>
  <c r="D63" i="218" s="1"/>
  <c r="C9" i="218"/>
  <c r="B9" i="218"/>
  <c r="N8" i="218"/>
  <c r="N59" i="218" s="1"/>
  <c r="N63" i="218" s="1"/>
  <c r="L8" i="218"/>
  <c r="L59" i="218" s="1"/>
  <c r="L63" i="218" s="1"/>
  <c r="K8" i="218"/>
  <c r="K59" i="218" s="1"/>
  <c r="K63" i="218" s="1"/>
  <c r="F8" i="218"/>
  <c r="F59" i="218" s="1"/>
  <c r="F63" i="218" s="1"/>
  <c r="C8" i="218"/>
  <c r="C59" i="218" s="1"/>
  <c r="C63" i="218" s="1"/>
  <c r="B8" i="218"/>
  <c r="O9" i="219"/>
  <c r="O8" i="219" s="1"/>
  <c r="O59" i="219" s="1"/>
  <c r="O63" i="219" s="1"/>
  <c r="N9" i="219"/>
  <c r="N8" i="219" s="1"/>
  <c r="N59" i="219" s="1"/>
  <c r="N63" i="219" s="1"/>
  <c r="M9" i="219"/>
  <c r="S9" i="219" s="1"/>
  <c r="L9" i="219"/>
  <c r="K9" i="219"/>
  <c r="J9" i="219"/>
  <c r="I9" i="219"/>
  <c r="H9" i="219"/>
  <c r="H8" i="219" s="1"/>
  <c r="H59" i="219" s="1"/>
  <c r="H63" i="219" s="1"/>
  <c r="G9" i="219"/>
  <c r="G8" i="219" s="1"/>
  <c r="F9" i="219"/>
  <c r="F8" i="219" s="1"/>
  <c r="F59" i="219" s="1"/>
  <c r="F63" i="219" s="1"/>
  <c r="D9" i="219"/>
  <c r="D8" i="219" s="1"/>
  <c r="D59" i="219" s="1"/>
  <c r="D63" i="219" s="1"/>
  <c r="C9" i="219"/>
  <c r="B9" i="219"/>
  <c r="L8" i="219"/>
  <c r="L59" i="219" s="1"/>
  <c r="L63" i="219" s="1"/>
  <c r="K8" i="219"/>
  <c r="K59" i="219" s="1"/>
  <c r="K63" i="219" s="1"/>
  <c r="J8" i="219"/>
  <c r="I8" i="219"/>
  <c r="I59" i="219" s="1"/>
  <c r="I63" i="219" s="1"/>
  <c r="C8" i="219"/>
  <c r="C59" i="219" s="1"/>
  <c r="C63" i="219" s="1"/>
  <c r="B8" i="219"/>
  <c r="O9" i="220"/>
  <c r="O8" i="220" s="1"/>
  <c r="O59" i="220" s="1"/>
  <c r="O63" i="220" s="1"/>
  <c r="N9" i="220"/>
  <c r="M9" i="220"/>
  <c r="S9" i="220" s="1"/>
  <c r="L9" i="220"/>
  <c r="K9" i="220"/>
  <c r="J9" i="220"/>
  <c r="I9" i="220"/>
  <c r="I8" i="220" s="1"/>
  <c r="I59" i="220" s="1"/>
  <c r="I63" i="220" s="1"/>
  <c r="H9" i="220"/>
  <c r="G9" i="220"/>
  <c r="G8" i="220" s="1"/>
  <c r="G59" i="220" s="1"/>
  <c r="G63" i="220" s="1"/>
  <c r="F9" i="220"/>
  <c r="F8" i="220" s="1"/>
  <c r="F59" i="220" s="1"/>
  <c r="F63" i="220" s="1"/>
  <c r="D9" i="220"/>
  <c r="D8" i="220" s="1"/>
  <c r="D59" i="220" s="1"/>
  <c r="D63" i="220" s="1"/>
  <c r="C9" i="220"/>
  <c r="B9" i="220"/>
  <c r="N8" i="220"/>
  <c r="N59" i="220" s="1"/>
  <c r="N63" i="220" s="1"/>
  <c r="L8" i="220"/>
  <c r="L59" i="220" s="1"/>
  <c r="L63" i="220" s="1"/>
  <c r="K8" i="220"/>
  <c r="K59" i="220" s="1"/>
  <c r="K63" i="220" s="1"/>
  <c r="J8" i="220"/>
  <c r="H8" i="220"/>
  <c r="H59" i="220" s="1"/>
  <c r="H63" i="220" s="1"/>
  <c r="C8" i="220"/>
  <c r="C59" i="220" s="1"/>
  <c r="C63" i="220" s="1"/>
  <c r="B8" i="220"/>
  <c r="O9" i="221"/>
  <c r="O8" i="221" s="1"/>
  <c r="O59" i="221" s="1"/>
  <c r="O63" i="221" s="1"/>
  <c r="N9" i="221"/>
  <c r="M9" i="221"/>
  <c r="M8" i="221" s="1"/>
  <c r="L9" i="221"/>
  <c r="K9" i="221"/>
  <c r="J9" i="221"/>
  <c r="I9" i="221"/>
  <c r="I8" i="221" s="1"/>
  <c r="I59" i="221" s="1"/>
  <c r="I63" i="221" s="1"/>
  <c r="H9" i="221"/>
  <c r="G9" i="221"/>
  <c r="G8" i="221" s="1"/>
  <c r="G59" i="221" s="1"/>
  <c r="G63" i="221" s="1"/>
  <c r="F9" i="221"/>
  <c r="D9" i="221"/>
  <c r="D8" i="221" s="1"/>
  <c r="D59" i="221" s="1"/>
  <c r="D63" i="221" s="1"/>
  <c r="C9" i="221"/>
  <c r="B9" i="221"/>
  <c r="N8" i="221"/>
  <c r="N59" i="221" s="1"/>
  <c r="N63" i="221" s="1"/>
  <c r="L8" i="221"/>
  <c r="L59" i="221" s="1"/>
  <c r="L63" i="221" s="1"/>
  <c r="K8" i="221"/>
  <c r="K59" i="221" s="1"/>
  <c r="K63" i="221" s="1"/>
  <c r="J8" i="221"/>
  <c r="H8" i="221"/>
  <c r="H59" i="221" s="1"/>
  <c r="H63" i="221" s="1"/>
  <c r="F8" i="221"/>
  <c r="F59" i="221" s="1"/>
  <c r="F63" i="221" s="1"/>
  <c r="C8" i="221"/>
  <c r="C59" i="221" s="1"/>
  <c r="C63" i="221" s="1"/>
  <c r="B8" i="221"/>
  <c r="O9" i="222"/>
  <c r="O8" i="222" s="1"/>
  <c r="O59" i="222" s="1"/>
  <c r="O63" i="222" s="1"/>
  <c r="N9" i="222"/>
  <c r="N8" i="222" s="1"/>
  <c r="N59" i="222" s="1"/>
  <c r="N63" i="222" s="1"/>
  <c r="M9" i="222"/>
  <c r="M8" i="222" s="1"/>
  <c r="L9" i="222"/>
  <c r="L8" i="222" s="1"/>
  <c r="L59" i="222" s="1"/>
  <c r="L63" i="222" s="1"/>
  <c r="K9" i="222"/>
  <c r="J9" i="222"/>
  <c r="I9" i="222"/>
  <c r="I8" i="222" s="1"/>
  <c r="I59" i="222" s="1"/>
  <c r="I63" i="222" s="1"/>
  <c r="H9" i="222"/>
  <c r="G9" i="222"/>
  <c r="G8" i="222" s="1"/>
  <c r="G59" i="222" s="1"/>
  <c r="G63" i="222" s="1"/>
  <c r="F9" i="222"/>
  <c r="F8" i="222" s="1"/>
  <c r="D9" i="222"/>
  <c r="C9" i="222"/>
  <c r="C8" i="222" s="1"/>
  <c r="C59" i="222" s="1"/>
  <c r="C63" i="222" s="1"/>
  <c r="B9" i="222"/>
  <c r="K8" i="222"/>
  <c r="K59" i="222" s="1"/>
  <c r="K63" i="222" s="1"/>
  <c r="J8" i="222"/>
  <c r="H8" i="222"/>
  <c r="H59" i="222" s="1"/>
  <c r="H63" i="222" s="1"/>
  <c r="D8" i="222"/>
  <c r="D59" i="222" s="1"/>
  <c r="D63" i="222" s="1"/>
  <c r="B8" i="222"/>
  <c r="O9" i="223"/>
  <c r="O8" i="223" s="1"/>
  <c r="O59" i="223" s="1"/>
  <c r="O63" i="223" s="1"/>
  <c r="N9" i="223"/>
  <c r="M9" i="223"/>
  <c r="S9" i="223" s="1"/>
  <c r="L9" i="223"/>
  <c r="L8" i="223" s="1"/>
  <c r="L59" i="223" s="1"/>
  <c r="L63" i="223" s="1"/>
  <c r="K9" i="223"/>
  <c r="J9" i="223"/>
  <c r="J8" i="223" s="1"/>
  <c r="I9" i="223"/>
  <c r="H9" i="223"/>
  <c r="G9" i="223"/>
  <c r="G8" i="223" s="1"/>
  <c r="G59" i="223" s="1"/>
  <c r="G63" i="223" s="1"/>
  <c r="F9" i="223"/>
  <c r="D9" i="223"/>
  <c r="C9" i="223"/>
  <c r="B9" i="223"/>
  <c r="N8" i="223"/>
  <c r="N59" i="223" s="1"/>
  <c r="N63" i="223" s="1"/>
  <c r="K8" i="223"/>
  <c r="K59" i="223" s="1"/>
  <c r="K63" i="223" s="1"/>
  <c r="I8" i="223"/>
  <c r="I59" i="223" s="1"/>
  <c r="I63" i="223" s="1"/>
  <c r="H8" i="223"/>
  <c r="H59" i="223" s="1"/>
  <c r="H63" i="223" s="1"/>
  <c r="F8" i="223"/>
  <c r="F59" i="223" s="1"/>
  <c r="F63" i="223" s="1"/>
  <c r="D8" i="223"/>
  <c r="D59" i="223" s="1"/>
  <c r="D63" i="223" s="1"/>
  <c r="C8" i="223"/>
  <c r="C59" i="223" s="1"/>
  <c r="C63" i="223" s="1"/>
  <c r="B8" i="223"/>
  <c r="O9" i="224"/>
  <c r="N9" i="224"/>
  <c r="M9" i="224"/>
  <c r="S9" i="224" s="1"/>
  <c r="L9" i="224"/>
  <c r="K9" i="224"/>
  <c r="K8" i="224" s="1"/>
  <c r="K59" i="224" s="1"/>
  <c r="K63" i="224" s="1"/>
  <c r="J9" i="224"/>
  <c r="I9" i="224"/>
  <c r="I8" i="224" s="1"/>
  <c r="I59" i="224" s="1"/>
  <c r="I63" i="224" s="1"/>
  <c r="H9" i="224"/>
  <c r="G9" i="224"/>
  <c r="G8" i="224" s="1"/>
  <c r="G59" i="224" s="1"/>
  <c r="G63" i="224" s="1"/>
  <c r="F9" i="224"/>
  <c r="D9" i="224"/>
  <c r="C9" i="224"/>
  <c r="B9" i="224"/>
  <c r="B8" i="224" s="1"/>
  <c r="O8" i="224"/>
  <c r="O59" i="224" s="1"/>
  <c r="O63" i="224" s="1"/>
  <c r="N8" i="224"/>
  <c r="N59" i="224" s="1"/>
  <c r="N63" i="224" s="1"/>
  <c r="L8" i="224"/>
  <c r="L59" i="224" s="1"/>
  <c r="L63" i="224" s="1"/>
  <c r="J8" i="224"/>
  <c r="H8" i="224"/>
  <c r="H59" i="224" s="1"/>
  <c r="H63" i="224" s="1"/>
  <c r="F8" i="224"/>
  <c r="F59" i="224" s="1"/>
  <c r="F63" i="224" s="1"/>
  <c r="D8" i="224"/>
  <c r="D59" i="224" s="1"/>
  <c r="D63" i="224" s="1"/>
  <c r="C8" i="224"/>
  <c r="C59" i="224" s="1"/>
  <c r="C63" i="224" s="1"/>
  <c r="O9" i="225"/>
  <c r="O8" i="225" s="1"/>
  <c r="O59" i="225" s="1"/>
  <c r="O63" i="225" s="1"/>
  <c r="N9" i="225"/>
  <c r="M9" i="225"/>
  <c r="S9" i="225" s="1"/>
  <c r="L9" i="225"/>
  <c r="K9" i="225"/>
  <c r="K8" i="225" s="1"/>
  <c r="K59" i="225" s="1"/>
  <c r="K63" i="225" s="1"/>
  <c r="J9" i="225"/>
  <c r="I9" i="225"/>
  <c r="I8" i="225" s="1"/>
  <c r="I59" i="225" s="1"/>
  <c r="I63" i="225" s="1"/>
  <c r="H9" i="225"/>
  <c r="G9" i="225"/>
  <c r="G8" i="225" s="1"/>
  <c r="G59" i="225" s="1"/>
  <c r="G63" i="225" s="1"/>
  <c r="F9" i="225"/>
  <c r="D9" i="225"/>
  <c r="C9" i="225"/>
  <c r="B9" i="225"/>
  <c r="B8" i="225" s="1"/>
  <c r="N8" i="225"/>
  <c r="N59" i="225" s="1"/>
  <c r="N63" i="225" s="1"/>
  <c r="M8" i="225"/>
  <c r="L8" i="225"/>
  <c r="L59" i="225" s="1"/>
  <c r="L63" i="225" s="1"/>
  <c r="J8" i="225"/>
  <c r="H8" i="225"/>
  <c r="H59" i="225" s="1"/>
  <c r="H63" i="225" s="1"/>
  <c r="F8" i="225"/>
  <c r="F59" i="225" s="1"/>
  <c r="F63" i="225" s="1"/>
  <c r="D8" i="225"/>
  <c r="D59" i="225" s="1"/>
  <c r="D63" i="225" s="1"/>
  <c r="C8" i="225"/>
  <c r="C59" i="225" s="1"/>
  <c r="C63" i="225" s="1"/>
  <c r="O9" i="226"/>
  <c r="O8" i="226" s="1"/>
  <c r="O59" i="226" s="1"/>
  <c r="O63" i="226" s="1"/>
  <c r="N9" i="226"/>
  <c r="M9" i="226"/>
  <c r="M8" i="226" s="1"/>
  <c r="L9" i="226"/>
  <c r="K9" i="226"/>
  <c r="J9" i="226"/>
  <c r="J8" i="226" s="1"/>
  <c r="I9" i="226"/>
  <c r="I8" i="226" s="1"/>
  <c r="I59" i="226" s="1"/>
  <c r="I63" i="226" s="1"/>
  <c r="H9" i="226"/>
  <c r="H8" i="226" s="1"/>
  <c r="H59" i="226" s="1"/>
  <c r="H63" i="226" s="1"/>
  <c r="G9" i="226"/>
  <c r="G8" i="226" s="1"/>
  <c r="G59" i="226" s="1"/>
  <c r="G63" i="226" s="1"/>
  <c r="F9" i="226"/>
  <c r="F8" i="226" s="1"/>
  <c r="F59" i="226" s="1"/>
  <c r="F63" i="226" s="1"/>
  <c r="D9" i="226"/>
  <c r="C9" i="226"/>
  <c r="B9" i="226"/>
  <c r="N8" i="226"/>
  <c r="N59" i="226" s="1"/>
  <c r="N63" i="226" s="1"/>
  <c r="L8" i="226"/>
  <c r="L59" i="226" s="1"/>
  <c r="L63" i="226" s="1"/>
  <c r="K8" i="226"/>
  <c r="K59" i="226" s="1"/>
  <c r="K63" i="226" s="1"/>
  <c r="D8" i="226"/>
  <c r="D59" i="226" s="1"/>
  <c r="D63" i="226" s="1"/>
  <c r="C8" i="226"/>
  <c r="C59" i="226" s="1"/>
  <c r="C63" i="226" s="1"/>
  <c r="B8" i="226"/>
  <c r="O9" i="227"/>
  <c r="O8" i="227" s="1"/>
  <c r="O59" i="227" s="1"/>
  <c r="O63" i="227" s="1"/>
  <c r="N9" i="227"/>
  <c r="N8" i="227" s="1"/>
  <c r="N59" i="227" s="1"/>
  <c r="N63" i="227" s="1"/>
  <c r="M9" i="227"/>
  <c r="S9" i="227" s="1"/>
  <c r="L9" i="227"/>
  <c r="K9" i="227"/>
  <c r="J9" i="227"/>
  <c r="I9" i="227"/>
  <c r="H9" i="227"/>
  <c r="H8" i="227" s="1"/>
  <c r="H59" i="227" s="1"/>
  <c r="H63" i="227" s="1"/>
  <c r="G9" i="227"/>
  <c r="G8" i="227" s="1"/>
  <c r="F9" i="227"/>
  <c r="F8" i="227" s="1"/>
  <c r="F59" i="227" s="1"/>
  <c r="F63" i="227" s="1"/>
  <c r="D9" i="227"/>
  <c r="D8" i="227" s="1"/>
  <c r="D59" i="227" s="1"/>
  <c r="D63" i="227" s="1"/>
  <c r="C9" i="227"/>
  <c r="B9" i="227"/>
  <c r="L8" i="227"/>
  <c r="L59" i="227" s="1"/>
  <c r="L63" i="227" s="1"/>
  <c r="K8" i="227"/>
  <c r="K59" i="227" s="1"/>
  <c r="K63" i="227" s="1"/>
  <c r="J8" i="227"/>
  <c r="I8" i="227"/>
  <c r="I59" i="227" s="1"/>
  <c r="I63" i="227" s="1"/>
  <c r="C8" i="227"/>
  <c r="C59" i="227" s="1"/>
  <c r="C63" i="227" s="1"/>
  <c r="B8" i="227"/>
  <c r="O9" i="228"/>
  <c r="O8" i="228" s="1"/>
  <c r="O59" i="228" s="1"/>
  <c r="O63" i="228" s="1"/>
  <c r="N9" i="228"/>
  <c r="M9" i="228"/>
  <c r="L9" i="228"/>
  <c r="K9" i="228"/>
  <c r="J9" i="228"/>
  <c r="I9" i="228"/>
  <c r="I8" i="228" s="1"/>
  <c r="I59" i="228" s="1"/>
  <c r="I63" i="228" s="1"/>
  <c r="H9" i="228"/>
  <c r="G9" i="228"/>
  <c r="G8" i="228" s="1"/>
  <c r="G59" i="228" s="1"/>
  <c r="G63" i="228" s="1"/>
  <c r="F9" i="228"/>
  <c r="D9" i="228"/>
  <c r="D8" i="228" s="1"/>
  <c r="D59" i="228" s="1"/>
  <c r="D63" i="228" s="1"/>
  <c r="C9" i="228"/>
  <c r="B9" i="228"/>
  <c r="N8" i="228"/>
  <c r="N59" i="228" s="1"/>
  <c r="N63" i="228" s="1"/>
  <c r="L8" i="228"/>
  <c r="L59" i="228" s="1"/>
  <c r="L63" i="228" s="1"/>
  <c r="K8" i="228"/>
  <c r="K59" i="228" s="1"/>
  <c r="K63" i="228" s="1"/>
  <c r="J8" i="228"/>
  <c r="H8" i="228"/>
  <c r="H59" i="228" s="1"/>
  <c r="H63" i="228" s="1"/>
  <c r="F8" i="228"/>
  <c r="F59" i="228" s="1"/>
  <c r="F63" i="228" s="1"/>
  <c r="C8" i="228"/>
  <c r="C59" i="228" s="1"/>
  <c r="C63" i="228" s="1"/>
  <c r="B8" i="228"/>
  <c r="O9" i="229"/>
  <c r="O8" i="229" s="1"/>
  <c r="O59" i="229" s="1"/>
  <c r="O63" i="229" s="1"/>
  <c r="N9" i="229"/>
  <c r="M9" i="229"/>
  <c r="L9" i="229"/>
  <c r="K9" i="229"/>
  <c r="K8" i="229" s="1"/>
  <c r="K59" i="229" s="1"/>
  <c r="K63" i="229" s="1"/>
  <c r="J9" i="229"/>
  <c r="I9" i="229"/>
  <c r="I8" i="229" s="1"/>
  <c r="I59" i="229" s="1"/>
  <c r="I63" i="229" s="1"/>
  <c r="H9" i="229"/>
  <c r="G9" i="229"/>
  <c r="G8" i="229" s="1"/>
  <c r="G59" i="229" s="1"/>
  <c r="G63" i="229" s="1"/>
  <c r="F9" i="229"/>
  <c r="D9" i="229"/>
  <c r="D8" i="229" s="1"/>
  <c r="D59" i="229" s="1"/>
  <c r="D63" i="229" s="1"/>
  <c r="C9" i="229"/>
  <c r="C8" i="229" s="1"/>
  <c r="C59" i="229" s="1"/>
  <c r="C63" i="229" s="1"/>
  <c r="B9" i="229"/>
  <c r="B8" i="229" s="1"/>
  <c r="N8" i="229"/>
  <c r="N59" i="229" s="1"/>
  <c r="N63" i="229" s="1"/>
  <c r="L8" i="229"/>
  <c r="L59" i="229" s="1"/>
  <c r="L63" i="229" s="1"/>
  <c r="J8" i="229"/>
  <c r="H8" i="229"/>
  <c r="H59" i="229" s="1"/>
  <c r="H63" i="229" s="1"/>
  <c r="F8" i="229"/>
  <c r="F59" i="229" s="1"/>
  <c r="F63" i="229" s="1"/>
  <c r="O9" i="230"/>
  <c r="O8" i="230" s="1"/>
  <c r="O59" i="230" s="1"/>
  <c r="O63" i="230" s="1"/>
  <c r="N9" i="230"/>
  <c r="M9" i="230"/>
  <c r="M8" i="230" s="1"/>
  <c r="L9" i="230"/>
  <c r="K9" i="230"/>
  <c r="K8" i="230" s="1"/>
  <c r="K59" i="230" s="1"/>
  <c r="K63" i="230" s="1"/>
  <c r="J9" i="230"/>
  <c r="I9" i="230"/>
  <c r="I8" i="230" s="1"/>
  <c r="I59" i="230" s="1"/>
  <c r="I63" i="230" s="1"/>
  <c r="H9" i="230"/>
  <c r="G9" i="230"/>
  <c r="G8" i="230" s="1"/>
  <c r="G59" i="230" s="1"/>
  <c r="G63" i="230" s="1"/>
  <c r="F9" i="230"/>
  <c r="D9" i="230"/>
  <c r="C9" i="230"/>
  <c r="B9" i="230"/>
  <c r="B8" i="230" s="1"/>
  <c r="N8" i="230"/>
  <c r="N59" i="230" s="1"/>
  <c r="N63" i="230" s="1"/>
  <c r="L8" i="230"/>
  <c r="L59" i="230" s="1"/>
  <c r="L63" i="230" s="1"/>
  <c r="J8" i="230"/>
  <c r="H8" i="230"/>
  <c r="H59" i="230" s="1"/>
  <c r="H63" i="230" s="1"/>
  <c r="F8" i="230"/>
  <c r="D8" i="230"/>
  <c r="D59" i="230" s="1"/>
  <c r="D63" i="230" s="1"/>
  <c r="C8" i="230"/>
  <c r="C59" i="230" s="1"/>
  <c r="C63" i="230" s="1"/>
  <c r="O9" i="231"/>
  <c r="O8" i="231" s="1"/>
  <c r="O59" i="231" s="1"/>
  <c r="O63" i="231" s="1"/>
  <c r="N9" i="231"/>
  <c r="M9" i="231"/>
  <c r="L9" i="231"/>
  <c r="K9" i="231"/>
  <c r="K8" i="231" s="1"/>
  <c r="J9" i="231"/>
  <c r="J8" i="231" s="1"/>
  <c r="I9" i="231"/>
  <c r="I8" i="231" s="1"/>
  <c r="I59" i="231" s="1"/>
  <c r="I63" i="231" s="1"/>
  <c r="H9" i="231"/>
  <c r="G9" i="231"/>
  <c r="G8" i="231" s="1"/>
  <c r="G59" i="231" s="1"/>
  <c r="G63" i="231" s="1"/>
  <c r="F9" i="231"/>
  <c r="D9" i="231"/>
  <c r="D8" i="231" s="1"/>
  <c r="D59" i="231" s="1"/>
  <c r="D63" i="231" s="1"/>
  <c r="C9" i="231"/>
  <c r="C8" i="231" s="1"/>
  <c r="C59" i="231" s="1"/>
  <c r="C63" i="231" s="1"/>
  <c r="B9" i="231"/>
  <c r="N8" i="231"/>
  <c r="N59" i="231" s="1"/>
  <c r="N63" i="231" s="1"/>
  <c r="L8" i="231"/>
  <c r="L59" i="231" s="1"/>
  <c r="L63" i="231" s="1"/>
  <c r="H8" i="231"/>
  <c r="H59" i="231" s="1"/>
  <c r="H63" i="231" s="1"/>
  <c r="F8" i="231"/>
  <c r="F59" i="231" s="1"/>
  <c r="F63" i="231" s="1"/>
  <c r="B8" i="231"/>
  <c r="O9" i="232"/>
  <c r="O8" i="232" s="1"/>
  <c r="O59" i="232" s="1"/>
  <c r="O63" i="232" s="1"/>
  <c r="N9" i="232"/>
  <c r="N8" i="232" s="1"/>
  <c r="N59" i="232" s="1"/>
  <c r="N63" i="232" s="1"/>
  <c r="M9" i="232"/>
  <c r="S9" i="232" s="1"/>
  <c r="L9" i="232"/>
  <c r="L8" i="232" s="1"/>
  <c r="L59" i="232" s="1"/>
  <c r="L63" i="232" s="1"/>
  <c r="K9" i="232"/>
  <c r="K8" i="232" s="1"/>
  <c r="K59" i="232" s="1"/>
  <c r="K63" i="232" s="1"/>
  <c r="J9" i="232"/>
  <c r="I9" i="232"/>
  <c r="I8" i="232" s="1"/>
  <c r="I59" i="232" s="1"/>
  <c r="I63" i="232" s="1"/>
  <c r="H9" i="232"/>
  <c r="G9" i="232"/>
  <c r="G8" i="232" s="1"/>
  <c r="G59" i="232" s="1"/>
  <c r="G63" i="232" s="1"/>
  <c r="F9" i="232"/>
  <c r="F8" i="232" s="1"/>
  <c r="F59" i="232" s="1"/>
  <c r="F63" i="232" s="1"/>
  <c r="D9" i="232"/>
  <c r="C9" i="232"/>
  <c r="C8" i="232" s="1"/>
  <c r="C59" i="232" s="1"/>
  <c r="C63" i="232" s="1"/>
  <c r="B9" i="232"/>
  <c r="B8" i="232" s="1"/>
  <c r="J8" i="232"/>
  <c r="H8" i="232"/>
  <c r="D8" i="232"/>
  <c r="D59" i="232" s="1"/>
  <c r="D63" i="232" s="1"/>
  <c r="O9" i="233"/>
  <c r="O8" i="233" s="1"/>
  <c r="O59" i="233" s="1"/>
  <c r="O63" i="233" s="1"/>
  <c r="N9" i="233"/>
  <c r="M9" i="233"/>
  <c r="S9" i="233" s="1"/>
  <c r="L9" i="233"/>
  <c r="L8" i="233" s="1"/>
  <c r="L59" i="233" s="1"/>
  <c r="L63" i="233" s="1"/>
  <c r="K9" i="233"/>
  <c r="K8" i="233" s="1"/>
  <c r="K59" i="233" s="1"/>
  <c r="K63" i="233" s="1"/>
  <c r="J9" i="233"/>
  <c r="J8" i="233" s="1"/>
  <c r="I9" i="233"/>
  <c r="I8" i="233" s="1"/>
  <c r="I59" i="233" s="1"/>
  <c r="I63" i="233" s="1"/>
  <c r="H9" i="233"/>
  <c r="G9" i="233"/>
  <c r="G8" i="233" s="1"/>
  <c r="G59" i="233" s="1"/>
  <c r="G63" i="233" s="1"/>
  <c r="F9" i="233"/>
  <c r="D9" i="233"/>
  <c r="D8" i="233" s="1"/>
  <c r="D59" i="233" s="1"/>
  <c r="D63" i="233" s="1"/>
  <c r="C9" i="233"/>
  <c r="C8" i="233" s="1"/>
  <c r="C59" i="233" s="1"/>
  <c r="C63" i="233" s="1"/>
  <c r="B9" i="233"/>
  <c r="B8" i="233" s="1"/>
  <c r="N8" i="233"/>
  <c r="N59" i="233" s="1"/>
  <c r="N63" i="233" s="1"/>
  <c r="M8" i="233"/>
  <c r="H8" i="233"/>
  <c r="H59" i="233" s="1"/>
  <c r="H63" i="233" s="1"/>
  <c r="F8" i="233"/>
  <c r="F59" i="233" s="1"/>
  <c r="F63" i="233" s="1"/>
  <c r="O9" i="234"/>
  <c r="O8" i="234" s="1"/>
  <c r="O59" i="234" s="1"/>
  <c r="O63" i="234" s="1"/>
  <c r="N9" i="234"/>
  <c r="M9" i="234"/>
  <c r="M8" i="234" s="1"/>
  <c r="L9" i="234"/>
  <c r="L8" i="234" s="1"/>
  <c r="L59" i="234" s="1"/>
  <c r="K9" i="234"/>
  <c r="J9" i="234"/>
  <c r="J8" i="234" s="1"/>
  <c r="I9" i="234"/>
  <c r="I8" i="234" s="1"/>
  <c r="I59" i="234" s="1"/>
  <c r="I63" i="234" s="1"/>
  <c r="H9" i="234"/>
  <c r="G9" i="234"/>
  <c r="G8" i="234" s="1"/>
  <c r="G59" i="234" s="1"/>
  <c r="G63" i="234" s="1"/>
  <c r="F9" i="234"/>
  <c r="D9" i="234"/>
  <c r="D8" i="234" s="1"/>
  <c r="D59" i="234" s="1"/>
  <c r="D63" i="234" s="1"/>
  <c r="C9" i="234"/>
  <c r="B9" i="234"/>
  <c r="N8" i="234"/>
  <c r="N59" i="234" s="1"/>
  <c r="N63" i="234" s="1"/>
  <c r="K8" i="234"/>
  <c r="K59" i="234" s="1"/>
  <c r="K63" i="234" s="1"/>
  <c r="H8" i="234"/>
  <c r="H59" i="234" s="1"/>
  <c r="H63" i="234" s="1"/>
  <c r="F8" i="234"/>
  <c r="F59" i="234" s="1"/>
  <c r="F63" i="234" s="1"/>
  <c r="C8" i="234"/>
  <c r="C59" i="234" s="1"/>
  <c r="C63" i="234" s="1"/>
  <c r="B8" i="234"/>
  <c r="O9" i="235"/>
  <c r="O8" i="235" s="1"/>
  <c r="N9" i="235"/>
  <c r="N8" i="235" s="1"/>
  <c r="N59" i="235" s="1"/>
  <c r="N63" i="235" s="1"/>
  <c r="M9" i="235"/>
  <c r="S9" i="235" s="1"/>
  <c r="L9" i="235"/>
  <c r="K9" i="235"/>
  <c r="K8" i="235" s="1"/>
  <c r="K59" i="235" s="1"/>
  <c r="K63" i="235" s="1"/>
  <c r="J9" i="235"/>
  <c r="I9" i="235"/>
  <c r="I8" i="235" s="1"/>
  <c r="I59" i="235" s="1"/>
  <c r="I63" i="235" s="1"/>
  <c r="H9" i="235"/>
  <c r="G9" i="235"/>
  <c r="G8" i="235" s="1"/>
  <c r="F9" i="235"/>
  <c r="D9" i="235"/>
  <c r="C9" i="235"/>
  <c r="C8" i="235" s="1"/>
  <c r="C59" i="235" s="1"/>
  <c r="C63" i="235" s="1"/>
  <c r="B9" i="235"/>
  <c r="B8" i="235" s="1"/>
  <c r="L8" i="235"/>
  <c r="L59" i="235" s="1"/>
  <c r="J8" i="235"/>
  <c r="H8" i="235"/>
  <c r="H59" i="235" s="1"/>
  <c r="H63" i="235" s="1"/>
  <c r="F8" i="235"/>
  <c r="F59" i="235" s="1"/>
  <c r="F63" i="235" s="1"/>
  <c r="D8" i="235"/>
  <c r="D59" i="235" s="1"/>
  <c r="D63" i="235" s="1"/>
  <c r="O9" i="236"/>
  <c r="N9" i="236"/>
  <c r="R9" i="236" s="1"/>
  <c r="M9" i="236"/>
  <c r="S9" i="236" s="1"/>
  <c r="L9" i="236"/>
  <c r="K9" i="236"/>
  <c r="K8" i="236" s="1"/>
  <c r="K59" i="236" s="1"/>
  <c r="K63" i="236" s="1"/>
  <c r="J9" i="236"/>
  <c r="I9" i="236"/>
  <c r="I8" i="236" s="1"/>
  <c r="I59" i="236" s="1"/>
  <c r="I63" i="236" s="1"/>
  <c r="H9" i="236"/>
  <c r="H8" i="236" s="1"/>
  <c r="H59" i="236" s="1"/>
  <c r="H63" i="236" s="1"/>
  <c r="G9" i="236"/>
  <c r="F9" i="236"/>
  <c r="F8" i="236" s="1"/>
  <c r="F59" i="236" s="1"/>
  <c r="F63" i="236" s="1"/>
  <c r="D9" i="236"/>
  <c r="C9" i="236"/>
  <c r="C8" i="236" s="1"/>
  <c r="C59" i="236" s="1"/>
  <c r="C63" i="236" s="1"/>
  <c r="B9" i="236"/>
  <c r="B8" i="236" s="1"/>
  <c r="O8" i="236"/>
  <c r="O59" i="236" s="1"/>
  <c r="O63" i="236" s="1"/>
  <c r="L8" i="236"/>
  <c r="J8" i="236"/>
  <c r="G8" i="236"/>
  <c r="G59" i="236" s="1"/>
  <c r="G63" i="236" s="1"/>
  <c r="D8" i="236"/>
  <c r="D59" i="236" s="1"/>
  <c r="D63" i="236" s="1"/>
  <c r="O9" i="237"/>
  <c r="O8" i="237" s="1"/>
  <c r="O59" i="237" s="1"/>
  <c r="O63" i="237" s="1"/>
  <c r="N9" i="237"/>
  <c r="M9" i="237"/>
  <c r="L9" i="237"/>
  <c r="L8" i="237" s="1"/>
  <c r="L59" i="237" s="1"/>
  <c r="L63" i="237" s="1"/>
  <c r="K9" i="237"/>
  <c r="K8" i="237" s="1"/>
  <c r="K59" i="237" s="1"/>
  <c r="K63" i="237" s="1"/>
  <c r="J9" i="237"/>
  <c r="J8" i="237" s="1"/>
  <c r="I9" i="237"/>
  <c r="I8" i="237" s="1"/>
  <c r="H9" i="237"/>
  <c r="G9" i="237"/>
  <c r="G8" i="237" s="1"/>
  <c r="G59" i="237" s="1"/>
  <c r="G63" i="237" s="1"/>
  <c r="F9" i="237"/>
  <c r="F8" i="237" s="1"/>
  <c r="F59" i="237" s="1"/>
  <c r="F63" i="237" s="1"/>
  <c r="D9" i="237"/>
  <c r="D8" i="237" s="1"/>
  <c r="D59" i="237" s="1"/>
  <c r="D63" i="237" s="1"/>
  <c r="C9" i="237"/>
  <c r="C8" i="237" s="1"/>
  <c r="C59" i="237" s="1"/>
  <c r="C63" i="237" s="1"/>
  <c r="B9" i="237"/>
  <c r="M8" i="237"/>
  <c r="H8" i="237"/>
  <c r="H59" i="237" s="1"/>
  <c r="H63" i="237" s="1"/>
  <c r="B8" i="237"/>
  <c r="O9" i="238"/>
  <c r="O8" i="238" s="1"/>
  <c r="O59" i="238" s="1"/>
  <c r="O63" i="238" s="1"/>
  <c r="N9" i="238"/>
  <c r="M9" i="238"/>
  <c r="M8" i="238" s="1"/>
  <c r="L9" i="238"/>
  <c r="L8" i="238" s="1"/>
  <c r="L59" i="238" s="1"/>
  <c r="L63" i="238" s="1"/>
  <c r="K9" i="238"/>
  <c r="K8" i="238" s="1"/>
  <c r="K59" i="238" s="1"/>
  <c r="K63" i="238" s="1"/>
  <c r="J9" i="238"/>
  <c r="I9" i="238"/>
  <c r="I8" i="238" s="1"/>
  <c r="I59" i="238" s="1"/>
  <c r="I63" i="238" s="1"/>
  <c r="H9" i="238"/>
  <c r="G9" i="238"/>
  <c r="G8" i="238" s="1"/>
  <c r="G59" i="238" s="1"/>
  <c r="G63" i="238" s="1"/>
  <c r="F9" i="238"/>
  <c r="D9" i="238"/>
  <c r="D8" i="238" s="1"/>
  <c r="D59" i="238" s="1"/>
  <c r="D63" i="238" s="1"/>
  <c r="C9" i="238"/>
  <c r="B9" i="238"/>
  <c r="B8" i="238" s="1"/>
  <c r="N8" i="238"/>
  <c r="J8" i="238"/>
  <c r="H8" i="238"/>
  <c r="H59" i="238" s="1"/>
  <c r="H63" i="238" s="1"/>
  <c r="F8" i="238"/>
  <c r="C8" i="238"/>
  <c r="C59" i="238" s="1"/>
  <c r="C63" i="238" s="1"/>
  <c r="O9" i="239"/>
  <c r="O8" i="239" s="1"/>
  <c r="O59" i="239" s="1"/>
  <c r="O63" i="239" s="1"/>
  <c r="N9" i="239"/>
  <c r="M9" i="239"/>
  <c r="L9" i="239"/>
  <c r="K9" i="239"/>
  <c r="K8" i="239" s="1"/>
  <c r="J9" i="239"/>
  <c r="I9" i="239"/>
  <c r="I8" i="239" s="1"/>
  <c r="I59" i="239" s="1"/>
  <c r="I63" i="239" s="1"/>
  <c r="H9" i="239"/>
  <c r="G9" i="239"/>
  <c r="G8" i="239" s="1"/>
  <c r="G59" i="239" s="1"/>
  <c r="G63" i="239" s="1"/>
  <c r="F9" i="239"/>
  <c r="D9" i="239"/>
  <c r="C9" i="239"/>
  <c r="B9" i="239"/>
  <c r="B8" i="239" s="1"/>
  <c r="N8" i="239"/>
  <c r="N59" i="239" s="1"/>
  <c r="N63" i="239" s="1"/>
  <c r="M8" i="239"/>
  <c r="L8" i="239"/>
  <c r="L59" i="239" s="1"/>
  <c r="L63" i="239" s="1"/>
  <c r="J8" i="239"/>
  <c r="H8" i="239"/>
  <c r="H59" i="239" s="1"/>
  <c r="H63" i="239" s="1"/>
  <c r="F8" i="239"/>
  <c r="F59" i="239" s="1"/>
  <c r="F63" i="239" s="1"/>
  <c r="D8" i="239"/>
  <c r="D59" i="239" s="1"/>
  <c r="D63" i="239" s="1"/>
  <c r="C8" i="239"/>
  <c r="C59" i="239" s="1"/>
  <c r="C63" i="239" s="1"/>
  <c r="O9" i="240"/>
  <c r="N9" i="240"/>
  <c r="M9" i="240"/>
  <c r="S9" i="240" s="1"/>
  <c r="L9" i="240"/>
  <c r="K9" i="240"/>
  <c r="K8" i="240" s="1"/>
  <c r="K59" i="240" s="1"/>
  <c r="K63" i="240" s="1"/>
  <c r="J9" i="240"/>
  <c r="I9" i="240"/>
  <c r="I8" i="240" s="1"/>
  <c r="I59" i="240" s="1"/>
  <c r="I63" i="240" s="1"/>
  <c r="H9" i="240"/>
  <c r="G9" i="240"/>
  <c r="F9" i="240"/>
  <c r="D9" i="240"/>
  <c r="C9" i="240"/>
  <c r="B9" i="240"/>
  <c r="B8" i="240" s="1"/>
  <c r="O8" i="240"/>
  <c r="O59" i="240" s="1"/>
  <c r="O63" i="240" s="1"/>
  <c r="N8" i="240"/>
  <c r="N59" i="240" s="1"/>
  <c r="N63" i="240" s="1"/>
  <c r="M8" i="240"/>
  <c r="M59" i="240" s="1"/>
  <c r="M63" i="240" s="1"/>
  <c r="L8" i="240"/>
  <c r="L59" i="240" s="1"/>
  <c r="L63" i="240" s="1"/>
  <c r="J8" i="240"/>
  <c r="H8" i="240"/>
  <c r="H59" i="240" s="1"/>
  <c r="H63" i="240" s="1"/>
  <c r="G8" i="240"/>
  <c r="G59" i="240" s="1"/>
  <c r="G63" i="240" s="1"/>
  <c r="F8" i="240"/>
  <c r="F59" i="240" s="1"/>
  <c r="F63" i="240" s="1"/>
  <c r="D8" i="240"/>
  <c r="D59" i="240" s="1"/>
  <c r="D63" i="240" s="1"/>
  <c r="C8" i="240"/>
  <c r="C59" i="240" s="1"/>
  <c r="C63" i="240" s="1"/>
  <c r="O9" i="241"/>
  <c r="N9" i="241"/>
  <c r="M9" i="241"/>
  <c r="L9" i="241"/>
  <c r="L8" i="241" s="1"/>
  <c r="L59" i="241" s="1"/>
  <c r="L63" i="241" s="1"/>
  <c r="K9" i="241"/>
  <c r="K8" i="241" s="1"/>
  <c r="K59" i="241" s="1"/>
  <c r="K63" i="241" s="1"/>
  <c r="J9" i="241"/>
  <c r="I9" i="241"/>
  <c r="H9" i="241"/>
  <c r="G9" i="241"/>
  <c r="F9" i="241"/>
  <c r="D9" i="241"/>
  <c r="D8" i="241" s="1"/>
  <c r="D59" i="241" s="1"/>
  <c r="D63" i="241" s="1"/>
  <c r="C9" i="241"/>
  <c r="B9" i="241"/>
  <c r="B8" i="241" s="1"/>
  <c r="O8" i="241"/>
  <c r="O59" i="241" s="1"/>
  <c r="O63" i="241" s="1"/>
  <c r="N8" i="241"/>
  <c r="N59" i="241" s="1"/>
  <c r="N63" i="241" s="1"/>
  <c r="J8" i="241"/>
  <c r="I8" i="241"/>
  <c r="I59" i="241" s="1"/>
  <c r="I63" i="241" s="1"/>
  <c r="H8" i="241"/>
  <c r="H59" i="241" s="1"/>
  <c r="H63" i="241" s="1"/>
  <c r="G8" i="241"/>
  <c r="G59" i="241" s="1"/>
  <c r="G63" i="241" s="1"/>
  <c r="F8" i="241"/>
  <c r="F59" i="241" s="1"/>
  <c r="F63" i="241" s="1"/>
  <c r="C8" i="241"/>
  <c r="C59" i="241" s="1"/>
  <c r="C63" i="241" s="1"/>
  <c r="O9" i="242"/>
  <c r="O8" i="242" s="1"/>
  <c r="O59" i="242" s="1"/>
  <c r="O63" i="242" s="1"/>
  <c r="N9" i="242"/>
  <c r="M9" i="242"/>
  <c r="M8" i="242" s="1"/>
  <c r="L9" i="242"/>
  <c r="K9" i="242"/>
  <c r="K8" i="242" s="1"/>
  <c r="K59" i="242" s="1"/>
  <c r="K63" i="242" s="1"/>
  <c r="J9" i="242"/>
  <c r="I9" i="242"/>
  <c r="H9" i="242"/>
  <c r="G9" i="242"/>
  <c r="G8" i="242" s="1"/>
  <c r="G59" i="242" s="1"/>
  <c r="G63" i="242" s="1"/>
  <c r="F9" i="242"/>
  <c r="D9" i="242"/>
  <c r="D8" i="242" s="1"/>
  <c r="D59" i="242" s="1"/>
  <c r="D63" i="242" s="1"/>
  <c r="C9" i="242"/>
  <c r="B9" i="242"/>
  <c r="B8" i="242" s="1"/>
  <c r="N8" i="242"/>
  <c r="N59" i="242" s="1"/>
  <c r="N63" i="242" s="1"/>
  <c r="L8" i="242"/>
  <c r="L59" i="242" s="1"/>
  <c r="L63" i="242" s="1"/>
  <c r="J8" i="242"/>
  <c r="I8" i="242"/>
  <c r="I59" i="242" s="1"/>
  <c r="I63" i="242" s="1"/>
  <c r="H8" i="242"/>
  <c r="H59" i="242" s="1"/>
  <c r="H63" i="242" s="1"/>
  <c r="F8" i="242"/>
  <c r="F59" i="242" s="1"/>
  <c r="F63" i="242" s="1"/>
  <c r="C8" i="242"/>
  <c r="C59" i="242" s="1"/>
  <c r="C63" i="242" s="1"/>
  <c r="O9" i="243"/>
  <c r="O8" i="243" s="1"/>
  <c r="O59" i="243" s="1"/>
  <c r="O63" i="243" s="1"/>
  <c r="N9" i="243"/>
  <c r="M9" i="243"/>
  <c r="S9" i="243" s="1"/>
  <c r="L9" i="243"/>
  <c r="K9" i="243"/>
  <c r="J9" i="243"/>
  <c r="I9" i="243"/>
  <c r="I8" i="243" s="1"/>
  <c r="I59" i="243" s="1"/>
  <c r="I63" i="243" s="1"/>
  <c r="H9" i="243"/>
  <c r="G9" i="243"/>
  <c r="G8" i="243" s="1"/>
  <c r="G59" i="243" s="1"/>
  <c r="G63" i="243" s="1"/>
  <c r="F9" i="243"/>
  <c r="D9" i="243"/>
  <c r="C9" i="243"/>
  <c r="B9" i="243"/>
  <c r="N8" i="243"/>
  <c r="N59" i="243" s="1"/>
  <c r="N63" i="243" s="1"/>
  <c r="M8" i="243"/>
  <c r="L8" i="243"/>
  <c r="L59" i="243" s="1"/>
  <c r="L63" i="243" s="1"/>
  <c r="K8" i="243"/>
  <c r="K59" i="243" s="1"/>
  <c r="K63" i="243" s="1"/>
  <c r="J8" i="243"/>
  <c r="H8" i="243"/>
  <c r="H59" i="243" s="1"/>
  <c r="H63" i="243" s="1"/>
  <c r="F8" i="243"/>
  <c r="F59" i="243" s="1"/>
  <c r="F63" i="243" s="1"/>
  <c r="D8" i="243"/>
  <c r="D59" i="243" s="1"/>
  <c r="D63" i="243" s="1"/>
  <c r="C8" i="243"/>
  <c r="C59" i="243" s="1"/>
  <c r="C63" i="243" s="1"/>
  <c r="B8" i="243"/>
  <c r="O9" i="244"/>
  <c r="N9" i="244"/>
  <c r="M9" i="244"/>
  <c r="S9" i="244" s="1"/>
  <c r="L9" i="244"/>
  <c r="K9" i="244"/>
  <c r="K8" i="244" s="1"/>
  <c r="K59" i="244" s="1"/>
  <c r="K63" i="244" s="1"/>
  <c r="J9" i="244"/>
  <c r="I9" i="244"/>
  <c r="I8" i="244" s="1"/>
  <c r="I59" i="244" s="1"/>
  <c r="I63" i="244" s="1"/>
  <c r="H9" i="244"/>
  <c r="G9" i="244"/>
  <c r="F9" i="244"/>
  <c r="D9" i="244"/>
  <c r="C9" i="244"/>
  <c r="B9" i="244"/>
  <c r="B8" i="244" s="1"/>
  <c r="O8" i="244"/>
  <c r="O59" i="244" s="1"/>
  <c r="O63" i="244" s="1"/>
  <c r="N8" i="244"/>
  <c r="N59" i="244" s="1"/>
  <c r="N63" i="244" s="1"/>
  <c r="M8" i="244"/>
  <c r="M59" i="244" s="1"/>
  <c r="M63" i="244" s="1"/>
  <c r="L8" i="244"/>
  <c r="L59" i="244" s="1"/>
  <c r="L63" i="244" s="1"/>
  <c r="J8" i="244"/>
  <c r="H8" i="244"/>
  <c r="H59" i="244" s="1"/>
  <c r="H63" i="244" s="1"/>
  <c r="G8" i="244"/>
  <c r="G59" i="244" s="1"/>
  <c r="G63" i="244" s="1"/>
  <c r="F8" i="244"/>
  <c r="F59" i="244" s="1"/>
  <c r="F63" i="244" s="1"/>
  <c r="D8" i="244"/>
  <c r="D59" i="244" s="1"/>
  <c r="D63" i="244" s="1"/>
  <c r="C8" i="244"/>
  <c r="C59" i="244" s="1"/>
  <c r="C63" i="244" s="1"/>
  <c r="O9" i="245"/>
  <c r="N9" i="245"/>
  <c r="M9" i="245"/>
  <c r="L9" i="245"/>
  <c r="K9" i="245"/>
  <c r="K8" i="245" s="1"/>
  <c r="K59" i="245" s="1"/>
  <c r="K63" i="245" s="1"/>
  <c r="J9" i="245"/>
  <c r="I9" i="245"/>
  <c r="H9" i="245"/>
  <c r="G9" i="245"/>
  <c r="F9" i="245"/>
  <c r="D9" i="245"/>
  <c r="D8" i="245" s="1"/>
  <c r="D59" i="245" s="1"/>
  <c r="D63" i="245" s="1"/>
  <c r="C9" i="245"/>
  <c r="B9" i="245"/>
  <c r="B8" i="245" s="1"/>
  <c r="O8" i="245"/>
  <c r="O59" i="245" s="1"/>
  <c r="O63" i="245" s="1"/>
  <c r="N8" i="245"/>
  <c r="N59" i="245" s="1"/>
  <c r="N63" i="245" s="1"/>
  <c r="L8" i="245"/>
  <c r="L59" i="245" s="1"/>
  <c r="L63" i="245" s="1"/>
  <c r="J8" i="245"/>
  <c r="I8" i="245"/>
  <c r="I59" i="245" s="1"/>
  <c r="I63" i="245" s="1"/>
  <c r="H8" i="245"/>
  <c r="H59" i="245" s="1"/>
  <c r="H63" i="245" s="1"/>
  <c r="G8" i="245"/>
  <c r="G59" i="245" s="1"/>
  <c r="G63" i="245" s="1"/>
  <c r="F8" i="245"/>
  <c r="F59" i="245" s="1"/>
  <c r="F63" i="245" s="1"/>
  <c r="C8" i="245"/>
  <c r="C59" i="245" s="1"/>
  <c r="C63" i="245" s="1"/>
  <c r="O9" i="246"/>
  <c r="O8" i="246" s="1"/>
  <c r="O59" i="246" s="1"/>
  <c r="O63" i="246" s="1"/>
  <c r="N9" i="246"/>
  <c r="M9" i="246"/>
  <c r="M8" i="246" s="1"/>
  <c r="L9" i="246"/>
  <c r="K9" i="246"/>
  <c r="J9" i="246"/>
  <c r="I9" i="246"/>
  <c r="H9" i="246"/>
  <c r="G9" i="246"/>
  <c r="G8" i="246" s="1"/>
  <c r="G59" i="246" s="1"/>
  <c r="G63" i="246" s="1"/>
  <c r="F9" i="246"/>
  <c r="D9" i="246"/>
  <c r="D8" i="246" s="1"/>
  <c r="D59" i="246" s="1"/>
  <c r="D63" i="246" s="1"/>
  <c r="C9" i="246"/>
  <c r="B9" i="246"/>
  <c r="N8" i="246"/>
  <c r="N59" i="246" s="1"/>
  <c r="N63" i="246" s="1"/>
  <c r="L8" i="246"/>
  <c r="L59" i="246" s="1"/>
  <c r="L63" i="246" s="1"/>
  <c r="K8" i="246"/>
  <c r="K59" i="246" s="1"/>
  <c r="K63" i="246" s="1"/>
  <c r="J8" i="246"/>
  <c r="I8" i="246"/>
  <c r="I59" i="246" s="1"/>
  <c r="I63" i="246" s="1"/>
  <c r="H8" i="246"/>
  <c r="H59" i="246" s="1"/>
  <c r="H63" i="246" s="1"/>
  <c r="F8" i="246"/>
  <c r="C8" i="246"/>
  <c r="C59" i="246" s="1"/>
  <c r="C63" i="246" s="1"/>
  <c r="B8" i="246"/>
  <c r="O9" i="247"/>
  <c r="O8" i="247" s="1"/>
  <c r="O59" i="247" s="1"/>
  <c r="O63" i="247" s="1"/>
  <c r="N9" i="247"/>
  <c r="M9" i="247"/>
  <c r="L9" i="247"/>
  <c r="K9" i="247"/>
  <c r="J9" i="247"/>
  <c r="I9" i="247"/>
  <c r="I8" i="247" s="1"/>
  <c r="I59" i="247" s="1"/>
  <c r="I63" i="247" s="1"/>
  <c r="H9" i="247"/>
  <c r="G9" i="247"/>
  <c r="G8" i="247" s="1"/>
  <c r="G59" i="247" s="1"/>
  <c r="G63" i="247" s="1"/>
  <c r="F9" i="247"/>
  <c r="D9" i="247"/>
  <c r="C9" i="247"/>
  <c r="B9" i="247"/>
  <c r="N8" i="247"/>
  <c r="N59" i="247" s="1"/>
  <c r="N63" i="247" s="1"/>
  <c r="M8" i="247"/>
  <c r="L8" i="247"/>
  <c r="L59" i="247" s="1"/>
  <c r="K8" i="247"/>
  <c r="K59" i="247" s="1"/>
  <c r="K63" i="247" s="1"/>
  <c r="J8" i="247"/>
  <c r="H8" i="247"/>
  <c r="H59" i="247" s="1"/>
  <c r="H63" i="247" s="1"/>
  <c r="F8" i="247"/>
  <c r="F59" i="247" s="1"/>
  <c r="F63" i="247" s="1"/>
  <c r="D8" i="247"/>
  <c r="D59" i="247" s="1"/>
  <c r="D63" i="247" s="1"/>
  <c r="C8" i="247"/>
  <c r="C59" i="247" s="1"/>
  <c r="C63" i="247" s="1"/>
  <c r="B8" i="247"/>
  <c r="O9" i="248"/>
  <c r="N9" i="248"/>
  <c r="M9" i="248"/>
  <c r="S9" i="248" s="1"/>
  <c r="L9" i="248"/>
  <c r="K9" i="248"/>
  <c r="K8" i="248" s="1"/>
  <c r="K59" i="248" s="1"/>
  <c r="K63" i="248" s="1"/>
  <c r="J9" i="248"/>
  <c r="I9" i="248"/>
  <c r="I8" i="248" s="1"/>
  <c r="I59" i="248" s="1"/>
  <c r="I63" i="248" s="1"/>
  <c r="H9" i="248"/>
  <c r="G9" i="248"/>
  <c r="F9" i="248"/>
  <c r="D9" i="248"/>
  <c r="C9" i="248"/>
  <c r="B9" i="248"/>
  <c r="B8" i="248" s="1"/>
  <c r="O8" i="248"/>
  <c r="O59" i="248" s="1"/>
  <c r="O63" i="248" s="1"/>
  <c r="N8" i="248"/>
  <c r="N59" i="248" s="1"/>
  <c r="N63" i="248" s="1"/>
  <c r="M8" i="248"/>
  <c r="M59" i="248" s="1"/>
  <c r="M63" i="248" s="1"/>
  <c r="L8" i="248"/>
  <c r="L59" i="248" s="1"/>
  <c r="L63" i="248" s="1"/>
  <c r="J8" i="248"/>
  <c r="H8" i="248"/>
  <c r="H59" i="248" s="1"/>
  <c r="H63" i="248" s="1"/>
  <c r="G8" i="248"/>
  <c r="G59" i="248" s="1"/>
  <c r="G63" i="248" s="1"/>
  <c r="F8" i="248"/>
  <c r="F59" i="248" s="1"/>
  <c r="F63" i="248" s="1"/>
  <c r="D8" i="248"/>
  <c r="D59" i="248" s="1"/>
  <c r="D63" i="248" s="1"/>
  <c r="C8" i="248"/>
  <c r="C59" i="248" s="1"/>
  <c r="C63" i="248" s="1"/>
  <c r="O9" i="249"/>
  <c r="N9" i="249"/>
  <c r="M9" i="249"/>
  <c r="L9" i="249"/>
  <c r="L8" i="249" s="1"/>
  <c r="L59" i="249" s="1"/>
  <c r="L63" i="249" s="1"/>
  <c r="K9" i="249"/>
  <c r="K8" i="249" s="1"/>
  <c r="K59" i="249" s="1"/>
  <c r="K63" i="249" s="1"/>
  <c r="J9" i="249"/>
  <c r="I9" i="249"/>
  <c r="I8" i="249" s="1"/>
  <c r="I59" i="249" s="1"/>
  <c r="I63" i="249" s="1"/>
  <c r="H9" i="249"/>
  <c r="G9" i="249"/>
  <c r="F9" i="249"/>
  <c r="D9" i="249"/>
  <c r="D8" i="249" s="1"/>
  <c r="D59" i="249" s="1"/>
  <c r="D63" i="249" s="1"/>
  <c r="C9" i="249"/>
  <c r="B9" i="249"/>
  <c r="B8" i="249" s="1"/>
  <c r="O8" i="249"/>
  <c r="O59" i="249" s="1"/>
  <c r="O63" i="249" s="1"/>
  <c r="N8" i="249"/>
  <c r="J8" i="249"/>
  <c r="H8" i="249"/>
  <c r="H59" i="249" s="1"/>
  <c r="H63" i="249" s="1"/>
  <c r="G8" i="249"/>
  <c r="G59" i="249" s="1"/>
  <c r="G63" i="249" s="1"/>
  <c r="F8" i="249"/>
  <c r="F59" i="249" s="1"/>
  <c r="F63" i="249" s="1"/>
  <c r="C8" i="249"/>
  <c r="C59" i="249" s="1"/>
  <c r="C63" i="249" s="1"/>
  <c r="O9" i="250"/>
  <c r="O8" i="250" s="1"/>
  <c r="O59" i="250" s="1"/>
  <c r="O63" i="250" s="1"/>
  <c r="N9" i="250"/>
  <c r="M9" i="250"/>
  <c r="M8" i="250" s="1"/>
  <c r="L9" i="250"/>
  <c r="K9" i="250"/>
  <c r="J9" i="250"/>
  <c r="I9" i="250"/>
  <c r="H9" i="250"/>
  <c r="G9" i="250"/>
  <c r="G8" i="250" s="1"/>
  <c r="G59" i="250" s="1"/>
  <c r="G63" i="250" s="1"/>
  <c r="F9" i="250"/>
  <c r="D9" i="250"/>
  <c r="D8" i="250" s="1"/>
  <c r="D59" i="250" s="1"/>
  <c r="D63" i="250" s="1"/>
  <c r="C9" i="250"/>
  <c r="B9" i="250"/>
  <c r="N8" i="250"/>
  <c r="L8" i="250"/>
  <c r="L59" i="250" s="1"/>
  <c r="L63" i="250" s="1"/>
  <c r="K8" i="250"/>
  <c r="K59" i="250" s="1"/>
  <c r="K63" i="250" s="1"/>
  <c r="J8" i="250"/>
  <c r="I8" i="250"/>
  <c r="I59" i="250" s="1"/>
  <c r="I63" i="250" s="1"/>
  <c r="H8" i="250"/>
  <c r="H59" i="250" s="1"/>
  <c r="H63" i="250" s="1"/>
  <c r="F8" i="250"/>
  <c r="F59" i="250" s="1"/>
  <c r="F63" i="250" s="1"/>
  <c r="C8" i="250"/>
  <c r="C59" i="250" s="1"/>
  <c r="C63" i="250" s="1"/>
  <c r="B8" i="250"/>
  <c r="O9" i="251"/>
  <c r="O8" i="251" s="1"/>
  <c r="O59" i="251" s="1"/>
  <c r="O63" i="251" s="1"/>
  <c r="N9" i="251"/>
  <c r="M9" i="251"/>
  <c r="M8" i="251" s="1"/>
  <c r="L9" i="251"/>
  <c r="K9" i="251"/>
  <c r="J9" i="251"/>
  <c r="I9" i="251"/>
  <c r="I8" i="251" s="1"/>
  <c r="I59" i="251" s="1"/>
  <c r="I63" i="251" s="1"/>
  <c r="H9" i="251"/>
  <c r="G9" i="251"/>
  <c r="G8" i="251" s="1"/>
  <c r="F9" i="251"/>
  <c r="D9" i="251"/>
  <c r="D8" i="251" s="1"/>
  <c r="D59" i="251" s="1"/>
  <c r="D63" i="251" s="1"/>
  <c r="C9" i="251"/>
  <c r="B9" i="251"/>
  <c r="N8" i="251"/>
  <c r="N59" i="251" s="1"/>
  <c r="N63" i="251" s="1"/>
  <c r="L8" i="251"/>
  <c r="L59" i="251" s="1"/>
  <c r="K8" i="251"/>
  <c r="K59" i="251" s="1"/>
  <c r="K63" i="251" s="1"/>
  <c r="J8" i="251"/>
  <c r="H8" i="251"/>
  <c r="H59" i="251" s="1"/>
  <c r="H63" i="251" s="1"/>
  <c r="F8" i="251"/>
  <c r="F59" i="251" s="1"/>
  <c r="F63" i="251" s="1"/>
  <c r="C8" i="251"/>
  <c r="C59" i="251" s="1"/>
  <c r="C63" i="251" s="1"/>
  <c r="B8" i="251"/>
  <c r="O9" i="252"/>
  <c r="N9" i="252"/>
  <c r="M9" i="252"/>
  <c r="S9" i="252" s="1"/>
  <c r="L9" i="252"/>
  <c r="K9" i="252"/>
  <c r="K8" i="252" s="1"/>
  <c r="K59" i="252" s="1"/>
  <c r="K63" i="252" s="1"/>
  <c r="J9" i="252"/>
  <c r="I9" i="252"/>
  <c r="I8" i="252" s="1"/>
  <c r="I59" i="252" s="1"/>
  <c r="I63" i="252" s="1"/>
  <c r="H9" i="252"/>
  <c r="G9" i="252"/>
  <c r="F9" i="252"/>
  <c r="D9" i="252"/>
  <c r="C9" i="252"/>
  <c r="B9" i="252"/>
  <c r="B8" i="252" s="1"/>
  <c r="O8" i="252"/>
  <c r="O59" i="252" s="1"/>
  <c r="O63" i="252" s="1"/>
  <c r="N8" i="252"/>
  <c r="M8" i="252"/>
  <c r="M59" i="252" s="1"/>
  <c r="M63" i="252" s="1"/>
  <c r="L8" i="252"/>
  <c r="J8" i="252"/>
  <c r="H8" i="252"/>
  <c r="H59" i="252" s="1"/>
  <c r="H63" i="252" s="1"/>
  <c r="G8" i="252"/>
  <c r="G59" i="252" s="1"/>
  <c r="G63" i="252" s="1"/>
  <c r="F8" i="252"/>
  <c r="F59" i="252" s="1"/>
  <c r="F63" i="252" s="1"/>
  <c r="D8" i="252"/>
  <c r="D59" i="252" s="1"/>
  <c r="D63" i="252" s="1"/>
  <c r="C8" i="252"/>
  <c r="C59" i="252" s="1"/>
  <c r="C63" i="252" s="1"/>
  <c r="O9" i="253"/>
  <c r="N9" i="253"/>
  <c r="M9" i="253"/>
  <c r="L9" i="253"/>
  <c r="L8" i="253" s="1"/>
  <c r="L59" i="253" s="1"/>
  <c r="L63" i="253" s="1"/>
  <c r="K9" i="253"/>
  <c r="K8" i="253" s="1"/>
  <c r="K59" i="253" s="1"/>
  <c r="K63" i="253" s="1"/>
  <c r="J9" i="253"/>
  <c r="I9" i="253"/>
  <c r="H9" i="253"/>
  <c r="G9" i="253"/>
  <c r="F9" i="253"/>
  <c r="D9" i="253"/>
  <c r="D8" i="253" s="1"/>
  <c r="D59" i="253" s="1"/>
  <c r="D63" i="253" s="1"/>
  <c r="C9" i="253"/>
  <c r="C8" i="253" s="1"/>
  <c r="C59" i="253" s="1"/>
  <c r="C63" i="253" s="1"/>
  <c r="B9" i="253"/>
  <c r="B8" i="253" s="1"/>
  <c r="O8" i="253"/>
  <c r="O59" i="253" s="1"/>
  <c r="O63" i="253" s="1"/>
  <c r="N8" i="253"/>
  <c r="J8" i="253"/>
  <c r="I8" i="253"/>
  <c r="I59" i="253" s="1"/>
  <c r="I63" i="253" s="1"/>
  <c r="H8" i="253"/>
  <c r="H59" i="253" s="1"/>
  <c r="H63" i="253" s="1"/>
  <c r="G8" i="253"/>
  <c r="G59" i="253" s="1"/>
  <c r="G63" i="253" s="1"/>
  <c r="F8" i="253"/>
  <c r="F59" i="253" s="1"/>
  <c r="F63" i="253" s="1"/>
  <c r="O9" i="254"/>
  <c r="O8" i="254" s="1"/>
  <c r="O59" i="254" s="1"/>
  <c r="O63" i="254" s="1"/>
  <c r="N9" i="254"/>
  <c r="M9" i="254"/>
  <c r="L9" i="254"/>
  <c r="K9" i="254"/>
  <c r="K8" i="254" s="1"/>
  <c r="K59" i="254" s="1"/>
  <c r="K63" i="254" s="1"/>
  <c r="J9" i="254"/>
  <c r="I9" i="254"/>
  <c r="H9" i="254"/>
  <c r="G9" i="254"/>
  <c r="G8" i="254" s="1"/>
  <c r="G59" i="254" s="1"/>
  <c r="G63" i="254" s="1"/>
  <c r="F9" i="254"/>
  <c r="D9" i="254"/>
  <c r="D8" i="254" s="1"/>
  <c r="D59" i="254" s="1"/>
  <c r="D63" i="254" s="1"/>
  <c r="C9" i="254"/>
  <c r="B9" i="254"/>
  <c r="B8" i="254" s="1"/>
  <c r="N8" i="254"/>
  <c r="L8" i="254"/>
  <c r="L59" i="254" s="1"/>
  <c r="J8" i="254"/>
  <c r="I8" i="254"/>
  <c r="I59" i="254" s="1"/>
  <c r="I63" i="254" s="1"/>
  <c r="H8" i="254"/>
  <c r="H59" i="254" s="1"/>
  <c r="H63" i="254" s="1"/>
  <c r="F8" i="254"/>
  <c r="C8" i="254"/>
  <c r="C59" i="254" s="1"/>
  <c r="C63" i="254" s="1"/>
  <c r="O9" i="255"/>
  <c r="O8" i="255" s="1"/>
  <c r="O59" i="255" s="1"/>
  <c r="O63" i="255" s="1"/>
  <c r="N9" i="255"/>
  <c r="M9" i="255"/>
  <c r="M8" i="255" s="1"/>
  <c r="L9" i="255"/>
  <c r="K9" i="255"/>
  <c r="J9" i="255"/>
  <c r="I9" i="255"/>
  <c r="I8" i="255" s="1"/>
  <c r="I59" i="255" s="1"/>
  <c r="I63" i="255" s="1"/>
  <c r="H9" i="255"/>
  <c r="H8" i="255" s="1"/>
  <c r="H59" i="255" s="1"/>
  <c r="H63" i="255" s="1"/>
  <c r="G9" i="255"/>
  <c r="G8" i="255" s="1"/>
  <c r="G59" i="255" s="1"/>
  <c r="G63" i="255" s="1"/>
  <c r="F9" i="255"/>
  <c r="D9" i="255"/>
  <c r="D8" i="255" s="1"/>
  <c r="D59" i="255" s="1"/>
  <c r="D63" i="255" s="1"/>
  <c r="C9" i="255"/>
  <c r="B9" i="255"/>
  <c r="N8" i="255"/>
  <c r="N59" i="255" s="1"/>
  <c r="N63" i="255" s="1"/>
  <c r="L8" i="255"/>
  <c r="L59" i="255" s="1"/>
  <c r="K8" i="255"/>
  <c r="K59" i="255" s="1"/>
  <c r="K63" i="255" s="1"/>
  <c r="J8" i="255"/>
  <c r="F8" i="255"/>
  <c r="F59" i="255" s="1"/>
  <c r="F63" i="255" s="1"/>
  <c r="C8" i="255"/>
  <c r="C59" i="255" s="1"/>
  <c r="C63" i="255" s="1"/>
  <c r="B8" i="255"/>
  <c r="O9" i="256"/>
  <c r="N9" i="256"/>
  <c r="M9" i="256"/>
  <c r="L9" i="256"/>
  <c r="K9" i="256"/>
  <c r="K8" i="256" s="1"/>
  <c r="K59" i="256" s="1"/>
  <c r="K63" i="256" s="1"/>
  <c r="J9" i="256"/>
  <c r="J8" i="256" s="1"/>
  <c r="I9" i="256"/>
  <c r="I8" i="256" s="1"/>
  <c r="I59" i="256" s="1"/>
  <c r="I63" i="256" s="1"/>
  <c r="H9" i="256"/>
  <c r="G9" i="256"/>
  <c r="F9" i="256"/>
  <c r="D9" i="256"/>
  <c r="C9" i="256"/>
  <c r="B9" i="256"/>
  <c r="B8" i="256" s="1"/>
  <c r="O8" i="256"/>
  <c r="O59" i="256" s="1"/>
  <c r="O63" i="256" s="1"/>
  <c r="N8" i="256"/>
  <c r="M8" i="256"/>
  <c r="M59" i="256" s="1"/>
  <c r="M63" i="256" s="1"/>
  <c r="L8" i="256"/>
  <c r="L59" i="256" s="1"/>
  <c r="L63" i="256" s="1"/>
  <c r="H8" i="256"/>
  <c r="G8" i="256"/>
  <c r="G59" i="256" s="1"/>
  <c r="G63" i="256" s="1"/>
  <c r="F8" i="256"/>
  <c r="F59" i="256" s="1"/>
  <c r="F63" i="256" s="1"/>
  <c r="D8" i="256"/>
  <c r="D59" i="256" s="1"/>
  <c r="D63" i="256" s="1"/>
  <c r="C8" i="256"/>
  <c r="C59" i="256" s="1"/>
  <c r="C63" i="256" s="1"/>
  <c r="O9" i="257"/>
  <c r="N9" i="257"/>
  <c r="M9" i="257"/>
  <c r="L9" i="257"/>
  <c r="R9" i="257" s="1"/>
  <c r="K9" i="257"/>
  <c r="K8" i="257" s="1"/>
  <c r="K59" i="257" s="1"/>
  <c r="K63" i="257" s="1"/>
  <c r="J9" i="257"/>
  <c r="I9" i="257"/>
  <c r="H9" i="257"/>
  <c r="G9" i="257"/>
  <c r="F9" i="257"/>
  <c r="D9" i="257"/>
  <c r="D8" i="257" s="1"/>
  <c r="C9" i="257"/>
  <c r="C8" i="257" s="1"/>
  <c r="C59" i="257" s="1"/>
  <c r="C63" i="257" s="1"/>
  <c r="B9" i="257"/>
  <c r="B8" i="257" s="1"/>
  <c r="O8" i="257"/>
  <c r="O59" i="257" s="1"/>
  <c r="O63" i="257" s="1"/>
  <c r="N8" i="257"/>
  <c r="N59" i="257" s="1"/>
  <c r="N63" i="257" s="1"/>
  <c r="J8" i="257"/>
  <c r="I8" i="257"/>
  <c r="I59" i="257" s="1"/>
  <c r="I63" i="257" s="1"/>
  <c r="H8" i="257"/>
  <c r="H59" i="257" s="1"/>
  <c r="H63" i="257" s="1"/>
  <c r="G8" i="257"/>
  <c r="G59" i="257" s="1"/>
  <c r="G63" i="257" s="1"/>
  <c r="F8" i="257"/>
  <c r="F59" i="257" s="1"/>
  <c r="F63" i="257" s="1"/>
  <c r="O9" i="258"/>
  <c r="O8" i="258" s="1"/>
  <c r="O59" i="258" s="1"/>
  <c r="O63" i="258" s="1"/>
  <c r="N9" i="258"/>
  <c r="M9" i="258"/>
  <c r="L9" i="258"/>
  <c r="K9" i="258"/>
  <c r="J9" i="258"/>
  <c r="I9" i="258"/>
  <c r="H9" i="258"/>
  <c r="G9" i="258"/>
  <c r="G8" i="258" s="1"/>
  <c r="G59" i="258" s="1"/>
  <c r="G63" i="258" s="1"/>
  <c r="F9" i="258"/>
  <c r="D9" i="258"/>
  <c r="D8" i="258" s="1"/>
  <c r="D59" i="258" s="1"/>
  <c r="D63" i="258" s="1"/>
  <c r="C9" i="258"/>
  <c r="B9" i="258"/>
  <c r="N8" i="258"/>
  <c r="N59" i="258" s="1"/>
  <c r="N63" i="258" s="1"/>
  <c r="L8" i="258"/>
  <c r="L59" i="258" s="1"/>
  <c r="L63" i="258" s="1"/>
  <c r="R63" i="258" s="1"/>
  <c r="K8" i="258"/>
  <c r="K59" i="258" s="1"/>
  <c r="K63" i="258" s="1"/>
  <c r="J8" i="258"/>
  <c r="I8" i="258"/>
  <c r="I59" i="258" s="1"/>
  <c r="I63" i="258" s="1"/>
  <c r="H8" i="258"/>
  <c r="H59" i="258" s="1"/>
  <c r="H63" i="258" s="1"/>
  <c r="F8" i="258"/>
  <c r="F59" i="258" s="1"/>
  <c r="F63" i="258" s="1"/>
  <c r="C8" i="258"/>
  <c r="C59" i="258" s="1"/>
  <c r="C63" i="258" s="1"/>
  <c r="B8" i="258"/>
  <c r="O9" i="1"/>
  <c r="O8" i="1" s="1"/>
  <c r="O59" i="1" s="1"/>
  <c r="O63" i="1" s="1"/>
  <c r="N9" i="1"/>
  <c r="M9" i="1"/>
  <c r="M8" i="1" s="1"/>
  <c r="M59" i="1" s="1"/>
  <c r="M63" i="1" s="1"/>
  <c r="L9" i="1"/>
  <c r="K9" i="1"/>
  <c r="K8" i="1" s="1"/>
  <c r="K59" i="1" s="1"/>
  <c r="K63" i="1" s="1"/>
  <c r="J9" i="1"/>
  <c r="I9" i="1"/>
  <c r="I8" i="1" s="1"/>
  <c r="I59" i="1" s="1"/>
  <c r="I63" i="1" s="1"/>
  <c r="H9" i="1"/>
  <c r="G9" i="1"/>
  <c r="G8" i="1" s="1"/>
  <c r="G59" i="1" s="1"/>
  <c r="G63" i="1" s="1"/>
  <c r="F9" i="1"/>
  <c r="D9" i="1"/>
  <c r="D8" i="1" s="1"/>
  <c r="D59" i="1" s="1"/>
  <c r="D63" i="1" s="1"/>
  <c r="C9" i="1"/>
  <c r="B9" i="1"/>
  <c r="B8" i="1" s="1"/>
  <c r="N8" i="1"/>
  <c r="N59" i="1" s="1"/>
  <c r="N63" i="1" s="1"/>
  <c r="L8" i="1"/>
  <c r="L59" i="1" s="1"/>
  <c r="L63" i="1" s="1"/>
  <c r="J8" i="1"/>
  <c r="H8" i="1"/>
  <c r="H59" i="1" s="1"/>
  <c r="H63" i="1" s="1"/>
  <c r="F8" i="1"/>
  <c r="F59" i="1" s="1"/>
  <c r="F63" i="1" s="1"/>
  <c r="C8" i="1"/>
  <c r="C59" i="1" s="1"/>
  <c r="C63" i="1" s="1"/>
  <c r="S62" i="258"/>
  <c r="R62" i="258"/>
  <c r="Q62" i="258"/>
  <c r="P62" i="258"/>
  <c r="E62" i="258"/>
  <c r="T62" i="258" s="1"/>
  <c r="T61" i="258"/>
  <c r="S61" i="258"/>
  <c r="R61" i="258"/>
  <c r="Q61" i="258"/>
  <c r="Q60" i="258" s="1"/>
  <c r="P61" i="258"/>
  <c r="E61" i="258"/>
  <c r="U61" i="258" s="1"/>
  <c r="S60" i="258"/>
  <c r="R60" i="258"/>
  <c r="U58" i="258"/>
  <c r="S58" i="258"/>
  <c r="R58" i="258"/>
  <c r="Q58" i="258"/>
  <c r="P58" i="258"/>
  <c r="E58" i="258"/>
  <c r="T58" i="258" s="1"/>
  <c r="S57" i="258"/>
  <c r="R57" i="258"/>
  <c r="Q57" i="258"/>
  <c r="P57" i="258"/>
  <c r="E57" i="258"/>
  <c r="U57" i="258" s="1"/>
  <c r="S56" i="258"/>
  <c r="R56" i="258"/>
  <c r="Q56" i="258"/>
  <c r="P56" i="258"/>
  <c r="E56" i="258"/>
  <c r="T56" i="258" s="1"/>
  <c r="U55" i="258"/>
  <c r="S55" i="258"/>
  <c r="R55" i="258"/>
  <c r="Q55" i="258"/>
  <c r="P55" i="258"/>
  <c r="E55" i="258"/>
  <c r="T55" i="258" s="1"/>
  <c r="S54" i="258"/>
  <c r="R54" i="258"/>
  <c r="U53" i="258"/>
  <c r="S53" i="258"/>
  <c r="R53" i="258"/>
  <c r="Q53" i="258"/>
  <c r="P53" i="258"/>
  <c r="E53" i="258"/>
  <c r="T53" i="258" s="1"/>
  <c r="S52" i="258"/>
  <c r="R52" i="258"/>
  <c r="Q52" i="258"/>
  <c r="P52" i="258"/>
  <c r="E52" i="258"/>
  <c r="U52" i="258" s="1"/>
  <c r="S51" i="258"/>
  <c r="R51" i="258"/>
  <c r="Q51" i="258"/>
  <c r="P51" i="258"/>
  <c r="E51" i="258"/>
  <c r="T51" i="258" s="1"/>
  <c r="S50" i="258"/>
  <c r="R50" i="258"/>
  <c r="Q50" i="258"/>
  <c r="P50" i="258"/>
  <c r="E50" i="258"/>
  <c r="S49" i="258"/>
  <c r="R49" i="258"/>
  <c r="Q49" i="258"/>
  <c r="P49" i="258"/>
  <c r="E49" i="258"/>
  <c r="U49" i="258" s="1"/>
  <c r="U48" i="258"/>
  <c r="S48" i="258"/>
  <c r="R48" i="258"/>
  <c r="Q48" i="258"/>
  <c r="P48" i="258"/>
  <c r="E48" i="258"/>
  <c r="T48" i="258" s="1"/>
  <c r="S47" i="258"/>
  <c r="R47" i="258"/>
  <c r="Q47" i="258"/>
  <c r="P47" i="258"/>
  <c r="E47" i="258"/>
  <c r="S46" i="258"/>
  <c r="R46" i="258"/>
  <c r="Q46" i="258"/>
  <c r="P46" i="258"/>
  <c r="E46" i="258"/>
  <c r="T45" i="258"/>
  <c r="S45" i="258"/>
  <c r="R45" i="258"/>
  <c r="Q45" i="258"/>
  <c r="P45" i="258"/>
  <c r="E45" i="258"/>
  <c r="U45" i="258" s="1"/>
  <c r="S44" i="258"/>
  <c r="R44" i="258"/>
  <c r="Q44" i="258"/>
  <c r="P44" i="258"/>
  <c r="E44" i="258"/>
  <c r="S43" i="258"/>
  <c r="R43" i="258"/>
  <c r="S42" i="258"/>
  <c r="R42" i="258"/>
  <c r="S41" i="258"/>
  <c r="R41" i="258"/>
  <c r="Q41" i="258"/>
  <c r="P41" i="258"/>
  <c r="E41" i="258"/>
  <c r="T41" i="258" s="1"/>
  <c r="S40" i="258"/>
  <c r="R40" i="258"/>
  <c r="Q40" i="258"/>
  <c r="P40" i="258"/>
  <c r="E40" i="258"/>
  <c r="T40" i="258" s="1"/>
  <c r="S39" i="258"/>
  <c r="R39" i="258"/>
  <c r="Q39" i="258"/>
  <c r="P39" i="258"/>
  <c r="E39" i="258"/>
  <c r="U39" i="258" s="1"/>
  <c r="T38" i="258"/>
  <c r="S38" i="258"/>
  <c r="R38" i="258"/>
  <c r="Q38" i="258"/>
  <c r="P38" i="258"/>
  <c r="E38" i="258"/>
  <c r="U38" i="258" s="1"/>
  <c r="U37" i="258"/>
  <c r="S37" i="258"/>
  <c r="R37" i="258"/>
  <c r="Q37" i="258"/>
  <c r="P37" i="258"/>
  <c r="E37" i="258"/>
  <c r="T37" i="258" s="1"/>
  <c r="S36" i="258"/>
  <c r="R36" i="258"/>
  <c r="Q36" i="258"/>
  <c r="P36" i="258"/>
  <c r="E36" i="258"/>
  <c r="U36" i="258" s="1"/>
  <c r="S35" i="258"/>
  <c r="R35" i="258"/>
  <c r="Q35" i="258"/>
  <c r="P35" i="258"/>
  <c r="E35" i="258"/>
  <c r="U35" i="258" s="1"/>
  <c r="S34" i="258"/>
  <c r="R34" i="258"/>
  <c r="Q34" i="258"/>
  <c r="P34" i="258"/>
  <c r="E34" i="258"/>
  <c r="U34" i="258" s="1"/>
  <c r="S33" i="258"/>
  <c r="R33" i="258"/>
  <c r="Q33" i="258"/>
  <c r="P33" i="258"/>
  <c r="E33" i="258"/>
  <c r="T33" i="258" s="1"/>
  <c r="S32" i="258"/>
  <c r="R32" i="258"/>
  <c r="Q32" i="258"/>
  <c r="P32" i="258"/>
  <c r="E32" i="258"/>
  <c r="U32" i="258" s="1"/>
  <c r="S31" i="258"/>
  <c r="R31" i="258"/>
  <c r="Q31" i="258"/>
  <c r="P31" i="258"/>
  <c r="E31" i="258"/>
  <c r="U31" i="258" s="1"/>
  <c r="S30" i="258"/>
  <c r="R30" i="258"/>
  <c r="Q30" i="258"/>
  <c r="P30" i="258"/>
  <c r="T30" i="258" s="1"/>
  <c r="E30" i="258"/>
  <c r="U30" i="258" s="1"/>
  <c r="T29" i="258"/>
  <c r="S29" i="258"/>
  <c r="R29" i="258"/>
  <c r="Q29" i="258"/>
  <c r="P29" i="258"/>
  <c r="E29" i="258"/>
  <c r="U29" i="258" s="1"/>
  <c r="S28" i="258"/>
  <c r="R28" i="258"/>
  <c r="Q28" i="258"/>
  <c r="P28" i="258"/>
  <c r="E28" i="258"/>
  <c r="U28" i="258" s="1"/>
  <c r="S27" i="258"/>
  <c r="R27" i="258"/>
  <c r="S26" i="258"/>
  <c r="R26" i="258"/>
  <c r="Q26" i="258"/>
  <c r="P26" i="258"/>
  <c r="E26" i="258"/>
  <c r="U26" i="258" s="1"/>
  <c r="U25" i="258"/>
  <c r="T25" i="258"/>
  <c r="S25" i="258"/>
  <c r="R25" i="258"/>
  <c r="Q25" i="258"/>
  <c r="P25" i="258"/>
  <c r="E25" i="258"/>
  <c r="U24" i="258"/>
  <c r="S24" i="258"/>
  <c r="R24" i="258"/>
  <c r="Q24" i="258"/>
  <c r="P24" i="258"/>
  <c r="E24" i="258"/>
  <c r="T24" i="258" s="1"/>
  <c r="S23" i="258"/>
  <c r="R23" i="258"/>
  <c r="Q23" i="258"/>
  <c r="P23" i="258"/>
  <c r="E23" i="258"/>
  <c r="U23" i="258" s="1"/>
  <c r="T22" i="258"/>
  <c r="S22" i="258"/>
  <c r="R22" i="258"/>
  <c r="Q22" i="258"/>
  <c r="P22" i="258"/>
  <c r="E22" i="258"/>
  <c r="U22" i="258" s="1"/>
  <c r="S21" i="258"/>
  <c r="R21" i="258"/>
  <c r="Q21" i="258"/>
  <c r="P21" i="258"/>
  <c r="E21" i="258"/>
  <c r="U21" i="258" s="1"/>
  <c r="S20" i="258"/>
  <c r="R20" i="258"/>
  <c r="Q20" i="258"/>
  <c r="P20" i="258"/>
  <c r="E20" i="258"/>
  <c r="T20" i="258" s="1"/>
  <c r="S19" i="258"/>
  <c r="R19" i="258"/>
  <c r="Q19" i="258"/>
  <c r="P19" i="258"/>
  <c r="E19" i="258"/>
  <c r="U19" i="258" s="1"/>
  <c r="S18" i="258"/>
  <c r="R18" i="258"/>
  <c r="Q18" i="258"/>
  <c r="P18" i="258"/>
  <c r="E18" i="258"/>
  <c r="U18" i="258" s="1"/>
  <c r="S17" i="258"/>
  <c r="R17" i="258"/>
  <c r="Q17" i="258"/>
  <c r="P17" i="258"/>
  <c r="E17" i="258"/>
  <c r="T17" i="258" s="1"/>
  <c r="T16" i="258"/>
  <c r="S16" i="258"/>
  <c r="R16" i="258"/>
  <c r="Q16" i="258"/>
  <c r="P16" i="258"/>
  <c r="E16" i="258"/>
  <c r="U16" i="258" s="1"/>
  <c r="T15" i="258"/>
  <c r="S15" i="258"/>
  <c r="R15" i="258"/>
  <c r="Q15" i="258"/>
  <c r="P15" i="258"/>
  <c r="E15" i="258"/>
  <c r="U15" i="258" s="1"/>
  <c r="S14" i="258"/>
  <c r="R14" i="258"/>
  <c r="Q14" i="258"/>
  <c r="P14" i="258"/>
  <c r="E14" i="258"/>
  <c r="U14" i="258" s="1"/>
  <c r="S13" i="258"/>
  <c r="R13" i="258"/>
  <c r="Q13" i="258"/>
  <c r="P13" i="258"/>
  <c r="E13" i="258"/>
  <c r="U13" i="258" s="1"/>
  <c r="S12" i="258"/>
  <c r="R12" i="258"/>
  <c r="Q12" i="258"/>
  <c r="P12" i="258"/>
  <c r="E12" i="258"/>
  <c r="T12" i="258" s="1"/>
  <c r="S11" i="258"/>
  <c r="R11" i="258"/>
  <c r="Q11" i="258"/>
  <c r="P11" i="258"/>
  <c r="E11" i="258"/>
  <c r="U11" i="258" s="1"/>
  <c r="S10" i="258"/>
  <c r="R10" i="258"/>
  <c r="Q10" i="258"/>
  <c r="P10" i="258"/>
  <c r="E10" i="258"/>
  <c r="E9" i="258" s="1"/>
  <c r="S62" i="257"/>
  <c r="R62" i="257"/>
  <c r="Q62" i="257"/>
  <c r="P62" i="257"/>
  <c r="E62" i="257"/>
  <c r="U62" i="257" s="1"/>
  <c r="S61" i="257"/>
  <c r="R61" i="257"/>
  <c r="Q61" i="257"/>
  <c r="P61" i="257"/>
  <c r="P60" i="257" s="1"/>
  <c r="E61" i="257"/>
  <c r="U61" i="257" s="1"/>
  <c r="S60" i="257"/>
  <c r="R60" i="257"/>
  <c r="S58" i="257"/>
  <c r="R58" i="257"/>
  <c r="Q58" i="257"/>
  <c r="P58" i="257"/>
  <c r="E58" i="257"/>
  <c r="U58" i="257" s="1"/>
  <c r="S57" i="257"/>
  <c r="R57" i="257"/>
  <c r="Q57" i="257"/>
  <c r="P57" i="257"/>
  <c r="E57" i="257"/>
  <c r="U57" i="257" s="1"/>
  <c r="T56" i="257"/>
  <c r="S56" i="257"/>
  <c r="R56" i="257"/>
  <c r="Q56" i="257"/>
  <c r="P56" i="257"/>
  <c r="E56" i="257"/>
  <c r="U56" i="257" s="1"/>
  <c r="U55" i="257"/>
  <c r="S55" i="257"/>
  <c r="R55" i="257"/>
  <c r="Q55" i="257"/>
  <c r="P55" i="257"/>
  <c r="E55" i="257"/>
  <c r="T55" i="257" s="1"/>
  <c r="S54" i="257"/>
  <c r="R54" i="257"/>
  <c r="S53" i="257"/>
  <c r="R53" i="257"/>
  <c r="Q53" i="257"/>
  <c r="P53" i="257"/>
  <c r="E53" i="257"/>
  <c r="U53" i="257" s="1"/>
  <c r="S52" i="257"/>
  <c r="R52" i="257"/>
  <c r="Q52" i="257"/>
  <c r="P52" i="257"/>
  <c r="E52" i="257"/>
  <c r="U52" i="257" s="1"/>
  <c r="U51" i="257"/>
  <c r="T51" i="257"/>
  <c r="S51" i="257"/>
  <c r="R51" i="257"/>
  <c r="Q51" i="257"/>
  <c r="P51" i="257"/>
  <c r="E51" i="257"/>
  <c r="S50" i="257"/>
  <c r="R50" i="257"/>
  <c r="Q50" i="257"/>
  <c r="P50" i="257"/>
  <c r="E50" i="257"/>
  <c r="T50" i="257" s="1"/>
  <c r="S49" i="257"/>
  <c r="R49" i="257"/>
  <c r="Q49" i="257"/>
  <c r="P49" i="257"/>
  <c r="E49" i="257"/>
  <c r="U49" i="257" s="1"/>
  <c r="T48" i="257"/>
  <c r="S48" i="257"/>
  <c r="R48" i="257"/>
  <c r="Q48" i="257"/>
  <c r="P48" i="257"/>
  <c r="E48" i="257"/>
  <c r="U48" i="257" s="1"/>
  <c r="S47" i="257"/>
  <c r="R47" i="257"/>
  <c r="Q47" i="257"/>
  <c r="P47" i="257"/>
  <c r="E47" i="257"/>
  <c r="U47" i="257" s="1"/>
  <c r="S46" i="257"/>
  <c r="R46" i="257"/>
  <c r="Q46" i="257"/>
  <c r="P46" i="257"/>
  <c r="E46" i="257"/>
  <c r="T46" i="257" s="1"/>
  <c r="S45" i="257"/>
  <c r="R45" i="257"/>
  <c r="Q45" i="257"/>
  <c r="P45" i="257"/>
  <c r="E45" i="257"/>
  <c r="U45" i="257" s="1"/>
  <c r="S44" i="257"/>
  <c r="R44" i="257"/>
  <c r="Q44" i="257"/>
  <c r="P44" i="257"/>
  <c r="E44" i="257"/>
  <c r="S43" i="257"/>
  <c r="R43" i="257"/>
  <c r="R42" i="257"/>
  <c r="S41" i="257"/>
  <c r="R41" i="257"/>
  <c r="Q41" i="257"/>
  <c r="P41" i="257"/>
  <c r="E41" i="257"/>
  <c r="U41" i="257" s="1"/>
  <c r="S40" i="257"/>
  <c r="R40" i="257"/>
  <c r="Q40" i="257"/>
  <c r="P40" i="257"/>
  <c r="E40" i="257"/>
  <c r="U40" i="257" s="1"/>
  <c r="U39" i="257"/>
  <c r="S39" i="257"/>
  <c r="R39" i="257"/>
  <c r="Q39" i="257"/>
  <c r="P39" i="257"/>
  <c r="E39" i="257"/>
  <c r="T39" i="257" s="1"/>
  <c r="S38" i="257"/>
  <c r="R38" i="257"/>
  <c r="Q38" i="257"/>
  <c r="P38" i="257"/>
  <c r="E38" i="257"/>
  <c r="U38" i="257" s="1"/>
  <c r="S37" i="257"/>
  <c r="R37" i="257"/>
  <c r="Q37" i="257"/>
  <c r="P37" i="257"/>
  <c r="E37" i="257"/>
  <c r="T37" i="257" s="1"/>
  <c r="S36" i="257"/>
  <c r="R36" i="257"/>
  <c r="Q36" i="257"/>
  <c r="P36" i="257"/>
  <c r="E36" i="257"/>
  <c r="U36" i="257" s="1"/>
  <c r="S35" i="257"/>
  <c r="R35" i="257"/>
  <c r="Q35" i="257"/>
  <c r="P35" i="257"/>
  <c r="E35" i="257"/>
  <c r="U35" i="257" s="1"/>
  <c r="S34" i="257"/>
  <c r="R34" i="257"/>
  <c r="Q34" i="257"/>
  <c r="P34" i="257"/>
  <c r="E34" i="257"/>
  <c r="U34" i="257" s="1"/>
  <c r="S33" i="257"/>
  <c r="R33" i="257"/>
  <c r="Q33" i="257"/>
  <c r="P33" i="257"/>
  <c r="E33" i="257"/>
  <c r="S32" i="257"/>
  <c r="R32" i="257"/>
  <c r="Q32" i="257"/>
  <c r="P32" i="257"/>
  <c r="E32" i="257"/>
  <c r="T31" i="257"/>
  <c r="S31" i="257"/>
  <c r="R31" i="257"/>
  <c r="Q31" i="257"/>
  <c r="P31" i="257"/>
  <c r="E31" i="257"/>
  <c r="U31" i="257" s="1"/>
  <c r="S30" i="257"/>
  <c r="R30" i="257"/>
  <c r="Q30" i="257"/>
  <c r="P30" i="257"/>
  <c r="E30" i="257"/>
  <c r="S29" i="257"/>
  <c r="R29" i="257"/>
  <c r="Q29" i="257"/>
  <c r="P29" i="257"/>
  <c r="E29" i="257"/>
  <c r="T29" i="257" s="1"/>
  <c r="S28" i="257"/>
  <c r="R28" i="257"/>
  <c r="Q28" i="257"/>
  <c r="P28" i="257"/>
  <c r="E28" i="257"/>
  <c r="U28" i="257" s="1"/>
  <c r="S27" i="257"/>
  <c r="R27" i="257"/>
  <c r="T26" i="257"/>
  <c r="S26" i="257"/>
  <c r="R26" i="257"/>
  <c r="Q26" i="257"/>
  <c r="P26" i="257"/>
  <c r="E26" i="257"/>
  <c r="U26" i="257" s="1"/>
  <c r="S25" i="257"/>
  <c r="R25" i="257"/>
  <c r="Q25" i="257"/>
  <c r="P25" i="257"/>
  <c r="E25" i="257"/>
  <c r="U25" i="257" s="1"/>
  <c r="S24" i="257"/>
  <c r="R24" i="257"/>
  <c r="Q24" i="257"/>
  <c r="P24" i="257"/>
  <c r="E24" i="257"/>
  <c r="T24" i="257" s="1"/>
  <c r="S23" i="257"/>
  <c r="R23" i="257"/>
  <c r="Q23" i="257"/>
  <c r="P23" i="257"/>
  <c r="E23" i="257"/>
  <c r="S22" i="257"/>
  <c r="R22" i="257"/>
  <c r="Q22" i="257"/>
  <c r="P22" i="257"/>
  <c r="E22" i="257"/>
  <c r="U22" i="257" s="1"/>
  <c r="S21" i="257"/>
  <c r="R21" i="257"/>
  <c r="Q21" i="257"/>
  <c r="P21" i="257"/>
  <c r="E21" i="257"/>
  <c r="S20" i="257"/>
  <c r="R20" i="257"/>
  <c r="Q20" i="257"/>
  <c r="P20" i="257"/>
  <c r="E20" i="257"/>
  <c r="U20" i="257" s="1"/>
  <c r="T19" i="257"/>
  <c r="S19" i="257"/>
  <c r="R19" i="257"/>
  <c r="Q19" i="257"/>
  <c r="P19" i="257"/>
  <c r="E19" i="257"/>
  <c r="U19" i="257" s="1"/>
  <c r="U18" i="257"/>
  <c r="S18" i="257"/>
  <c r="R18" i="257"/>
  <c r="Q18" i="257"/>
  <c r="P18" i="257"/>
  <c r="E18" i="257"/>
  <c r="T18" i="257" s="1"/>
  <c r="S17" i="257"/>
  <c r="R17" i="257"/>
  <c r="Q17" i="257"/>
  <c r="P17" i="257"/>
  <c r="E17" i="257"/>
  <c r="U17" i="257" s="1"/>
  <c r="S16" i="257"/>
  <c r="R16" i="257"/>
  <c r="Q16" i="257"/>
  <c r="P16" i="257"/>
  <c r="E16" i="257"/>
  <c r="T16" i="257" s="1"/>
  <c r="S15" i="257"/>
  <c r="R15" i="257"/>
  <c r="Q15" i="257"/>
  <c r="P15" i="257"/>
  <c r="E15" i="257"/>
  <c r="U15" i="257" s="1"/>
  <c r="S14" i="257"/>
  <c r="R14" i="257"/>
  <c r="Q14" i="257"/>
  <c r="P14" i="257"/>
  <c r="E14" i="257"/>
  <c r="U14" i="257" s="1"/>
  <c r="S13" i="257"/>
  <c r="R13" i="257"/>
  <c r="Q13" i="257"/>
  <c r="P13" i="257"/>
  <c r="E13" i="257"/>
  <c r="U13" i="257" s="1"/>
  <c r="T12" i="257"/>
  <c r="S12" i="257"/>
  <c r="R12" i="257"/>
  <c r="Q12" i="257"/>
  <c r="P12" i="257"/>
  <c r="E12" i="257"/>
  <c r="U12" i="257" s="1"/>
  <c r="T11" i="257"/>
  <c r="S11" i="257"/>
  <c r="R11" i="257"/>
  <c r="Q11" i="257"/>
  <c r="P11" i="257"/>
  <c r="E11" i="257"/>
  <c r="U11" i="257" s="1"/>
  <c r="S10" i="257"/>
  <c r="R10" i="257"/>
  <c r="Q10" i="257"/>
  <c r="P10" i="257"/>
  <c r="P9" i="257" s="1"/>
  <c r="E10" i="257"/>
  <c r="S63" i="256"/>
  <c r="S62" i="256"/>
  <c r="R62" i="256"/>
  <c r="Q62" i="256"/>
  <c r="P62" i="256"/>
  <c r="E62" i="256"/>
  <c r="U62" i="256" s="1"/>
  <c r="S61" i="256"/>
  <c r="R61" i="256"/>
  <c r="Q61" i="256"/>
  <c r="P61" i="256"/>
  <c r="P60" i="256" s="1"/>
  <c r="E61" i="256"/>
  <c r="U61" i="256" s="1"/>
  <c r="S60" i="256"/>
  <c r="R60" i="256"/>
  <c r="S59" i="256"/>
  <c r="S58" i="256"/>
  <c r="R58" i="256"/>
  <c r="Q58" i="256"/>
  <c r="P58" i="256"/>
  <c r="E58" i="256"/>
  <c r="U58" i="256" s="1"/>
  <c r="S57" i="256"/>
  <c r="R57" i="256"/>
  <c r="Q57" i="256"/>
  <c r="P57" i="256"/>
  <c r="E57" i="256"/>
  <c r="U57" i="256" s="1"/>
  <c r="S56" i="256"/>
  <c r="R56" i="256"/>
  <c r="Q56" i="256"/>
  <c r="P56" i="256"/>
  <c r="E56" i="256"/>
  <c r="T56" i="256" s="1"/>
  <c r="S55" i="256"/>
  <c r="R55" i="256"/>
  <c r="Q55" i="256"/>
  <c r="Q54" i="256" s="1"/>
  <c r="P55" i="256"/>
  <c r="E55" i="256"/>
  <c r="S54" i="256"/>
  <c r="R54" i="256"/>
  <c r="U53" i="256"/>
  <c r="T53" i="256"/>
  <c r="S53" i="256"/>
  <c r="R53" i="256"/>
  <c r="Q53" i="256"/>
  <c r="P53" i="256"/>
  <c r="E53" i="256"/>
  <c r="T52" i="256"/>
  <c r="S52" i="256"/>
  <c r="R52" i="256"/>
  <c r="Q52" i="256"/>
  <c r="P52" i="256"/>
  <c r="E52" i="256"/>
  <c r="U52" i="256" s="1"/>
  <c r="S51" i="256"/>
  <c r="R51" i="256"/>
  <c r="Q51" i="256"/>
  <c r="P51" i="256"/>
  <c r="E51" i="256"/>
  <c r="U51" i="256" s="1"/>
  <c r="S50" i="256"/>
  <c r="R50" i="256"/>
  <c r="Q50" i="256"/>
  <c r="P50" i="256"/>
  <c r="E50" i="256"/>
  <c r="U50" i="256" s="1"/>
  <c r="T49" i="256"/>
  <c r="S49" i="256"/>
  <c r="R49" i="256"/>
  <c r="Q49" i="256"/>
  <c r="P49" i="256"/>
  <c r="E49" i="256"/>
  <c r="U49" i="256" s="1"/>
  <c r="S48" i="256"/>
  <c r="R48" i="256"/>
  <c r="Q48" i="256"/>
  <c r="P48" i="256"/>
  <c r="E48" i="256"/>
  <c r="U48" i="256" s="1"/>
  <c r="S47" i="256"/>
  <c r="R47" i="256"/>
  <c r="Q47" i="256"/>
  <c r="P47" i="256"/>
  <c r="E47" i="256"/>
  <c r="U47" i="256" s="1"/>
  <c r="T46" i="256"/>
  <c r="S46" i="256"/>
  <c r="R46" i="256"/>
  <c r="Q46" i="256"/>
  <c r="P46" i="256"/>
  <c r="E46" i="256"/>
  <c r="U46" i="256" s="1"/>
  <c r="U45" i="256"/>
  <c r="T45" i="256"/>
  <c r="S45" i="256"/>
  <c r="R45" i="256"/>
  <c r="Q45" i="256"/>
  <c r="P45" i="256"/>
  <c r="E45" i="256"/>
  <c r="S44" i="256"/>
  <c r="R44" i="256"/>
  <c r="Q44" i="256"/>
  <c r="P44" i="256"/>
  <c r="E44" i="256"/>
  <c r="U44" i="256" s="1"/>
  <c r="S43" i="256"/>
  <c r="R43" i="256"/>
  <c r="S42" i="256"/>
  <c r="R42" i="256"/>
  <c r="T41" i="256"/>
  <c r="S41" i="256"/>
  <c r="R41" i="256"/>
  <c r="Q41" i="256"/>
  <c r="P41" i="256"/>
  <c r="E41" i="256"/>
  <c r="U41" i="256" s="1"/>
  <c r="S40" i="256"/>
  <c r="R40" i="256"/>
  <c r="Q40" i="256"/>
  <c r="P40" i="256"/>
  <c r="E40" i="256"/>
  <c r="U40" i="256" s="1"/>
  <c r="S39" i="256"/>
  <c r="R39" i="256"/>
  <c r="Q39" i="256"/>
  <c r="P39" i="256"/>
  <c r="E39" i="256"/>
  <c r="U39" i="256" s="1"/>
  <c r="U38" i="256"/>
  <c r="T38" i="256"/>
  <c r="S38" i="256"/>
  <c r="R38" i="256"/>
  <c r="Q38" i="256"/>
  <c r="P38" i="256"/>
  <c r="E38" i="256"/>
  <c r="U37" i="256"/>
  <c r="S37" i="256"/>
  <c r="R37" i="256"/>
  <c r="Q37" i="256"/>
  <c r="P37" i="256"/>
  <c r="E37" i="256"/>
  <c r="T37" i="256" s="1"/>
  <c r="S36" i="256"/>
  <c r="R36" i="256"/>
  <c r="Q36" i="256"/>
  <c r="P36" i="256"/>
  <c r="E36" i="256"/>
  <c r="U36" i="256" s="1"/>
  <c r="S35" i="256"/>
  <c r="R35" i="256"/>
  <c r="Q35" i="256"/>
  <c r="P35" i="256"/>
  <c r="E35" i="256"/>
  <c r="U35" i="256" s="1"/>
  <c r="S34" i="256"/>
  <c r="R34" i="256"/>
  <c r="Q34" i="256"/>
  <c r="P34" i="256"/>
  <c r="E34" i="256"/>
  <c r="U34" i="256" s="1"/>
  <c r="S33" i="256"/>
  <c r="R33" i="256"/>
  <c r="Q33" i="256"/>
  <c r="P33" i="256"/>
  <c r="E33" i="256"/>
  <c r="U33" i="256" s="1"/>
  <c r="S32" i="256"/>
  <c r="R32" i="256"/>
  <c r="Q32" i="256"/>
  <c r="P32" i="256"/>
  <c r="E32" i="256"/>
  <c r="S31" i="256"/>
  <c r="R31" i="256"/>
  <c r="Q31" i="256"/>
  <c r="P31" i="256"/>
  <c r="E31" i="256"/>
  <c r="U31" i="256" s="1"/>
  <c r="S30" i="256"/>
  <c r="R30" i="256"/>
  <c r="Q30" i="256"/>
  <c r="P30" i="256"/>
  <c r="E30" i="256"/>
  <c r="U30" i="256" s="1"/>
  <c r="T29" i="256"/>
  <c r="S29" i="256"/>
  <c r="R29" i="256"/>
  <c r="Q29" i="256"/>
  <c r="P29" i="256"/>
  <c r="E29" i="256"/>
  <c r="U29" i="256" s="1"/>
  <c r="S28" i="256"/>
  <c r="R28" i="256"/>
  <c r="Q28" i="256"/>
  <c r="P28" i="256"/>
  <c r="E28" i="256"/>
  <c r="U28" i="256" s="1"/>
  <c r="S27" i="256"/>
  <c r="R27" i="256"/>
  <c r="S26" i="256"/>
  <c r="R26" i="256"/>
  <c r="Q26" i="256"/>
  <c r="P26" i="256"/>
  <c r="E26" i="256"/>
  <c r="U26" i="256" s="1"/>
  <c r="S25" i="256"/>
  <c r="R25" i="256"/>
  <c r="Q25" i="256"/>
  <c r="P25" i="256"/>
  <c r="E25" i="256"/>
  <c r="U25" i="256" s="1"/>
  <c r="S24" i="256"/>
  <c r="R24" i="256"/>
  <c r="Q24" i="256"/>
  <c r="P24" i="256"/>
  <c r="E24" i="256"/>
  <c r="S23" i="256"/>
  <c r="R23" i="256"/>
  <c r="Q23" i="256"/>
  <c r="P23" i="256"/>
  <c r="E23" i="256"/>
  <c r="U23" i="256" s="1"/>
  <c r="T22" i="256"/>
  <c r="S22" i="256"/>
  <c r="R22" i="256"/>
  <c r="Q22" i="256"/>
  <c r="P22" i="256"/>
  <c r="E22" i="256"/>
  <c r="U22" i="256" s="1"/>
  <c r="S21" i="256"/>
  <c r="R21" i="256"/>
  <c r="Q21" i="256"/>
  <c r="P21" i="256"/>
  <c r="E21" i="256"/>
  <c r="U21" i="256" s="1"/>
  <c r="S20" i="256"/>
  <c r="R20" i="256"/>
  <c r="Q20" i="256"/>
  <c r="P20" i="256"/>
  <c r="E20" i="256"/>
  <c r="S19" i="256"/>
  <c r="R19" i="256"/>
  <c r="Q19" i="256"/>
  <c r="P19" i="256"/>
  <c r="E19" i="256"/>
  <c r="U19" i="256" s="1"/>
  <c r="S18" i="256"/>
  <c r="R18" i="256"/>
  <c r="Q18" i="256"/>
  <c r="P18" i="256"/>
  <c r="E18" i="256"/>
  <c r="U18" i="256" s="1"/>
  <c r="S17" i="256"/>
  <c r="R17" i="256"/>
  <c r="Q17" i="256"/>
  <c r="P17" i="256"/>
  <c r="E17" i="256"/>
  <c r="U17" i="256" s="1"/>
  <c r="U16" i="256"/>
  <c r="S16" i="256"/>
  <c r="R16" i="256"/>
  <c r="Q16" i="256"/>
  <c r="P16" i="256"/>
  <c r="E16" i="256"/>
  <c r="T16" i="256" s="1"/>
  <c r="S15" i="256"/>
  <c r="R15" i="256"/>
  <c r="Q15" i="256"/>
  <c r="P15" i="256"/>
  <c r="E15" i="256"/>
  <c r="U15" i="256" s="1"/>
  <c r="U14" i="256"/>
  <c r="T14" i="256"/>
  <c r="S14" i="256"/>
  <c r="R14" i="256"/>
  <c r="Q14" i="256"/>
  <c r="P14" i="256"/>
  <c r="E14" i="256"/>
  <c r="S13" i="256"/>
  <c r="R13" i="256"/>
  <c r="Q13" i="256"/>
  <c r="P13" i="256"/>
  <c r="E13" i="256"/>
  <c r="U13" i="256" s="1"/>
  <c r="S12" i="256"/>
  <c r="R12" i="256"/>
  <c r="Q12" i="256"/>
  <c r="P12" i="256"/>
  <c r="E12" i="256"/>
  <c r="S11" i="256"/>
  <c r="R11" i="256"/>
  <c r="Q11" i="256"/>
  <c r="P11" i="256"/>
  <c r="E11" i="256"/>
  <c r="U11" i="256" s="1"/>
  <c r="S10" i="256"/>
  <c r="R10" i="256"/>
  <c r="Q10" i="256"/>
  <c r="Q9" i="256" s="1"/>
  <c r="P10" i="256"/>
  <c r="E10" i="256"/>
  <c r="S8" i="256"/>
  <c r="U62" i="255"/>
  <c r="T62" i="255"/>
  <c r="S62" i="255"/>
  <c r="R62" i="255"/>
  <c r="Q62" i="255"/>
  <c r="P62" i="255"/>
  <c r="E62" i="255"/>
  <c r="S61" i="255"/>
  <c r="R61" i="255"/>
  <c r="Q61" i="255"/>
  <c r="Q60" i="255" s="1"/>
  <c r="P61" i="255"/>
  <c r="E61" i="255"/>
  <c r="E60" i="255" s="1"/>
  <c r="T60" i="255" s="1"/>
  <c r="S60" i="255"/>
  <c r="R60" i="255"/>
  <c r="S58" i="255"/>
  <c r="R58" i="255"/>
  <c r="Q58" i="255"/>
  <c r="P58" i="255"/>
  <c r="E58" i="255"/>
  <c r="U58" i="255" s="1"/>
  <c r="S57" i="255"/>
  <c r="R57" i="255"/>
  <c r="Q57" i="255"/>
  <c r="P57" i="255"/>
  <c r="E57" i="255"/>
  <c r="U57" i="255" s="1"/>
  <c r="S56" i="255"/>
  <c r="R56" i="255"/>
  <c r="Q56" i="255"/>
  <c r="P56" i="255"/>
  <c r="E56" i="255"/>
  <c r="U56" i="255" s="1"/>
  <c r="S55" i="255"/>
  <c r="R55" i="255"/>
  <c r="Q55" i="255"/>
  <c r="P55" i="255"/>
  <c r="E55" i="255"/>
  <c r="S54" i="255"/>
  <c r="R54" i="255"/>
  <c r="S53" i="255"/>
  <c r="R53" i="255"/>
  <c r="Q53" i="255"/>
  <c r="P53" i="255"/>
  <c r="E53" i="255"/>
  <c r="S52" i="255"/>
  <c r="R52" i="255"/>
  <c r="Q52" i="255"/>
  <c r="P52" i="255"/>
  <c r="E52" i="255"/>
  <c r="U52" i="255" s="1"/>
  <c r="S51" i="255"/>
  <c r="R51" i="255"/>
  <c r="Q51" i="255"/>
  <c r="P51" i="255"/>
  <c r="E51" i="255"/>
  <c r="U51" i="255" s="1"/>
  <c r="S50" i="255"/>
  <c r="R50" i="255"/>
  <c r="Q50" i="255"/>
  <c r="P50" i="255"/>
  <c r="E50" i="255"/>
  <c r="U50" i="255" s="1"/>
  <c r="S49" i="255"/>
  <c r="R49" i="255"/>
  <c r="Q49" i="255"/>
  <c r="P49" i="255"/>
  <c r="E49" i="255"/>
  <c r="S48" i="255"/>
  <c r="R48" i="255"/>
  <c r="Q48" i="255"/>
  <c r="P48" i="255"/>
  <c r="E48" i="255"/>
  <c r="T47" i="255"/>
  <c r="S47" i="255"/>
  <c r="R47" i="255"/>
  <c r="Q47" i="255"/>
  <c r="P47" i="255"/>
  <c r="E47" i="255"/>
  <c r="U47" i="255" s="1"/>
  <c r="S46" i="255"/>
  <c r="R46" i="255"/>
  <c r="Q46" i="255"/>
  <c r="P46" i="255"/>
  <c r="E46" i="255"/>
  <c r="S45" i="255"/>
  <c r="R45" i="255"/>
  <c r="Q45" i="255"/>
  <c r="P45" i="255"/>
  <c r="E45" i="255"/>
  <c r="S44" i="255"/>
  <c r="R44" i="255"/>
  <c r="Q44" i="255"/>
  <c r="P44" i="255"/>
  <c r="E44" i="255"/>
  <c r="S43" i="255"/>
  <c r="R43" i="255"/>
  <c r="S42" i="255"/>
  <c r="R42" i="255"/>
  <c r="S41" i="255"/>
  <c r="R41" i="255"/>
  <c r="Q41" i="255"/>
  <c r="P41" i="255"/>
  <c r="E41" i="255"/>
  <c r="S40" i="255"/>
  <c r="R40" i="255"/>
  <c r="Q40" i="255"/>
  <c r="P40" i="255"/>
  <c r="E40" i="255"/>
  <c r="U40" i="255" s="1"/>
  <c r="T39" i="255"/>
  <c r="S39" i="255"/>
  <c r="R39" i="255"/>
  <c r="Q39" i="255"/>
  <c r="P39" i="255"/>
  <c r="E39" i="255"/>
  <c r="U39" i="255" s="1"/>
  <c r="U38" i="255"/>
  <c r="S38" i="255"/>
  <c r="R38" i="255"/>
  <c r="Q38" i="255"/>
  <c r="P38" i="255"/>
  <c r="E38" i="255"/>
  <c r="T38" i="255" s="1"/>
  <c r="S37" i="255"/>
  <c r="R37" i="255"/>
  <c r="Q37" i="255"/>
  <c r="P37" i="255"/>
  <c r="E37" i="255"/>
  <c r="U37" i="255" s="1"/>
  <c r="S36" i="255"/>
  <c r="R36" i="255"/>
  <c r="Q36" i="255"/>
  <c r="P36" i="255"/>
  <c r="E36" i="255"/>
  <c r="U36" i="255" s="1"/>
  <c r="S35" i="255"/>
  <c r="R35" i="255"/>
  <c r="Q35" i="255"/>
  <c r="P35" i="255"/>
  <c r="E35" i="255"/>
  <c r="U35" i="255" s="1"/>
  <c r="S34" i="255"/>
  <c r="R34" i="255"/>
  <c r="Q34" i="255"/>
  <c r="P34" i="255"/>
  <c r="E34" i="255"/>
  <c r="U34" i="255" s="1"/>
  <c r="S33" i="255"/>
  <c r="R33" i="255"/>
  <c r="Q33" i="255"/>
  <c r="P33" i="255"/>
  <c r="E33" i="255"/>
  <c r="U33" i="255" s="1"/>
  <c r="S32" i="255"/>
  <c r="R32" i="255"/>
  <c r="Q32" i="255"/>
  <c r="P32" i="255"/>
  <c r="E32" i="255"/>
  <c r="T32" i="255" s="1"/>
  <c r="S31" i="255"/>
  <c r="R31" i="255"/>
  <c r="Q31" i="255"/>
  <c r="P31" i="255"/>
  <c r="E31" i="255"/>
  <c r="U31" i="255" s="1"/>
  <c r="S30" i="255"/>
  <c r="R30" i="255"/>
  <c r="Q30" i="255"/>
  <c r="U30" i="255" s="1"/>
  <c r="P30" i="255"/>
  <c r="T30" i="255" s="1"/>
  <c r="E30" i="255"/>
  <c r="S29" i="255"/>
  <c r="R29" i="255"/>
  <c r="Q29" i="255"/>
  <c r="P29" i="255"/>
  <c r="E29" i="255"/>
  <c r="U29" i="255" s="1"/>
  <c r="T28" i="255"/>
  <c r="S28" i="255"/>
  <c r="R28" i="255"/>
  <c r="Q28" i="255"/>
  <c r="P28" i="255"/>
  <c r="E28" i="255"/>
  <c r="U28" i="255" s="1"/>
  <c r="S27" i="255"/>
  <c r="R27" i="255"/>
  <c r="T26" i="255"/>
  <c r="S26" i="255"/>
  <c r="R26" i="255"/>
  <c r="Q26" i="255"/>
  <c r="P26" i="255"/>
  <c r="E26" i="255"/>
  <c r="U26" i="255" s="1"/>
  <c r="U25" i="255"/>
  <c r="S25" i="255"/>
  <c r="R25" i="255"/>
  <c r="Q25" i="255"/>
  <c r="P25" i="255"/>
  <c r="E25" i="255"/>
  <c r="T25" i="255" s="1"/>
  <c r="S24" i="255"/>
  <c r="R24" i="255"/>
  <c r="Q24" i="255"/>
  <c r="P24" i="255"/>
  <c r="E24" i="255"/>
  <c r="U24" i="255" s="1"/>
  <c r="S23" i="255"/>
  <c r="R23" i="255"/>
  <c r="Q23" i="255"/>
  <c r="P23" i="255"/>
  <c r="E23" i="255"/>
  <c r="U23" i="255" s="1"/>
  <c r="S22" i="255"/>
  <c r="R22" i="255"/>
  <c r="Q22" i="255"/>
  <c r="P22" i="255"/>
  <c r="E22" i="255"/>
  <c r="U22" i="255" s="1"/>
  <c r="S21" i="255"/>
  <c r="R21" i="255"/>
  <c r="Q21" i="255"/>
  <c r="P21" i="255"/>
  <c r="E21" i="255"/>
  <c r="U21" i="255" s="1"/>
  <c r="S20" i="255"/>
  <c r="R20" i="255"/>
  <c r="Q20" i="255"/>
  <c r="P20" i="255"/>
  <c r="E20" i="255"/>
  <c r="U20" i="255" s="1"/>
  <c r="U19" i="255"/>
  <c r="S19" i="255"/>
  <c r="R19" i="255"/>
  <c r="Q19" i="255"/>
  <c r="P19" i="255"/>
  <c r="E19" i="255"/>
  <c r="T19" i="255" s="1"/>
  <c r="S18" i="255"/>
  <c r="R18" i="255"/>
  <c r="Q18" i="255"/>
  <c r="P18" i="255"/>
  <c r="E18" i="255"/>
  <c r="U18" i="255" s="1"/>
  <c r="U17" i="255"/>
  <c r="T17" i="255"/>
  <c r="S17" i="255"/>
  <c r="R17" i="255"/>
  <c r="Q17" i="255"/>
  <c r="P17" i="255"/>
  <c r="E17" i="255"/>
  <c r="S16" i="255"/>
  <c r="R16" i="255"/>
  <c r="Q16" i="255"/>
  <c r="P16" i="255"/>
  <c r="E16" i="255"/>
  <c r="U16" i="255" s="1"/>
  <c r="S15" i="255"/>
  <c r="R15" i="255"/>
  <c r="Q15" i="255"/>
  <c r="P15" i="255"/>
  <c r="E15" i="255"/>
  <c r="S14" i="255"/>
  <c r="R14" i="255"/>
  <c r="Q14" i="255"/>
  <c r="P14" i="255"/>
  <c r="E14" i="255"/>
  <c r="U14" i="255" s="1"/>
  <c r="S13" i="255"/>
  <c r="R13" i="255"/>
  <c r="Q13" i="255"/>
  <c r="P13" i="255"/>
  <c r="E13" i="255"/>
  <c r="U13" i="255" s="1"/>
  <c r="S12" i="255"/>
  <c r="R12" i="255"/>
  <c r="Q12" i="255"/>
  <c r="P12" i="255"/>
  <c r="E12" i="255"/>
  <c r="U12" i="255" s="1"/>
  <c r="S11" i="255"/>
  <c r="R11" i="255"/>
  <c r="Q11" i="255"/>
  <c r="P11" i="255"/>
  <c r="E11" i="255"/>
  <c r="S10" i="255"/>
  <c r="R10" i="255"/>
  <c r="Q10" i="255"/>
  <c r="P10" i="255"/>
  <c r="E10" i="255"/>
  <c r="U10" i="255" s="1"/>
  <c r="S62" i="254"/>
  <c r="R62" i="254"/>
  <c r="Q62" i="254"/>
  <c r="P62" i="254"/>
  <c r="E62" i="254"/>
  <c r="U62" i="254" s="1"/>
  <c r="S61" i="254"/>
  <c r="R61" i="254"/>
  <c r="Q61" i="254"/>
  <c r="P61" i="254"/>
  <c r="P60" i="254" s="1"/>
  <c r="E61" i="254"/>
  <c r="U61" i="254" s="1"/>
  <c r="S60" i="254"/>
  <c r="R60" i="254"/>
  <c r="T58" i="254"/>
  <c r="S58" i="254"/>
  <c r="R58" i="254"/>
  <c r="Q58" i="254"/>
  <c r="P58" i="254"/>
  <c r="E58" i="254"/>
  <c r="U58" i="254" s="1"/>
  <c r="S57" i="254"/>
  <c r="R57" i="254"/>
  <c r="Q57" i="254"/>
  <c r="P57" i="254"/>
  <c r="E57" i="254"/>
  <c r="U57" i="254" s="1"/>
  <c r="S56" i="254"/>
  <c r="R56" i="254"/>
  <c r="Q56" i="254"/>
  <c r="P56" i="254"/>
  <c r="E56" i="254"/>
  <c r="S55" i="254"/>
  <c r="R55" i="254"/>
  <c r="Q55" i="254"/>
  <c r="P55" i="254"/>
  <c r="E55" i="254"/>
  <c r="S54" i="254"/>
  <c r="R54" i="254"/>
  <c r="U53" i="254"/>
  <c r="S53" i="254"/>
  <c r="R53" i="254"/>
  <c r="Q53" i="254"/>
  <c r="P53" i="254"/>
  <c r="E53" i="254"/>
  <c r="T53" i="254" s="1"/>
  <c r="S52" i="254"/>
  <c r="R52" i="254"/>
  <c r="Q52" i="254"/>
  <c r="P52" i="254"/>
  <c r="E52" i="254"/>
  <c r="U52" i="254" s="1"/>
  <c r="T51" i="254"/>
  <c r="S51" i="254"/>
  <c r="R51" i="254"/>
  <c r="Q51" i="254"/>
  <c r="P51" i="254"/>
  <c r="E51" i="254"/>
  <c r="U51" i="254" s="1"/>
  <c r="S50" i="254"/>
  <c r="R50" i="254"/>
  <c r="Q50" i="254"/>
  <c r="P50" i="254"/>
  <c r="E50" i="254"/>
  <c r="U50" i="254" s="1"/>
  <c r="S49" i="254"/>
  <c r="R49" i="254"/>
  <c r="Q49" i="254"/>
  <c r="P49" i="254"/>
  <c r="E49" i="254"/>
  <c r="S48" i="254"/>
  <c r="R48" i="254"/>
  <c r="Q48" i="254"/>
  <c r="P48" i="254"/>
  <c r="E48" i="254"/>
  <c r="U48" i="254" s="1"/>
  <c r="S47" i="254"/>
  <c r="R47" i="254"/>
  <c r="Q47" i="254"/>
  <c r="P47" i="254"/>
  <c r="E47" i="254"/>
  <c r="U47" i="254" s="1"/>
  <c r="U46" i="254"/>
  <c r="T46" i="254"/>
  <c r="S46" i="254"/>
  <c r="R46" i="254"/>
  <c r="Q46" i="254"/>
  <c r="P46" i="254"/>
  <c r="E46" i="254"/>
  <c r="U45" i="254"/>
  <c r="S45" i="254"/>
  <c r="R45" i="254"/>
  <c r="Q45" i="254"/>
  <c r="P45" i="254"/>
  <c r="E45" i="254"/>
  <c r="T45" i="254" s="1"/>
  <c r="S44" i="254"/>
  <c r="R44" i="254"/>
  <c r="Q44" i="254"/>
  <c r="P44" i="254"/>
  <c r="E44" i="254"/>
  <c r="U44" i="254" s="1"/>
  <c r="S43" i="254"/>
  <c r="R43" i="254"/>
  <c r="S42" i="254"/>
  <c r="R42" i="254"/>
  <c r="T41" i="254"/>
  <c r="S41" i="254"/>
  <c r="R41" i="254"/>
  <c r="Q41" i="254"/>
  <c r="P41" i="254"/>
  <c r="E41" i="254"/>
  <c r="U41" i="254" s="1"/>
  <c r="S40" i="254"/>
  <c r="R40" i="254"/>
  <c r="Q40" i="254"/>
  <c r="P40" i="254"/>
  <c r="E40" i="254"/>
  <c r="U40" i="254" s="1"/>
  <c r="S39" i="254"/>
  <c r="R39" i="254"/>
  <c r="Q39" i="254"/>
  <c r="P39" i="254"/>
  <c r="E39" i="254"/>
  <c r="U39" i="254" s="1"/>
  <c r="S38" i="254"/>
  <c r="R38" i="254"/>
  <c r="Q38" i="254"/>
  <c r="P38" i="254"/>
  <c r="E38" i="254"/>
  <c r="U38" i="254" s="1"/>
  <c r="S37" i="254"/>
  <c r="R37" i="254"/>
  <c r="Q37" i="254"/>
  <c r="P37" i="254"/>
  <c r="E37" i="254"/>
  <c r="U37" i="254" s="1"/>
  <c r="T36" i="254"/>
  <c r="S36" i="254"/>
  <c r="R36" i="254"/>
  <c r="Q36" i="254"/>
  <c r="P36" i="254"/>
  <c r="E36" i="254"/>
  <c r="U36" i="254" s="1"/>
  <c r="S35" i="254"/>
  <c r="R35" i="254"/>
  <c r="Q35" i="254"/>
  <c r="P35" i="254"/>
  <c r="E35" i="254"/>
  <c r="U35" i="254" s="1"/>
  <c r="S34" i="254"/>
  <c r="R34" i="254"/>
  <c r="Q34" i="254"/>
  <c r="P34" i="254"/>
  <c r="E34" i="254"/>
  <c r="T33" i="254"/>
  <c r="S33" i="254"/>
  <c r="R33" i="254"/>
  <c r="Q33" i="254"/>
  <c r="P33" i="254"/>
  <c r="E33" i="254"/>
  <c r="U33" i="254" s="1"/>
  <c r="S32" i="254"/>
  <c r="R32" i="254"/>
  <c r="Q32" i="254"/>
  <c r="P32" i="254"/>
  <c r="E32" i="254"/>
  <c r="U32" i="254" s="1"/>
  <c r="S31" i="254"/>
  <c r="R31" i="254"/>
  <c r="Q31" i="254"/>
  <c r="P31" i="254"/>
  <c r="E31" i="254"/>
  <c r="U31" i="254" s="1"/>
  <c r="S30" i="254"/>
  <c r="R30" i="254"/>
  <c r="Q30" i="254"/>
  <c r="P30" i="254"/>
  <c r="E30" i="254"/>
  <c r="U30" i="254" s="1"/>
  <c r="S29" i="254"/>
  <c r="R29" i="254"/>
  <c r="Q29" i="254"/>
  <c r="P29" i="254"/>
  <c r="E29" i="254"/>
  <c r="U29" i="254" s="1"/>
  <c r="T28" i="254"/>
  <c r="S28" i="254"/>
  <c r="R28" i="254"/>
  <c r="Q28" i="254"/>
  <c r="P28" i="254"/>
  <c r="E28" i="254"/>
  <c r="U28" i="254" s="1"/>
  <c r="S27" i="254"/>
  <c r="R27" i="254"/>
  <c r="T26" i="254"/>
  <c r="S26" i="254"/>
  <c r="R26" i="254"/>
  <c r="Q26" i="254"/>
  <c r="P26" i="254"/>
  <c r="E26" i="254"/>
  <c r="U26" i="254" s="1"/>
  <c r="S25" i="254"/>
  <c r="R25" i="254"/>
  <c r="Q25" i="254"/>
  <c r="P25" i="254"/>
  <c r="E25" i="254"/>
  <c r="U25" i="254" s="1"/>
  <c r="S24" i="254"/>
  <c r="R24" i="254"/>
  <c r="Q24" i="254"/>
  <c r="P24" i="254"/>
  <c r="E24" i="254"/>
  <c r="U24" i="254" s="1"/>
  <c r="U23" i="254"/>
  <c r="S23" i="254"/>
  <c r="R23" i="254"/>
  <c r="Q23" i="254"/>
  <c r="P23" i="254"/>
  <c r="E23" i="254"/>
  <c r="T23" i="254" s="1"/>
  <c r="T22" i="254"/>
  <c r="S22" i="254"/>
  <c r="R22" i="254"/>
  <c r="Q22" i="254"/>
  <c r="P22" i="254"/>
  <c r="E22" i="254"/>
  <c r="U22" i="254" s="1"/>
  <c r="T21" i="254"/>
  <c r="S21" i="254"/>
  <c r="R21" i="254"/>
  <c r="Q21" i="254"/>
  <c r="P21" i="254"/>
  <c r="E21" i="254"/>
  <c r="U21" i="254" s="1"/>
  <c r="S20" i="254"/>
  <c r="R20" i="254"/>
  <c r="Q20" i="254"/>
  <c r="P20" i="254"/>
  <c r="E20" i="254"/>
  <c r="S19" i="254"/>
  <c r="R19" i="254"/>
  <c r="Q19" i="254"/>
  <c r="P19" i="254"/>
  <c r="E19" i="254"/>
  <c r="U19" i="254" s="1"/>
  <c r="T18" i="254"/>
  <c r="S18" i="254"/>
  <c r="R18" i="254"/>
  <c r="Q18" i="254"/>
  <c r="P18" i="254"/>
  <c r="E18" i="254"/>
  <c r="U18" i="254" s="1"/>
  <c r="S17" i="254"/>
  <c r="R17" i="254"/>
  <c r="Q17" i="254"/>
  <c r="P17" i="254"/>
  <c r="E17" i="254"/>
  <c r="U17" i="254" s="1"/>
  <c r="S16" i="254"/>
  <c r="R16" i="254"/>
  <c r="Q16" i="254"/>
  <c r="P16" i="254"/>
  <c r="E16" i="254"/>
  <c r="U16" i="254" s="1"/>
  <c r="U15" i="254"/>
  <c r="S15" i="254"/>
  <c r="R15" i="254"/>
  <c r="Q15" i="254"/>
  <c r="P15" i="254"/>
  <c r="E15" i="254"/>
  <c r="T15" i="254" s="1"/>
  <c r="T14" i="254"/>
  <c r="S14" i="254"/>
  <c r="R14" i="254"/>
  <c r="Q14" i="254"/>
  <c r="P14" i="254"/>
  <c r="E14" i="254"/>
  <c r="U14" i="254" s="1"/>
  <c r="S13" i="254"/>
  <c r="R13" i="254"/>
  <c r="Q13" i="254"/>
  <c r="P13" i="254"/>
  <c r="T13" i="254" s="1"/>
  <c r="E13" i="254"/>
  <c r="U13" i="254" s="1"/>
  <c r="S12" i="254"/>
  <c r="R12" i="254"/>
  <c r="Q12" i="254"/>
  <c r="P12" i="254"/>
  <c r="E12" i="254"/>
  <c r="S11" i="254"/>
  <c r="R11" i="254"/>
  <c r="Q11" i="254"/>
  <c r="P11" i="254"/>
  <c r="E11" i="254"/>
  <c r="U11" i="254" s="1"/>
  <c r="S10" i="254"/>
  <c r="R10" i="254"/>
  <c r="Q10" i="254"/>
  <c r="P10" i="254"/>
  <c r="E10" i="254"/>
  <c r="U62" i="253"/>
  <c r="S62" i="253"/>
  <c r="R62" i="253"/>
  <c r="Q62" i="253"/>
  <c r="P62" i="253"/>
  <c r="E62" i="253"/>
  <c r="T62" i="253" s="1"/>
  <c r="S61" i="253"/>
  <c r="R61" i="253"/>
  <c r="Q61" i="253"/>
  <c r="P61" i="253"/>
  <c r="E61" i="253"/>
  <c r="S60" i="253"/>
  <c r="R60" i="253"/>
  <c r="T58" i="253"/>
  <c r="S58" i="253"/>
  <c r="R58" i="253"/>
  <c r="Q58" i="253"/>
  <c r="P58" i="253"/>
  <c r="E58" i="253"/>
  <c r="U58" i="253" s="1"/>
  <c r="S57" i="253"/>
  <c r="R57" i="253"/>
  <c r="Q57" i="253"/>
  <c r="P57" i="253"/>
  <c r="E57" i="253"/>
  <c r="U57" i="253" s="1"/>
  <c r="S56" i="253"/>
  <c r="R56" i="253"/>
  <c r="Q56" i="253"/>
  <c r="P56" i="253"/>
  <c r="E56" i="253"/>
  <c r="U56" i="253" s="1"/>
  <c r="S55" i="253"/>
  <c r="R55" i="253"/>
  <c r="Q55" i="253"/>
  <c r="P55" i="253"/>
  <c r="E55" i="253"/>
  <c r="S54" i="253"/>
  <c r="R54" i="253"/>
  <c r="U53" i="253"/>
  <c r="S53" i="253"/>
  <c r="R53" i="253"/>
  <c r="Q53" i="253"/>
  <c r="P53" i="253"/>
  <c r="E53" i="253"/>
  <c r="T53" i="253" s="1"/>
  <c r="S52" i="253"/>
  <c r="R52" i="253"/>
  <c r="Q52" i="253"/>
  <c r="P52" i="253"/>
  <c r="E52" i="253"/>
  <c r="U52" i="253" s="1"/>
  <c r="T51" i="253"/>
  <c r="S51" i="253"/>
  <c r="R51" i="253"/>
  <c r="Q51" i="253"/>
  <c r="P51" i="253"/>
  <c r="E51" i="253"/>
  <c r="U51" i="253" s="1"/>
  <c r="S50" i="253"/>
  <c r="R50" i="253"/>
  <c r="Q50" i="253"/>
  <c r="P50" i="253"/>
  <c r="E50" i="253"/>
  <c r="U50" i="253" s="1"/>
  <c r="S49" i="253"/>
  <c r="R49" i="253"/>
  <c r="Q49" i="253"/>
  <c r="P49" i="253"/>
  <c r="E49" i="253"/>
  <c r="U49" i="253" s="1"/>
  <c r="S48" i="253"/>
  <c r="R48" i="253"/>
  <c r="Q48" i="253"/>
  <c r="P48" i="253"/>
  <c r="E48" i="253"/>
  <c r="T47" i="253"/>
  <c r="S47" i="253"/>
  <c r="R47" i="253"/>
  <c r="Q47" i="253"/>
  <c r="P47" i="253"/>
  <c r="E47" i="253"/>
  <c r="U47" i="253" s="1"/>
  <c r="T46" i="253"/>
  <c r="S46" i="253"/>
  <c r="R46" i="253"/>
  <c r="Q46" i="253"/>
  <c r="P46" i="253"/>
  <c r="E46" i="253"/>
  <c r="U46" i="253" s="1"/>
  <c r="U45" i="253"/>
  <c r="S45" i="253"/>
  <c r="R45" i="253"/>
  <c r="Q45" i="253"/>
  <c r="P45" i="253"/>
  <c r="E45" i="253"/>
  <c r="T45" i="253" s="1"/>
  <c r="S44" i="253"/>
  <c r="R44" i="253"/>
  <c r="Q44" i="253"/>
  <c r="P44" i="253"/>
  <c r="E44" i="253"/>
  <c r="S43" i="253"/>
  <c r="R43" i="253"/>
  <c r="S42" i="253"/>
  <c r="R42" i="253"/>
  <c r="T41" i="253"/>
  <c r="S41" i="253"/>
  <c r="R41" i="253"/>
  <c r="Q41" i="253"/>
  <c r="P41" i="253"/>
  <c r="E41" i="253"/>
  <c r="U41" i="253" s="1"/>
  <c r="S40" i="253"/>
  <c r="R40" i="253"/>
  <c r="Q40" i="253"/>
  <c r="P40" i="253"/>
  <c r="E40" i="253"/>
  <c r="U40" i="253" s="1"/>
  <c r="S39" i="253"/>
  <c r="R39" i="253"/>
  <c r="Q39" i="253"/>
  <c r="P39" i="253"/>
  <c r="E39" i="253"/>
  <c r="U39" i="253" s="1"/>
  <c r="U38" i="253"/>
  <c r="S38" i="253"/>
  <c r="R38" i="253"/>
  <c r="Q38" i="253"/>
  <c r="P38" i="253"/>
  <c r="E38" i="253"/>
  <c r="T38" i="253" s="1"/>
  <c r="S37" i="253"/>
  <c r="R37" i="253"/>
  <c r="Q37" i="253"/>
  <c r="P37" i="253"/>
  <c r="E37" i="253"/>
  <c r="U37" i="253" s="1"/>
  <c r="S36" i="253"/>
  <c r="R36" i="253"/>
  <c r="Q36" i="253"/>
  <c r="P36" i="253"/>
  <c r="E36" i="253"/>
  <c r="U36" i="253" s="1"/>
  <c r="S35" i="253"/>
  <c r="R35" i="253"/>
  <c r="Q35" i="253"/>
  <c r="P35" i="253"/>
  <c r="E35" i="253"/>
  <c r="T35" i="253" s="1"/>
  <c r="S34" i="253"/>
  <c r="R34" i="253"/>
  <c r="Q34" i="253"/>
  <c r="P34" i="253"/>
  <c r="E34" i="253"/>
  <c r="U34" i="253" s="1"/>
  <c r="S33" i="253"/>
  <c r="R33" i="253"/>
  <c r="Q33" i="253"/>
  <c r="P33" i="253"/>
  <c r="E33" i="253"/>
  <c r="U33" i="253" s="1"/>
  <c r="S32" i="253"/>
  <c r="R32" i="253"/>
  <c r="Q32" i="253"/>
  <c r="P32" i="253"/>
  <c r="E32" i="253"/>
  <c r="U32" i="253" s="1"/>
  <c r="S31" i="253"/>
  <c r="R31" i="253"/>
  <c r="Q31" i="253"/>
  <c r="P31" i="253"/>
  <c r="E31" i="253"/>
  <c r="U31" i="253" s="1"/>
  <c r="S30" i="253"/>
  <c r="R30" i="253"/>
  <c r="Q30" i="253"/>
  <c r="P30" i="253"/>
  <c r="T30" i="253" s="1"/>
  <c r="E30" i="253"/>
  <c r="U30" i="253" s="1"/>
  <c r="S29" i="253"/>
  <c r="R29" i="253"/>
  <c r="Q29" i="253"/>
  <c r="P29" i="253"/>
  <c r="E29" i="253"/>
  <c r="S28" i="253"/>
  <c r="R28" i="253"/>
  <c r="Q28" i="253"/>
  <c r="P28" i="253"/>
  <c r="E28" i="253"/>
  <c r="S27" i="253"/>
  <c r="R27" i="253"/>
  <c r="S26" i="253"/>
  <c r="R26" i="253"/>
  <c r="Q26" i="253"/>
  <c r="P26" i="253"/>
  <c r="E26" i="253"/>
  <c r="U26" i="253" s="1"/>
  <c r="U25" i="253"/>
  <c r="S25" i="253"/>
  <c r="R25" i="253"/>
  <c r="Q25" i="253"/>
  <c r="P25" i="253"/>
  <c r="E25" i="253"/>
  <c r="T25" i="253" s="1"/>
  <c r="T24" i="253"/>
  <c r="S24" i="253"/>
  <c r="R24" i="253"/>
  <c r="Q24" i="253"/>
  <c r="P24" i="253"/>
  <c r="E24" i="253"/>
  <c r="U24" i="253" s="1"/>
  <c r="S23" i="253"/>
  <c r="R23" i="253"/>
  <c r="Q23" i="253"/>
  <c r="P23" i="253"/>
  <c r="E23" i="253"/>
  <c r="U23" i="253" s="1"/>
  <c r="S22" i="253"/>
  <c r="R22" i="253"/>
  <c r="Q22" i="253"/>
  <c r="P22" i="253"/>
  <c r="E22" i="253"/>
  <c r="S21" i="253"/>
  <c r="R21" i="253"/>
  <c r="Q21" i="253"/>
  <c r="P21" i="253"/>
  <c r="E21" i="253"/>
  <c r="U21" i="253" s="1"/>
  <c r="T20" i="253"/>
  <c r="S20" i="253"/>
  <c r="R20" i="253"/>
  <c r="Q20" i="253"/>
  <c r="P20" i="253"/>
  <c r="E20" i="253"/>
  <c r="U20" i="253" s="1"/>
  <c r="S19" i="253"/>
  <c r="R19" i="253"/>
  <c r="Q19" i="253"/>
  <c r="P19" i="253"/>
  <c r="E19" i="253"/>
  <c r="U19" i="253" s="1"/>
  <c r="S18" i="253"/>
  <c r="R18" i="253"/>
  <c r="Q18" i="253"/>
  <c r="P18" i="253"/>
  <c r="E18" i="253"/>
  <c r="U18" i="253" s="1"/>
  <c r="U17" i="253"/>
  <c r="S17" i="253"/>
  <c r="R17" i="253"/>
  <c r="Q17" i="253"/>
  <c r="P17" i="253"/>
  <c r="E17" i="253"/>
  <c r="T17" i="253" s="1"/>
  <c r="T16" i="253"/>
  <c r="S16" i="253"/>
  <c r="R16" i="253"/>
  <c r="Q16" i="253"/>
  <c r="P16" i="253"/>
  <c r="E16" i="253"/>
  <c r="U16" i="253" s="1"/>
  <c r="S15" i="253"/>
  <c r="R15" i="253"/>
  <c r="Q15" i="253"/>
  <c r="P15" i="253"/>
  <c r="E15" i="253"/>
  <c r="U15" i="253" s="1"/>
  <c r="S14" i="253"/>
  <c r="R14" i="253"/>
  <c r="Q14" i="253"/>
  <c r="P14" i="253"/>
  <c r="E14" i="253"/>
  <c r="S13" i="253"/>
  <c r="R13" i="253"/>
  <c r="Q13" i="253"/>
  <c r="P13" i="253"/>
  <c r="E13" i="253"/>
  <c r="U13" i="253" s="1"/>
  <c r="T12" i="253"/>
  <c r="S12" i="253"/>
  <c r="R12" i="253"/>
  <c r="Q12" i="253"/>
  <c r="P12" i="253"/>
  <c r="E12" i="253"/>
  <c r="U12" i="253" s="1"/>
  <c r="S11" i="253"/>
  <c r="R11" i="253"/>
  <c r="Q11" i="253"/>
  <c r="P11" i="253"/>
  <c r="E11" i="253"/>
  <c r="U11" i="253" s="1"/>
  <c r="S10" i="253"/>
  <c r="R10" i="253"/>
  <c r="Q10" i="253"/>
  <c r="P10" i="253"/>
  <c r="E10" i="253"/>
  <c r="S63" i="252"/>
  <c r="S62" i="252"/>
  <c r="R62" i="252"/>
  <c r="Q62" i="252"/>
  <c r="P62" i="252"/>
  <c r="E62" i="252"/>
  <c r="U62" i="252" s="1"/>
  <c r="T61" i="252"/>
  <c r="S61" i="252"/>
  <c r="R61" i="252"/>
  <c r="Q61" i="252"/>
  <c r="P61" i="252"/>
  <c r="P60" i="252" s="1"/>
  <c r="E61" i="252"/>
  <c r="U61" i="252" s="1"/>
  <c r="S60" i="252"/>
  <c r="R60" i="252"/>
  <c r="S59" i="252"/>
  <c r="S58" i="252"/>
  <c r="R58" i="252"/>
  <c r="Q58" i="252"/>
  <c r="P58" i="252"/>
  <c r="E58" i="252"/>
  <c r="U58" i="252" s="1"/>
  <c r="S57" i="252"/>
  <c r="R57" i="252"/>
  <c r="Q57" i="252"/>
  <c r="P57" i="252"/>
  <c r="E57" i="252"/>
  <c r="U57" i="252" s="1"/>
  <c r="T56" i="252"/>
  <c r="S56" i="252"/>
  <c r="R56" i="252"/>
  <c r="Q56" i="252"/>
  <c r="P56" i="252"/>
  <c r="E56" i="252"/>
  <c r="U56" i="252" s="1"/>
  <c r="U55" i="252"/>
  <c r="S55" i="252"/>
  <c r="R55" i="252"/>
  <c r="Q55" i="252"/>
  <c r="P55" i="252"/>
  <c r="E55" i="252"/>
  <c r="T55" i="252" s="1"/>
  <c r="S54" i="252"/>
  <c r="R54" i="252"/>
  <c r="S53" i="252"/>
  <c r="R53" i="252"/>
  <c r="Q53" i="252"/>
  <c r="P53" i="252"/>
  <c r="E53" i="252"/>
  <c r="U53" i="252" s="1"/>
  <c r="S52" i="252"/>
  <c r="R52" i="252"/>
  <c r="Q52" i="252"/>
  <c r="P52" i="252"/>
  <c r="E52" i="252"/>
  <c r="U52" i="252" s="1"/>
  <c r="U51" i="252"/>
  <c r="T51" i="252"/>
  <c r="S51" i="252"/>
  <c r="R51" i="252"/>
  <c r="Q51" i="252"/>
  <c r="P51" i="252"/>
  <c r="E51" i="252"/>
  <c r="S50" i="252"/>
  <c r="R50" i="252"/>
  <c r="Q50" i="252"/>
  <c r="P50" i="252"/>
  <c r="E50" i="252"/>
  <c r="T50" i="252" s="1"/>
  <c r="S49" i="252"/>
  <c r="R49" i="252"/>
  <c r="Q49" i="252"/>
  <c r="P49" i="252"/>
  <c r="E49" i="252"/>
  <c r="U49" i="252" s="1"/>
  <c r="T48" i="252"/>
  <c r="S48" i="252"/>
  <c r="R48" i="252"/>
  <c r="Q48" i="252"/>
  <c r="P48" i="252"/>
  <c r="E48" i="252"/>
  <c r="U48" i="252" s="1"/>
  <c r="S47" i="252"/>
  <c r="R47" i="252"/>
  <c r="Q47" i="252"/>
  <c r="P47" i="252"/>
  <c r="E47" i="252"/>
  <c r="U47" i="252" s="1"/>
  <c r="S46" i="252"/>
  <c r="R46" i="252"/>
  <c r="Q46" i="252"/>
  <c r="P46" i="252"/>
  <c r="T46" i="252" s="1"/>
  <c r="E46" i="252"/>
  <c r="S45" i="252"/>
  <c r="R45" i="252"/>
  <c r="Q45" i="252"/>
  <c r="P45" i="252"/>
  <c r="E45" i="252"/>
  <c r="S44" i="252"/>
  <c r="R44" i="252"/>
  <c r="Q44" i="252"/>
  <c r="P44" i="252"/>
  <c r="E44" i="252"/>
  <c r="U44" i="252" s="1"/>
  <c r="S43" i="252"/>
  <c r="R43" i="252"/>
  <c r="S42" i="252"/>
  <c r="U41" i="252"/>
  <c r="S41" i="252"/>
  <c r="R41" i="252"/>
  <c r="Q41" i="252"/>
  <c r="P41" i="252"/>
  <c r="E41" i="252"/>
  <c r="T41" i="252" s="1"/>
  <c r="U40" i="252"/>
  <c r="T40" i="252"/>
  <c r="S40" i="252"/>
  <c r="R40" i="252"/>
  <c r="Q40" i="252"/>
  <c r="P40" i="252"/>
  <c r="E40" i="252"/>
  <c r="T39" i="252"/>
  <c r="S39" i="252"/>
  <c r="R39" i="252"/>
  <c r="Q39" i="252"/>
  <c r="P39" i="252"/>
  <c r="E39" i="252"/>
  <c r="U39" i="252" s="1"/>
  <c r="U38" i="252"/>
  <c r="S38" i="252"/>
  <c r="R38" i="252"/>
  <c r="Q38" i="252"/>
  <c r="P38" i="252"/>
  <c r="E38" i="252"/>
  <c r="T38" i="252" s="1"/>
  <c r="S37" i="252"/>
  <c r="R37" i="252"/>
  <c r="Q37" i="252"/>
  <c r="P37" i="252"/>
  <c r="E37" i="252"/>
  <c r="U37" i="252" s="1"/>
  <c r="T36" i="252"/>
  <c r="S36" i="252"/>
  <c r="R36" i="252"/>
  <c r="Q36" i="252"/>
  <c r="P36" i="252"/>
  <c r="E36" i="252"/>
  <c r="U36" i="252" s="1"/>
  <c r="S35" i="252"/>
  <c r="R35" i="252"/>
  <c r="Q35" i="252"/>
  <c r="P35" i="252"/>
  <c r="E35" i="252"/>
  <c r="U35" i="252" s="1"/>
  <c r="S34" i="252"/>
  <c r="R34" i="252"/>
  <c r="Q34" i="252"/>
  <c r="P34" i="252"/>
  <c r="E34" i="252"/>
  <c r="U34" i="252" s="1"/>
  <c r="U33" i="252"/>
  <c r="S33" i="252"/>
  <c r="R33" i="252"/>
  <c r="Q33" i="252"/>
  <c r="P33" i="252"/>
  <c r="T33" i="252" s="1"/>
  <c r="E33" i="252"/>
  <c r="S32" i="252"/>
  <c r="R32" i="252"/>
  <c r="Q32" i="252"/>
  <c r="P32" i="252"/>
  <c r="E32" i="252"/>
  <c r="S31" i="252"/>
  <c r="R31" i="252"/>
  <c r="Q31" i="252"/>
  <c r="P31" i="252"/>
  <c r="E31" i="252"/>
  <c r="S30" i="252"/>
  <c r="R30" i="252"/>
  <c r="Q30" i="252"/>
  <c r="P30" i="252"/>
  <c r="E30" i="252"/>
  <c r="U30" i="252" s="1"/>
  <c r="S29" i="252"/>
  <c r="R29" i="252"/>
  <c r="Q29" i="252"/>
  <c r="P29" i="252"/>
  <c r="E29" i="252"/>
  <c r="U29" i="252" s="1"/>
  <c r="S28" i="252"/>
  <c r="R28" i="252"/>
  <c r="Q28" i="252"/>
  <c r="P28" i="252"/>
  <c r="E28" i="252"/>
  <c r="U28" i="252" s="1"/>
  <c r="S27" i="252"/>
  <c r="R27" i="252"/>
  <c r="S26" i="252"/>
  <c r="R26" i="252"/>
  <c r="Q26" i="252"/>
  <c r="P26" i="252"/>
  <c r="E26" i="252"/>
  <c r="U26" i="252" s="1"/>
  <c r="U25" i="252"/>
  <c r="S25" i="252"/>
  <c r="R25" i="252"/>
  <c r="Q25" i="252"/>
  <c r="P25" i="252"/>
  <c r="T25" i="252" s="1"/>
  <c r="E25" i="252"/>
  <c r="S24" i="252"/>
  <c r="R24" i="252"/>
  <c r="Q24" i="252"/>
  <c r="P24" i="252"/>
  <c r="E24" i="252"/>
  <c r="U24" i="252" s="1"/>
  <c r="S23" i="252"/>
  <c r="R23" i="252"/>
  <c r="Q23" i="252"/>
  <c r="P23" i="252"/>
  <c r="T23" i="252" s="1"/>
  <c r="E23" i="252"/>
  <c r="U23" i="252" s="1"/>
  <c r="S22" i="252"/>
  <c r="R22" i="252"/>
  <c r="Q22" i="252"/>
  <c r="P22" i="252"/>
  <c r="E22" i="252"/>
  <c r="U22" i="252" s="1"/>
  <c r="S21" i="252"/>
  <c r="R21" i="252"/>
  <c r="Q21" i="252"/>
  <c r="P21" i="252"/>
  <c r="E21" i="252"/>
  <c r="U21" i="252" s="1"/>
  <c r="S20" i="252"/>
  <c r="R20" i="252"/>
  <c r="Q20" i="252"/>
  <c r="P20" i="252"/>
  <c r="E20" i="252"/>
  <c r="S19" i="252"/>
  <c r="R19" i="252"/>
  <c r="Q19" i="252"/>
  <c r="P19" i="252"/>
  <c r="E19" i="252"/>
  <c r="U19" i="252" s="1"/>
  <c r="T18" i="252"/>
  <c r="S18" i="252"/>
  <c r="R18" i="252"/>
  <c r="Q18" i="252"/>
  <c r="P18" i="252"/>
  <c r="E18" i="252"/>
  <c r="U18" i="252" s="1"/>
  <c r="U17" i="252"/>
  <c r="S17" i="252"/>
  <c r="R17" i="252"/>
  <c r="Q17" i="252"/>
  <c r="P17" i="252"/>
  <c r="E17" i="252"/>
  <c r="T17" i="252" s="1"/>
  <c r="S16" i="252"/>
  <c r="R16" i="252"/>
  <c r="Q16" i="252"/>
  <c r="P16" i="252"/>
  <c r="E16" i="252"/>
  <c r="U16" i="252" s="1"/>
  <c r="S15" i="252"/>
  <c r="R15" i="252"/>
  <c r="Q15" i="252"/>
  <c r="P15" i="252"/>
  <c r="E15" i="252"/>
  <c r="U15" i="252" s="1"/>
  <c r="S14" i="252"/>
  <c r="R14" i="252"/>
  <c r="Q14" i="252"/>
  <c r="P14" i="252"/>
  <c r="E14" i="252"/>
  <c r="U14" i="252" s="1"/>
  <c r="S13" i="252"/>
  <c r="R13" i="252"/>
  <c r="Q13" i="252"/>
  <c r="P13" i="252"/>
  <c r="E13" i="252"/>
  <c r="S12" i="252"/>
  <c r="R12" i="252"/>
  <c r="Q12" i="252"/>
  <c r="P12" i="252"/>
  <c r="T12" i="252" s="1"/>
  <c r="E12" i="252"/>
  <c r="U12" i="252" s="1"/>
  <c r="U11" i="252"/>
  <c r="S11" i="252"/>
  <c r="R11" i="252"/>
  <c r="Q11" i="252"/>
  <c r="P11" i="252"/>
  <c r="E11" i="252"/>
  <c r="T11" i="252" s="1"/>
  <c r="S10" i="252"/>
  <c r="R10" i="252"/>
  <c r="Q10" i="252"/>
  <c r="P10" i="252"/>
  <c r="E10" i="252"/>
  <c r="U10" i="252" s="1"/>
  <c r="S8" i="252"/>
  <c r="S62" i="251"/>
  <c r="R62" i="251"/>
  <c r="Q62" i="251"/>
  <c r="P62" i="251"/>
  <c r="E62" i="251"/>
  <c r="U62" i="251" s="1"/>
  <c r="S61" i="251"/>
  <c r="R61" i="251"/>
  <c r="Q61" i="251"/>
  <c r="Q60" i="251" s="1"/>
  <c r="P61" i="251"/>
  <c r="E61" i="251"/>
  <c r="U61" i="251" s="1"/>
  <c r="S60" i="251"/>
  <c r="R60" i="251"/>
  <c r="T58" i="251"/>
  <c r="S58" i="251"/>
  <c r="R58" i="251"/>
  <c r="Q58" i="251"/>
  <c r="P58" i="251"/>
  <c r="E58" i="251"/>
  <c r="U58" i="251" s="1"/>
  <c r="U57" i="251"/>
  <c r="S57" i="251"/>
  <c r="R57" i="251"/>
  <c r="Q57" i="251"/>
  <c r="P57" i="251"/>
  <c r="E57" i="251"/>
  <c r="T57" i="251" s="1"/>
  <c r="S56" i="251"/>
  <c r="R56" i="251"/>
  <c r="Q56" i="251"/>
  <c r="P56" i="251"/>
  <c r="E56" i="251"/>
  <c r="U56" i="251" s="1"/>
  <c r="S55" i="251"/>
  <c r="R55" i="251"/>
  <c r="Q55" i="251"/>
  <c r="P55" i="251"/>
  <c r="E55" i="251"/>
  <c r="T55" i="251" s="1"/>
  <c r="S54" i="251"/>
  <c r="R54" i="251"/>
  <c r="U53" i="251"/>
  <c r="S53" i="251"/>
  <c r="R53" i="251"/>
  <c r="Q53" i="251"/>
  <c r="P53" i="251"/>
  <c r="E53" i="251"/>
  <c r="T53" i="251" s="1"/>
  <c r="U52" i="251"/>
  <c r="S52" i="251"/>
  <c r="R52" i="251"/>
  <c r="Q52" i="251"/>
  <c r="P52" i="251"/>
  <c r="E52" i="251"/>
  <c r="T52" i="251" s="1"/>
  <c r="S51" i="251"/>
  <c r="R51" i="251"/>
  <c r="Q51" i="251"/>
  <c r="P51" i="251"/>
  <c r="E51" i="251"/>
  <c r="U51" i="251" s="1"/>
  <c r="T50" i="251"/>
  <c r="S50" i="251"/>
  <c r="R50" i="251"/>
  <c r="Q50" i="251"/>
  <c r="P50" i="251"/>
  <c r="E50" i="251"/>
  <c r="U50" i="251" s="1"/>
  <c r="S49" i="251"/>
  <c r="R49" i="251"/>
  <c r="Q49" i="251"/>
  <c r="P49" i="251"/>
  <c r="E49" i="251"/>
  <c r="U49" i="251" s="1"/>
  <c r="S48" i="251"/>
  <c r="R48" i="251"/>
  <c r="Q48" i="251"/>
  <c r="P48" i="251"/>
  <c r="E48" i="251"/>
  <c r="S47" i="251"/>
  <c r="R47" i="251"/>
  <c r="Q47" i="251"/>
  <c r="P47" i="251"/>
  <c r="E47" i="251"/>
  <c r="U47" i="251" s="1"/>
  <c r="S46" i="251"/>
  <c r="R46" i="251"/>
  <c r="Q46" i="251"/>
  <c r="P46" i="251"/>
  <c r="E46" i="251"/>
  <c r="U46" i="251" s="1"/>
  <c r="U45" i="251"/>
  <c r="S45" i="251"/>
  <c r="R45" i="251"/>
  <c r="Q45" i="251"/>
  <c r="P45" i="251"/>
  <c r="E45" i="251"/>
  <c r="T45" i="251" s="1"/>
  <c r="S44" i="251"/>
  <c r="R44" i="251"/>
  <c r="Q44" i="251"/>
  <c r="P44" i="251"/>
  <c r="E44" i="251"/>
  <c r="T44" i="251" s="1"/>
  <c r="S43" i="251"/>
  <c r="R43" i="251"/>
  <c r="S42" i="251"/>
  <c r="R42" i="251"/>
  <c r="S41" i="251"/>
  <c r="R41" i="251"/>
  <c r="Q41" i="251"/>
  <c r="P41" i="251"/>
  <c r="E41" i="251"/>
  <c r="S40" i="251"/>
  <c r="R40" i="251"/>
  <c r="Q40" i="251"/>
  <c r="P40" i="251"/>
  <c r="E40" i="251"/>
  <c r="U40" i="251" s="1"/>
  <c r="S39" i="251"/>
  <c r="R39" i="251"/>
  <c r="Q39" i="251"/>
  <c r="P39" i="251"/>
  <c r="E39" i="251"/>
  <c r="U39" i="251" s="1"/>
  <c r="T38" i="251"/>
  <c r="S38" i="251"/>
  <c r="R38" i="251"/>
  <c r="Q38" i="251"/>
  <c r="P38" i="251"/>
  <c r="E38" i="251"/>
  <c r="U38" i="251" s="1"/>
  <c r="S37" i="251"/>
  <c r="R37" i="251"/>
  <c r="Q37" i="251"/>
  <c r="P37" i="251"/>
  <c r="E37" i="251"/>
  <c r="U37" i="251" s="1"/>
  <c r="S36" i="251"/>
  <c r="R36" i="251"/>
  <c r="Q36" i="251"/>
  <c r="P36" i="251"/>
  <c r="E36" i="251"/>
  <c r="U36" i="251" s="1"/>
  <c r="T35" i="251"/>
  <c r="S35" i="251"/>
  <c r="R35" i="251"/>
  <c r="Q35" i="251"/>
  <c r="P35" i="251"/>
  <c r="E35" i="251"/>
  <c r="U35" i="251" s="1"/>
  <c r="S34" i="251"/>
  <c r="R34" i="251"/>
  <c r="Q34" i="251"/>
  <c r="P34" i="251"/>
  <c r="E34" i="251"/>
  <c r="U34" i="251" s="1"/>
  <c r="S33" i="251"/>
  <c r="R33" i="251"/>
  <c r="Q33" i="251"/>
  <c r="P33" i="251"/>
  <c r="E33" i="251"/>
  <c r="S32" i="251"/>
  <c r="R32" i="251"/>
  <c r="Q32" i="251"/>
  <c r="P32" i="251"/>
  <c r="E32" i="251"/>
  <c r="U32" i="251" s="1"/>
  <c r="S31" i="251"/>
  <c r="R31" i="251"/>
  <c r="Q31" i="251"/>
  <c r="P31" i="251"/>
  <c r="E31" i="251"/>
  <c r="U31" i="251" s="1"/>
  <c r="S30" i="251"/>
  <c r="R30" i="251"/>
  <c r="Q30" i="251"/>
  <c r="P30" i="251"/>
  <c r="E30" i="251"/>
  <c r="S29" i="251"/>
  <c r="R29" i="251"/>
  <c r="Q29" i="251"/>
  <c r="P29" i="251"/>
  <c r="E29" i="251"/>
  <c r="U29" i="251" s="1"/>
  <c r="S28" i="251"/>
  <c r="R28" i="251"/>
  <c r="Q28" i="251"/>
  <c r="P28" i="251"/>
  <c r="E28" i="251"/>
  <c r="U28" i="251" s="1"/>
  <c r="S27" i="251"/>
  <c r="R27" i="251"/>
  <c r="S26" i="251"/>
  <c r="R26" i="251"/>
  <c r="Q26" i="251"/>
  <c r="P26" i="251"/>
  <c r="E26" i="251"/>
  <c r="U26" i="251" s="1"/>
  <c r="T25" i="251"/>
  <c r="S25" i="251"/>
  <c r="R25" i="251"/>
  <c r="Q25" i="251"/>
  <c r="P25" i="251"/>
  <c r="E25" i="251"/>
  <c r="U25" i="251" s="1"/>
  <c r="S24" i="251"/>
  <c r="R24" i="251"/>
  <c r="Q24" i="251"/>
  <c r="P24" i="251"/>
  <c r="E24" i="251"/>
  <c r="U24" i="251" s="1"/>
  <c r="S23" i="251"/>
  <c r="R23" i="251"/>
  <c r="Q23" i="251"/>
  <c r="P23" i="251"/>
  <c r="E23" i="251"/>
  <c r="U23" i="251" s="1"/>
  <c r="S22" i="251"/>
  <c r="R22" i="251"/>
  <c r="Q22" i="251"/>
  <c r="P22" i="251"/>
  <c r="E22" i="251"/>
  <c r="S21" i="251"/>
  <c r="R21" i="251"/>
  <c r="Q21" i="251"/>
  <c r="P21" i="251"/>
  <c r="E21" i="251"/>
  <c r="U21" i="251" s="1"/>
  <c r="T20" i="251"/>
  <c r="S20" i="251"/>
  <c r="R20" i="251"/>
  <c r="Q20" i="251"/>
  <c r="P20" i="251"/>
  <c r="E20" i="251"/>
  <c r="U20" i="251" s="1"/>
  <c r="U19" i="251"/>
  <c r="S19" i="251"/>
  <c r="R19" i="251"/>
  <c r="Q19" i="251"/>
  <c r="P19" i="251"/>
  <c r="E19" i="251"/>
  <c r="T19" i="251" s="1"/>
  <c r="S18" i="251"/>
  <c r="R18" i="251"/>
  <c r="Q18" i="251"/>
  <c r="P18" i="251"/>
  <c r="E18" i="251"/>
  <c r="U18" i="251" s="1"/>
  <c r="S17" i="251"/>
  <c r="R17" i="251"/>
  <c r="Q17" i="251"/>
  <c r="P17" i="251"/>
  <c r="E17" i="251"/>
  <c r="U17" i="251" s="1"/>
  <c r="S16" i="251"/>
  <c r="R16" i="251"/>
  <c r="Q16" i="251"/>
  <c r="P16" i="251"/>
  <c r="E16" i="251"/>
  <c r="U16" i="251" s="1"/>
  <c r="S15" i="251"/>
  <c r="R15" i="251"/>
  <c r="Q15" i="251"/>
  <c r="P15" i="251"/>
  <c r="E15" i="251"/>
  <c r="U15" i="251" s="1"/>
  <c r="S14" i="251"/>
  <c r="R14" i="251"/>
  <c r="Q14" i="251"/>
  <c r="P14" i="251"/>
  <c r="E14" i="251"/>
  <c r="S13" i="251"/>
  <c r="R13" i="251"/>
  <c r="Q13" i="251"/>
  <c r="P13" i="251"/>
  <c r="E13" i="251"/>
  <c r="U13" i="251" s="1"/>
  <c r="T12" i="251"/>
  <c r="S12" i="251"/>
  <c r="R12" i="251"/>
  <c r="Q12" i="251"/>
  <c r="P12" i="251"/>
  <c r="E12" i="251"/>
  <c r="U12" i="251" s="1"/>
  <c r="U11" i="251"/>
  <c r="S11" i="251"/>
  <c r="R11" i="251"/>
  <c r="Q11" i="251"/>
  <c r="P11" i="251"/>
  <c r="E11" i="251"/>
  <c r="T11" i="251" s="1"/>
  <c r="S10" i="251"/>
  <c r="R10" i="251"/>
  <c r="Q10" i="251"/>
  <c r="P10" i="251"/>
  <c r="E10" i="251"/>
  <c r="U10" i="251" s="1"/>
  <c r="S62" i="250"/>
  <c r="R62" i="250"/>
  <c r="Q62" i="250"/>
  <c r="P62" i="250"/>
  <c r="E62" i="250"/>
  <c r="S61" i="250"/>
  <c r="R61" i="250"/>
  <c r="Q61" i="250"/>
  <c r="P61" i="250"/>
  <c r="E61" i="250"/>
  <c r="S60" i="250"/>
  <c r="R60" i="250"/>
  <c r="S58" i="250"/>
  <c r="R58" i="250"/>
  <c r="Q58" i="250"/>
  <c r="P58" i="250"/>
  <c r="E58" i="250"/>
  <c r="U58" i="250" s="1"/>
  <c r="S57" i="250"/>
  <c r="R57" i="250"/>
  <c r="Q57" i="250"/>
  <c r="P57" i="250"/>
  <c r="E57" i="250"/>
  <c r="U57" i="250" s="1"/>
  <c r="T56" i="250"/>
  <c r="S56" i="250"/>
  <c r="R56" i="250"/>
  <c r="Q56" i="250"/>
  <c r="P56" i="250"/>
  <c r="E56" i="250"/>
  <c r="U56" i="250" s="1"/>
  <c r="S55" i="250"/>
  <c r="R55" i="250"/>
  <c r="Q55" i="250"/>
  <c r="P55" i="250"/>
  <c r="E55" i="250"/>
  <c r="E54" i="250" s="1"/>
  <c r="U54" i="250" s="1"/>
  <c r="S54" i="250"/>
  <c r="R54" i="250"/>
  <c r="S53" i="250"/>
  <c r="R53" i="250"/>
  <c r="Q53" i="250"/>
  <c r="P53" i="250"/>
  <c r="E53" i="250"/>
  <c r="S52" i="250"/>
  <c r="R52" i="250"/>
  <c r="Q52" i="250"/>
  <c r="P52" i="250"/>
  <c r="E52" i="250"/>
  <c r="U52" i="250" s="1"/>
  <c r="T51" i="250"/>
  <c r="S51" i="250"/>
  <c r="R51" i="250"/>
  <c r="Q51" i="250"/>
  <c r="P51" i="250"/>
  <c r="E51" i="250"/>
  <c r="U51" i="250" s="1"/>
  <c r="S50" i="250"/>
  <c r="R50" i="250"/>
  <c r="Q50" i="250"/>
  <c r="P50" i="250"/>
  <c r="E50" i="250"/>
  <c r="U50" i="250" s="1"/>
  <c r="S49" i="250"/>
  <c r="R49" i="250"/>
  <c r="Q49" i="250"/>
  <c r="P49" i="250"/>
  <c r="E49" i="250"/>
  <c r="U49" i="250" s="1"/>
  <c r="U48" i="250"/>
  <c r="T48" i="250"/>
  <c r="S48" i="250"/>
  <c r="R48" i="250"/>
  <c r="Q48" i="250"/>
  <c r="P48" i="250"/>
  <c r="E48" i="250"/>
  <c r="U47" i="250"/>
  <c r="T47" i="250"/>
  <c r="S47" i="250"/>
  <c r="R47" i="250"/>
  <c r="Q47" i="250"/>
  <c r="P47" i="250"/>
  <c r="E47" i="250"/>
  <c r="S46" i="250"/>
  <c r="R46" i="250"/>
  <c r="Q46" i="250"/>
  <c r="P46" i="250"/>
  <c r="E46" i="250"/>
  <c r="U46" i="250" s="1"/>
  <c r="S45" i="250"/>
  <c r="R45" i="250"/>
  <c r="Q45" i="250"/>
  <c r="P45" i="250"/>
  <c r="E45" i="250"/>
  <c r="S44" i="250"/>
  <c r="R44" i="250"/>
  <c r="Q44" i="250"/>
  <c r="P44" i="250"/>
  <c r="E44" i="250"/>
  <c r="S43" i="250"/>
  <c r="R43" i="250"/>
  <c r="S42" i="250"/>
  <c r="R42" i="250"/>
  <c r="S41" i="250"/>
  <c r="R41" i="250"/>
  <c r="Q41" i="250"/>
  <c r="P41" i="250"/>
  <c r="E41" i="250"/>
  <c r="U41" i="250" s="1"/>
  <c r="S40" i="250"/>
  <c r="R40" i="250"/>
  <c r="Q40" i="250"/>
  <c r="P40" i="250"/>
  <c r="E40" i="250"/>
  <c r="U40" i="250" s="1"/>
  <c r="S39" i="250"/>
  <c r="R39" i="250"/>
  <c r="Q39" i="250"/>
  <c r="P39" i="250"/>
  <c r="E39" i="250"/>
  <c r="U39" i="250" s="1"/>
  <c r="S38" i="250"/>
  <c r="R38" i="250"/>
  <c r="Q38" i="250"/>
  <c r="P38" i="250"/>
  <c r="E38" i="250"/>
  <c r="S37" i="250"/>
  <c r="R37" i="250"/>
  <c r="Q37" i="250"/>
  <c r="P37" i="250"/>
  <c r="E37" i="250"/>
  <c r="U37" i="250" s="1"/>
  <c r="T36" i="250"/>
  <c r="S36" i="250"/>
  <c r="R36" i="250"/>
  <c r="Q36" i="250"/>
  <c r="P36" i="250"/>
  <c r="E36" i="250"/>
  <c r="U36" i="250" s="1"/>
  <c r="U35" i="250"/>
  <c r="S35" i="250"/>
  <c r="R35" i="250"/>
  <c r="Q35" i="250"/>
  <c r="P35" i="250"/>
  <c r="E35" i="250"/>
  <c r="S34" i="250"/>
  <c r="R34" i="250"/>
  <c r="Q34" i="250"/>
  <c r="P34" i="250"/>
  <c r="E34" i="250"/>
  <c r="U34" i="250" s="1"/>
  <c r="S33" i="250"/>
  <c r="R33" i="250"/>
  <c r="Q33" i="250"/>
  <c r="P33" i="250"/>
  <c r="E33" i="250"/>
  <c r="S32" i="250"/>
  <c r="R32" i="250"/>
  <c r="Q32" i="250"/>
  <c r="P32" i="250"/>
  <c r="E32" i="250"/>
  <c r="U32" i="250" s="1"/>
  <c r="S31" i="250"/>
  <c r="R31" i="250"/>
  <c r="Q31" i="250"/>
  <c r="P31" i="250"/>
  <c r="E31" i="250"/>
  <c r="U31" i="250" s="1"/>
  <c r="S30" i="250"/>
  <c r="R30" i="250"/>
  <c r="Q30" i="250"/>
  <c r="P30" i="250"/>
  <c r="E30" i="250"/>
  <c r="U30" i="250" s="1"/>
  <c r="T29" i="250"/>
  <c r="S29" i="250"/>
  <c r="R29" i="250"/>
  <c r="Q29" i="250"/>
  <c r="P29" i="250"/>
  <c r="E29" i="250"/>
  <c r="U29" i="250" s="1"/>
  <c r="T28" i="250"/>
  <c r="S28" i="250"/>
  <c r="R28" i="250"/>
  <c r="Q28" i="250"/>
  <c r="P28" i="250"/>
  <c r="E28" i="250"/>
  <c r="U28" i="250" s="1"/>
  <c r="S27" i="250"/>
  <c r="R27" i="250"/>
  <c r="S26" i="250"/>
  <c r="R26" i="250"/>
  <c r="Q26" i="250"/>
  <c r="P26" i="250"/>
  <c r="E26" i="250"/>
  <c r="U26" i="250" s="1"/>
  <c r="U25" i="250"/>
  <c r="S25" i="250"/>
  <c r="R25" i="250"/>
  <c r="Q25" i="250"/>
  <c r="P25" i="250"/>
  <c r="E25" i="250"/>
  <c r="T25" i="250" s="1"/>
  <c r="S24" i="250"/>
  <c r="R24" i="250"/>
  <c r="Q24" i="250"/>
  <c r="P24" i="250"/>
  <c r="E24" i="250"/>
  <c r="S23" i="250"/>
  <c r="R23" i="250"/>
  <c r="Q23" i="250"/>
  <c r="P23" i="250"/>
  <c r="E23" i="250"/>
  <c r="T22" i="250"/>
  <c r="S22" i="250"/>
  <c r="R22" i="250"/>
  <c r="Q22" i="250"/>
  <c r="P22" i="250"/>
  <c r="E22" i="250"/>
  <c r="U22" i="250" s="1"/>
  <c r="S21" i="250"/>
  <c r="R21" i="250"/>
  <c r="Q21" i="250"/>
  <c r="P21" i="250"/>
  <c r="E21" i="250"/>
  <c r="U21" i="250" s="1"/>
  <c r="S20" i="250"/>
  <c r="R20" i="250"/>
  <c r="Q20" i="250"/>
  <c r="P20" i="250"/>
  <c r="E20" i="250"/>
  <c r="U20" i="250" s="1"/>
  <c r="S19" i="250"/>
  <c r="R19" i="250"/>
  <c r="Q19" i="250"/>
  <c r="P19" i="250"/>
  <c r="E19" i="250"/>
  <c r="U19" i="250" s="1"/>
  <c r="S18" i="250"/>
  <c r="R18" i="250"/>
  <c r="Q18" i="250"/>
  <c r="P18" i="250"/>
  <c r="E18" i="250"/>
  <c r="U18" i="250" s="1"/>
  <c r="S17" i="250"/>
  <c r="R17" i="250"/>
  <c r="Q17" i="250"/>
  <c r="P17" i="250"/>
  <c r="E17" i="250"/>
  <c r="S16" i="250"/>
  <c r="R16" i="250"/>
  <c r="Q16" i="250"/>
  <c r="P16" i="250"/>
  <c r="E16" i="250"/>
  <c r="U16" i="250" s="1"/>
  <c r="T15" i="250"/>
  <c r="S15" i="250"/>
  <c r="R15" i="250"/>
  <c r="Q15" i="250"/>
  <c r="P15" i="250"/>
  <c r="E15" i="250"/>
  <c r="U15" i="250" s="1"/>
  <c r="T14" i="250"/>
  <c r="S14" i="250"/>
  <c r="R14" i="250"/>
  <c r="Q14" i="250"/>
  <c r="P14" i="250"/>
  <c r="E14" i="250"/>
  <c r="U14" i="250" s="1"/>
  <c r="S13" i="250"/>
  <c r="R13" i="250"/>
  <c r="Q13" i="250"/>
  <c r="P13" i="250"/>
  <c r="E13" i="250"/>
  <c r="S12" i="250"/>
  <c r="R12" i="250"/>
  <c r="Q12" i="250"/>
  <c r="P12" i="250"/>
  <c r="E12" i="250"/>
  <c r="U12" i="250" s="1"/>
  <c r="S11" i="250"/>
  <c r="R11" i="250"/>
  <c r="Q11" i="250"/>
  <c r="P11" i="250"/>
  <c r="E11" i="250"/>
  <c r="U11" i="250" s="1"/>
  <c r="S10" i="250"/>
  <c r="R10" i="250"/>
  <c r="Q10" i="250"/>
  <c r="Q9" i="250" s="1"/>
  <c r="P10" i="250"/>
  <c r="P9" i="250" s="1"/>
  <c r="E10" i="250"/>
  <c r="S9" i="250"/>
  <c r="T62" i="249"/>
  <c r="S62" i="249"/>
  <c r="R62" i="249"/>
  <c r="Q62" i="249"/>
  <c r="P62" i="249"/>
  <c r="E62" i="249"/>
  <c r="U62" i="249" s="1"/>
  <c r="S61" i="249"/>
  <c r="R61" i="249"/>
  <c r="Q61" i="249"/>
  <c r="P61" i="249"/>
  <c r="E61" i="249"/>
  <c r="S60" i="249"/>
  <c r="R60" i="249"/>
  <c r="S58" i="249"/>
  <c r="R58" i="249"/>
  <c r="Q58" i="249"/>
  <c r="P58" i="249"/>
  <c r="E58" i="249"/>
  <c r="U58" i="249" s="1"/>
  <c r="S57" i="249"/>
  <c r="R57" i="249"/>
  <c r="Q57" i="249"/>
  <c r="P57" i="249"/>
  <c r="E57" i="249"/>
  <c r="U57" i="249" s="1"/>
  <c r="S56" i="249"/>
  <c r="R56" i="249"/>
  <c r="Q56" i="249"/>
  <c r="P56" i="249"/>
  <c r="E56" i="249"/>
  <c r="U56" i="249" s="1"/>
  <c r="S55" i="249"/>
  <c r="R55" i="249"/>
  <c r="Q55" i="249"/>
  <c r="P55" i="249"/>
  <c r="E55" i="249"/>
  <c r="U55" i="249" s="1"/>
  <c r="S54" i="249"/>
  <c r="R54" i="249"/>
  <c r="S53" i="249"/>
  <c r="R53" i="249"/>
  <c r="Q53" i="249"/>
  <c r="P53" i="249"/>
  <c r="E53" i="249"/>
  <c r="U53" i="249" s="1"/>
  <c r="S52" i="249"/>
  <c r="R52" i="249"/>
  <c r="Q52" i="249"/>
  <c r="P52" i="249"/>
  <c r="E52" i="249"/>
  <c r="U52" i="249" s="1"/>
  <c r="S51" i="249"/>
  <c r="R51" i="249"/>
  <c r="Q51" i="249"/>
  <c r="P51" i="249"/>
  <c r="E51" i="249"/>
  <c r="U51" i="249" s="1"/>
  <c r="S50" i="249"/>
  <c r="R50" i="249"/>
  <c r="Q50" i="249"/>
  <c r="P50" i="249"/>
  <c r="E50" i="249"/>
  <c r="S49" i="249"/>
  <c r="R49" i="249"/>
  <c r="Q49" i="249"/>
  <c r="P49" i="249"/>
  <c r="E49" i="249"/>
  <c r="U49" i="249" s="1"/>
  <c r="T48" i="249"/>
  <c r="S48" i="249"/>
  <c r="R48" i="249"/>
  <c r="Q48" i="249"/>
  <c r="P48" i="249"/>
  <c r="E48" i="249"/>
  <c r="U48" i="249" s="1"/>
  <c r="T47" i="249"/>
  <c r="S47" i="249"/>
  <c r="R47" i="249"/>
  <c r="Q47" i="249"/>
  <c r="P47" i="249"/>
  <c r="E47" i="249"/>
  <c r="U47" i="249" s="1"/>
  <c r="S46" i="249"/>
  <c r="R46" i="249"/>
  <c r="Q46" i="249"/>
  <c r="P46" i="249"/>
  <c r="E46" i="249"/>
  <c r="U46" i="249" s="1"/>
  <c r="S45" i="249"/>
  <c r="R45" i="249"/>
  <c r="Q45" i="249"/>
  <c r="P45" i="249"/>
  <c r="E45" i="249"/>
  <c r="U45" i="249" s="1"/>
  <c r="S44" i="249"/>
  <c r="R44" i="249"/>
  <c r="Q44" i="249"/>
  <c r="P44" i="249"/>
  <c r="E44" i="249"/>
  <c r="S43" i="249"/>
  <c r="R43" i="249"/>
  <c r="S42" i="249"/>
  <c r="R42" i="249"/>
  <c r="S41" i="249"/>
  <c r="R41" i="249"/>
  <c r="Q41" i="249"/>
  <c r="P41" i="249"/>
  <c r="E41" i="249"/>
  <c r="U41" i="249" s="1"/>
  <c r="T40" i="249"/>
  <c r="S40" i="249"/>
  <c r="R40" i="249"/>
  <c r="Q40" i="249"/>
  <c r="P40" i="249"/>
  <c r="E40" i="249"/>
  <c r="U40" i="249" s="1"/>
  <c r="U39" i="249"/>
  <c r="S39" i="249"/>
  <c r="R39" i="249"/>
  <c r="Q39" i="249"/>
  <c r="P39" i="249"/>
  <c r="E39" i="249"/>
  <c r="T39" i="249" s="1"/>
  <c r="T38" i="249"/>
  <c r="S38" i="249"/>
  <c r="R38" i="249"/>
  <c r="Q38" i="249"/>
  <c r="P38" i="249"/>
  <c r="E38" i="249"/>
  <c r="U38" i="249" s="1"/>
  <c r="S37" i="249"/>
  <c r="R37" i="249"/>
  <c r="Q37" i="249"/>
  <c r="P37" i="249"/>
  <c r="E37" i="249"/>
  <c r="S36" i="249"/>
  <c r="R36" i="249"/>
  <c r="Q36" i="249"/>
  <c r="P36" i="249"/>
  <c r="E36" i="249"/>
  <c r="U36" i="249" s="1"/>
  <c r="S35" i="249"/>
  <c r="R35" i="249"/>
  <c r="Q35" i="249"/>
  <c r="P35" i="249"/>
  <c r="E35" i="249"/>
  <c r="U35" i="249" s="1"/>
  <c r="S34" i="249"/>
  <c r="R34" i="249"/>
  <c r="Q34" i="249"/>
  <c r="P34" i="249"/>
  <c r="E34" i="249"/>
  <c r="U34" i="249" s="1"/>
  <c r="S33" i="249"/>
  <c r="R33" i="249"/>
  <c r="Q33" i="249"/>
  <c r="P33" i="249"/>
  <c r="E33" i="249"/>
  <c r="U33" i="249" s="1"/>
  <c r="S32" i="249"/>
  <c r="R32" i="249"/>
  <c r="Q32" i="249"/>
  <c r="P32" i="249"/>
  <c r="E32" i="249"/>
  <c r="U32" i="249" s="1"/>
  <c r="T31" i="249"/>
  <c r="S31" i="249"/>
  <c r="R31" i="249"/>
  <c r="Q31" i="249"/>
  <c r="P31" i="249"/>
  <c r="E31" i="249"/>
  <c r="U31" i="249" s="1"/>
  <c r="S30" i="249"/>
  <c r="R30" i="249"/>
  <c r="Q30" i="249"/>
  <c r="P30" i="249"/>
  <c r="E30" i="249"/>
  <c r="S29" i="249"/>
  <c r="R29" i="249"/>
  <c r="Q29" i="249"/>
  <c r="P29" i="249"/>
  <c r="E29" i="249"/>
  <c r="U29" i="249" s="1"/>
  <c r="S28" i="249"/>
  <c r="R28" i="249"/>
  <c r="Q28" i="249"/>
  <c r="P28" i="249"/>
  <c r="E28" i="249"/>
  <c r="S27" i="249"/>
  <c r="R27" i="249"/>
  <c r="U26" i="249"/>
  <c r="T26" i="249"/>
  <c r="S26" i="249"/>
  <c r="R26" i="249"/>
  <c r="Q26" i="249"/>
  <c r="P26" i="249"/>
  <c r="E26" i="249"/>
  <c r="S25" i="249"/>
  <c r="R25" i="249"/>
  <c r="Q25" i="249"/>
  <c r="P25" i="249"/>
  <c r="E25" i="249"/>
  <c r="U25" i="249" s="1"/>
  <c r="T24" i="249"/>
  <c r="S24" i="249"/>
  <c r="R24" i="249"/>
  <c r="Q24" i="249"/>
  <c r="P24" i="249"/>
  <c r="E24" i="249"/>
  <c r="U24" i="249" s="1"/>
  <c r="S23" i="249"/>
  <c r="R23" i="249"/>
  <c r="Q23" i="249"/>
  <c r="P23" i="249"/>
  <c r="E23" i="249"/>
  <c r="U23" i="249" s="1"/>
  <c r="T22" i="249"/>
  <c r="S22" i="249"/>
  <c r="R22" i="249"/>
  <c r="Q22" i="249"/>
  <c r="P22" i="249"/>
  <c r="E22" i="249"/>
  <c r="U22" i="249" s="1"/>
  <c r="S21" i="249"/>
  <c r="R21" i="249"/>
  <c r="Q21" i="249"/>
  <c r="P21" i="249"/>
  <c r="E21" i="249"/>
  <c r="U21" i="249" s="1"/>
  <c r="S20" i="249"/>
  <c r="R20" i="249"/>
  <c r="Q20" i="249"/>
  <c r="P20" i="249"/>
  <c r="E20" i="249"/>
  <c r="U20" i="249" s="1"/>
  <c r="U19" i="249"/>
  <c r="S19" i="249"/>
  <c r="R19" i="249"/>
  <c r="Q19" i="249"/>
  <c r="P19" i="249"/>
  <c r="E19" i="249"/>
  <c r="T19" i="249" s="1"/>
  <c r="U18" i="249"/>
  <c r="T18" i="249"/>
  <c r="S18" i="249"/>
  <c r="R18" i="249"/>
  <c r="Q18" i="249"/>
  <c r="P18" i="249"/>
  <c r="E18" i="249"/>
  <c r="S17" i="249"/>
  <c r="R17" i="249"/>
  <c r="Q17" i="249"/>
  <c r="P17" i="249"/>
  <c r="E17" i="249"/>
  <c r="U17" i="249" s="1"/>
  <c r="U16" i="249"/>
  <c r="T16" i="249"/>
  <c r="S16" i="249"/>
  <c r="R16" i="249"/>
  <c r="Q16" i="249"/>
  <c r="P16" i="249"/>
  <c r="E16" i="249"/>
  <c r="S15" i="249"/>
  <c r="R15" i="249"/>
  <c r="Q15" i="249"/>
  <c r="P15" i="249"/>
  <c r="E15" i="249"/>
  <c r="U15" i="249" s="1"/>
  <c r="T14" i="249"/>
  <c r="S14" i="249"/>
  <c r="R14" i="249"/>
  <c r="Q14" i="249"/>
  <c r="P14" i="249"/>
  <c r="E14" i="249"/>
  <c r="U14" i="249" s="1"/>
  <c r="S13" i="249"/>
  <c r="R13" i="249"/>
  <c r="Q13" i="249"/>
  <c r="P13" i="249"/>
  <c r="E13" i="249"/>
  <c r="U13" i="249" s="1"/>
  <c r="S12" i="249"/>
  <c r="R12" i="249"/>
  <c r="Q12" i="249"/>
  <c r="P12" i="249"/>
  <c r="E12" i="249"/>
  <c r="U12" i="249" s="1"/>
  <c r="U11" i="249"/>
  <c r="S11" i="249"/>
  <c r="R11" i="249"/>
  <c r="Q11" i="249"/>
  <c r="P11" i="249"/>
  <c r="E11" i="249"/>
  <c r="T11" i="249" s="1"/>
  <c r="U10" i="249"/>
  <c r="T10" i="249"/>
  <c r="S10" i="249"/>
  <c r="R10" i="249"/>
  <c r="Q10" i="249"/>
  <c r="P10" i="249"/>
  <c r="E10" i="249"/>
  <c r="S63" i="248"/>
  <c r="R63" i="248"/>
  <c r="S62" i="248"/>
  <c r="R62" i="248"/>
  <c r="Q62" i="248"/>
  <c r="P62" i="248"/>
  <c r="E62" i="248"/>
  <c r="U62" i="248" s="1"/>
  <c r="S61" i="248"/>
  <c r="R61" i="248"/>
  <c r="Q61" i="248"/>
  <c r="Q60" i="248" s="1"/>
  <c r="P61" i="248"/>
  <c r="E61" i="248"/>
  <c r="U61" i="248" s="1"/>
  <c r="S60" i="248"/>
  <c r="R60" i="248"/>
  <c r="S59" i="248"/>
  <c r="R59" i="248"/>
  <c r="T58" i="248"/>
  <c r="S58" i="248"/>
  <c r="R58" i="248"/>
  <c r="Q58" i="248"/>
  <c r="P58" i="248"/>
  <c r="E58" i="248"/>
  <c r="U58" i="248" s="1"/>
  <c r="U57" i="248"/>
  <c r="S57" i="248"/>
  <c r="R57" i="248"/>
  <c r="Q57" i="248"/>
  <c r="P57" i="248"/>
  <c r="E57" i="248"/>
  <c r="T57" i="248" s="1"/>
  <c r="T56" i="248"/>
  <c r="S56" i="248"/>
  <c r="R56" i="248"/>
  <c r="Q56" i="248"/>
  <c r="P56" i="248"/>
  <c r="E56" i="248"/>
  <c r="U56" i="248" s="1"/>
  <c r="S55" i="248"/>
  <c r="R55" i="248"/>
  <c r="Q55" i="248"/>
  <c r="P55" i="248"/>
  <c r="E55" i="248"/>
  <c r="S54" i="248"/>
  <c r="R54" i="248"/>
  <c r="U53" i="248"/>
  <c r="T53" i="248"/>
  <c r="S53" i="248"/>
  <c r="R53" i="248"/>
  <c r="Q53" i="248"/>
  <c r="P53" i="248"/>
  <c r="E53" i="248"/>
  <c r="S52" i="248"/>
  <c r="R52" i="248"/>
  <c r="Q52" i="248"/>
  <c r="P52" i="248"/>
  <c r="E52" i="248"/>
  <c r="S51" i="248"/>
  <c r="R51" i="248"/>
  <c r="Q51" i="248"/>
  <c r="P51" i="248"/>
  <c r="E51" i="248"/>
  <c r="U51" i="248" s="1"/>
  <c r="U50" i="248"/>
  <c r="T50" i="248"/>
  <c r="S50" i="248"/>
  <c r="R50" i="248"/>
  <c r="Q50" i="248"/>
  <c r="P50" i="248"/>
  <c r="E50" i="248"/>
  <c r="S49" i="248"/>
  <c r="R49" i="248"/>
  <c r="Q49" i="248"/>
  <c r="P49" i="248"/>
  <c r="E49" i="248"/>
  <c r="U49" i="248" s="1"/>
  <c r="S48" i="248"/>
  <c r="R48" i="248"/>
  <c r="Q48" i="248"/>
  <c r="P48" i="248"/>
  <c r="E48" i="248"/>
  <c r="S47" i="248"/>
  <c r="R47" i="248"/>
  <c r="Q47" i="248"/>
  <c r="P47" i="248"/>
  <c r="E47" i="248"/>
  <c r="U47" i="248" s="1"/>
  <c r="S46" i="248"/>
  <c r="R46" i="248"/>
  <c r="Q46" i="248"/>
  <c r="P46" i="248"/>
  <c r="E46" i="248"/>
  <c r="U46" i="248" s="1"/>
  <c r="U45" i="248"/>
  <c r="T45" i="248"/>
  <c r="S45" i="248"/>
  <c r="R45" i="248"/>
  <c r="Q45" i="248"/>
  <c r="P45" i="248"/>
  <c r="E45" i="248"/>
  <c r="S44" i="248"/>
  <c r="R44" i="248"/>
  <c r="Q44" i="248"/>
  <c r="P44" i="248"/>
  <c r="E44" i="248"/>
  <c r="S43" i="248"/>
  <c r="R43" i="248"/>
  <c r="R42" i="248"/>
  <c r="U41" i="248"/>
  <c r="T41" i="248"/>
  <c r="S41" i="248"/>
  <c r="R41" i="248"/>
  <c r="Q41" i="248"/>
  <c r="P41" i="248"/>
  <c r="E41" i="248"/>
  <c r="S40" i="248"/>
  <c r="R40" i="248"/>
  <c r="Q40" i="248"/>
  <c r="P40" i="248"/>
  <c r="E40" i="248"/>
  <c r="U40" i="248" s="1"/>
  <c r="T39" i="248"/>
  <c r="S39" i="248"/>
  <c r="R39" i="248"/>
  <c r="Q39" i="248"/>
  <c r="P39" i="248"/>
  <c r="E39" i="248"/>
  <c r="U39" i="248" s="1"/>
  <c r="S38" i="248"/>
  <c r="R38" i="248"/>
  <c r="Q38" i="248"/>
  <c r="P38" i="248"/>
  <c r="E38" i="248"/>
  <c r="U38" i="248" s="1"/>
  <c r="S37" i="248"/>
  <c r="R37" i="248"/>
  <c r="Q37" i="248"/>
  <c r="P37" i="248"/>
  <c r="E37" i="248"/>
  <c r="U37" i="248" s="1"/>
  <c r="U36" i="248"/>
  <c r="S36" i="248"/>
  <c r="R36" i="248"/>
  <c r="Q36" i="248"/>
  <c r="P36" i="248"/>
  <c r="E36" i="248"/>
  <c r="T36" i="248" s="1"/>
  <c r="U35" i="248"/>
  <c r="T35" i="248"/>
  <c r="S35" i="248"/>
  <c r="R35" i="248"/>
  <c r="Q35" i="248"/>
  <c r="P35" i="248"/>
  <c r="E35" i="248"/>
  <c r="S34" i="248"/>
  <c r="R34" i="248"/>
  <c r="Q34" i="248"/>
  <c r="P34" i="248"/>
  <c r="E34" i="248"/>
  <c r="U34" i="248" s="1"/>
  <c r="T33" i="248"/>
  <c r="S33" i="248"/>
  <c r="R33" i="248"/>
  <c r="Q33" i="248"/>
  <c r="P33" i="248"/>
  <c r="E33" i="248"/>
  <c r="U33" i="248" s="1"/>
  <c r="S32" i="248"/>
  <c r="R32" i="248"/>
  <c r="Q32" i="248"/>
  <c r="P32" i="248"/>
  <c r="E32" i="248"/>
  <c r="U32" i="248" s="1"/>
  <c r="T31" i="248"/>
  <c r="S31" i="248"/>
  <c r="R31" i="248"/>
  <c r="Q31" i="248"/>
  <c r="P31" i="248"/>
  <c r="E31" i="248"/>
  <c r="U31" i="248" s="1"/>
  <c r="S30" i="248"/>
  <c r="R30" i="248"/>
  <c r="Q30" i="248"/>
  <c r="P30" i="248"/>
  <c r="E30" i="248"/>
  <c r="S29" i="248"/>
  <c r="R29" i="248"/>
  <c r="Q29" i="248"/>
  <c r="P29" i="248"/>
  <c r="E29" i="248"/>
  <c r="U29" i="248" s="1"/>
  <c r="U28" i="248"/>
  <c r="S28" i="248"/>
  <c r="R28" i="248"/>
  <c r="Q28" i="248"/>
  <c r="P28" i="248"/>
  <c r="E28" i="248"/>
  <c r="T28" i="248" s="1"/>
  <c r="S27" i="248"/>
  <c r="R27" i="248"/>
  <c r="S26" i="248"/>
  <c r="R26" i="248"/>
  <c r="Q26" i="248"/>
  <c r="P26" i="248"/>
  <c r="E26" i="248"/>
  <c r="U26" i="248" s="1"/>
  <c r="S25" i="248"/>
  <c r="R25" i="248"/>
  <c r="Q25" i="248"/>
  <c r="P25" i="248"/>
  <c r="E25" i="248"/>
  <c r="U25" i="248" s="1"/>
  <c r="S24" i="248"/>
  <c r="R24" i="248"/>
  <c r="Q24" i="248"/>
  <c r="P24" i="248"/>
  <c r="E24" i="248"/>
  <c r="U24" i="248" s="1"/>
  <c r="S23" i="248"/>
  <c r="R23" i="248"/>
  <c r="Q23" i="248"/>
  <c r="P23" i="248"/>
  <c r="T23" i="248" s="1"/>
  <c r="E23" i="248"/>
  <c r="U23" i="248" s="1"/>
  <c r="U22" i="248"/>
  <c r="T22" i="248"/>
  <c r="S22" i="248"/>
  <c r="R22" i="248"/>
  <c r="Q22" i="248"/>
  <c r="P22" i="248"/>
  <c r="E22" i="248"/>
  <c r="S21" i="248"/>
  <c r="R21" i="248"/>
  <c r="Q21" i="248"/>
  <c r="P21" i="248"/>
  <c r="E21" i="248"/>
  <c r="U21" i="248" s="1"/>
  <c r="T20" i="248"/>
  <c r="S20" i="248"/>
  <c r="R20" i="248"/>
  <c r="Q20" i="248"/>
  <c r="P20" i="248"/>
  <c r="E20" i="248"/>
  <c r="U20" i="248" s="1"/>
  <c r="S19" i="248"/>
  <c r="R19" i="248"/>
  <c r="Q19" i="248"/>
  <c r="P19" i="248"/>
  <c r="E19" i="248"/>
  <c r="U19" i="248" s="1"/>
  <c r="T18" i="248"/>
  <c r="S18" i="248"/>
  <c r="R18" i="248"/>
  <c r="Q18" i="248"/>
  <c r="P18" i="248"/>
  <c r="E18" i="248"/>
  <c r="U18" i="248" s="1"/>
  <c r="S17" i="248"/>
  <c r="R17" i="248"/>
  <c r="Q17" i="248"/>
  <c r="P17" i="248"/>
  <c r="E17" i="248"/>
  <c r="U17" i="248" s="1"/>
  <c r="S16" i="248"/>
  <c r="R16" i="248"/>
  <c r="Q16" i="248"/>
  <c r="P16" i="248"/>
  <c r="E16" i="248"/>
  <c r="U16" i="248" s="1"/>
  <c r="U15" i="248"/>
  <c r="S15" i="248"/>
  <c r="R15" i="248"/>
  <c r="Q15" i="248"/>
  <c r="P15" i="248"/>
  <c r="E15" i="248"/>
  <c r="T15" i="248" s="1"/>
  <c r="U14" i="248"/>
  <c r="T14" i="248"/>
  <c r="S14" i="248"/>
  <c r="R14" i="248"/>
  <c r="Q14" i="248"/>
  <c r="P14" i="248"/>
  <c r="E14" i="248"/>
  <c r="S13" i="248"/>
  <c r="R13" i="248"/>
  <c r="Q13" i="248"/>
  <c r="P13" i="248"/>
  <c r="E13" i="248"/>
  <c r="U13" i="248" s="1"/>
  <c r="T12" i="248"/>
  <c r="S12" i="248"/>
  <c r="R12" i="248"/>
  <c r="Q12" i="248"/>
  <c r="P12" i="248"/>
  <c r="E12" i="248"/>
  <c r="U12" i="248" s="1"/>
  <c r="S11" i="248"/>
  <c r="R11" i="248"/>
  <c r="Q11" i="248"/>
  <c r="P11" i="248"/>
  <c r="E11" i="248"/>
  <c r="U11" i="248" s="1"/>
  <c r="S10" i="248"/>
  <c r="R10" i="248"/>
  <c r="Q10" i="248"/>
  <c r="P10" i="248"/>
  <c r="E10" i="248"/>
  <c r="S8" i="248"/>
  <c r="U62" i="247"/>
  <c r="T62" i="247"/>
  <c r="S62" i="247"/>
  <c r="R62" i="247"/>
  <c r="Q62" i="247"/>
  <c r="P62" i="247"/>
  <c r="E62" i="247"/>
  <c r="S61" i="247"/>
  <c r="R61" i="247"/>
  <c r="Q61" i="247"/>
  <c r="Q60" i="247" s="1"/>
  <c r="P61" i="247"/>
  <c r="E61" i="247"/>
  <c r="T61" i="247" s="1"/>
  <c r="S60" i="247"/>
  <c r="R60" i="247"/>
  <c r="U58" i="247"/>
  <c r="T58" i="247"/>
  <c r="S58" i="247"/>
  <c r="R58" i="247"/>
  <c r="Q58" i="247"/>
  <c r="P58" i="247"/>
  <c r="E58" i="247"/>
  <c r="S57" i="247"/>
  <c r="R57" i="247"/>
  <c r="Q57" i="247"/>
  <c r="P57" i="247"/>
  <c r="E57" i="247"/>
  <c r="U57" i="247" s="1"/>
  <c r="S56" i="247"/>
  <c r="R56" i="247"/>
  <c r="Q56" i="247"/>
  <c r="P56" i="247"/>
  <c r="E56" i="247"/>
  <c r="S55" i="247"/>
  <c r="R55" i="247"/>
  <c r="Q55" i="247"/>
  <c r="P55" i="247"/>
  <c r="E55" i="247"/>
  <c r="S54" i="247"/>
  <c r="R54" i="247"/>
  <c r="U53" i="247"/>
  <c r="S53" i="247"/>
  <c r="R53" i="247"/>
  <c r="Q53" i="247"/>
  <c r="P53" i="247"/>
  <c r="E53" i="247"/>
  <c r="T53" i="247" s="1"/>
  <c r="S52" i="247"/>
  <c r="R52" i="247"/>
  <c r="Q52" i="247"/>
  <c r="P52" i="247"/>
  <c r="E52" i="247"/>
  <c r="U52" i="247" s="1"/>
  <c r="S51" i="247"/>
  <c r="R51" i="247"/>
  <c r="Q51" i="247"/>
  <c r="P51" i="247"/>
  <c r="E51" i="247"/>
  <c r="U51" i="247" s="1"/>
  <c r="S50" i="247"/>
  <c r="R50" i="247"/>
  <c r="Q50" i="247"/>
  <c r="P50" i="247"/>
  <c r="E50" i="247"/>
  <c r="U50" i="247" s="1"/>
  <c r="S49" i="247"/>
  <c r="R49" i="247"/>
  <c r="Q49" i="247"/>
  <c r="P49" i="247"/>
  <c r="E49" i="247"/>
  <c r="U49" i="247" s="1"/>
  <c r="T48" i="247"/>
  <c r="S48" i="247"/>
  <c r="R48" i="247"/>
  <c r="Q48" i="247"/>
  <c r="P48" i="247"/>
  <c r="E48" i="247"/>
  <c r="U48" i="247" s="1"/>
  <c r="S47" i="247"/>
  <c r="R47" i="247"/>
  <c r="Q47" i="247"/>
  <c r="P47" i="247"/>
  <c r="E47" i="247"/>
  <c r="U47" i="247" s="1"/>
  <c r="S46" i="247"/>
  <c r="R46" i="247"/>
  <c r="Q46" i="247"/>
  <c r="P46" i="247"/>
  <c r="E46" i="247"/>
  <c r="U46" i="247" s="1"/>
  <c r="U45" i="247"/>
  <c r="S45" i="247"/>
  <c r="R45" i="247"/>
  <c r="Q45" i="247"/>
  <c r="P45" i="247"/>
  <c r="E45" i="247"/>
  <c r="T45" i="247" s="1"/>
  <c r="S44" i="247"/>
  <c r="R44" i="247"/>
  <c r="Q44" i="247"/>
  <c r="P44" i="247"/>
  <c r="E44" i="247"/>
  <c r="S43" i="247"/>
  <c r="R43" i="247"/>
  <c r="S42" i="247"/>
  <c r="R42" i="247"/>
  <c r="T41" i="247"/>
  <c r="S41" i="247"/>
  <c r="R41" i="247"/>
  <c r="Q41" i="247"/>
  <c r="P41" i="247"/>
  <c r="E41" i="247"/>
  <c r="U41" i="247" s="1"/>
  <c r="S40" i="247"/>
  <c r="R40" i="247"/>
  <c r="Q40" i="247"/>
  <c r="P40" i="247"/>
  <c r="E40" i="247"/>
  <c r="U40" i="247" s="1"/>
  <c r="S39" i="247"/>
  <c r="R39" i="247"/>
  <c r="Q39" i="247"/>
  <c r="P39" i="247"/>
  <c r="E39" i="247"/>
  <c r="U39" i="247" s="1"/>
  <c r="U38" i="247"/>
  <c r="T38" i="247"/>
  <c r="S38" i="247"/>
  <c r="R38" i="247"/>
  <c r="Q38" i="247"/>
  <c r="P38" i="247"/>
  <c r="E38" i="247"/>
  <c r="U37" i="247"/>
  <c r="T37" i="247"/>
  <c r="S37" i="247"/>
  <c r="R37" i="247"/>
  <c r="Q37" i="247"/>
  <c r="P37" i="247"/>
  <c r="E37" i="247"/>
  <c r="S36" i="247"/>
  <c r="R36" i="247"/>
  <c r="Q36" i="247"/>
  <c r="P36" i="247"/>
  <c r="E36" i="247"/>
  <c r="U36" i="247" s="1"/>
  <c r="T35" i="247"/>
  <c r="S35" i="247"/>
  <c r="R35" i="247"/>
  <c r="Q35" i="247"/>
  <c r="P35" i="247"/>
  <c r="E35" i="247"/>
  <c r="U35" i="247" s="1"/>
  <c r="S34" i="247"/>
  <c r="R34" i="247"/>
  <c r="Q34" i="247"/>
  <c r="P34" i="247"/>
  <c r="E34" i="247"/>
  <c r="U34" i="247" s="1"/>
  <c r="T33" i="247"/>
  <c r="S33" i="247"/>
  <c r="R33" i="247"/>
  <c r="Q33" i="247"/>
  <c r="P33" i="247"/>
  <c r="E33" i="247"/>
  <c r="U33" i="247" s="1"/>
  <c r="S32" i="247"/>
  <c r="R32" i="247"/>
  <c r="Q32" i="247"/>
  <c r="P32" i="247"/>
  <c r="E32" i="247"/>
  <c r="S31" i="247"/>
  <c r="R31" i="247"/>
  <c r="Q31" i="247"/>
  <c r="P31" i="247"/>
  <c r="E31" i="247"/>
  <c r="U31" i="247" s="1"/>
  <c r="U30" i="247"/>
  <c r="S30" i="247"/>
  <c r="R30" i="247"/>
  <c r="Q30" i="247"/>
  <c r="P30" i="247"/>
  <c r="E30" i="247"/>
  <c r="T29" i="247"/>
  <c r="S29" i="247"/>
  <c r="R29" i="247"/>
  <c r="Q29" i="247"/>
  <c r="P29" i="247"/>
  <c r="E29" i="247"/>
  <c r="U29" i="247" s="1"/>
  <c r="T28" i="247"/>
  <c r="S28" i="247"/>
  <c r="R28" i="247"/>
  <c r="Q28" i="247"/>
  <c r="P28" i="247"/>
  <c r="E28" i="247"/>
  <c r="U28" i="247" s="1"/>
  <c r="S27" i="247"/>
  <c r="R27" i="247"/>
  <c r="S26" i="247"/>
  <c r="R26" i="247"/>
  <c r="Q26" i="247"/>
  <c r="P26" i="247"/>
  <c r="E26" i="247"/>
  <c r="U26" i="247" s="1"/>
  <c r="S25" i="247"/>
  <c r="R25" i="247"/>
  <c r="Q25" i="247"/>
  <c r="P25" i="247"/>
  <c r="E25" i="247"/>
  <c r="S24" i="247"/>
  <c r="R24" i="247"/>
  <c r="Q24" i="247"/>
  <c r="P24" i="247"/>
  <c r="E24" i="247"/>
  <c r="U24" i="247" s="1"/>
  <c r="T23" i="247"/>
  <c r="S23" i="247"/>
  <c r="R23" i="247"/>
  <c r="Q23" i="247"/>
  <c r="P23" i="247"/>
  <c r="E23" i="247"/>
  <c r="U23" i="247" s="1"/>
  <c r="T22" i="247"/>
  <c r="S22" i="247"/>
  <c r="R22" i="247"/>
  <c r="Q22" i="247"/>
  <c r="P22" i="247"/>
  <c r="E22" i="247"/>
  <c r="U22" i="247" s="1"/>
  <c r="S21" i="247"/>
  <c r="R21" i="247"/>
  <c r="Q21" i="247"/>
  <c r="P21" i="247"/>
  <c r="E21" i="247"/>
  <c r="U21" i="247" s="1"/>
  <c r="S20" i="247"/>
  <c r="R20" i="247"/>
  <c r="Q20" i="247"/>
  <c r="P20" i="247"/>
  <c r="E20" i="247"/>
  <c r="U20" i="247" s="1"/>
  <c r="S19" i="247"/>
  <c r="R19" i="247"/>
  <c r="Q19" i="247"/>
  <c r="P19" i="247"/>
  <c r="E19" i="247"/>
  <c r="U19" i="247" s="1"/>
  <c r="S18" i="247"/>
  <c r="R18" i="247"/>
  <c r="Q18" i="247"/>
  <c r="P18" i="247"/>
  <c r="E18" i="247"/>
  <c r="U18" i="247" s="1"/>
  <c r="S17" i="247"/>
  <c r="R17" i="247"/>
  <c r="Q17" i="247"/>
  <c r="P17" i="247"/>
  <c r="E17" i="247"/>
  <c r="S16" i="247"/>
  <c r="R16" i="247"/>
  <c r="Q16" i="247"/>
  <c r="P16" i="247"/>
  <c r="E16" i="247"/>
  <c r="U16" i="247" s="1"/>
  <c r="T15" i="247"/>
  <c r="S15" i="247"/>
  <c r="R15" i="247"/>
  <c r="Q15" i="247"/>
  <c r="P15" i="247"/>
  <c r="E15" i="247"/>
  <c r="U15" i="247" s="1"/>
  <c r="T14" i="247"/>
  <c r="S14" i="247"/>
  <c r="R14" i="247"/>
  <c r="Q14" i="247"/>
  <c r="P14" i="247"/>
  <c r="E14" i="247"/>
  <c r="U14" i="247" s="1"/>
  <c r="S13" i="247"/>
  <c r="R13" i="247"/>
  <c r="Q13" i="247"/>
  <c r="P13" i="247"/>
  <c r="E13" i="247"/>
  <c r="U13" i="247" s="1"/>
  <c r="S12" i="247"/>
  <c r="R12" i="247"/>
  <c r="Q12" i="247"/>
  <c r="P12" i="247"/>
  <c r="E12" i="247"/>
  <c r="U12" i="247" s="1"/>
  <c r="S11" i="247"/>
  <c r="R11" i="247"/>
  <c r="Q11" i="247"/>
  <c r="P11" i="247"/>
  <c r="E11" i="247"/>
  <c r="U11" i="247" s="1"/>
  <c r="S10" i="247"/>
  <c r="R10" i="247"/>
  <c r="Q10" i="247"/>
  <c r="Q9" i="247" s="1"/>
  <c r="P10" i="247"/>
  <c r="P9" i="247" s="1"/>
  <c r="E10" i="247"/>
  <c r="R63" i="246"/>
  <c r="S62" i="246"/>
  <c r="R62" i="246"/>
  <c r="Q62" i="246"/>
  <c r="P62" i="246"/>
  <c r="E62" i="246"/>
  <c r="U62" i="246" s="1"/>
  <c r="T61" i="246"/>
  <c r="S61" i="246"/>
  <c r="R61" i="246"/>
  <c r="Q61" i="246"/>
  <c r="P61" i="246"/>
  <c r="P60" i="246" s="1"/>
  <c r="E61" i="246"/>
  <c r="U61" i="246" s="1"/>
  <c r="S60" i="246"/>
  <c r="R60" i="246"/>
  <c r="R59" i="246"/>
  <c r="S58" i="246"/>
  <c r="R58" i="246"/>
  <c r="Q58" i="246"/>
  <c r="P58" i="246"/>
  <c r="E58" i="246"/>
  <c r="U58" i="246" s="1"/>
  <c r="S57" i="246"/>
  <c r="R57" i="246"/>
  <c r="Q57" i="246"/>
  <c r="P57" i="246"/>
  <c r="E57" i="246"/>
  <c r="U57" i="246" s="1"/>
  <c r="U56" i="246"/>
  <c r="T56" i="246"/>
  <c r="S56" i="246"/>
  <c r="R56" i="246"/>
  <c r="Q56" i="246"/>
  <c r="P56" i="246"/>
  <c r="E56" i="246"/>
  <c r="S55" i="246"/>
  <c r="R55" i="246"/>
  <c r="Q55" i="246"/>
  <c r="P55" i="246"/>
  <c r="E55" i="246"/>
  <c r="S54" i="246"/>
  <c r="R54" i="246"/>
  <c r="S53" i="246"/>
  <c r="R53" i="246"/>
  <c r="Q53" i="246"/>
  <c r="P53" i="246"/>
  <c r="E53" i="246"/>
  <c r="S52" i="246"/>
  <c r="R52" i="246"/>
  <c r="Q52" i="246"/>
  <c r="P52" i="246"/>
  <c r="E52" i="246"/>
  <c r="U52" i="246" s="1"/>
  <c r="U51" i="246"/>
  <c r="S51" i="246"/>
  <c r="R51" i="246"/>
  <c r="Q51" i="246"/>
  <c r="P51" i="246"/>
  <c r="E51" i="246"/>
  <c r="T51" i="246" s="1"/>
  <c r="T50" i="246"/>
  <c r="S50" i="246"/>
  <c r="R50" i="246"/>
  <c r="Q50" i="246"/>
  <c r="P50" i="246"/>
  <c r="E50" i="246"/>
  <c r="U50" i="246" s="1"/>
  <c r="S49" i="246"/>
  <c r="R49" i="246"/>
  <c r="Q49" i="246"/>
  <c r="P49" i="246"/>
  <c r="E49" i="246"/>
  <c r="S48" i="246"/>
  <c r="R48" i="246"/>
  <c r="Q48" i="246"/>
  <c r="P48" i="246"/>
  <c r="E48" i="246"/>
  <c r="U48" i="246" s="1"/>
  <c r="U47" i="246"/>
  <c r="S47" i="246"/>
  <c r="R47" i="246"/>
  <c r="Q47" i="246"/>
  <c r="P47" i="246"/>
  <c r="E47" i="246"/>
  <c r="T47" i="246" s="1"/>
  <c r="S46" i="246"/>
  <c r="R46" i="246"/>
  <c r="Q46" i="246"/>
  <c r="P46" i="246"/>
  <c r="E46" i="246"/>
  <c r="U46" i="246" s="1"/>
  <c r="S45" i="246"/>
  <c r="R45" i="246"/>
  <c r="Q45" i="246"/>
  <c r="P45" i="246"/>
  <c r="E45" i="246"/>
  <c r="S44" i="246"/>
  <c r="R44" i="246"/>
  <c r="Q44" i="246"/>
  <c r="P44" i="246"/>
  <c r="E44" i="246"/>
  <c r="S43" i="246"/>
  <c r="R43" i="246"/>
  <c r="S42" i="246"/>
  <c r="R42" i="246"/>
  <c r="S41" i="246"/>
  <c r="R41" i="246"/>
  <c r="Q41" i="246"/>
  <c r="P41" i="246"/>
  <c r="E41" i="246"/>
  <c r="S40" i="246"/>
  <c r="R40" i="246"/>
  <c r="Q40" i="246"/>
  <c r="P40" i="246"/>
  <c r="E40" i="246"/>
  <c r="U40" i="246" s="1"/>
  <c r="T39" i="246"/>
  <c r="S39" i="246"/>
  <c r="R39" i="246"/>
  <c r="Q39" i="246"/>
  <c r="P39" i="246"/>
  <c r="E39" i="246"/>
  <c r="U39" i="246" s="1"/>
  <c r="T38" i="246"/>
  <c r="S38" i="246"/>
  <c r="R38" i="246"/>
  <c r="Q38" i="246"/>
  <c r="P38" i="246"/>
  <c r="E38" i="246"/>
  <c r="U38" i="246" s="1"/>
  <c r="U37" i="246"/>
  <c r="S37" i="246"/>
  <c r="R37" i="246"/>
  <c r="Q37" i="246"/>
  <c r="P37" i="246"/>
  <c r="E37" i="246"/>
  <c r="T37" i="246" s="1"/>
  <c r="S36" i="246"/>
  <c r="R36" i="246"/>
  <c r="Q36" i="246"/>
  <c r="P36" i="246"/>
  <c r="E36" i="246"/>
  <c r="U36" i="246" s="1"/>
  <c r="S35" i="246"/>
  <c r="R35" i="246"/>
  <c r="Q35" i="246"/>
  <c r="P35" i="246"/>
  <c r="E35" i="246"/>
  <c r="S34" i="246"/>
  <c r="R34" i="246"/>
  <c r="Q34" i="246"/>
  <c r="P34" i="246"/>
  <c r="E34" i="246"/>
  <c r="S33" i="246"/>
  <c r="R33" i="246"/>
  <c r="Q33" i="246"/>
  <c r="P33" i="246"/>
  <c r="E33" i="246"/>
  <c r="S32" i="246"/>
  <c r="R32" i="246"/>
  <c r="Q32" i="246"/>
  <c r="P32" i="246"/>
  <c r="E32" i="246"/>
  <c r="U32" i="246" s="1"/>
  <c r="T31" i="246"/>
  <c r="S31" i="246"/>
  <c r="R31" i="246"/>
  <c r="Q31" i="246"/>
  <c r="P31" i="246"/>
  <c r="E31" i="246"/>
  <c r="U31" i="246" s="1"/>
  <c r="S30" i="246"/>
  <c r="R30" i="246"/>
  <c r="Q30" i="246"/>
  <c r="P30" i="246"/>
  <c r="E30" i="246"/>
  <c r="U30" i="246" s="1"/>
  <c r="S29" i="246"/>
  <c r="R29" i="246"/>
  <c r="Q29" i="246"/>
  <c r="P29" i="246"/>
  <c r="E29" i="246"/>
  <c r="T29" i="246" s="1"/>
  <c r="S28" i="246"/>
  <c r="R28" i="246"/>
  <c r="Q28" i="246"/>
  <c r="P28" i="246"/>
  <c r="E28" i="246"/>
  <c r="U28" i="246" s="1"/>
  <c r="S27" i="246"/>
  <c r="R27" i="246"/>
  <c r="S26" i="246"/>
  <c r="R26" i="246"/>
  <c r="Q26" i="246"/>
  <c r="P26" i="246"/>
  <c r="E26" i="246"/>
  <c r="U26" i="246" s="1"/>
  <c r="U25" i="246"/>
  <c r="S25" i="246"/>
  <c r="R25" i="246"/>
  <c r="Q25" i="246"/>
  <c r="P25" i="246"/>
  <c r="E25" i="246"/>
  <c r="T25" i="246" s="1"/>
  <c r="U24" i="246"/>
  <c r="S24" i="246"/>
  <c r="R24" i="246"/>
  <c r="Q24" i="246"/>
  <c r="P24" i="246"/>
  <c r="E24" i="246"/>
  <c r="T24" i="246" s="1"/>
  <c r="S23" i="246"/>
  <c r="R23" i="246"/>
  <c r="Q23" i="246"/>
  <c r="P23" i="246"/>
  <c r="T23" i="246" s="1"/>
  <c r="E23" i="246"/>
  <c r="S22" i="246"/>
  <c r="R22" i="246"/>
  <c r="Q22" i="246"/>
  <c r="P22" i="246"/>
  <c r="E22" i="246"/>
  <c r="S21" i="246"/>
  <c r="R21" i="246"/>
  <c r="Q21" i="246"/>
  <c r="P21" i="246"/>
  <c r="E21" i="246"/>
  <c r="T20" i="246"/>
  <c r="S20" i="246"/>
  <c r="R20" i="246"/>
  <c r="Q20" i="246"/>
  <c r="P20" i="246"/>
  <c r="E20" i="246"/>
  <c r="U20" i="246" s="1"/>
  <c r="S19" i="246"/>
  <c r="R19" i="246"/>
  <c r="Q19" i="246"/>
  <c r="P19" i="246"/>
  <c r="E19" i="246"/>
  <c r="U19" i="246" s="1"/>
  <c r="S18" i="246"/>
  <c r="R18" i="246"/>
  <c r="Q18" i="246"/>
  <c r="P18" i="246"/>
  <c r="E18" i="246"/>
  <c r="U18" i="246" s="1"/>
  <c r="U17" i="246"/>
  <c r="S17" i="246"/>
  <c r="R17" i="246"/>
  <c r="Q17" i="246"/>
  <c r="P17" i="246"/>
  <c r="E17" i="246"/>
  <c r="T17" i="246" s="1"/>
  <c r="U16" i="246"/>
  <c r="S16" i="246"/>
  <c r="R16" i="246"/>
  <c r="Q16" i="246"/>
  <c r="P16" i="246"/>
  <c r="E16" i="246"/>
  <c r="T16" i="246" s="1"/>
  <c r="T15" i="246"/>
  <c r="S15" i="246"/>
  <c r="R15" i="246"/>
  <c r="Q15" i="246"/>
  <c r="P15" i="246"/>
  <c r="E15" i="246"/>
  <c r="U15" i="246" s="1"/>
  <c r="S14" i="246"/>
  <c r="R14" i="246"/>
  <c r="Q14" i="246"/>
  <c r="P14" i="246"/>
  <c r="E14" i="246"/>
  <c r="S13" i="246"/>
  <c r="R13" i="246"/>
  <c r="Q13" i="246"/>
  <c r="P13" i="246"/>
  <c r="E13" i="246"/>
  <c r="U12" i="246"/>
  <c r="S12" i="246"/>
  <c r="R12" i="246"/>
  <c r="Q12" i="246"/>
  <c r="P12" i="246"/>
  <c r="E12" i="246"/>
  <c r="T12" i="246" s="1"/>
  <c r="T11" i="246"/>
  <c r="S11" i="246"/>
  <c r="R11" i="246"/>
  <c r="Q11" i="246"/>
  <c r="P11" i="246"/>
  <c r="E11" i="246"/>
  <c r="U11" i="246" s="1"/>
  <c r="S10" i="246"/>
  <c r="R10" i="246"/>
  <c r="Q10" i="246"/>
  <c r="P10" i="246"/>
  <c r="E10" i="246"/>
  <c r="S9" i="246"/>
  <c r="R63" i="245"/>
  <c r="S62" i="245"/>
  <c r="R62" i="245"/>
  <c r="Q62" i="245"/>
  <c r="P62" i="245"/>
  <c r="E62" i="245"/>
  <c r="S61" i="245"/>
  <c r="R61" i="245"/>
  <c r="Q61" i="245"/>
  <c r="P61" i="245"/>
  <c r="E61" i="245"/>
  <c r="S60" i="245"/>
  <c r="R60" i="245"/>
  <c r="R59" i="245"/>
  <c r="U58" i="245"/>
  <c r="S58" i="245"/>
  <c r="R58" i="245"/>
  <c r="Q58" i="245"/>
  <c r="P58" i="245"/>
  <c r="E58" i="245"/>
  <c r="T58" i="245" s="1"/>
  <c r="U57" i="245"/>
  <c r="T57" i="245"/>
  <c r="S57" i="245"/>
  <c r="R57" i="245"/>
  <c r="Q57" i="245"/>
  <c r="P57" i="245"/>
  <c r="E57" i="245"/>
  <c r="S56" i="245"/>
  <c r="R56" i="245"/>
  <c r="Q56" i="245"/>
  <c r="P56" i="245"/>
  <c r="E56" i="245"/>
  <c r="U56" i="245" s="1"/>
  <c r="T55" i="245"/>
  <c r="S55" i="245"/>
  <c r="R55" i="245"/>
  <c r="Q55" i="245"/>
  <c r="P55" i="245"/>
  <c r="E55" i="245"/>
  <c r="U55" i="245" s="1"/>
  <c r="S54" i="245"/>
  <c r="R54" i="245"/>
  <c r="U53" i="245"/>
  <c r="S53" i="245"/>
  <c r="R53" i="245"/>
  <c r="Q53" i="245"/>
  <c r="P53" i="245"/>
  <c r="E53" i="245"/>
  <c r="T53" i="245" s="1"/>
  <c r="T52" i="245"/>
  <c r="S52" i="245"/>
  <c r="R52" i="245"/>
  <c r="Q52" i="245"/>
  <c r="P52" i="245"/>
  <c r="E52" i="245"/>
  <c r="U52" i="245" s="1"/>
  <c r="S51" i="245"/>
  <c r="R51" i="245"/>
  <c r="Q51" i="245"/>
  <c r="P51" i="245"/>
  <c r="E51" i="245"/>
  <c r="S50" i="245"/>
  <c r="R50" i="245"/>
  <c r="Q50" i="245"/>
  <c r="P50" i="245"/>
  <c r="E50" i="245"/>
  <c r="U50" i="245" s="1"/>
  <c r="U49" i="245"/>
  <c r="S49" i="245"/>
  <c r="R49" i="245"/>
  <c r="Q49" i="245"/>
  <c r="P49" i="245"/>
  <c r="E49" i="245"/>
  <c r="T49" i="245" s="1"/>
  <c r="S48" i="245"/>
  <c r="R48" i="245"/>
  <c r="Q48" i="245"/>
  <c r="P48" i="245"/>
  <c r="E48" i="245"/>
  <c r="U48" i="245" s="1"/>
  <c r="S47" i="245"/>
  <c r="R47" i="245"/>
  <c r="Q47" i="245"/>
  <c r="P47" i="245"/>
  <c r="E47" i="245"/>
  <c r="S46" i="245"/>
  <c r="R46" i="245"/>
  <c r="Q46" i="245"/>
  <c r="P46" i="245"/>
  <c r="E46" i="245"/>
  <c r="S45" i="245"/>
  <c r="R45" i="245"/>
  <c r="Q45" i="245"/>
  <c r="P45" i="245"/>
  <c r="T45" i="245" s="1"/>
  <c r="E45" i="245"/>
  <c r="U45" i="245" s="1"/>
  <c r="T44" i="245"/>
  <c r="S44" i="245"/>
  <c r="R44" i="245"/>
  <c r="Q44" i="245"/>
  <c r="P44" i="245"/>
  <c r="E44" i="245"/>
  <c r="U44" i="245" s="1"/>
  <c r="S43" i="245"/>
  <c r="R43" i="245"/>
  <c r="S42" i="245"/>
  <c r="R42" i="245"/>
  <c r="U41" i="245"/>
  <c r="T41" i="245"/>
  <c r="S41" i="245"/>
  <c r="R41" i="245"/>
  <c r="Q41" i="245"/>
  <c r="P41" i="245"/>
  <c r="E41" i="245"/>
  <c r="S40" i="245"/>
  <c r="R40" i="245"/>
  <c r="Q40" i="245"/>
  <c r="P40" i="245"/>
  <c r="E40" i="245"/>
  <c r="S39" i="245"/>
  <c r="R39" i="245"/>
  <c r="Q39" i="245"/>
  <c r="P39" i="245"/>
  <c r="E39" i="245"/>
  <c r="S38" i="245"/>
  <c r="R38" i="245"/>
  <c r="Q38" i="245"/>
  <c r="P38" i="245"/>
  <c r="E38" i="245"/>
  <c r="T38" i="245" s="1"/>
  <c r="S37" i="245"/>
  <c r="R37" i="245"/>
  <c r="Q37" i="245"/>
  <c r="P37" i="245"/>
  <c r="E37" i="245"/>
  <c r="U37" i="245" s="1"/>
  <c r="S36" i="245"/>
  <c r="R36" i="245"/>
  <c r="Q36" i="245"/>
  <c r="P36" i="245"/>
  <c r="E36" i="245"/>
  <c r="U35" i="245"/>
  <c r="S35" i="245"/>
  <c r="R35" i="245"/>
  <c r="Q35" i="245"/>
  <c r="P35" i="245"/>
  <c r="E35" i="245"/>
  <c r="S34" i="245"/>
  <c r="R34" i="245"/>
  <c r="Q34" i="245"/>
  <c r="P34" i="245"/>
  <c r="E34" i="245"/>
  <c r="U34" i="245" s="1"/>
  <c r="T33" i="245"/>
  <c r="S33" i="245"/>
  <c r="R33" i="245"/>
  <c r="Q33" i="245"/>
  <c r="P33" i="245"/>
  <c r="E33" i="245"/>
  <c r="U33" i="245" s="1"/>
  <c r="S32" i="245"/>
  <c r="R32" i="245"/>
  <c r="Q32" i="245"/>
  <c r="P32" i="245"/>
  <c r="E32" i="245"/>
  <c r="T32" i="245" s="1"/>
  <c r="T31" i="245"/>
  <c r="S31" i="245"/>
  <c r="R31" i="245"/>
  <c r="Q31" i="245"/>
  <c r="P31" i="245"/>
  <c r="E31" i="245"/>
  <c r="U31" i="245" s="1"/>
  <c r="S30" i="245"/>
  <c r="R30" i="245"/>
  <c r="Q30" i="245"/>
  <c r="P30" i="245"/>
  <c r="E30" i="245"/>
  <c r="T30" i="245" s="1"/>
  <c r="S29" i="245"/>
  <c r="R29" i="245"/>
  <c r="Q29" i="245"/>
  <c r="P29" i="245"/>
  <c r="E29" i="245"/>
  <c r="U29" i="245" s="1"/>
  <c r="U28" i="245"/>
  <c r="S28" i="245"/>
  <c r="R28" i="245"/>
  <c r="Q28" i="245"/>
  <c r="P28" i="245"/>
  <c r="E28" i="245"/>
  <c r="T28" i="245" s="1"/>
  <c r="S27" i="245"/>
  <c r="R27" i="245"/>
  <c r="S26" i="245"/>
  <c r="R26" i="245"/>
  <c r="Q26" i="245"/>
  <c r="P26" i="245"/>
  <c r="E26" i="245"/>
  <c r="U26" i="245" s="1"/>
  <c r="U25" i="245"/>
  <c r="S25" i="245"/>
  <c r="R25" i="245"/>
  <c r="Q25" i="245"/>
  <c r="P25" i="245"/>
  <c r="E25" i="245"/>
  <c r="T25" i="245" s="1"/>
  <c r="T24" i="245"/>
  <c r="S24" i="245"/>
  <c r="R24" i="245"/>
  <c r="Q24" i="245"/>
  <c r="P24" i="245"/>
  <c r="E24" i="245"/>
  <c r="U24" i="245" s="1"/>
  <c r="S23" i="245"/>
  <c r="R23" i="245"/>
  <c r="Q23" i="245"/>
  <c r="P23" i="245"/>
  <c r="E23" i="245"/>
  <c r="U23" i="245" s="1"/>
  <c r="S22" i="245"/>
  <c r="R22" i="245"/>
  <c r="Q22" i="245"/>
  <c r="P22" i="245"/>
  <c r="E22" i="245"/>
  <c r="U22" i="245" s="1"/>
  <c r="S21" i="245"/>
  <c r="R21" i="245"/>
  <c r="Q21" i="245"/>
  <c r="P21" i="245"/>
  <c r="E21" i="245"/>
  <c r="U21" i="245" s="1"/>
  <c r="U20" i="245"/>
  <c r="S20" i="245"/>
  <c r="R20" i="245"/>
  <c r="Q20" i="245"/>
  <c r="P20" i="245"/>
  <c r="E20" i="245"/>
  <c r="T20" i="245" s="1"/>
  <c r="U19" i="245"/>
  <c r="S19" i="245"/>
  <c r="R19" i="245"/>
  <c r="Q19" i="245"/>
  <c r="P19" i="245"/>
  <c r="E19" i="245"/>
  <c r="T19" i="245" s="1"/>
  <c r="S18" i="245"/>
  <c r="R18" i="245"/>
  <c r="Q18" i="245"/>
  <c r="P18" i="245"/>
  <c r="E18" i="245"/>
  <c r="U18" i="245" s="1"/>
  <c r="U17" i="245"/>
  <c r="S17" i="245"/>
  <c r="R17" i="245"/>
  <c r="Q17" i="245"/>
  <c r="P17" i="245"/>
  <c r="E17" i="245"/>
  <c r="T17" i="245" s="1"/>
  <c r="S16" i="245"/>
  <c r="R16" i="245"/>
  <c r="Q16" i="245"/>
  <c r="P16" i="245"/>
  <c r="E16" i="245"/>
  <c r="U16" i="245" s="1"/>
  <c r="T15" i="245"/>
  <c r="S15" i="245"/>
  <c r="R15" i="245"/>
  <c r="Q15" i="245"/>
  <c r="P15" i="245"/>
  <c r="E15" i="245"/>
  <c r="U15" i="245" s="1"/>
  <c r="U14" i="245"/>
  <c r="T14" i="245"/>
  <c r="S14" i="245"/>
  <c r="R14" i="245"/>
  <c r="Q14" i="245"/>
  <c r="P14" i="245"/>
  <c r="E14" i="245"/>
  <c r="S13" i="245"/>
  <c r="R13" i="245"/>
  <c r="Q13" i="245"/>
  <c r="P13" i="245"/>
  <c r="E13" i="245"/>
  <c r="U13" i="245" s="1"/>
  <c r="U12" i="245"/>
  <c r="T12" i="245"/>
  <c r="S12" i="245"/>
  <c r="R12" i="245"/>
  <c r="Q12" i="245"/>
  <c r="P12" i="245"/>
  <c r="E12" i="245"/>
  <c r="S11" i="245"/>
  <c r="R11" i="245"/>
  <c r="Q11" i="245"/>
  <c r="P11" i="245"/>
  <c r="E11" i="245"/>
  <c r="T11" i="245" s="1"/>
  <c r="S10" i="245"/>
  <c r="R10" i="245"/>
  <c r="Q10" i="245"/>
  <c r="P10" i="245"/>
  <c r="E10" i="245"/>
  <c r="T10" i="245" s="1"/>
  <c r="S63" i="244"/>
  <c r="R63" i="244"/>
  <c r="S62" i="244"/>
  <c r="R62" i="244"/>
  <c r="Q62" i="244"/>
  <c r="P62" i="244"/>
  <c r="E62" i="244"/>
  <c r="U62" i="244" s="1"/>
  <c r="U61" i="244"/>
  <c r="S61" i="244"/>
  <c r="R61" i="244"/>
  <c r="Q61" i="244"/>
  <c r="P61" i="244"/>
  <c r="P60" i="244" s="1"/>
  <c r="E61" i="244"/>
  <c r="T61" i="244" s="1"/>
  <c r="S60" i="244"/>
  <c r="R60" i="244"/>
  <c r="S59" i="244"/>
  <c r="R59" i="244"/>
  <c r="S58" i="244"/>
  <c r="R58" i="244"/>
  <c r="Q58" i="244"/>
  <c r="P58" i="244"/>
  <c r="E58" i="244"/>
  <c r="T58" i="244" s="1"/>
  <c r="T57" i="244"/>
  <c r="S57" i="244"/>
  <c r="R57" i="244"/>
  <c r="Q57" i="244"/>
  <c r="P57" i="244"/>
  <c r="E57" i="244"/>
  <c r="U57" i="244" s="1"/>
  <c r="S56" i="244"/>
  <c r="R56" i="244"/>
  <c r="Q56" i="244"/>
  <c r="P56" i="244"/>
  <c r="E56" i="244"/>
  <c r="T56" i="244" s="1"/>
  <c r="S55" i="244"/>
  <c r="R55" i="244"/>
  <c r="Q55" i="244"/>
  <c r="P55" i="244"/>
  <c r="E55" i="244"/>
  <c r="S54" i="244"/>
  <c r="R54" i="244"/>
  <c r="S53" i="244"/>
  <c r="R53" i="244"/>
  <c r="Q53" i="244"/>
  <c r="P53" i="244"/>
  <c r="E53" i="244"/>
  <c r="T53" i="244" s="1"/>
  <c r="T52" i="244"/>
  <c r="S52" i="244"/>
  <c r="R52" i="244"/>
  <c r="Q52" i="244"/>
  <c r="P52" i="244"/>
  <c r="E52" i="244"/>
  <c r="U52" i="244" s="1"/>
  <c r="S51" i="244"/>
  <c r="R51" i="244"/>
  <c r="Q51" i="244"/>
  <c r="P51" i="244"/>
  <c r="E51" i="244"/>
  <c r="T51" i="244" s="1"/>
  <c r="T50" i="244"/>
  <c r="S50" i="244"/>
  <c r="R50" i="244"/>
  <c r="Q50" i="244"/>
  <c r="P50" i="244"/>
  <c r="E50" i="244"/>
  <c r="U50" i="244" s="1"/>
  <c r="S49" i="244"/>
  <c r="R49" i="244"/>
  <c r="Q49" i="244"/>
  <c r="P49" i="244"/>
  <c r="E49" i="244"/>
  <c r="S48" i="244"/>
  <c r="R48" i="244"/>
  <c r="Q48" i="244"/>
  <c r="P48" i="244"/>
  <c r="E48" i="244"/>
  <c r="U48" i="244" s="1"/>
  <c r="S47" i="244"/>
  <c r="R47" i="244"/>
  <c r="Q47" i="244"/>
  <c r="P47" i="244"/>
  <c r="E47" i="244"/>
  <c r="U47" i="244" s="1"/>
  <c r="U46" i="244"/>
  <c r="S46" i="244"/>
  <c r="R46" i="244"/>
  <c r="Q46" i="244"/>
  <c r="P46" i="244"/>
  <c r="E46" i="244"/>
  <c r="T46" i="244" s="1"/>
  <c r="S45" i="244"/>
  <c r="R45" i="244"/>
  <c r="Q45" i="244"/>
  <c r="P45" i="244"/>
  <c r="E45" i="244"/>
  <c r="T45" i="244" s="1"/>
  <c r="S44" i="244"/>
  <c r="R44" i="244"/>
  <c r="Q44" i="244"/>
  <c r="P44" i="244"/>
  <c r="E44" i="244"/>
  <c r="U44" i="244" s="1"/>
  <c r="S43" i="244"/>
  <c r="R43" i="244"/>
  <c r="S42" i="244"/>
  <c r="R42" i="244"/>
  <c r="S41" i="244"/>
  <c r="R41" i="244"/>
  <c r="Q41" i="244"/>
  <c r="P41" i="244"/>
  <c r="E41" i="244"/>
  <c r="T41" i="244" s="1"/>
  <c r="S40" i="244"/>
  <c r="R40" i="244"/>
  <c r="Q40" i="244"/>
  <c r="P40" i="244"/>
  <c r="E40" i="244"/>
  <c r="U40" i="244" s="1"/>
  <c r="U39" i="244"/>
  <c r="S39" i="244"/>
  <c r="R39" i="244"/>
  <c r="Q39" i="244"/>
  <c r="P39" i="244"/>
  <c r="E39" i="244"/>
  <c r="T39" i="244" s="1"/>
  <c r="T38" i="244"/>
  <c r="S38" i="244"/>
  <c r="R38" i="244"/>
  <c r="Q38" i="244"/>
  <c r="P38" i="244"/>
  <c r="E38" i="244"/>
  <c r="U38" i="244" s="1"/>
  <c r="S37" i="244"/>
  <c r="R37" i="244"/>
  <c r="Q37" i="244"/>
  <c r="P37" i="244"/>
  <c r="E37" i="244"/>
  <c r="U36" i="244"/>
  <c r="S36" i="244"/>
  <c r="R36" i="244"/>
  <c r="Q36" i="244"/>
  <c r="P36" i="244"/>
  <c r="E36" i="244"/>
  <c r="S35" i="244"/>
  <c r="R35" i="244"/>
  <c r="Q35" i="244"/>
  <c r="P35" i="244"/>
  <c r="E35" i="244"/>
  <c r="T35" i="244" s="1"/>
  <c r="S34" i="244"/>
  <c r="R34" i="244"/>
  <c r="Q34" i="244"/>
  <c r="P34" i="244"/>
  <c r="E34" i="244"/>
  <c r="S33" i="244"/>
  <c r="R33" i="244"/>
  <c r="Q33" i="244"/>
  <c r="P33" i="244"/>
  <c r="E33" i="244"/>
  <c r="S32" i="244"/>
  <c r="R32" i="244"/>
  <c r="Q32" i="244"/>
  <c r="P32" i="244"/>
  <c r="E32" i="244"/>
  <c r="U31" i="244"/>
  <c r="T31" i="244"/>
  <c r="S31" i="244"/>
  <c r="R31" i="244"/>
  <c r="Q31" i="244"/>
  <c r="P31" i="244"/>
  <c r="E31" i="244"/>
  <c r="S30" i="244"/>
  <c r="R30" i="244"/>
  <c r="Q30" i="244"/>
  <c r="P30" i="244"/>
  <c r="E30" i="244"/>
  <c r="U30" i="244" s="1"/>
  <c r="S29" i="244"/>
  <c r="R29" i="244"/>
  <c r="Q29" i="244"/>
  <c r="P29" i="244"/>
  <c r="E29" i="244"/>
  <c r="U29" i="244" s="1"/>
  <c r="U28" i="244"/>
  <c r="S28" i="244"/>
  <c r="R28" i="244"/>
  <c r="Q28" i="244"/>
  <c r="P28" i="244"/>
  <c r="E28" i="244"/>
  <c r="T28" i="244" s="1"/>
  <c r="S27" i="244"/>
  <c r="R27" i="244"/>
  <c r="T26" i="244"/>
  <c r="S26" i="244"/>
  <c r="R26" i="244"/>
  <c r="Q26" i="244"/>
  <c r="P26" i="244"/>
  <c r="E26" i="244"/>
  <c r="U26" i="244" s="1"/>
  <c r="U25" i="244"/>
  <c r="S25" i="244"/>
  <c r="R25" i="244"/>
  <c r="Q25" i="244"/>
  <c r="P25" i="244"/>
  <c r="E25" i="244"/>
  <c r="T25" i="244" s="1"/>
  <c r="S24" i="244"/>
  <c r="R24" i="244"/>
  <c r="Q24" i="244"/>
  <c r="P24" i="244"/>
  <c r="E24" i="244"/>
  <c r="S23" i="244"/>
  <c r="R23" i="244"/>
  <c r="Q23" i="244"/>
  <c r="P23" i="244"/>
  <c r="E23" i="244"/>
  <c r="U23" i="244" s="1"/>
  <c r="U22" i="244"/>
  <c r="S22" i="244"/>
  <c r="R22" i="244"/>
  <c r="Q22" i="244"/>
  <c r="P22" i="244"/>
  <c r="E22" i="244"/>
  <c r="T22" i="244" s="1"/>
  <c r="S21" i="244"/>
  <c r="R21" i="244"/>
  <c r="Q21" i="244"/>
  <c r="P21" i="244"/>
  <c r="E21" i="244"/>
  <c r="U21" i="244" s="1"/>
  <c r="U20" i="244"/>
  <c r="S20" i="244"/>
  <c r="R20" i="244"/>
  <c r="Q20" i="244"/>
  <c r="P20" i="244"/>
  <c r="E20" i="244"/>
  <c r="T20" i="244" s="1"/>
  <c r="S19" i="244"/>
  <c r="R19" i="244"/>
  <c r="Q19" i="244"/>
  <c r="P19" i="244"/>
  <c r="E19" i="244"/>
  <c r="U19" i="244" s="1"/>
  <c r="U18" i="244"/>
  <c r="T18" i="244"/>
  <c r="S18" i="244"/>
  <c r="R18" i="244"/>
  <c r="Q18" i="244"/>
  <c r="P18" i="244"/>
  <c r="E18" i="244"/>
  <c r="T17" i="244"/>
  <c r="S17" i="244"/>
  <c r="R17" i="244"/>
  <c r="Q17" i="244"/>
  <c r="P17" i="244"/>
  <c r="E17" i="244"/>
  <c r="U17" i="244" s="1"/>
  <c r="S16" i="244"/>
  <c r="R16" i="244"/>
  <c r="Q16" i="244"/>
  <c r="P16" i="244"/>
  <c r="E16" i="244"/>
  <c r="U16" i="244" s="1"/>
  <c r="S15" i="244"/>
  <c r="R15" i="244"/>
  <c r="Q15" i="244"/>
  <c r="P15" i="244"/>
  <c r="E15" i="244"/>
  <c r="S14" i="244"/>
  <c r="R14" i="244"/>
  <c r="Q14" i="244"/>
  <c r="P14" i="244"/>
  <c r="E14" i="244"/>
  <c r="S13" i="244"/>
  <c r="R13" i="244"/>
  <c r="Q13" i="244"/>
  <c r="P13" i="244"/>
  <c r="E13" i="244"/>
  <c r="T13" i="244" s="1"/>
  <c r="S12" i="244"/>
  <c r="R12" i="244"/>
  <c r="Q12" i="244"/>
  <c r="P12" i="244"/>
  <c r="E12" i="244"/>
  <c r="T12" i="244" s="1"/>
  <c r="S11" i="244"/>
  <c r="R11" i="244"/>
  <c r="Q11" i="244"/>
  <c r="P11" i="244"/>
  <c r="E11" i="244"/>
  <c r="U11" i="244" s="1"/>
  <c r="S10" i="244"/>
  <c r="R10" i="244"/>
  <c r="Q10" i="244"/>
  <c r="P10" i="244"/>
  <c r="E10" i="244"/>
  <c r="U10" i="244" s="1"/>
  <c r="S8" i="244"/>
  <c r="R63" i="243"/>
  <c r="S62" i="243"/>
  <c r="R62" i="243"/>
  <c r="Q62" i="243"/>
  <c r="P62" i="243"/>
  <c r="E62" i="243"/>
  <c r="T62" i="243" s="1"/>
  <c r="S61" i="243"/>
  <c r="R61" i="243"/>
  <c r="Q61" i="243"/>
  <c r="P61" i="243"/>
  <c r="P60" i="243" s="1"/>
  <c r="E61" i="243"/>
  <c r="S60" i="243"/>
  <c r="R60" i="243"/>
  <c r="R59" i="243"/>
  <c r="S58" i="243"/>
  <c r="R58" i="243"/>
  <c r="Q58" i="243"/>
  <c r="P58" i="243"/>
  <c r="E58" i="243"/>
  <c r="T58" i="243" s="1"/>
  <c r="S57" i="243"/>
  <c r="R57" i="243"/>
  <c r="Q57" i="243"/>
  <c r="P57" i="243"/>
  <c r="E57" i="243"/>
  <c r="U57" i="243" s="1"/>
  <c r="T56" i="243"/>
  <c r="S56" i="243"/>
  <c r="R56" i="243"/>
  <c r="Q56" i="243"/>
  <c r="P56" i="243"/>
  <c r="E56" i="243"/>
  <c r="U56" i="243" s="1"/>
  <c r="U55" i="243"/>
  <c r="S55" i="243"/>
  <c r="R55" i="243"/>
  <c r="Q55" i="243"/>
  <c r="P55" i="243"/>
  <c r="E55" i="243"/>
  <c r="T55" i="243" s="1"/>
  <c r="S54" i="243"/>
  <c r="R54" i="243"/>
  <c r="S53" i="243"/>
  <c r="R53" i="243"/>
  <c r="Q53" i="243"/>
  <c r="P53" i="243"/>
  <c r="E53" i="243"/>
  <c r="T53" i="243" s="1"/>
  <c r="S52" i="243"/>
  <c r="R52" i="243"/>
  <c r="Q52" i="243"/>
  <c r="P52" i="243"/>
  <c r="E52" i="243"/>
  <c r="U52" i="243" s="1"/>
  <c r="S51" i="243"/>
  <c r="R51" i="243"/>
  <c r="Q51" i="243"/>
  <c r="P51" i="243"/>
  <c r="E51" i="243"/>
  <c r="U51" i="243" s="1"/>
  <c r="U50" i="243"/>
  <c r="S50" i="243"/>
  <c r="R50" i="243"/>
  <c r="Q50" i="243"/>
  <c r="P50" i="243"/>
  <c r="E50" i="243"/>
  <c r="T50" i="243" s="1"/>
  <c r="S49" i="243"/>
  <c r="R49" i="243"/>
  <c r="Q49" i="243"/>
  <c r="P49" i="243"/>
  <c r="E49" i="243"/>
  <c r="U49" i="243" s="1"/>
  <c r="T48" i="243"/>
  <c r="S48" i="243"/>
  <c r="R48" i="243"/>
  <c r="Q48" i="243"/>
  <c r="P48" i="243"/>
  <c r="E48" i="243"/>
  <c r="U48" i="243" s="1"/>
  <c r="S47" i="243"/>
  <c r="R47" i="243"/>
  <c r="Q47" i="243"/>
  <c r="P47" i="243"/>
  <c r="E47" i="243"/>
  <c r="T46" i="243"/>
  <c r="S46" i="243"/>
  <c r="R46" i="243"/>
  <c r="Q46" i="243"/>
  <c r="P46" i="243"/>
  <c r="E46" i="243"/>
  <c r="U46" i="243" s="1"/>
  <c r="S45" i="243"/>
  <c r="R45" i="243"/>
  <c r="Q45" i="243"/>
  <c r="P45" i="243"/>
  <c r="E45" i="243"/>
  <c r="T45" i="243" s="1"/>
  <c r="S44" i="243"/>
  <c r="R44" i="243"/>
  <c r="Q44" i="243"/>
  <c r="P44" i="243"/>
  <c r="E44" i="243"/>
  <c r="T44" i="243" s="1"/>
  <c r="S43" i="243"/>
  <c r="R43" i="243"/>
  <c r="S42" i="243"/>
  <c r="R42" i="243"/>
  <c r="T41" i="243"/>
  <c r="S41" i="243"/>
  <c r="R41" i="243"/>
  <c r="Q41" i="243"/>
  <c r="P41" i="243"/>
  <c r="E41" i="243"/>
  <c r="U41" i="243" s="1"/>
  <c r="U40" i="243"/>
  <c r="T40" i="243"/>
  <c r="S40" i="243"/>
  <c r="R40" i="243"/>
  <c r="Q40" i="243"/>
  <c r="P40" i="243"/>
  <c r="E40" i="243"/>
  <c r="S39" i="243"/>
  <c r="R39" i="243"/>
  <c r="Q39" i="243"/>
  <c r="P39" i="243"/>
  <c r="E39" i="243"/>
  <c r="U39" i="243" s="1"/>
  <c r="U38" i="243"/>
  <c r="T38" i="243"/>
  <c r="S38" i="243"/>
  <c r="R38" i="243"/>
  <c r="Q38" i="243"/>
  <c r="P38" i="243"/>
  <c r="E38" i="243"/>
  <c r="S37" i="243"/>
  <c r="R37" i="243"/>
  <c r="Q37" i="243"/>
  <c r="P37" i="243"/>
  <c r="E37" i="243"/>
  <c r="T37" i="243" s="1"/>
  <c r="T36" i="243"/>
  <c r="S36" i="243"/>
  <c r="R36" i="243"/>
  <c r="Q36" i="243"/>
  <c r="P36" i="243"/>
  <c r="E36" i="243"/>
  <c r="U36" i="243" s="1"/>
  <c r="S35" i="243"/>
  <c r="R35" i="243"/>
  <c r="Q35" i="243"/>
  <c r="P35" i="243"/>
  <c r="E35" i="243"/>
  <c r="U35" i="243" s="1"/>
  <c r="S34" i="243"/>
  <c r="R34" i="243"/>
  <c r="Q34" i="243"/>
  <c r="P34" i="243"/>
  <c r="E34" i="243"/>
  <c r="U34" i="243" s="1"/>
  <c r="U33" i="243"/>
  <c r="S33" i="243"/>
  <c r="R33" i="243"/>
  <c r="Q33" i="243"/>
  <c r="P33" i="243"/>
  <c r="E33" i="243"/>
  <c r="T33" i="243" s="1"/>
  <c r="S32" i="243"/>
  <c r="R32" i="243"/>
  <c r="Q32" i="243"/>
  <c r="U32" i="243" s="1"/>
  <c r="P32" i="243"/>
  <c r="T32" i="243" s="1"/>
  <c r="E32" i="243"/>
  <c r="S31" i="243"/>
  <c r="R31" i="243"/>
  <c r="Q31" i="243"/>
  <c r="P31" i="243"/>
  <c r="E31" i="243"/>
  <c r="U31" i="243" s="1"/>
  <c r="U30" i="243"/>
  <c r="S30" i="243"/>
  <c r="R30" i="243"/>
  <c r="Q30" i="243"/>
  <c r="P30" i="243"/>
  <c r="E30" i="243"/>
  <c r="S29" i="243"/>
  <c r="R29" i="243"/>
  <c r="Q29" i="243"/>
  <c r="P29" i="243"/>
  <c r="E29" i="243"/>
  <c r="T29" i="243" s="1"/>
  <c r="S28" i="243"/>
  <c r="R28" i="243"/>
  <c r="Q28" i="243"/>
  <c r="P28" i="243"/>
  <c r="E28" i="243"/>
  <c r="U28" i="243" s="1"/>
  <c r="S27" i="243"/>
  <c r="R27" i="243"/>
  <c r="S26" i="243"/>
  <c r="R26" i="243"/>
  <c r="Q26" i="243"/>
  <c r="P26" i="243"/>
  <c r="E26" i="243"/>
  <c r="U26" i="243" s="1"/>
  <c r="U25" i="243"/>
  <c r="T25" i="243"/>
  <c r="S25" i="243"/>
  <c r="R25" i="243"/>
  <c r="Q25" i="243"/>
  <c r="P25" i="243"/>
  <c r="E25" i="243"/>
  <c r="S24" i="243"/>
  <c r="R24" i="243"/>
  <c r="Q24" i="243"/>
  <c r="P24" i="243"/>
  <c r="E24" i="243"/>
  <c r="T24" i="243" s="1"/>
  <c r="S23" i="243"/>
  <c r="R23" i="243"/>
  <c r="Q23" i="243"/>
  <c r="P23" i="243"/>
  <c r="E23" i="243"/>
  <c r="S22" i="243"/>
  <c r="R22" i="243"/>
  <c r="Q22" i="243"/>
  <c r="P22" i="243"/>
  <c r="E22" i="243"/>
  <c r="T22" i="243" s="1"/>
  <c r="S21" i="243"/>
  <c r="R21" i="243"/>
  <c r="Q21" i="243"/>
  <c r="P21" i="243"/>
  <c r="E21" i="243"/>
  <c r="U21" i="243" s="1"/>
  <c r="S20" i="243"/>
  <c r="R20" i="243"/>
  <c r="Q20" i="243"/>
  <c r="P20" i="243"/>
  <c r="E20" i="243"/>
  <c r="U20" i="243" s="1"/>
  <c r="S19" i="243"/>
  <c r="R19" i="243"/>
  <c r="Q19" i="243"/>
  <c r="P19" i="243"/>
  <c r="E19" i="243"/>
  <c r="U19" i="243" s="1"/>
  <c r="S18" i="243"/>
  <c r="R18" i="243"/>
  <c r="Q18" i="243"/>
  <c r="P18" i="243"/>
  <c r="E18" i="243"/>
  <c r="U18" i="243" s="1"/>
  <c r="U17" i="243"/>
  <c r="S17" i="243"/>
  <c r="R17" i="243"/>
  <c r="Q17" i="243"/>
  <c r="P17" i="243"/>
  <c r="E17" i="243"/>
  <c r="T17" i="243" s="1"/>
  <c r="S16" i="243"/>
  <c r="R16" i="243"/>
  <c r="Q16" i="243"/>
  <c r="P16" i="243"/>
  <c r="E16" i="243"/>
  <c r="T16" i="243" s="1"/>
  <c r="S15" i="243"/>
  <c r="R15" i="243"/>
  <c r="Q15" i="243"/>
  <c r="P15" i="243"/>
  <c r="E15" i="243"/>
  <c r="U15" i="243" s="1"/>
  <c r="S14" i="243"/>
  <c r="R14" i="243"/>
  <c r="Q14" i="243"/>
  <c r="P14" i="243"/>
  <c r="E14" i="243"/>
  <c r="T14" i="243" s="1"/>
  <c r="S13" i="243"/>
  <c r="R13" i="243"/>
  <c r="Q13" i="243"/>
  <c r="P13" i="243"/>
  <c r="E13" i="243"/>
  <c r="U13" i="243" s="1"/>
  <c r="S12" i="243"/>
  <c r="R12" i="243"/>
  <c r="Q12" i="243"/>
  <c r="P12" i="243"/>
  <c r="E12" i="243"/>
  <c r="U12" i="243" s="1"/>
  <c r="S11" i="243"/>
  <c r="R11" i="243"/>
  <c r="Q11" i="243"/>
  <c r="P11" i="243"/>
  <c r="E11" i="243"/>
  <c r="U11" i="243" s="1"/>
  <c r="S10" i="243"/>
  <c r="R10" i="243"/>
  <c r="Q10" i="243"/>
  <c r="P10" i="243"/>
  <c r="E10" i="243"/>
  <c r="R63" i="242"/>
  <c r="S62" i="242"/>
  <c r="R62" i="242"/>
  <c r="Q62" i="242"/>
  <c r="P62" i="242"/>
  <c r="E62" i="242"/>
  <c r="S61" i="242"/>
  <c r="R61" i="242"/>
  <c r="Q61" i="242"/>
  <c r="Q60" i="242" s="1"/>
  <c r="P61" i="242"/>
  <c r="P60" i="242" s="1"/>
  <c r="E61" i="242"/>
  <c r="U61" i="242" s="1"/>
  <c r="S60" i="242"/>
  <c r="R60" i="242"/>
  <c r="R59" i="242"/>
  <c r="U58" i="242"/>
  <c r="T58" i="242"/>
  <c r="S58" i="242"/>
  <c r="R58" i="242"/>
  <c r="Q58" i="242"/>
  <c r="P58" i="242"/>
  <c r="E58" i="242"/>
  <c r="S57" i="242"/>
  <c r="R57" i="242"/>
  <c r="Q57" i="242"/>
  <c r="P57" i="242"/>
  <c r="E57" i="242"/>
  <c r="U57" i="242" s="1"/>
  <c r="S56" i="242"/>
  <c r="R56" i="242"/>
  <c r="Q56" i="242"/>
  <c r="P56" i="242"/>
  <c r="E56" i="242"/>
  <c r="U56" i="242" s="1"/>
  <c r="S55" i="242"/>
  <c r="R55" i="242"/>
  <c r="Q55" i="242"/>
  <c r="P55" i="242"/>
  <c r="E55" i="242"/>
  <c r="S54" i="242"/>
  <c r="R54" i="242"/>
  <c r="S53" i="242"/>
  <c r="R53" i="242"/>
  <c r="Q53" i="242"/>
  <c r="P53" i="242"/>
  <c r="E53" i="242"/>
  <c r="U53" i="242" s="1"/>
  <c r="S52" i="242"/>
  <c r="R52" i="242"/>
  <c r="Q52" i="242"/>
  <c r="P52" i="242"/>
  <c r="E52" i="242"/>
  <c r="U52" i="242" s="1"/>
  <c r="S51" i="242"/>
  <c r="R51" i="242"/>
  <c r="Q51" i="242"/>
  <c r="P51" i="242"/>
  <c r="E51" i="242"/>
  <c r="U51" i="242" s="1"/>
  <c r="S50" i="242"/>
  <c r="R50" i="242"/>
  <c r="Q50" i="242"/>
  <c r="P50" i="242"/>
  <c r="E50" i="242"/>
  <c r="T50" i="242" s="1"/>
  <c r="T49" i="242"/>
  <c r="S49" i="242"/>
  <c r="R49" i="242"/>
  <c r="Q49" i="242"/>
  <c r="P49" i="242"/>
  <c r="E49" i="242"/>
  <c r="U49" i="242" s="1"/>
  <c r="S48" i="242"/>
  <c r="R48" i="242"/>
  <c r="Q48" i="242"/>
  <c r="P48" i="242"/>
  <c r="E48" i="242"/>
  <c r="S47" i="242"/>
  <c r="R47" i="242"/>
  <c r="Q47" i="242"/>
  <c r="P47" i="242"/>
  <c r="E47" i="242"/>
  <c r="U47" i="242" s="1"/>
  <c r="S46" i="242"/>
  <c r="R46" i="242"/>
  <c r="Q46" i="242"/>
  <c r="P46" i="242"/>
  <c r="E46" i="242"/>
  <c r="U46" i="242" s="1"/>
  <c r="U45" i="242"/>
  <c r="T45" i="242"/>
  <c r="S45" i="242"/>
  <c r="R45" i="242"/>
  <c r="Q45" i="242"/>
  <c r="P45" i="242"/>
  <c r="E45" i="242"/>
  <c r="S44" i="242"/>
  <c r="R44" i="242"/>
  <c r="Q44" i="242"/>
  <c r="Q43" i="242" s="1"/>
  <c r="P44" i="242"/>
  <c r="E44" i="242"/>
  <c r="T44" i="242" s="1"/>
  <c r="S43" i="242"/>
  <c r="R43" i="242"/>
  <c r="S42" i="242"/>
  <c r="R42" i="242"/>
  <c r="U41" i="242"/>
  <c r="T41" i="242"/>
  <c r="S41" i="242"/>
  <c r="R41" i="242"/>
  <c r="Q41" i="242"/>
  <c r="P41" i="242"/>
  <c r="E41" i="242"/>
  <c r="S40" i="242"/>
  <c r="R40" i="242"/>
  <c r="Q40" i="242"/>
  <c r="P40" i="242"/>
  <c r="E40" i="242"/>
  <c r="T40" i="242" s="1"/>
  <c r="S39" i="242"/>
  <c r="R39" i="242"/>
  <c r="Q39" i="242"/>
  <c r="P39" i="242"/>
  <c r="E39" i="242"/>
  <c r="U39" i="242" s="1"/>
  <c r="S38" i="242"/>
  <c r="R38" i="242"/>
  <c r="Q38" i="242"/>
  <c r="P38" i="242"/>
  <c r="E38" i="242"/>
  <c r="S37" i="242"/>
  <c r="R37" i="242"/>
  <c r="Q37" i="242"/>
  <c r="P37" i="242"/>
  <c r="E37" i="242"/>
  <c r="U37" i="242" s="1"/>
  <c r="S36" i="242"/>
  <c r="R36" i="242"/>
  <c r="Q36" i="242"/>
  <c r="P36" i="242"/>
  <c r="T36" i="242" s="1"/>
  <c r="E36" i="242"/>
  <c r="U36" i="242" s="1"/>
  <c r="S35" i="242"/>
  <c r="R35" i="242"/>
  <c r="Q35" i="242"/>
  <c r="P35" i="242"/>
  <c r="E35" i="242"/>
  <c r="T34" i="242"/>
  <c r="S34" i="242"/>
  <c r="R34" i="242"/>
  <c r="Q34" i="242"/>
  <c r="P34" i="242"/>
  <c r="E34" i="242"/>
  <c r="U34" i="242" s="1"/>
  <c r="U33" i="242"/>
  <c r="T33" i="242"/>
  <c r="S33" i="242"/>
  <c r="R33" i="242"/>
  <c r="Q33" i="242"/>
  <c r="P33" i="242"/>
  <c r="E33" i="242"/>
  <c r="S32" i="242"/>
  <c r="R32" i="242"/>
  <c r="Q32" i="242"/>
  <c r="P32" i="242"/>
  <c r="E32" i="242"/>
  <c r="S31" i="242"/>
  <c r="R31" i="242"/>
  <c r="Q31" i="242"/>
  <c r="P31" i="242"/>
  <c r="E31" i="242"/>
  <c r="S30" i="242"/>
  <c r="R30" i="242"/>
  <c r="Q30" i="242"/>
  <c r="P30" i="242"/>
  <c r="E30" i="242"/>
  <c r="S29" i="242"/>
  <c r="R29" i="242"/>
  <c r="Q29" i="242"/>
  <c r="P29" i="242"/>
  <c r="E29" i="242"/>
  <c r="S28" i="242"/>
  <c r="R28" i="242"/>
  <c r="Q28" i="242"/>
  <c r="P28" i="242"/>
  <c r="E28" i="242"/>
  <c r="U28" i="242" s="1"/>
  <c r="S27" i="242"/>
  <c r="R27" i="242"/>
  <c r="S26" i="242"/>
  <c r="R26" i="242"/>
  <c r="Q26" i="242"/>
  <c r="P26" i="242"/>
  <c r="E26" i="242"/>
  <c r="U26" i="242" s="1"/>
  <c r="S25" i="242"/>
  <c r="R25" i="242"/>
  <c r="Q25" i="242"/>
  <c r="P25" i="242"/>
  <c r="E25" i="242"/>
  <c r="T25" i="242" s="1"/>
  <c r="T24" i="242"/>
  <c r="S24" i="242"/>
  <c r="R24" i="242"/>
  <c r="Q24" i="242"/>
  <c r="P24" i="242"/>
  <c r="E24" i="242"/>
  <c r="U24" i="242" s="1"/>
  <c r="T23" i="242"/>
  <c r="S23" i="242"/>
  <c r="R23" i="242"/>
  <c r="Q23" i="242"/>
  <c r="P23" i="242"/>
  <c r="E23" i="242"/>
  <c r="U23" i="242" s="1"/>
  <c r="S22" i="242"/>
  <c r="R22" i="242"/>
  <c r="Q22" i="242"/>
  <c r="P22" i="242"/>
  <c r="E22" i="242"/>
  <c r="U22" i="242" s="1"/>
  <c r="S21" i="242"/>
  <c r="R21" i="242"/>
  <c r="Q21" i="242"/>
  <c r="P21" i="242"/>
  <c r="E21" i="242"/>
  <c r="S20" i="242"/>
  <c r="R20" i="242"/>
  <c r="Q20" i="242"/>
  <c r="P20" i="242"/>
  <c r="E20" i="242"/>
  <c r="U20" i="242" s="1"/>
  <c r="S19" i="242"/>
  <c r="R19" i="242"/>
  <c r="Q19" i="242"/>
  <c r="P19" i="242"/>
  <c r="E19" i="242"/>
  <c r="T19" i="242" s="1"/>
  <c r="S18" i="242"/>
  <c r="R18" i="242"/>
  <c r="Q18" i="242"/>
  <c r="P18" i="242"/>
  <c r="E18" i="242"/>
  <c r="U18" i="242" s="1"/>
  <c r="S17" i="242"/>
  <c r="R17" i="242"/>
  <c r="Q17" i="242"/>
  <c r="P17" i="242"/>
  <c r="E17" i="242"/>
  <c r="T17" i="242" s="1"/>
  <c r="S16" i="242"/>
  <c r="R16" i="242"/>
  <c r="Q16" i="242"/>
  <c r="P16" i="242"/>
  <c r="E16" i="242"/>
  <c r="T15" i="242"/>
  <c r="S15" i="242"/>
  <c r="R15" i="242"/>
  <c r="Q15" i="242"/>
  <c r="P15" i="242"/>
  <c r="E15" i="242"/>
  <c r="U15" i="242" s="1"/>
  <c r="S14" i="242"/>
  <c r="R14" i="242"/>
  <c r="Q14" i="242"/>
  <c r="P14" i="242"/>
  <c r="E14" i="242"/>
  <c r="U14" i="242" s="1"/>
  <c r="S13" i="242"/>
  <c r="R13" i="242"/>
  <c r="Q13" i="242"/>
  <c r="P13" i="242"/>
  <c r="E13" i="242"/>
  <c r="U13" i="242" s="1"/>
  <c r="U12" i="242"/>
  <c r="S12" i="242"/>
  <c r="R12" i="242"/>
  <c r="Q12" i="242"/>
  <c r="P12" i="242"/>
  <c r="E12" i="242"/>
  <c r="T12" i="242" s="1"/>
  <c r="U11" i="242"/>
  <c r="S11" i="242"/>
  <c r="R11" i="242"/>
  <c r="Q11" i="242"/>
  <c r="P11" i="242"/>
  <c r="E11" i="242"/>
  <c r="T11" i="242" s="1"/>
  <c r="S10" i="242"/>
  <c r="R10" i="242"/>
  <c r="Q10" i="242"/>
  <c r="P10" i="242"/>
  <c r="E10" i="242"/>
  <c r="T10" i="242" s="1"/>
  <c r="S9" i="242"/>
  <c r="R63" i="241"/>
  <c r="T62" i="241"/>
  <c r="S62" i="241"/>
  <c r="R62" i="241"/>
  <c r="Q62" i="241"/>
  <c r="P62" i="241"/>
  <c r="E62" i="241"/>
  <c r="U62" i="241" s="1"/>
  <c r="S61" i="241"/>
  <c r="R61" i="241"/>
  <c r="Q61" i="241"/>
  <c r="Q60" i="241" s="1"/>
  <c r="P61" i="241"/>
  <c r="E61" i="241"/>
  <c r="S60" i="241"/>
  <c r="R60" i="241"/>
  <c r="R59" i="241"/>
  <c r="S58" i="241"/>
  <c r="R58" i="241"/>
  <c r="Q58" i="241"/>
  <c r="P58" i="241"/>
  <c r="E58" i="241"/>
  <c r="U58" i="241" s="1"/>
  <c r="S57" i="241"/>
  <c r="R57" i="241"/>
  <c r="Q57" i="241"/>
  <c r="P57" i="241"/>
  <c r="E57" i="241"/>
  <c r="T56" i="241"/>
  <c r="S56" i="241"/>
  <c r="R56" i="241"/>
  <c r="Q56" i="241"/>
  <c r="P56" i="241"/>
  <c r="E56" i="241"/>
  <c r="U56" i="241" s="1"/>
  <c r="S55" i="241"/>
  <c r="R55" i="241"/>
  <c r="Q55" i="241"/>
  <c r="P55" i="241"/>
  <c r="P54" i="241" s="1"/>
  <c r="E55" i="241"/>
  <c r="U55" i="241" s="1"/>
  <c r="S54" i="241"/>
  <c r="R54" i="241"/>
  <c r="T53" i="241"/>
  <c r="S53" i="241"/>
  <c r="R53" i="241"/>
  <c r="Q53" i="241"/>
  <c r="P53" i="241"/>
  <c r="E53" i="241"/>
  <c r="U53" i="241" s="1"/>
  <c r="S52" i="241"/>
  <c r="R52" i="241"/>
  <c r="Q52" i="241"/>
  <c r="P52" i="241"/>
  <c r="E52" i="241"/>
  <c r="T52" i="241" s="1"/>
  <c r="S51" i="241"/>
  <c r="R51" i="241"/>
  <c r="Q51" i="241"/>
  <c r="P51" i="241"/>
  <c r="E51" i="241"/>
  <c r="U51" i="241" s="1"/>
  <c r="S50" i="241"/>
  <c r="R50" i="241"/>
  <c r="Q50" i="241"/>
  <c r="P50" i="241"/>
  <c r="E50" i="241"/>
  <c r="S49" i="241"/>
  <c r="R49" i="241"/>
  <c r="Q49" i="241"/>
  <c r="P49" i="241"/>
  <c r="E49" i="241"/>
  <c r="U49" i="241" s="1"/>
  <c r="S48" i="241"/>
  <c r="R48" i="241"/>
  <c r="Q48" i="241"/>
  <c r="P48" i="241"/>
  <c r="E48" i="241"/>
  <c r="U48" i="241" s="1"/>
  <c r="U47" i="241"/>
  <c r="S47" i="241"/>
  <c r="R47" i="241"/>
  <c r="Q47" i="241"/>
  <c r="P47" i="241"/>
  <c r="E47" i="241"/>
  <c r="T47" i="241" s="1"/>
  <c r="S46" i="241"/>
  <c r="R46" i="241"/>
  <c r="Q46" i="241"/>
  <c r="P46" i="241"/>
  <c r="E46" i="241"/>
  <c r="U46" i="241" s="1"/>
  <c r="S45" i="241"/>
  <c r="R45" i="241"/>
  <c r="Q45" i="241"/>
  <c r="P45" i="241"/>
  <c r="E45" i="241"/>
  <c r="U45" i="241" s="1"/>
  <c r="S44" i="241"/>
  <c r="R44" i="241"/>
  <c r="Q44" i="241"/>
  <c r="P44" i="241"/>
  <c r="E44" i="241"/>
  <c r="S43" i="241"/>
  <c r="R43" i="241"/>
  <c r="S41" i="241"/>
  <c r="R41" i="241"/>
  <c r="Q41" i="241"/>
  <c r="P41" i="241"/>
  <c r="E41" i="241"/>
  <c r="T41" i="241" s="1"/>
  <c r="T40" i="241"/>
  <c r="S40" i="241"/>
  <c r="R40" i="241"/>
  <c r="Q40" i="241"/>
  <c r="P40" i="241"/>
  <c r="E40" i="241"/>
  <c r="U40" i="241" s="1"/>
  <c r="U39" i="241"/>
  <c r="T39" i="241"/>
  <c r="S39" i="241"/>
  <c r="R39" i="241"/>
  <c r="Q39" i="241"/>
  <c r="P39" i="241"/>
  <c r="E39" i="241"/>
  <c r="T38" i="241"/>
  <c r="S38" i="241"/>
  <c r="R38" i="241"/>
  <c r="Q38" i="241"/>
  <c r="P38" i="241"/>
  <c r="E38" i="241"/>
  <c r="U38" i="241" s="1"/>
  <c r="S37" i="241"/>
  <c r="R37" i="241"/>
  <c r="Q37" i="241"/>
  <c r="P37" i="241"/>
  <c r="E37" i="241"/>
  <c r="U37" i="241" s="1"/>
  <c r="S36" i="241"/>
  <c r="R36" i="241"/>
  <c r="Q36" i="241"/>
  <c r="P36" i="241"/>
  <c r="E36" i="241"/>
  <c r="U36" i="241" s="1"/>
  <c r="U35" i="241"/>
  <c r="S35" i="241"/>
  <c r="R35" i="241"/>
  <c r="Q35" i="241"/>
  <c r="P35" i="241"/>
  <c r="E35" i="241"/>
  <c r="T35" i="241" s="1"/>
  <c r="T34" i="241"/>
  <c r="S34" i="241"/>
  <c r="R34" i="241"/>
  <c r="Q34" i="241"/>
  <c r="P34" i="241"/>
  <c r="E34" i="241"/>
  <c r="U34" i="241" s="1"/>
  <c r="S33" i="241"/>
  <c r="R33" i="241"/>
  <c r="Q33" i="241"/>
  <c r="P33" i="241"/>
  <c r="E33" i="241"/>
  <c r="T33" i="241" s="1"/>
  <c r="S32" i="241"/>
  <c r="R32" i="241"/>
  <c r="Q32" i="241"/>
  <c r="P32" i="241"/>
  <c r="E32" i="241"/>
  <c r="U32" i="241" s="1"/>
  <c r="U31" i="241"/>
  <c r="S31" i="241"/>
  <c r="R31" i="241"/>
  <c r="Q31" i="241"/>
  <c r="P31" i="241"/>
  <c r="E31" i="241"/>
  <c r="T31" i="241" s="1"/>
  <c r="U30" i="241"/>
  <c r="S30" i="241"/>
  <c r="R30" i="241"/>
  <c r="Q30" i="241"/>
  <c r="P30" i="241"/>
  <c r="E30" i="241"/>
  <c r="S29" i="241"/>
  <c r="R29" i="241"/>
  <c r="Q29" i="241"/>
  <c r="P29" i="241"/>
  <c r="E29" i="241"/>
  <c r="U29" i="241" s="1"/>
  <c r="S28" i="241"/>
  <c r="R28" i="241"/>
  <c r="Q28" i="241"/>
  <c r="P28" i="241"/>
  <c r="E28" i="241"/>
  <c r="S27" i="241"/>
  <c r="R27" i="241"/>
  <c r="S26" i="241"/>
  <c r="R26" i="241"/>
  <c r="Q26" i="241"/>
  <c r="P26" i="241"/>
  <c r="E26" i="241"/>
  <c r="U26" i="241" s="1"/>
  <c r="S25" i="241"/>
  <c r="R25" i="241"/>
  <c r="Q25" i="241"/>
  <c r="P25" i="241"/>
  <c r="E25" i="241"/>
  <c r="U25" i="241" s="1"/>
  <c r="T24" i="241"/>
  <c r="S24" i="241"/>
  <c r="R24" i="241"/>
  <c r="Q24" i="241"/>
  <c r="P24" i="241"/>
  <c r="E24" i="241"/>
  <c r="U24" i="241" s="1"/>
  <c r="S23" i="241"/>
  <c r="R23" i="241"/>
  <c r="Q23" i="241"/>
  <c r="U23" i="241" s="1"/>
  <c r="P23" i="241"/>
  <c r="T23" i="241" s="1"/>
  <c r="E23" i="241"/>
  <c r="S22" i="241"/>
  <c r="R22" i="241"/>
  <c r="Q22" i="241"/>
  <c r="P22" i="241"/>
  <c r="E22" i="241"/>
  <c r="U22" i="241" s="1"/>
  <c r="S21" i="241"/>
  <c r="R21" i="241"/>
  <c r="Q21" i="241"/>
  <c r="P21" i="241"/>
  <c r="E21" i="241"/>
  <c r="U21" i="241" s="1"/>
  <c r="U20" i="241"/>
  <c r="S20" i="241"/>
  <c r="R20" i="241"/>
  <c r="Q20" i="241"/>
  <c r="P20" i="241"/>
  <c r="E20" i="241"/>
  <c r="T20" i="241" s="1"/>
  <c r="T19" i="241"/>
  <c r="S19" i="241"/>
  <c r="R19" i="241"/>
  <c r="Q19" i="241"/>
  <c r="P19" i="241"/>
  <c r="E19" i="241"/>
  <c r="U19" i="241" s="1"/>
  <c r="S18" i="241"/>
  <c r="R18" i="241"/>
  <c r="Q18" i="241"/>
  <c r="P18" i="241"/>
  <c r="E18" i="241"/>
  <c r="U18" i="241" s="1"/>
  <c r="S17" i="241"/>
  <c r="R17" i="241"/>
  <c r="Q17" i="241"/>
  <c r="P17" i="241"/>
  <c r="E17" i="241"/>
  <c r="U17" i="241" s="1"/>
  <c r="S16" i="241"/>
  <c r="R16" i="241"/>
  <c r="Q16" i="241"/>
  <c r="P16" i="241"/>
  <c r="E16" i="241"/>
  <c r="U16" i="241" s="1"/>
  <c r="U15" i="241"/>
  <c r="T15" i="241"/>
  <c r="S15" i="241"/>
  <c r="R15" i="241"/>
  <c r="Q15" i="241"/>
  <c r="P15" i="241"/>
  <c r="E15" i="241"/>
  <c r="S14" i="241"/>
  <c r="R14" i="241"/>
  <c r="Q14" i="241"/>
  <c r="P14" i="241"/>
  <c r="E14" i="241"/>
  <c r="T14" i="241" s="1"/>
  <c r="S13" i="241"/>
  <c r="R13" i="241"/>
  <c r="Q13" i="241"/>
  <c r="P13" i="241"/>
  <c r="E13" i="241"/>
  <c r="T13" i="241" s="1"/>
  <c r="S12" i="241"/>
  <c r="R12" i="241"/>
  <c r="Q12" i="241"/>
  <c r="P12" i="241"/>
  <c r="E12" i="241"/>
  <c r="S11" i="241"/>
  <c r="R11" i="241"/>
  <c r="Q11" i="241"/>
  <c r="P11" i="241"/>
  <c r="E11" i="241"/>
  <c r="U11" i="241" s="1"/>
  <c r="S10" i="241"/>
  <c r="R10" i="241"/>
  <c r="Q10" i="241"/>
  <c r="P10" i="241"/>
  <c r="E10" i="241"/>
  <c r="U10" i="241" s="1"/>
  <c r="S63" i="240"/>
  <c r="R63" i="240"/>
  <c r="S62" i="240"/>
  <c r="R62" i="240"/>
  <c r="Q62" i="240"/>
  <c r="P62" i="240"/>
  <c r="E62" i="240"/>
  <c r="U62" i="240" s="1"/>
  <c r="S61" i="240"/>
  <c r="R61" i="240"/>
  <c r="Q61" i="240"/>
  <c r="P61" i="240"/>
  <c r="E61" i="240"/>
  <c r="U61" i="240" s="1"/>
  <c r="S60" i="240"/>
  <c r="R60" i="240"/>
  <c r="S59" i="240"/>
  <c r="R59" i="240"/>
  <c r="S58" i="240"/>
  <c r="R58" i="240"/>
  <c r="Q58" i="240"/>
  <c r="P58" i="240"/>
  <c r="E58" i="240"/>
  <c r="S57" i="240"/>
  <c r="R57" i="240"/>
  <c r="Q57" i="240"/>
  <c r="P57" i="240"/>
  <c r="E57" i="240"/>
  <c r="U57" i="240" s="1"/>
  <c r="U56" i="240"/>
  <c r="S56" i="240"/>
  <c r="R56" i="240"/>
  <c r="Q56" i="240"/>
  <c r="P56" i="240"/>
  <c r="E56" i="240"/>
  <c r="T56" i="240" s="1"/>
  <c r="S55" i="240"/>
  <c r="R55" i="240"/>
  <c r="Q55" i="240"/>
  <c r="Q54" i="240" s="1"/>
  <c r="P55" i="240"/>
  <c r="E55" i="240"/>
  <c r="T55" i="240" s="1"/>
  <c r="S54" i="240"/>
  <c r="R54" i="240"/>
  <c r="S53" i="240"/>
  <c r="R53" i="240"/>
  <c r="Q53" i="240"/>
  <c r="P53" i="240"/>
  <c r="E53" i="240"/>
  <c r="U53" i="240" s="1"/>
  <c r="S52" i="240"/>
  <c r="R52" i="240"/>
  <c r="Q52" i="240"/>
  <c r="P52" i="240"/>
  <c r="E52" i="240"/>
  <c r="U52" i="240" s="1"/>
  <c r="S51" i="240"/>
  <c r="R51" i="240"/>
  <c r="Q51" i="240"/>
  <c r="P51" i="240"/>
  <c r="E51" i="240"/>
  <c r="S50" i="240"/>
  <c r="R50" i="240"/>
  <c r="Q50" i="240"/>
  <c r="P50" i="240"/>
  <c r="E50" i="240"/>
  <c r="U49" i="240"/>
  <c r="T49" i="240"/>
  <c r="S49" i="240"/>
  <c r="R49" i="240"/>
  <c r="Q49" i="240"/>
  <c r="P49" i="240"/>
  <c r="E49" i="240"/>
  <c r="S48" i="240"/>
  <c r="R48" i="240"/>
  <c r="Q48" i="240"/>
  <c r="P48" i="240"/>
  <c r="E48" i="240"/>
  <c r="T48" i="240" s="1"/>
  <c r="S47" i="240"/>
  <c r="R47" i="240"/>
  <c r="Q47" i="240"/>
  <c r="P47" i="240"/>
  <c r="E47" i="240"/>
  <c r="S46" i="240"/>
  <c r="R46" i="240"/>
  <c r="Q46" i="240"/>
  <c r="P46" i="240"/>
  <c r="E46" i="240"/>
  <c r="T46" i="240" s="1"/>
  <c r="S45" i="240"/>
  <c r="R45" i="240"/>
  <c r="Q45" i="240"/>
  <c r="P45" i="240"/>
  <c r="E45" i="240"/>
  <c r="U45" i="240" s="1"/>
  <c r="S44" i="240"/>
  <c r="R44" i="240"/>
  <c r="Q44" i="240"/>
  <c r="P44" i="240"/>
  <c r="E44" i="240"/>
  <c r="U44" i="240" s="1"/>
  <c r="S43" i="240"/>
  <c r="R43" i="240"/>
  <c r="S42" i="240"/>
  <c r="S41" i="240"/>
  <c r="R41" i="240"/>
  <c r="Q41" i="240"/>
  <c r="P41" i="240"/>
  <c r="E41" i="240"/>
  <c r="U41" i="240" s="1"/>
  <c r="S40" i="240"/>
  <c r="R40" i="240"/>
  <c r="Q40" i="240"/>
  <c r="P40" i="240"/>
  <c r="E40" i="240"/>
  <c r="U40" i="240" s="1"/>
  <c r="S39" i="240"/>
  <c r="R39" i="240"/>
  <c r="Q39" i="240"/>
  <c r="P39" i="240"/>
  <c r="E39" i="240"/>
  <c r="T39" i="240" s="1"/>
  <c r="T38" i="240"/>
  <c r="S38" i="240"/>
  <c r="R38" i="240"/>
  <c r="Q38" i="240"/>
  <c r="P38" i="240"/>
  <c r="E38" i="240"/>
  <c r="U38" i="240" s="1"/>
  <c r="S37" i="240"/>
  <c r="R37" i="240"/>
  <c r="Q37" i="240"/>
  <c r="P37" i="240"/>
  <c r="E37" i="240"/>
  <c r="T37" i="240" s="1"/>
  <c r="S36" i="240"/>
  <c r="R36" i="240"/>
  <c r="Q36" i="240"/>
  <c r="P36" i="240"/>
  <c r="E36" i="240"/>
  <c r="S35" i="240"/>
  <c r="R35" i="240"/>
  <c r="Q35" i="240"/>
  <c r="P35" i="240"/>
  <c r="E35" i="240"/>
  <c r="U35" i="240" s="1"/>
  <c r="U34" i="240"/>
  <c r="S34" i="240"/>
  <c r="R34" i="240"/>
  <c r="Q34" i="240"/>
  <c r="P34" i="240"/>
  <c r="E34" i="240"/>
  <c r="T34" i="240" s="1"/>
  <c r="T33" i="240"/>
  <c r="S33" i="240"/>
  <c r="R33" i="240"/>
  <c r="Q33" i="240"/>
  <c r="P33" i="240"/>
  <c r="E33" i="240"/>
  <c r="U33" i="240" s="1"/>
  <c r="S32" i="240"/>
  <c r="R32" i="240"/>
  <c r="Q32" i="240"/>
  <c r="P32" i="240"/>
  <c r="E32" i="240"/>
  <c r="S31" i="240"/>
  <c r="R31" i="240"/>
  <c r="Q31" i="240"/>
  <c r="P31" i="240"/>
  <c r="E31" i="240"/>
  <c r="S30" i="240"/>
  <c r="R30" i="240"/>
  <c r="Q30" i="240"/>
  <c r="P30" i="240"/>
  <c r="E30" i="240"/>
  <c r="U30" i="240" s="1"/>
  <c r="U29" i="240"/>
  <c r="S29" i="240"/>
  <c r="R29" i="240"/>
  <c r="Q29" i="240"/>
  <c r="P29" i="240"/>
  <c r="E29" i="240"/>
  <c r="T29" i="240" s="1"/>
  <c r="S28" i="240"/>
  <c r="R28" i="240"/>
  <c r="Q28" i="240"/>
  <c r="P28" i="240"/>
  <c r="E28" i="240"/>
  <c r="T28" i="240" s="1"/>
  <c r="S27" i="240"/>
  <c r="R27" i="240"/>
  <c r="S26" i="240"/>
  <c r="R26" i="240"/>
  <c r="Q26" i="240"/>
  <c r="P26" i="240"/>
  <c r="E26" i="240"/>
  <c r="T26" i="240" s="1"/>
  <c r="S25" i="240"/>
  <c r="R25" i="240"/>
  <c r="Q25" i="240"/>
  <c r="P25" i="240"/>
  <c r="E25" i="240"/>
  <c r="U25" i="240" s="1"/>
  <c r="S24" i="240"/>
  <c r="R24" i="240"/>
  <c r="Q24" i="240"/>
  <c r="P24" i="240"/>
  <c r="E24" i="240"/>
  <c r="S23" i="240"/>
  <c r="R23" i="240"/>
  <c r="Q23" i="240"/>
  <c r="P23" i="240"/>
  <c r="E23" i="240"/>
  <c r="U23" i="240" s="1"/>
  <c r="S22" i="240"/>
  <c r="R22" i="240"/>
  <c r="Q22" i="240"/>
  <c r="P22" i="240"/>
  <c r="E22" i="240"/>
  <c r="U22" i="240" s="1"/>
  <c r="U21" i="240"/>
  <c r="S21" i="240"/>
  <c r="R21" i="240"/>
  <c r="Q21" i="240"/>
  <c r="P21" i="240"/>
  <c r="E21" i="240"/>
  <c r="T21" i="240" s="1"/>
  <c r="S20" i="240"/>
  <c r="R20" i="240"/>
  <c r="Q20" i="240"/>
  <c r="P20" i="240"/>
  <c r="E20" i="240"/>
  <c r="U20" i="240" s="1"/>
  <c r="S19" i="240"/>
  <c r="R19" i="240"/>
  <c r="Q19" i="240"/>
  <c r="P19" i="240"/>
  <c r="E19" i="240"/>
  <c r="U19" i="240" s="1"/>
  <c r="S18" i="240"/>
  <c r="R18" i="240"/>
  <c r="Q18" i="240"/>
  <c r="P18" i="240"/>
  <c r="E18" i="240"/>
  <c r="T18" i="240" s="1"/>
  <c r="T17" i="240"/>
  <c r="S17" i="240"/>
  <c r="R17" i="240"/>
  <c r="Q17" i="240"/>
  <c r="P17" i="240"/>
  <c r="E17" i="240"/>
  <c r="U17" i="240" s="1"/>
  <c r="S16" i="240"/>
  <c r="R16" i="240"/>
  <c r="Q16" i="240"/>
  <c r="P16" i="240"/>
  <c r="E16" i="240"/>
  <c r="T16" i="240" s="1"/>
  <c r="S15" i="240"/>
  <c r="R15" i="240"/>
  <c r="Q15" i="240"/>
  <c r="P15" i="240"/>
  <c r="E15" i="240"/>
  <c r="U15" i="240" s="1"/>
  <c r="S14" i="240"/>
  <c r="R14" i="240"/>
  <c r="Q14" i="240"/>
  <c r="P14" i="240"/>
  <c r="E14" i="240"/>
  <c r="S13" i="240"/>
  <c r="R13" i="240"/>
  <c r="Q13" i="240"/>
  <c r="P13" i="240"/>
  <c r="T13" i="240" s="1"/>
  <c r="E13" i="240"/>
  <c r="U13" i="240" s="1"/>
  <c r="T12" i="240"/>
  <c r="S12" i="240"/>
  <c r="R12" i="240"/>
  <c r="Q12" i="240"/>
  <c r="P12" i="240"/>
  <c r="E12" i="240"/>
  <c r="U12" i="240" s="1"/>
  <c r="U11" i="240"/>
  <c r="S11" i="240"/>
  <c r="R11" i="240"/>
  <c r="Q11" i="240"/>
  <c r="P11" i="240"/>
  <c r="E11" i="240"/>
  <c r="T11" i="240" s="1"/>
  <c r="S10" i="240"/>
  <c r="R10" i="240"/>
  <c r="Q10" i="240"/>
  <c r="P10" i="240"/>
  <c r="E10" i="240"/>
  <c r="U10" i="240" s="1"/>
  <c r="S8" i="240"/>
  <c r="R63" i="239"/>
  <c r="S62" i="239"/>
  <c r="R62" i="239"/>
  <c r="Q62" i="239"/>
  <c r="P62" i="239"/>
  <c r="E62" i="239"/>
  <c r="U62" i="239" s="1"/>
  <c r="S61" i="239"/>
  <c r="R61" i="239"/>
  <c r="Q61" i="239"/>
  <c r="P61" i="239"/>
  <c r="E61" i="239"/>
  <c r="S60" i="239"/>
  <c r="R60" i="239"/>
  <c r="R59" i="239"/>
  <c r="S58" i="239"/>
  <c r="R58" i="239"/>
  <c r="Q58" i="239"/>
  <c r="P58" i="239"/>
  <c r="E58" i="239"/>
  <c r="U58" i="239" s="1"/>
  <c r="S57" i="239"/>
  <c r="R57" i="239"/>
  <c r="Q57" i="239"/>
  <c r="P57" i="239"/>
  <c r="E57" i="239"/>
  <c r="S56" i="239"/>
  <c r="R56" i="239"/>
  <c r="Q56" i="239"/>
  <c r="P56" i="239"/>
  <c r="E56" i="239"/>
  <c r="T56" i="239" s="1"/>
  <c r="T55" i="239"/>
  <c r="S55" i="239"/>
  <c r="R55" i="239"/>
  <c r="Q55" i="239"/>
  <c r="P55" i="239"/>
  <c r="E55" i="239"/>
  <c r="U55" i="239" s="1"/>
  <c r="S54" i="239"/>
  <c r="R54" i="239"/>
  <c r="T53" i="239"/>
  <c r="S53" i="239"/>
  <c r="R53" i="239"/>
  <c r="Q53" i="239"/>
  <c r="P53" i="239"/>
  <c r="E53" i="239"/>
  <c r="U53" i="239" s="1"/>
  <c r="T52" i="239"/>
  <c r="S52" i="239"/>
  <c r="R52" i="239"/>
  <c r="Q52" i="239"/>
  <c r="P52" i="239"/>
  <c r="E52" i="239"/>
  <c r="U52" i="239" s="1"/>
  <c r="S51" i="239"/>
  <c r="R51" i="239"/>
  <c r="Q51" i="239"/>
  <c r="P51" i="239"/>
  <c r="E51" i="239"/>
  <c r="T50" i="239"/>
  <c r="S50" i="239"/>
  <c r="R50" i="239"/>
  <c r="Q50" i="239"/>
  <c r="P50" i="239"/>
  <c r="E50" i="239"/>
  <c r="U50" i="239" s="1"/>
  <c r="S49" i="239"/>
  <c r="R49" i="239"/>
  <c r="Q49" i="239"/>
  <c r="P49" i="239"/>
  <c r="E49" i="239"/>
  <c r="T49" i="239" s="1"/>
  <c r="S48" i="239"/>
  <c r="R48" i="239"/>
  <c r="Q48" i="239"/>
  <c r="P48" i="239"/>
  <c r="E48" i="239"/>
  <c r="U48" i="239" s="1"/>
  <c r="U47" i="239"/>
  <c r="S47" i="239"/>
  <c r="R47" i="239"/>
  <c r="Q47" i="239"/>
  <c r="P47" i="239"/>
  <c r="E47" i="239"/>
  <c r="T47" i="239" s="1"/>
  <c r="U46" i="239"/>
  <c r="T46" i="239"/>
  <c r="S46" i="239"/>
  <c r="R46" i="239"/>
  <c r="Q46" i="239"/>
  <c r="P46" i="239"/>
  <c r="E46" i="239"/>
  <c r="S45" i="239"/>
  <c r="R45" i="239"/>
  <c r="Q45" i="239"/>
  <c r="P45" i="239"/>
  <c r="E45" i="239"/>
  <c r="S44" i="239"/>
  <c r="R44" i="239"/>
  <c r="Q44" i="239"/>
  <c r="P44" i="239"/>
  <c r="P43" i="239" s="1"/>
  <c r="E44" i="239"/>
  <c r="U44" i="239" s="1"/>
  <c r="S43" i="239"/>
  <c r="R43" i="239"/>
  <c r="R42" i="239"/>
  <c r="S41" i="239"/>
  <c r="R41" i="239"/>
  <c r="Q41" i="239"/>
  <c r="P41" i="239"/>
  <c r="E41" i="239"/>
  <c r="U41" i="239" s="1"/>
  <c r="S40" i="239"/>
  <c r="R40" i="239"/>
  <c r="Q40" i="239"/>
  <c r="P40" i="239"/>
  <c r="E40" i="239"/>
  <c r="S39" i="239"/>
  <c r="R39" i="239"/>
  <c r="Q39" i="239"/>
  <c r="P39" i="239"/>
  <c r="E39" i="239"/>
  <c r="U39" i="239" s="1"/>
  <c r="T38" i="239"/>
  <c r="S38" i="239"/>
  <c r="R38" i="239"/>
  <c r="Q38" i="239"/>
  <c r="P38" i="239"/>
  <c r="E38" i="239"/>
  <c r="U38" i="239" s="1"/>
  <c r="U37" i="239"/>
  <c r="T37" i="239"/>
  <c r="S37" i="239"/>
  <c r="R37" i="239"/>
  <c r="Q37" i="239"/>
  <c r="P37" i="239"/>
  <c r="E37" i="239"/>
  <c r="S36" i="239"/>
  <c r="R36" i="239"/>
  <c r="Q36" i="239"/>
  <c r="P36" i="239"/>
  <c r="E36" i="239"/>
  <c r="S35" i="239"/>
  <c r="R35" i="239"/>
  <c r="Q35" i="239"/>
  <c r="P35" i="239"/>
  <c r="E35" i="239"/>
  <c r="U35" i="239" s="1"/>
  <c r="S34" i="239"/>
  <c r="R34" i="239"/>
  <c r="Q34" i="239"/>
  <c r="P34" i="239"/>
  <c r="E34" i="239"/>
  <c r="T34" i="239" s="1"/>
  <c r="S33" i="239"/>
  <c r="R33" i="239"/>
  <c r="Q33" i="239"/>
  <c r="P33" i="239"/>
  <c r="E33" i="239"/>
  <c r="U33" i="239" s="1"/>
  <c r="S32" i="239"/>
  <c r="R32" i="239"/>
  <c r="Q32" i="239"/>
  <c r="P32" i="239"/>
  <c r="T32" i="239" s="1"/>
  <c r="E32" i="239"/>
  <c r="U31" i="239"/>
  <c r="T31" i="239"/>
  <c r="S31" i="239"/>
  <c r="R31" i="239"/>
  <c r="Q31" i="239"/>
  <c r="P31" i="239"/>
  <c r="E31" i="239"/>
  <c r="S30" i="239"/>
  <c r="R30" i="239"/>
  <c r="Q30" i="239"/>
  <c r="P30" i="239"/>
  <c r="T30" i="239" s="1"/>
  <c r="E30" i="239"/>
  <c r="T29" i="239"/>
  <c r="S29" i="239"/>
  <c r="R29" i="239"/>
  <c r="Q29" i="239"/>
  <c r="P29" i="239"/>
  <c r="E29" i="239"/>
  <c r="U29" i="239" s="1"/>
  <c r="S28" i="239"/>
  <c r="R28" i="239"/>
  <c r="Q28" i="239"/>
  <c r="P28" i="239"/>
  <c r="E28" i="239"/>
  <c r="U28" i="239" s="1"/>
  <c r="S27" i="239"/>
  <c r="R27" i="239"/>
  <c r="S26" i="239"/>
  <c r="R26" i="239"/>
  <c r="Q26" i="239"/>
  <c r="P26" i="239"/>
  <c r="E26" i="239"/>
  <c r="S25" i="239"/>
  <c r="R25" i="239"/>
  <c r="Q25" i="239"/>
  <c r="P25" i="239"/>
  <c r="E25" i="239"/>
  <c r="U25" i="239" s="1"/>
  <c r="U24" i="239"/>
  <c r="T24" i="239"/>
  <c r="S24" i="239"/>
  <c r="R24" i="239"/>
  <c r="Q24" i="239"/>
  <c r="P24" i="239"/>
  <c r="E24" i="239"/>
  <c r="S23" i="239"/>
  <c r="R23" i="239"/>
  <c r="Q23" i="239"/>
  <c r="P23" i="239"/>
  <c r="E23" i="239"/>
  <c r="T23" i="239" s="1"/>
  <c r="S22" i="239"/>
  <c r="R22" i="239"/>
  <c r="Q22" i="239"/>
  <c r="P22" i="239"/>
  <c r="E22" i="239"/>
  <c r="U22" i="239" s="1"/>
  <c r="U21" i="239"/>
  <c r="S21" i="239"/>
  <c r="R21" i="239"/>
  <c r="Q21" i="239"/>
  <c r="P21" i="239"/>
  <c r="E21" i="239"/>
  <c r="T21" i="239" s="1"/>
  <c r="T20" i="239"/>
  <c r="S20" i="239"/>
  <c r="R20" i="239"/>
  <c r="Q20" i="239"/>
  <c r="P20" i="239"/>
  <c r="E20" i="239"/>
  <c r="U20" i="239" s="1"/>
  <c r="T19" i="239"/>
  <c r="S19" i="239"/>
  <c r="R19" i="239"/>
  <c r="Q19" i="239"/>
  <c r="P19" i="239"/>
  <c r="E19" i="239"/>
  <c r="U19" i="239" s="1"/>
  <c r="S18" i="239"/>
  <c r="R18" i="239"/>
  <c r="Q18" i="239"/>
  <c r="P18" i="239"/>
  <c r="E18" i="239"/>
  <c r="U18" i="239" s="1"/>
  <c r="S17" i="239"/>
  <c r="R17" i="239"/>
  <c r="Q17" i="239"/>
  <c r="P17" i="239"/>
  <c r="E17" i="239"/>
  <c r="U17" i="239" s="1"/>
  <c r="U16" i="239"/>
  <c r="T16" i="239"/>
  <c r="S16" i="239"/>
  <c r="R16" i="239"/>
  <c r="Q16" i="239"/>
  <c r="P16" i="239"/>
  <c r="E16" i="239"/>
  <c r="S15" i="239"/>
  <c r="R15" i="239"/>
  <c r="Q15" i="239"/>
  <c r="P15" i="239"/>
  <c r="E15" i="239"/>
  <c r="T15" i="239" s="1"/>
  <c r="S14" i="239"/>
  <c r="R14" i="239"/>
  <c r="Q14" i="239"/>
  <c r="P14" i="239"/>
  <c r="E14" i="239"/>
  <c r="U14" i="239" s="1"/>
  <c r="S13" i="239"/>
  <c r="R13" i="239"/>
  <c r="Q13" i="239"/>
  <c r="P13" i="239"/>
  <c r="E13" i="239"/>
  <c r="S12" i="239"/>
  <c r="R12" i="239"/>
  <c r="Q12" i="239"/>
  <c r="P12" i="239"/>
  <c r="E12" i="239"/>
  <c r="U12" i="239" s="1"/>
  <c r="T11" i="239"/>
  <c r="S11" i="239"/>
  <c r="R11" i="239"/>
  <c r="Q11" i="239"/>
  <c r="P11" i="239"/>
  <c r="E11" i="239"/>
  <c r="U11" i="239" s="1"/>
  <c r="S10" i="239"/>
  <c r="R10" i="239"/>
  <c r="Q10" i="239"/>
  <c r="P10" i="239"/>
  <c r="E10" i="239"/>
  <c r="U10" i="239" s="1"/>
  <c r="S62" i="238"/>
  <c r="R62" i="238"/>
  <c r="Q62" i="238"/>
  <c r="P62" i="238"/>
  <c r="E62" i="238"/>
  <c r="T62" i="238" s="1"/>
  <c r="S61" i="238"/>
  <c r="R61" i="238"/>
  <c r="Q61" i="238"/>
  <c r="Q60" i="238" s="1"/>
  <c r="P61" i="238"/>
  <c r="E61" i="238"/>
  <c r="S60" i="238"/>
  <c r="R60" i="238"/>
  <c r="U58" i="238"/>
  <c r="T58" i="238"/>
  <c r="S58" i="238"/>
  <c r="R58" i="238"/>
  <c r="Q58" i="238"/>
  <c r="P58" i="238"/>
  <c r="E58" i="238"/>
  <c r="U57" i="238"/>
  <c r="T57" i="238"/>
  <c r="S57" i="238"/>
  <c r="R57" i="238"/>
  <c r="Q57" i="238"/>
  <c r="P57" i="238"/>
  <c r="E57" i="238"/>
  <c r="S56" i="238"/>
  <c r="R56" i="238"/>
  <c r="Q56" i="238"/>
  <c r="P56" i="238"/>
  <c r="E56" i="238"/>
  <c r="U56" i="238" s="1"/>
  <c r="S55" i="238"/>
  <c r="R55" i="238"/>
  <c r="Q55" i="238"/>
  <c r="P55" i="238"/>
  <c r="E55" i="238"/>
  <c r="S54" i="238"/>
  <c r="R54" i="238"/>
  <c r="S53" i="238"/>
  <c r="R53" i="238"/>
  <c r="Q53" i="238"/>
  <c r="P53" i="238"/>
  <c r="E53" i="238"/>
  <c r="U53" i="238" s="1"/>
  <c r="S52" i="238"/>
  <c r="R52" i="238"/>
  <c r="Q52" i="238"/>
  <c r="P52" i="238"/>
  <c r="E52" i="238"/>
  <c r="S51" i="238"/>
  <c r="R51" i="238"/>
  <c r="Q51" i="238"/>
  <c r="P51" i="238"/>
  <c r="E51" i="238"/>
  <c r="U51" i="238" s="1"/>
  <c r="U50" i="238"/>
  <c r="T50" i="238"/>
  <c r="S50" i="238"/>
  <c r="R50" i="238"/>
  <c r="Q50" i="238"/>
  <c r="P50" i="238"/>
  <c r="E50" i="238"/>
  <c r="S49" i="238"/>
  <c r="R49" i="238"/>
  <c r="Q49" i="238"/>
  <c r="P49" i="238"/>
  <c r="E49" i="238"/>
  <c r="T49" i="238" s="1"/>
  <c r="S48" i="238"/>
  <c r="R48" i="238"/>
  <c r="Q48" i="238"/>
  <c r="P48" i="238"/>
  <c r="E48" i="238"/>
  <c r="U48" i="238" s="1"/>
  <c r="S47" i="238"/>
  <c r="R47" i="238"/>
  <c r="Q47" i="238"/>
  <c r="P47" i="238"/>
  <c r="E47" i="238"/>
  <c r="S46" i="238"/>
  <c r="R46" i="238"/>
  <c r="Q46" i="238"/>
  <c r="P46" i="238"/>
  <c r="E46" i="238"/>
  <c r="U46" i="238" s="1"/>
  <c r="S45" i="238"/>
  <c r="R45" i="238"/>
  <c r="Q45" i="238"/>
  <c r="P45" i="238"/>
  <c r="E45" i="238"/>
  <c r="U45" i="238" s="1"/>
  <c r="U44" i="238"/>
  <c r="S44" i="238"/>
  <c r="R44" i="238"/>
  <c r="Q44" i="238"/>
  <c r="P44" i="238"/>
  <c r="E44" i="238"/>
  <c r="T44" i="238" s="1"/>
  <c r="S43" i="238"/>
  <c r="R43" i="238"/>
  <c r="S42" i="238"/>
  <c r="R42" i="238"/>
  <c r="S41" i="238"/>
  <c r="R41" i="238"/>
  <c r="Q41" i="238"/>
  <c r="P41" i="238"/>
  <c r="E41" i="238"/>
  <c r="U41" i="238" s="1"/>
  <c r="U40" i="238"/>
  <c r="S40" i="238"/>
  <c r="R40" i="238"/>
  <c r="Q40" i="238"/>
  <c r="P40" i="238"/>
  <c r="E40" i="238"/>
  <c r="T40" i="238" s="1"/>
  <c r="S39" i="238"/>
  <c r="R39" i="238"/>
  <c r="Q39" i="238"/>
  <c r="P39" i="238"/>
  <c r="E39" i="238"/>
  <c r="T39" i="238" s="1"/>
  <c r="S38" i="238"/>
  <c r="R38" i="238"/>
  <c r="Q38" i="238"/>
  <c r="P38" i="238"/>
  <c r="E38" i="238"/>
  <c r="U38" i="238" s="1"/>
  <c r="S37" i="238"/>
  <c r="R37" i="238"/>
  <c r="Q37" i="238"/>
  <c r="P37" i="238"/>
  <c r="E37" i="238"/>
  <c r="S36" i="238"/>
  <c r="R36" i="238"/>
  <c r="Q36" i="238"/>
  <c r="P36" i="238"/>
  <c r="E36" i="238"/>
  <c r="U36" i="238" s="1"/>
  <c r="S35" i="238"/>
  <c r="R35" i="238"/>
  <c r="Q35" i="238"/>
  <c r="P35" i="238"/>
  <c r="T35" i="238" s="1"/>
  <c r="E35" i="238"/>
  <c r="U35" i="238" s="1"/>
  <c r="S34" i="238"/>
  <c r="R34" i="238"/>
  <c r="Q34" i="238"/>
  <c r="P34" i="238"/>
  <c r="E34" i="238"/>
  <c r="S33" i="238"/>
  <c r="R33" i="238"/>
  <c r="Q33" i="238"/>
  <c r="P33" i="238"/>
  <c r="E33" i="238"/>
  <c r="U33" i="238" s="1"/>
  <c r="U32" i="238"/>
  <c r="S32" i="238"/>
  <c r="R32" i="238"/>
  <c r="Q32" i="238"/>
  <c r="P32" i="238"/>
  <c r="T32" i="238" s="1"/>
  <c r="E32" i="238"/>
  <c r="S31" i="238"/>
  <c r="R31" i="238"/>
  <c r="Q31" i="238"/>
  <c r="P31" i="238"/>
  <c r="E31" i="238"/>
  <c r="T31" i="238" s="1"/>
  <c r="S30" i="238"/>
  <c r="R30" i="238"/>
  <c r="Q30" i="238"/>
  <c r="P30" i="238"/>
  <c r="E30" i="238"/>
  <c r="S29" i="238"/>
  <c r="R29" i="238"/>
  <c r="Q29" i="238"/>
  <c r="P29" i="238"/>
  <c r="E29" i="238"/>
  <c r="T29" i="238" s="1"/>
  <c r="S28" i="238"/>
  <c r="R28" i="238"/>
  <c r="Q28" i="238"/>
  <c r="P28" i="238"/>
  <c r="E28" i="238"/>
  <c r="S27" i="238"/>
  <c r="R27" i="238"/>
  <c r="S26" i="238"/>
  <c r="R26" i="238"/>
  <c r="Q26" i="238"/>
  <c r="P26" i="238"/>
  <c r="E26" i="238"/>
  <c r="S25" i="238"/>
  <c r="R25" i="238"/>
  <c r="Q25" i="238"/>
  <c r="P25" i="238"/>
  <c r="E25" i="238"/>
  <c r="S24" i="238"/>
  <c r="R24" i="238"/>
  <c r="Q24" i="238"/>
  <c r="P24" i="238"/>
  <c r="E24" i="238"/>
  <c r="T24" i="238" s="1"/>
  <c r="S23" i="238"/>
  <c r="R23" i="238"/>
  <c r="Q23" i="238"/>
  <c r="P23" i="238"/>
  <c r="E23" i="238"/>
  <c r="U23" i="238" s="1"/>
  <c r="S22" i="238"/>
  <c r="R22" i="238"/>
  <c r="Q22" i="238"/>
  <c r="P22" i="238"/>
  <c r="E22" i="238"/>
  <c r="U22" i="238" s="1"/>
  <c r="S21" i="238"/>
  <c r="R21" i="238"/>
  <c r="Q21" i="238"/>
  <c r="P21" i="238"/>
  <c r="E21" i="238"/>
  <c r="S20" i="238"/>
  <c r="R20" i="238"/>
  <c r="Q20" i="238"/>
  <c r="P20" i="238"/>
  <c r="E20" i="238"/>
  <c r="U20" i="238" s="1"/>
  <c r="U19" i="238"/>
  <c r="T19" i="238"/>
  <c r="S19" i="238"/>
  <c r="R19" i="238"/>
  <c r="Q19" i="238"/>
  <c r="P19" i="238"/>
  <c r="E19" i="238"/>
  <c r="S18" i="238"/>
  <c r="R18" i="238"/>
  <c r="Q18" i="238"/>
  <c r="P18" i="238"/>
  <c r="E18" i="238"/>
  <c r="U18" i="238" s="1"/>
  <c r="S17" i="238"/>
  <c r="R17" i="238"/>
  <c r="Q17" i="238"/>
  <c r="P17" i="238"/>
  <c r="E17" i="238"/>
  <c r="U17" i="238" s="1"/>
  <c r="S16" i="238"/>
  <c r="R16" i="238"/>
  <c r="Q16" i="238"/>
  <c r="P16" i="238"/>
  <c r="E16" i="238"/>
  <c r="S15" i="238"/>
  <c r="R15" i="238"/>
  <c r="Q15" i="238"/>
  <c r="P15" i="238"/>
  <c r="E15" i="238"/>
  <c r="U15" i="238" s="1"/>
  <c r="S14" i="238"/>
  <c r="R14" i="238"/>
  <c r="Q14" i="238"/>
  <c r="P14" i="238"/>
  <c r="E14" i="238"/>
  <c r="S13" i="238"/>
  <c r="R13" i="238"/>
  <c r="Q13" i="238"/>
  <c r="P13" i="238"/>
  <c r="E13" i="238"/>
  <c r="U13" i="238" s="1"/>
  <c r="S12" i="238"/>
  <c r="R12" i="238"/>
  <c r="Q12" i="238"/>
  <c r="P12" i="238"/>
  <c r="E12" i="238"/>
  <c r="U12" i="238" s="1"/>
  <c r="S11" i="238"/>
  <c r="R11" i="238"/>
  <c r="Q11" i="238"/>
  <c r="P11" i="238"/>
  <c r="E11" i="238"/>
  <c r="U11" i="238" s="1"/>
  <c r="S10" i="238"/>
  <c r="R10" i="238"/>
  <c r="Q10" i="238"/>
  <c r="P10" i="238"/>
  <c r="E10" i="238"/>
  <c r="S9" i="238"/>
  <c r="U62" i="237"/>
  <c r="S62" i="237"/>
  <c r="R62" i="237"/>
  <c r="Q62" i="237"/>
  <c r="P62" i="237"/>
  <c r="E62" i="237"/>
  <c r="T62" i="237" s="1"/>
  <c r="U61" i="237"/>
  <c r="S61" i="237"/>
  <c r="R61" i="237"/>
  <c r="Q61" i="237"/>
  <c r="P61" i="237"/>
  <c r="E61" i="237"/>
  <c r="S60" i="237"/>
  <c r="R60" i="237"/>
  <c r="S58" i="237"/>
  <c r="R58" i="237"/>
  <c r="Q58" i="237"/>
  <c r="P58" i="237"/>
  <c r="E58" i="237"/>
  <c r="U58" i="237" s="1"/>
  <c r="U57" i="237"/>
  <c r="T57" i="237"/>
  <c r="S57" i="237"/>
  <c r="R57" i="237"/>
  <c r="Q57" i="237"/>
  <c r="P57" i="237"/>
  <c r="E57" i="237"/>
  <c r="S56" i="237"/>
  <c r="R56" i="237"/>
  <c r="Q56" i="237"/>
  <c r="P56" i="237"/>
  <c r="E56" i="237"/>
  <c r="U56" i="237" s="1"/>
  <c r="S55" i="237"/>
  <c r="R55" i="237"/>
  <c r="Q55" i="237"/>
  <c r="P55" i="237"/>
  <c r="E55" i="237"/>
  <c r="U55" i="237" s="1"/>
  <c r="S54" i="237"/>
  <c r="R54" i="237"/>
  <c r="S53" i="237"/>
  <c r="R53" i="237"/>
  <c r="Q53" i="237"/>
  <c r="P53" i="237"/>
  <c r="E53" i="237"/>
  <c r="U53" i="237" s="1"/>
  <c r="U52" i="237"/>
  <c r="T52" i="237"/>
  <c r="S52" i="237"/>
  <c r="R52" i="237"/>
  <c r="Q52" i="237"/>
  <c r="P52" i="237"/>
  <c r="E52" i="237"/>
  <c r="T51" i="237"/>
  <c r="S51" i="237"/>
  <c r="R51" i="237"/>
  <c r="Q51" i="237"/>
  <c r="P51" i="237"/>
  <c r="E51" i="237"/>
  <c r="U51" i="237" s="1"/>
  <c r="S50" i="237"/>
  <c r="R50" i="237"/>
  <c r="Q50" i="237"/>
  <c r="P50" i="237"/>
  <c r="E50" i="237"/>
  <c r="U50" i="237" s="1"/>
  <c r="S49" i="237"/>
  <c r="R49" i="237"/>
  <c r="Q49" i="237"/>
  <c r="P49" i="237"/>
  <c r="E49" i="237"/>
  <c r="S48" i="237"/>
  <c r="R48" i="237"/>
  <c r="Q48" i="237"/>
  <c r="P48" i="237"/>
  <c r="E48" i="237"/>
  <c r="U48" i="237" s="1"/>
  <c r="U47" i="237"/>
  <c r="T47" i="237"/>
  <c r="S47" i="237"/>
  <c r="R47" i="237"/>
  <c r="Q47" i="237"/>
  <c r="P47" i="237"/>
  <c r="E47" i="237"/>
  <c r="T46" i="237"/>
  <c r="S46" i="237"/>
  <c r="R46" i="237"/>
  <c r="Q46" i="237"/>
  <c r="P46" i="237"/>
  <c r="E46" i="237"/>
  <c r="U46" i="237" s="1"/>
  <c r="S45" i="237"/>
  <c r="R45" i="237"/>
  <c r="Q45" i="237"/>
  <c r="P45" i="237"/>
  <c r="E45" i="237"/>
  <c r="U45" i="237" s="1"/>
  <c r="S44" i="237"/>
  <c r="R44" i="237"/>
  <c r="Q44" i="237"/>
  <c r="P44" i="237"/>
  <c r="E44" i="237"/>
  <c r="S43" i="237"/>
  <c r="R43" i="237"/>
  <c r="S42" i="237"/>
  <c r="R42" i="237"/>
  <c r="S41" i="237"/>
  <c r="R41" i="237"/>
  <c r="Q41" i="237"/>
  <c r="P41" i="237"/>
  <c r="E41" i="237"/>
  <c r="U41" i="237" s="1"/>
  <c r="S40" i="237"/>
  <c r="R40" i="237"/>
  <c r="Q40" i="237"/>
  <c r="P40" i="237"/>
  <c r="E40" i="237"/>
  <c r="U40" i="237" s="1"/>
  <c r="S39" i="237"/>
  <c r="R39" i="237"/>
  <c r="Q39" i="237"/>
  <c r="P39" i="237"/>
  <c r="E39" i="237"/>
  <c r="S38" i="237"/>
  <c r="R38" i="237"/>
  <c r="Q38" i="237"/>
  <c r="P38" i="237"/>
  <c r="E38" i="237"/>
  <c r="U38" i="237" s="1"/>
  <c r="S37" i="237"/>
  <c r="R37" i="237"/>
  <c r="Q37" i="237"/>
  <c r="P37" i="237"/>
  <c r="E37" i="237"/>
  <c r="S36" i="237"/>
  <c r="R36" i="237"/>
  <c r="Q36" i="237"/>
  <c r="P36" i="237"/>
  <c r="E36" i="237"/>
  <c r="U36" i="237" s="1"/>
  <c r="S35" i="237"/>
  <c r="R35" i="237"/>
  <c r="Q35" i="237"/>
  <c r="P35" i="237"/>
  <c r="E35" i="237"/>
  <c r="U35" i="237" s="1"/>
  <c r="S34" i="237"/>
  <c r="R34" i="237"/>
  <c r="Q34" i="237"/>
  <c r="P34" i="237"/>
  <c r="E34" i="237"/>
  <c r="U34" i="237" s="1"/>
  <c r="S33" i="237"/>
  <c r="R33" i="237"/>
  <c r="Q33" i="237"/>
  <c r="P33" i="237"/>
  <c r="E33" i="237"/>
  <c r="T32" i="237"/>
  <c r="S32" i="237"/>
  <c r="R32" i="237"/>
  <c r="Q32" i="237"/>
  <c r="P32" i="237"/>
  <c r="E32" i="237"/>
  <c r="S31" i="237"/>
  <c r="R31" i="237"/>
  <c r="Q31" i="237"/>
  <c r="P31" i="237"/>
  <c r="E31" i="237"/>
  <c r="T31" i="237" s="1"/>
  <c r="S30" i="237"/>
  <c r="R30" i="237"/>
  <c r="Q30" i="237"/>
  <c r="P30" i="237"/>
  <c r="E30" i="237"/>
  <c r="U29" i="237"/>
  <c r="T29" i="237"/>
  <c r="S29" i="237"/>
  <c r="R29" i="237"/>
  <c r="Q29" i="237"/>
  <c r="P29" i="237"/>
  <c r="E29" i="237"/>
  <c r="S28" i="237"/>
  <c r="R28" i="237"/>
  <c r="Q28" i="237"/>
  <c r="P28" i="237"/>
  <c r="E28" i="237"/>
  <c r="S27" i="237"/>
  <c r="R27" i="237"/>
  <c r="S26" i="237"/>
  <c r="R26" i="237"/>
  <c r="Q26" i="237"/>
  <c r="P26" i="237"/>
  <c r="E26" i="237"/>
  <c r="T26" i="237" s="1"/>
  <c r="S25" i="237"/>
  <c r="R25" i="237"/>
  <c r="Q25" i="237"/>
  <c r="P25" i="237"/>
  <c r="E25" i="237"/>
  <c r="U25" i="237" s="1"/>
  <c r="U24" i="237"/>
  <c r="T24" i="237"/>
  <c r="S24" i="237"/>
  <c r="R24" i="237"/>
  <c r="Q24" i="237"/>
  <c r="P24" i="237"/>
  <c r="E24" i="237"/>
  <c r="U23" i="237"/>
  <c r="T23" i="237"/>
  <c r="S23" i="237"/>
  <c r="R23" i="237"/>
  <c r="Q23" i="237"/>
  <c r="P23" i="237"/>
  <c r="E23" i="237"/>
  <c r="S22" i="237"/>
  <c r="R22" i="237"/>
  <c r="Q22" i="237"/>
  <c r="P22" i="237"/>
  <c r="E22" i="237"/>
  <c r="U22" i="237" s="1"/>
  <c r="S21" i="237"/>
  <c r="R21" i="237"/>
  <c r="Q21" i="237"/>
  <c r="P21" i="237"/>
  <c r="E21" i="237"/>
  <c r="U21" i="237" s="1"/>
  <c r="S20" i="237"/>
  <c r="R20" i="237"/>
  <c r="Q20" i="237"/>
  <c r="P20" i="237"/>
  <c r="E20" i="237"/>
  <c r="U20" i="237" s="1"/>
  <c r="S19" i="237"/>
  <c r="R19" i="237"/>
  <c r="Q19" i="237"/>
  <c r="P19" i="237"/>
  <c r="E19" i="237"/>
  <c r="U19" i="237" s="1"/>
  <c r="U18" i="237"/>
  <c r="S18" i="237"/>
  <c r="R18" i="237"/>
  <c r="Q18" i="237"/>
  <c r="P18" i="237"/>
  <c r="E18" i="237"/>
  <c r="T18" i="237" s="1"/>
  <c r="S17" i="237"/>
  <c r="R17" i="237"/>
  <c r="Q17" i="237"/>
  <c r="P17" i="237"/>
  <c r="E17" i="237"/>
  <c r="U17" i="237" s="1"/>
  <c r="S16" i="237"/>
  <c r="R16" i="237"/>
  <c r="Q16" i="237"/>
  <c r="P16" i="237"/>
  <c r="E16" i="237"/>
  <c r="U16" i="237" s="1"/>
  <c r="S15" i="237"/>
  <c r="R15" i="237"/>
  <c r="Q15" i="237"/>
  <c r="P15" i="237"/>
  <c r="E15" i="237"/>
  <c r="U15" i="237" s="1"/>
  <c r="S14" i="237"/>
  <c r="R14" i="237"/>
  <c r="Q14" i="237"/>
  <c r="P14" i="237"/>
  <c r="E14" i="237"/>
  <c r="U14" i="237" s="1"/>
  <c r="U13" i="237"/>
  <c r="T13" i="237"/>
  <c r="S13" i="237"/>
  <c r="R13" i="237"/>
  <c r="Q13" i="237"/>
  <c r="P13" i="237"/>
  <c r="E13" i="237"/>
  <c r="T12" i="237"/>
  <c r="S12" i="237"/>
  <c r="R12" i="237"/>
  <c r="Q12" i="237"/>
  <c r="P12" i="237"/>
  <c r="E12" i="237"/>
  <c r="U12" i="237" s="1"/>
  <c r="S11" i="237"/>
  <c r="R11" i="237"/>
  <c r="Q11" i="237"/>
  <c r="P11" i="237"/>
  <c r="E11" i="237"/>
  <c r="U11" i="237" s="1"/>
  <c r="S10" i="237"/>
  <c r="R10" i="237"/>
  <c r="Q10" i="237"/>
  <c r="P10" i="237"/>
  <c r="E10" i="237"/>
  <c r="U10" i="237" s="1"/>
  <c r="S62" i="236"/>
  <c r="R62" i="236"/>
  <c r="Q62" i="236"/>
  <c r="P62" i="236"/>
  <c r="E62" i="236"/>
  <c r="U62" i="236" s="1"/>
  <c r="U61" i="236"/>
  <c r="T61" i="236"/>
  <c r="S61" i="236"/>
  <c r="R61" i="236"/>
  <c r="Q61" i="236"/>
  <c r="P61" i="236"/>
  <c r="E61" i="236"/>
  <c r="S60" i="236"/>
  <c r="R60" i="236"/>
  <c r="S58" i="236"/>
  <c r="R58" i="236"/>
  <c r="Q58" i="236"/>
  <c r="P58" i="236"/>
  <c r="E58" i="236"/>
  <c r="U58" i="236" s="1"/>
  <c r="S57" i="236"/>
  <c r="R57" i="236"/>
  <c r="Q57" i="236"/>
  <c r="P57" i="236"/>
  <c r="E57" i="236"/>
  <c r="T57" i="236" s="1"/>
  <c r="S56" i="236"/>
  <c r="R56" i="236"/>
  <c r="Q56" i="236"/>
  <c r="P56" i="236"/>
  <c r="E56" i="236"/>
  <c r="U56" i="236" s="1"/>
  <c r="S55" i="236"/>
  <c r="R55" i="236"/>
  <c r="Q55" i="236"/>
  <c r="P55" i="236"/>
  <c r="E55" i="236"/>
  <c r="U55" i="236" s="1"/>
  <c r="S54" i="236"/>
  <c r="R54" i="236"/>
  <c r="S53" i="236"/>
  <c r="R53" i="236"/>
  <c r="Q53" i="236"/>
  <c r="P53" i="236"/>
  <c r="E53" i="236"/>
  <c r="U53" i="236" s="1"/>
  <c r="S52" i="236"/>
  <c r="R52" i="236"/>
  <c r="Q52" i="236"/>
  <c r="P52" i="236"/>
  <c r="E52" i="236"/>
  <c r="S51" i="236"/>
  <c r="R51" i="236"/>
  <c r="Q51" i="236"/>
  <c r="P51" i="236"/>
  <c r="E51" i="236"/>
  <c r="U51" i="236" s="1"/>
  <c r="S50" i="236"/>
  <c r="R50" i="236"/>
  <c r="Q50" i="236"/>
  <c r="P50" i="236"/>
  <c r="E50" i="236"/>
  <c r="U50" i="236" s="1"/>
  <c r="S49" i="236"/>
  <c r="R49" i="236"/>
  <c r="Q49" i="236"/>
  <c r="P49" i="236"/>
  <c r="E49" i="236"/>
  <c r="U49" i="236" s="1"/>
  <c r="S48" i="236"/>
  <c r="R48" i="236"/>
  <c r="Q48" i="236"/>
  <c r="P48" i="236"/>
  <c r="E48" i="236"/>
  <c r="U48" i="236" s="1"/>
  <c r="S47" i="236"/>
  <c r="R47" i="236"/>
  <c r="Q47" i="236"/>
  <c r="P47" i="236"/>
  <c r="E47" i="236"/>
  <c r="U47" i="236" s="1"/>
  <c r="S46" i="236"/>
  <c r="R46" i="236"/>
  <c r="Q46" i="236"/>
  <c r="P46" i="236"/>
  <c r="E46" i="236"/>
  <c r="S45" i="236"/>
  <c r="R45" i="236"/>
  <c r="Q45" i="236"/>
  <c r="P45" i="236"/>
  <c r="E45" i="236"/>
  <c r="S44" i="236"/>
  <c r="R44" i="236"/>
  <c r="Q44" i="236"/>
  <c r="P44" i="236"/>
  <c r="E44" i="236"/>
  <c r="S43" i="236"/>
  <c r="R43" i="236"/>
  <c r="S42" i="236"/>
  <c r="U41" i="236"/>
  <c r="T41" i="236"/>
  <c r="S41" i="236"/>
  <c r="R41" i="236"/>
  <c r="Q41" i="236"/>
  <c r="P41" i="236"/>
  <c r="E41" i="236"/>
  <c r="T40" i="236"/>
  <c r="S40" i="236"/>
  <c r="R40" i="236"/>
  <c r="Q40" i="236"/>
  <c r="P40" i="236"/>
  <c r="E40" i="236"/>
  <c r="U40" i="236" s="1"/>
  <c r="S39" i="236"/>
  <c r="R39" i="236"/>
  <c r="Q39" i="236"/>
  <c r="P39" i="236"/>
  <c r="E39" i="236"/>
  <c r="U39" i="236" s="1"/>
  <c r="S38" i="236"/>
  <c r="R38" i="236"/>
  <c r="Q38" i="236"/>
  <c r="P38" i="236"/>
  <c r="E38" i="236"/>
  <c r="S37" i="236"/>
  <c r="R37" i="236"/>
  <c r="Q37" i="236"/>
  <c r="P37" i="236"/>
  <c r="E37" i="236"/>
  <c r="U37" i="236" s="1"/>
  <c r="S36" i="236"/>
  <c r="R36" i="236"/>
  <c r="Q36" i="236"/>
  <c r="P36" i="236"/>
  <c r="E36" i="236"/>
  <c r="S35" i="236"/>
  <c r="R35" i="236"/>
  <c r="Q35" i="236"/>
  <c r="P35" i="236"/>
  <c r="E35" i="236"/>
  <c r="T35" i="236" s="1"/>
  <c r="S34" i="236"/>
  <c r="R34" i="236"/>
  <c r="Q34" i="236"/>
  <c r="P34" i="236"/>
  <c r="E34" i="236"/>
  <c r="U33" i="236"/>
  <c r="S33" i="236"/>
  <c r="R33" i="236"/>
  <c r="Q33" i="236"/>
  <c r="P33" i="236"/>
  <c r="E33" i="236"/>
  <c r="T33" i="236" s="1"/>
  <c r="U32" i="236"/>
  <c r="S32" i="236"/>
  <c r="R32" i="236"/>
  <c r="Q32" i="236"/>
  <c r="P32" i="236"/>
  <c r="E32" i="236"/>
  <c r="T32" i="236" s="1"/>
  <c r="S31" i="236"/>
  <c r="R31" i="236"/>
  <c r="Q31" i="236"/>
  <c r="P31" i="236"/>
  <c r="E31" i="236"/>
  <c r="U31" i="236" s="1"/>
  <c r="S30" i="236"/>
  <c r="R30" i="236"/>
  <c r="Q30" i="236"/>
  <c r="U30" i="236" s="1"/>
  <c r="P30" i="236"/>
  <c r="T30" i="236" s="1"/>
  <c r="E30" i="236"/>
  <c r="U29" i="236"/>
  <c r="T29" i="236"/>
  <c r="S29" i="236"/>
  <c r="R29" i="236"/>
  <c r="Q29" i="236"/>
  <c r="P29" i="236"/>
  <c r="E29" i="236"/>
  <c r="S28" i="236"/>
  <c r="R28" i="236"/>
  <c r="Q28" i="236"/>
  <c r="P28" i="236"/>
  <c r="E28" i="236"/>
  <c r="S27" i="236"/>
  <c r="R27" i="236"/>
  <c r="S26" i="236"/>
  <c r="R26" i="236"/>
  <c r="Q26" i="236"/>
  <c r="P26" i="236"/>
  <c r="E26" i="236"/>
  <c r="S25" i="236"/>
  <c r="R25" i="236"/>
  <c r="Q25" i="236"/>
  <c r="P25" i="236"/>
  <c r="E25" i="236"/>
  <c r="S24" i="236"/>
  <c r="R24" i="236"/>
  <c r="Q24" i="236"/>
  <c r="P24" i="236"/>
  <c r="E24" i="236"/>
  <c r="T24" i="236" s="1"/>
  <c r="S23" i="236"/>
  <c r="R23" i="236"/>
  <c r="Q23" i="236"/>
  <c r="P23" i="236"/>
  <c r="E23" i="236"/>
  <c r="U23" i="236" s="1"/>
  <c r="S22" i="236"/>
  <c r="R22" i="236"/>
  <c r="Q22" i="236"/>
  <c r="P22" i="236"/>
  <c r="E22" i="236"/>
  <c r="T22" i="236" s="1"/>
  <c r="S21" i="236"/>
  <c r="R21" i="236"/>
  <c r="Q21" i="236"/>
  <c r="P21" i="236"/>
  <c r="E21" i="236"/>
  <c r="U21" i="236" s="1"/>
  <c r="U20" i="236"/>
  <c r="S20" i="236"/>
  <c r="R20" i="236"/>
  <c r="Q20" i="236"/>
  <c r="P20" i="236"/>
  <c r="E20" i="236"/>
  <c r="T20" i="236" s="1"/>
  <c r="S19" i="236"/>
  <c r="R19" i="236"/>
  <c r="Q19" i="236"/>
  <c r="P19" i="236"/>
  <c r="E19" i="236"/>
  <c r="U19" i="236" s="1"/>
  <c r="S18" i="236"/>
  <c r="R18" i="236"/>
  <c r="Q18" i="236"/>
  <c r="P18" i="236"/>
  <c r="E18" i="236"/>
  <c r="U18" i="236" s="1"/>
  <c r="S17" i="236"/>
  <c r="R17" i="236"/>
  <c r="Q17" i="236"/>
  <c r="P17" i="236"/>
  <c r="E17" i="236"/>
  <c r="S16" i="236"/>
  <c r="R16" i="236"/>
  <c r="Q16" i="236"/>
  <c r="P16" i="236"/>
  <c r="E16" i="236"/>
  <c r="U16" i="236" s="1"/>
  <c r="S15" i="236"/>
  <c r="R15" i="236"/>
  <c r="Q15" i="236"/>
  <c r="P15" i="236"/>
  <c r="E15" i="236"/>
  <c r="U15" i="236" s="1"/>
  <c r="S14" i="236"/>
  <c r="R14" i="236"/>
  <c r="Q14" i="236"/>
  <c r="P14" i="236"/>
  <c r="E14" i="236"/>
  <c r="T14" i="236" s="1"/>
  <c r="S13" i="236"/>
  <c r="R13" i="236"/>
  <c r="Q13" i="236"/>
  <c r="P13" i="236"/>
  <c r="E13" i="236"/>
  <c r="T13" i="236" s="1"/>
  <c r="U12" i="236"/>
  <c r="T12" i="236"/>
  <c r="S12" i="236"/>
  <c r="R12" i="236"/>
  <c r="Q12" i="236"/>
  <c r="P12" i="236"/>
  <c r="E12" i="236"/>
  <c r="S11" i="236"/>
  <c r="R11" i="236"/>
  <c r="Q11" i="236"/>
  <c r="P11" i="236"/>
  <c r="E11" i="236"/>
  <c r="U11" i="236" s="1"/>
  <c r="S10" i="236"/>
  <c r="R10" i="236"/>
  <c r="Q10" i="236"/>
  <c r="P10" i="236"/>
  <c r="E10" i="236"/>
  <c r="T10" i="236" s="1"/>
  <c r="S62" i="235"/>
  <c r="R62" i="235"/>
  <c r="Q62" i="235"/>
  <c r="P62" i="235"/>
  <c r="E62" i="235"/>
  <c r="T62" i="235" s="1"/>
  <c r="S61" i="235"/>
  <c r="R61" i="235"/>
  <c r="Q61" i="235"/>
  <c r="Q60" i="235" s="1"/>
  <c r="P61" i="235"/>
  <c r="E61" i="235"/>
  <c r="U61" i="235" s="1"/>
  <c r="S60" i="235"/>
  <c r="R60" i="235"/>
  <c r="T58" i="235"/>
  <c r="S58" i="235"/>
  <c r="R58" i="235"/>
  <c r="Q58" i="235"/>
  <c r="P58" i="235"/>
  <c r="E58" i="235"/>
  <c r="U58" i="235" s="1"/>
  <c r="S57" i="235"/>
  <c r="R57" i="235"/>
  <c r="Q57" i="235"/>
  <c r="P57" i="235"/>
  <c r="E57" i="235"/>
  <c r="S56" i="235"/>
  <c r="R56" i="235"/>
  <c r="Q56" i="235"/>
  <c r="P56" i="235"/>
  <c r="E56" i="235"/>
  <c r="U56" i="235" s="1"/>
  <c r="U55" i="235"/>
  <c r="T55" i="235"/>
  <c r="S55" i="235"/>
  <c r="R55" i="235"/>
  <c r="Q55" i="235"/>
  <c r="P55" i="235"/>
  <c r="E55" i="235"/>
  <c r="S54" i="235"/>
  <c r="R54" i="235"/>
  <c r="U53" i="235"/>
  <c r="S53" i="235"/>
  <c r="R53" i="235"/>
  <c r="Q53" i="235"/>
  <c r="P53" i="235"/>
  <c r="E53" i="235"/>
  <c r="T53" i="235" s="1"/>
  <c r="S52" i="235"/>
  <c r="R52" i="235"/>
  <c r="Q52" i="235"/>
  <c r="P52" i="235"/>
  <c r="E52" i="235"/>
  <c r="U52" i="235" s="1"/>
  <c r="T51" i="235"/>
  <c r="S51" i="235"/>
  <c r="R51" i="235"/>
  <c r="Q51" i="235"/>
  <c r="P51" i="235"/>
  <c r="E51" i="235"/>
  <c r="U51" i="235" s="1"/>
  <c r="S50" i="235"/>
  <c r="R50" i="235"/>
  <c r="Q50" i="235"/>
  <c r="P50" i="235"/>
  <c r="E50" i="235"/>
  <c r="S49" i="235"/>
  <c r="R49" i="235"/>
  <c r="Q49" i="235"/>
  <c r="P49" i="235"/>
  <c r="E49" i="235"/>
  <c r="U49" i="235" s="1"/>
  <c r="S48" i="235"/>
  <c r="R48" i="235"/>
  <c r="Q48" i="235"/>
  <c r="P48" i="235"/>
  <c r="E48" i="235"/>
  <c r="U48" i="235" s="1"/>
  <c r="S47" i="235"/>
  <c r="R47" i="235"/>
  <c r="Q47" i="235"/>
  <c r="P47" i="235"/>
  <c r="E47" i="235"/>
  <c r="T47" i="235" s="1"/>
  <c r="S46" i="235"/>
  <c r="R46" i="235"/>
  <c r="Q46" i="235"/>
  <c r="P46" i="235"/>
  <c r="E46" i="235"/>
  <c r="T46" i="235" s="1"/>
  <c r="U45" i="235"/>
  <c r="T45" i="235"/>
  <c r="S45" i="235"/>
  <c r="R45" i="235"/>
  <c r="Q45" i="235"/>
  <c r="P45" i="235"/>
  <c r="E45" i="235"/>
  <c r="S44" i="235"/>
  <c r="R44" i="235"/>
  <c r="Q44" i="235"/>
  <c r="P44" i="235"/>
  <c r="E44" i="235"/>
  <c r="S43" i="235"/>
  <c r="R43" i="235"/>
  <c r="S42" i="235"/>
  <c r="R42" i="235"/>
  <c r="S41" i="235"/>
  <c r="R41" i="235"/>
  <c r="Q41" i="235"/>
  <c r="P41" i="235"/>
  <c r="E41" i="235"/>
  <c r="S40" i="235"/>
  <c r="R40" i="235"/>
  <c r="Q40" i="235"/>
  <c r="P40" i="235"/>
  <c r="E40" i="235"/>
  <c r="U40" i="235" s="1"/>
  <c r="S39" i="235"/>
  <c r="R39" i="235"/>
  <c r="Q39" i="235"/>
  <c r="P39" i="235"/>
  <c r="E39" i="235"/>
  <c r="S38" i="235"/>
  <c r="R38" i="235"/>
  <c r="Q38" i="235"/>
  <c r="P38" i="235"/>
  <c r="E38" i="235"/>
  <c r="U38" i="235" s="1"/>
  <c r="S37" i="235"/>
  <c r="R37" i="235"/>
  <c r="Q37" i="235"/>
  <c r="P37" i="235"/>
  <c r="E37" i="235"/>
  <c r="T37" i="235" s="1"/>
  <c r="S36" i="235"/>
  <c r="R36" i="235"/>
  <c r="Q36" i="235"/>
  <c r="P36" i="235"/>
  <c r="E36" i="235"/>
  <c r="U36" i="235" s="1"/>
  <c r="S35" i="235"/>
  <c r="R35" i="235"/>
  <c r="Q35" i="235"/>
  <c r="P35" i="235"/>
  <c r="E35" i="235"/>
  <c r="S34" i="235"/>
  <c r="R34" i="235"/>
  <c r="Q34" i="235"/>
  <c r="P34" i="235"/>
  <c r="E34" i="235"/>
  <c r="U34" i="235" s="1"/>
  <c r="S33" i="235"/>
  <c r="R33" i="235"/>
  <c r="Q33" i="235"/>
  <c r="P33" i="235"/>
  <c r="E33" i="235"/>
  <c r="U33" i="235" s="1"/>
  <c r="S32" i="235"/>
  <c r="R32" i="235"/>
  <c r="Q32" i="235"/>
  <c r="P32" i="235"/>
  <c r="T32" i="235" s="1"/>
  <c r="E32" i="235"/>
  <c r="U32" i="235" s="1"/>
  <c r="S31" i="235"/>
  <c r="R31" i="235"/>
  <c r="Q31" i="235"/>
  <c r="P31" i="235"/>
  <c r="E31" i="235"/>
  <c r="T31" i="235" s="1"/>
  <c r="S30" i="235"/>
  <c r="R30" i="235"/>
  <c r="Q30" i="235"/>
  <c r="P30" i="235"/>
  <c r="E30" i="235"/>
  <c r="S29" i="235"/>
  <c r="R29" i="235"/>
  <c r="Q29" i="235"/>
  <c r="P29" i="235"/>
  <c r="E29" i="235"/>
  <c r="T29" i="235" s="1"/>
  <c r="S28" i="235"/>
  <c r="R28" i="235"/>
  <c r="Q28" i="235"/>
  <c r="P28" i="235"/>
  <c r="E28" i="235"/>
  <c r="S27" i="235"/>
  <c r="R27" i="235"/>
  <c r="S26" i="235"/>
  <c r="R26" i="235"/>
  <c r="Q26" i="235"/>
  <c r="P26" i="235"/>
  <c r="E26" i="235"/>
  <c r="S25" i="235"/>
  <c r="R25" i="235"/>
  <c r="Q25" i="235"/>
  <c r="P25" i="235"/>
  <c r="E25" i="235"/>
  <c r="U25" i="235" s="1"/>
  <c r="S24" i="235"/>
  <c r="R24" i="235"/>
  <c r="Q24" i="235"/>
  <c r="P24" i="235"/>
  <c r="E24" i="235"/>
  <c r="T24" i="235" s="1"/>
  <c r="S23" i="235"/>
  <c r="R23" i="235"/>
  <c r="Q23" i="235"/>
  <c r="P23" i="235"/>
  <c r="E23" i="235"/>
  <c r="U23" i="235" s="1"/>
  <c r="U22" i="235"/>
  <c r="T22" i="235"/>
  <c r="S22" i="235"/>
  <c r="R22" i="235"/>
  <c r="Q22" i="235"/>
  <c r="P22" i="235"/>
  <c r="E22" i="235"/>
  <c r="T21" i="235"/>
  <c r="S21" i="235"/>
  <c r="R21" i="235"/>
  <c r="Q21" i="235"/>
  <c r="P21" i="235"/>
  <c r="E21" i="235"/>
  <c r="U21" i="235" s="1"/>
  <c r="S20" i="235"/>
  <c r="R20" i="235"/>
  <c r="Q20" i="235"/>
  <c r="P20" i="235"/>
  <c r="E20" i="235"/>
  <c r="U20" i="235" s="1"/>
  <c r="S19" i="235"/>
  <c r="R19" i="235"/>
  <c r="Q19" i="235"/>
  <c r="P19" i="235"/>
  <c r="E19" i="235"/>
  <c r="S18" i="235"/>
  <c r="R18" i="235"/>
  <c r="Q18" i="235"/>
  <c r="P18" i="235"/>
  <c r="E18" i="235"/>
  <c r="U18" i="235" s="1"/>
  <c r="S17" i="235"/>
  <c r="R17" i="235"/>
  <c r="Q17" i="235"/>
  <c r="P17" i="235"/>
  <c r="E17" i="235"/>
  <c r="U17" i="235" s="1"/>
  <c r="S16" i="235"/>
  <c r="R16" i="235"/>
  <c r="Q16" i="235"/>
  <c r="P16" i="235"/>
  <c r="E16" i="235"/>
  <c r="T16" i="235" s="1"/>
  <c r="S15" i="235"/>
  <c r="R15" i="235"/>
  <c r="Q15" i="235"/>
  <c r="P15" i="235"/>
  <c r="E15" i="235"/>
  <c r="U14" i="235"/>
  <c r="S14" i="235"/>
  <c r="R14" i="235"/>
  <c r="Q14" i="235"/>
  <c r="P14" i="235"/>
  <c r="E14" i="235"/>
  <c r="T14" i="235" s="1"/>
  <c r="U13" i="235"/>
  <c r="S13" i="235"/>
  <c r="R13" i="235"/>
  <c r="Q13" i="235"/>
  <c r="P13" i="235"/>
  <c r="E13" i="235"/>
  <c r="T13" i="235" s="1"/>
  <c r="S12" i="235"/>
  <c r="R12" i="235"/>
  <c r="Q12" i="235"/>
  <c r="P12" i="235"/>
  <c r="E12" i="235"/>
  <c r="U12" i="235" s="1"/>
  <c r="S11" i="235"/>
  <c r="R11" i="235"/>
  <c r="Q11" i="235"/>
  <c r="P11" i="235"/>
  <c r="E11" i="235"/>
  <c r="S10" i="235"/>
  <c r="R10" i="235"/>
  <c r="Q10" i="235"/>
  <c r="P10" i="235"/>
  <c r="E10" i="235"/>
  <c r="S62" i="234"/>
  <c r="R62" i="234"/>
  <c r="Q62" i="234"/>
  <c r="P62" i="234"/>
  <c r="E62" i="234"/>
  <c r="U62" i="234" s="1"/>
  <c r="S61" i="234"/>
  <c r="R61" i="234"/>
  <c r="Q61" i="234"/>
  <c r="P61" i="234"/>
  <c r="E61" i="234"/>
  <c r="T61" i="234" s="1"/>
  <c r="S60" i="234"/>
  <c r="R60" i="234"/>
  <c r="S58" i="234"/>
  <c r="R58" i="234"/>
  <c r="Q58" i="234"/>
  <c r="P58" i="234"/>
  <c r="E58" i="234"/>
  <c r="U58" i="234" s="1"/>
  <c r="S57" i="234"/>
  <c r="R57" i="234"/>
  <c r="Q57" i="234"/>
  <c r="P57" i="234"/>
  <c r="E57" i="234"/>
  <c r="S56" i="234"/>
  <c r="R56" i="234"/>
  <c r="Q56" i="234"/>
  <c r="P56" i="234"/>
  <c r="E56" i="234"/>
  <c r="U56" i="234" s="1"/>
  <c r="S55" i="234"/>
  <c r="R55" i="234"/>
  <c r="Q55" i="234"/>
  <c r="P55" i="234"/>
  <c r="E55" i="234"/>
  <c r="U55" i="234" s="1"/>
  <c r="S54" i="234"/>
  <c r="R54" i="234"/>
  <c r="T53" i="234"/>
  <c r="S53" i="234"/>
  <c r="R53" i="234"/>
  <c r="Q53" i="234"/>
  <c r="P53" i="234"/>
  <c r="E53" i="234"/>
  <c r="U53" i="234" s="1"/>
  <c r="S52" i="234"/>
  <c r="R52" i="234"/>
  <c r="Q52" i="234"/>
  <c r="P52" i="234"/>
  <c r="E52" i="234"/>
  <c r="U52" i="234" s="1"/>
  <c r="S51" i="234"/>
  <c r="R51" i="234"/>
  <c r="Q51" i="234"/>
  <c r="P51" i="234"/>
  <c r="E51" i="234"/>
  <c r="U51" i="234" s="1"/>
  <c r="S50" i="234"/>
  <c r="R50" i="234"/>
  <c r="Q50" i="234"/>
  <c r="P50" i="234"/>
  <c r="E50" i="234"/>
  <c r="T50" i="234" s="1"/>
  <c r="S49" i="234"/>
  <c r="R49" i="234"/>
  <c r="Q49" i="234"/>
  <c r="P49" i="234"/>
  <c r="E49" i="234"/>
  <c r="T49" i="234" s="1"/>
  <c r="S48" i="234"/>
  <c r="R48" i="234"/>
  <c r="Q48" i="234"/>
  <c r="P48" i="234"/>
  <c r="E48" i="234"/>
  <c r="U48" i="234" s="1"/>
  <c r="S47" i="234"/>
  <c r="R47" i="234"/>
  <c r="Q47" i="234"/>
  <c r="P47" i="234"/>
  <c r="E47" i="234"/>
  <c r="U47" i="234" s="1"/>
  <c r="S46" i="234"/>
  <c r="R46" i="234"/>
  <c r="Q46" i="234"/>
  <c r="P46" i="234"/>
  <c r="E46" i="234"/>
  <c r="U46" i="234" s="1"/>
  <c r="S45" i="234"/>
  <c r="R45" i="234"/>
  <c r="Q45" i="234"/>
  <c r="P45" i="234"/>
  <c r="E45" i="234"/>
  <c r="S44" i="234"/>
  <c r="R44" i="234"/>
  <c r="Q44" i="234"/>
  <c r="P44" i="234"/>
  <c r="E44" i="234"/>
  <c r="U44" i="234" s="1"/>
  <c r="S43" i="234"/>
  <c r="R43" i="234"/>
  <c r="S42" i="234"/>
  <c r="R42" i="234"/>
  <c r="S41" i="234"/>
  <c r="R41" i="234"/>
  <c r="Q41" i="234"/>
  <c r="P41" i="234"/>
  <c r="E41" i="234"/>
  <c r="U41" i="234" s="1"/>
  <c r="S40" i="234"/>
  <c r="R40" i="234"/>
  <c r="Q40" i="234"/>
  <c r="P40" i="234"/>
  <c r="E40" i="234"/>
  <c r="T40" i="234" s="1"/>
  <c r="S39" i="234"/>
  <c r="R39" i="234"/>
  <c r="Q39" i="234"/>
  <c r="P39" i="234"/>
  <c r="E39" i="234"/>
  <c r="U39" i="234" s="1"/>
  <c r="S38" i="234"/>
  <c r="R38" i="234"/>
  <c r="Q38" i="234"/>
  <c r="P38" i="234"/>
  <c r="E38" i="234"/>
  <c r="S37" i="234"/>
  <c r="R37" i="234"/>
  <c r="Q37" i="234"/>
  <c r="P37" i="234"/>
  <c r="E37" i="234"/>
  <c r="U37" i="234" s="1"/>
  <c r="S36" i="234"/>
  <c r="R36" i="234"/>
  <c r="Q36" i="234"/>
  <c r="P36" i="234"/>
  <c r="E36" i="234"/>
  <c r="S35" i="234"/>
  <c r="R35" i="234"/>
  <c r="Q35" i="234"/>
  <c r="P35" i="234"/>
  <c r="E35" i="234"/>
  <c r="S34" i="234"/>
  <c r="R34" i="234"/>
  <c r="Q34" i="234"/>
  <c r="P34" i="234"/>
  <c r="E34" i="234"/>
  <c r="S33" i="234"/>
  <c r="R33" i="234"/>
  <c r="Q33" i="234"/>
  <c r="P33" i="234"/>
  <c r="E33" i="234"/>
  <c r="U33" i="234" s="1"/>
  <c r="S32" i="234"/>
  <c r="R32" i="234"/>
  <c r="Q32" i="234"/>
  <c r="P32" i="234"/>
  <c r="E32" i="234"/>
  <c r="T32" i="234" s="1"/>
  <c r="S31" i="234"/>
  <c r="R31" i="234"/>
  <c r="Q31" i="234"/>
  <c r="P31" i="234"/>
  <c r="E31" i="234"/>
  <c r="U31" i="234" s="1"/>
  <c r="S30" i="234"/>
  <c r="R30" i="234"/>
  <c r="Q30" i="234"/>
  <c r="P30" i="234"/>
  <c r="E30" i="234"/>
  <c r="S29" i="234"/>
  <c r="R29" i="234"/>
  <c r="Q29" i="234"/>
  <c r="P29" i="234"/>
  <c r="E29" i="234"/>
  <c r="S28" i="234"/>
  <c r="R28" i="234"/>
  <c r="Q28" i="234"/>
  <c r="P28" i="234"/>
  <c r="E28" i="234"/>
  <c r="U28" i="234" s="1"/>
  <c r="S27" i="234"/>
  <c r="R27" i="234"/>
  <c r="S26" i="234"/>
  <c r="R26" i="234"/>
  <c r="Q26" i="234"/>
  <c r="P26" i="234"/>
  <c r="T26" i="234" s="1"/>
  <c r="E26" i="234"/>
  <c r="U26" i="234" s="1"/>
  <c r="S25" i="234"/>
  <c r="R25" i="234"/>
  <c r="Q25" i="234"/>
  <c r="P25" i="234"/>
  <c r="E25" i="234"/>
  <c r="S24" i="234"/>
  <c r="R24" i="234"/>
  <c r="Q24" i="234"/>
  <c r="P24" i="234"/>
  <c r="E24" i="234"/>
  <c r="U24" i="234" s="1"/>
  <c r="S23" i="234"/>
  <c r="R23" i="234"/>
  <c r="Q23" i="234"/>
  <c r="P23" i="234"/>
  <c r="E23" i="234"/>
  <c r="T23" i="234" s="1"/>
  <c r="S22" i="234"/>
  <c r="R22" i="234"/>
  <c r="Q22" i="234"/>
  <c r="P22" i="234"/>
  <c r="E22" i="234"/>
  <c r="S21" i="234"/>
  <c r="R21" i="234"/>
  <c r="Q21" i="234"/>
  <c r="P21" i="234"/>
  <c r="E21" i="234"/>
  <c r="U21" i="234" s="1"/>
  <c r="S20" i="234"/>
  <c r="R20" i="234"/>
  <c r="Q20" i="234"/>
  <c r="P20" i="234"/>
  <c r="E20" i="234"/>
  <c r="U20" i="234" s="1"/>
  <c r="S19" i="234"/>
  <c r="R19" i="234"/>
  <c r="Q19" i="234"/>
  <c r="P19" i="234"/>
  <c r="E19" i="234"/>
  <c r="S18" i="234"/>
  <c r="R18" i="234"/>
  <c r="Q18" i="234"/>
  <c r="P18" i="234"/>
  <c r="E18" i="234"/>
  <c r="U18" i="234" s="1"/>
  <c r="S17" i="234"/>
  <c r="R17" i="234"/>
  <c r="Q17" i="234"/>
  <c r="P17" i="234"/>
  <c r="E17" i="234"/>
  <c r="T17" i="234" s="1"/>
  <c r="S16" i="234"/>
  <c r="R16" i="234"/>
  <c r="Q16" i="234"/>
  <c r="P16" i="234"/>
  <c r="E16" i="234"/>
  <c r="U16" i="234" s="1"/>
  <c r="S15" i="234"/>
  <c r="R15" i="234"/>
  <c r="Q15" i="234"/>
  <c r="P15" i="234"/>
  <c r="E15" i="234"/>
  <c r="U15" i="234" s="1"/>
  <c r="T14" i="234"/>
  <c r="S14" i="234"/>
  <c r="R14" i="234"/>
  <c r="Q14" i="234"/>
  <c r="U14" i="234" s="1"/>
  <c r="P14" i="234"/>
  <c r="E14" i="234"/>
  <c r="S13" i="234"/>
  <c r="R13" i="234"/>
  <c r="Q13" i="234"/>
  <c r="P13" i="234"/>
  <c r="E13" i="234"/>
  <c r="T13" i="234" s="1"/>
  <c r="S12" i="234"/>
  <c r="R12" i="234"/>
  <c r="Q12" i="234"/>
  <c r="P12" i="234"/>
  <c r="E12" i="234"/>
  <c r="S11" i="234"/>
  <c r="R11" i="234"/>
  <c r="Q11" i="234"/>
  <c r="P11" i="234"/>
  <c r="E11" i="234"/>
  <c r="T11" i="234" s="1"/>
  <c r="S10" i="234"/>
  <c r="R10" i="234"/>
  <c r="Q10" i="234"/>
  <c r="P10" i="234"/>
  <c r="E10" i="234"/>
  <c r="U10" i="234" s="1"/>
  <c r="S9" i="234"/>
  <c r="R63" i="233"/>
  <c r="T62" i="233"/>
  <c r="S62" i="233"/>
  <c r="R62" i="233"/>
  <c r="Q62" i="233"/>
  <c r="P62" i="233"/>
  <c r="E62" i="233"/>
  <c r="U62" i="233" s="1"/>
  <c r="S61" i="233"/>
  <c r="R61" i="233"/>
  <c r="Q61" i="233"/>
  <c r="P61" i="233"/>
  <c r="P60" i="233" s="1"/>
  <c r="E61" i="233"/>
  <c r="E60" i="233" s="1"/>
  <c r="U60" i="233" s="1"/>
  <c r="T60" i="233"/>
  <c r="S60" i="233"/>
  <c r="R60" i="233"/>
  <c r="R59" i="233"/>
  <c r="S58" i="233"/>
  <c r="R58" i="233"/>
  <c r="Q58" i="233"/>
  <c r="P58" i="233"/>
  <c r="E58" i="233"/>
  <c r="U58" i="233" s="1"/>
  <c r="S57" i="233"/>
  <c r="R57" i="233"/>
  <c r="Q57" i="233"/>
  <c r="P57" i="233"/>
  <c r="E57" i="233"/>
  <c r="T57" i="233" s="1"/>
  <c r="U56" i="233"/>
  <c r="T56" i="233"/>
  <c r="S56" i="233"/>
  <c r="R56" i="233"/>
  <c r="Q56" i="233"/>
  <c r="P56" i="233"/>
  <c r="E56" i="233"/>
  <c r="S55" i="233"/>
  <c r="R55" i="233"/>
  <c r="Q55" i="233"/>
  <c r="P55" i="233"/>
  <c r="E55" i="233"/>
  <c r="S54" i="233"/>
  <c r="R54" i="233"/>
  <c r="S53" i="233"/>
  <c r="R53" i="233"/>
  <c r="Q53" i="233"/>
  <c r="P53" i="233"/>
  <c r="E53" i="233"/>
  <c r="U53" i="233" s="1"/>
  <c r="S52" i="233"/>
  <c r="R52" i="233"/>
  <c r="Q52" i="233"/>
  <c r="P52" i="233"/>
  <c r="E52" i="233"/>
  <c r="S51" i="233"/>
  <c r="R51" i="233"/>
  <c r="Q51" i="233"/>
  <c r="P51" i="233"/>
  <c r="E51" i="233"/>
  <c r="U51" i="233" s="1"/>
  <c r="S50" i="233"/>
  <c r="R50" i="233"/>
  <c r="Q50" i="233"/>
  <c r="P50" i="233"/>
  <c r="E50" i="233"/>
  <c r="T50" i="233" s="1"/>
  <c r="S49" i="233"/>
  <c r="R49" i="233"/>
  <c r="Q49" i="233"/>
  <c r="P49" i="233"/>
  <c r="E49" i="233"/>
  <c r="U49" i="233" s="1"/>
  <c r="S48" i="233"/>
  <c r="R48" i="233"/>
  <c r="Q48" i="233"/>
  <c r="P48" i="233"/>
  <c r="E48" i="233"/>
  <c r="U48" i="233" s="1"/>
  <c r="U47" i="233"/>
  <c r="T47" i="233"/>
  <c r="S47" i="233"/>
  <c r="R47" i="233"/>
  <c r="Q47" i="233"/>
  <c r="P47" i="233"/>
  <c r="E47" i="233"/>
  <c r="S46" i="233"/>
  <c r="R46" i="233"/>
  <c r="Q46" i="233"/>
  <c r="U46" i="233" s="1"/>
  <c r="P46" i="233"/>
  <c r="E46" i="233"/>
  <c r="T46" i="233" s="1"/>
  <c r="S45" i="233"/>
  <c r="R45" i="233"/>
  <c r="Q45" i="233"/>
  <c r="P45" i="233"/>
  <c r="E45" i="233"/>
  <c r="S44" i="233"/>
  <c r="R44" i="233"/>
  <c r="Q44" i="233"/>
  <c r="P44" i="233"/>
  <c r="E44" i="233"/>
  <c r="S43" i="233"/>
  <c r="R43" i="233"/>
  <c r="S42" i="233"/>
  <c r="S41" i="233"/>
  <c r="R41" i="233"/>
  <c r="Q41" i="233"/>
  <c r="P41" i="233"/>
  <c r="E41" i="233"/>
  <c r="U41" i="233" s="1"/>
  <c r="S40" i="233"/>
  <c r="R40" i="233"/>
  <c r="Q40" i="233"/>
  <c r="P40" i="233"/>
  <c r="E40" i="233"/>
  <c r="U40" i="233" s="1"/>
  <c r="S39" i="233"/>
  <c r="R39" i="233"/>
  <c r="Q39" i="233"/>
  <c r="P39" i="233"/>
  <c r="E39" i="233"/>
  <c r="T39" i="233" s="1"/>
  <c r="U38" i="233"/>
  <c r="S38" i="233"/>
  <c r="R38" i="233"/>
  <c r="Q38" i="233"/>
  <c r="P38" i="233"/>
  <c r="E38" i="233"/>
  <c r="T38" i="233" s="1"/>
  <c r="S37" i="233"/>
  <c r="R37" i="233"/>
  <c r="Q37" i="233"/>
  <c r="P37" i="233"/>
  <c r="E37" i="233"/>
  <c r="S36" i="233"/>
  <c r="R36" i="233"/>
  <c r="Q36" i="233"/>
  <c r="P36" i="233"/>
  <c r="E36" i="233"/>
  <c r="U36" i="233" s="1"/>
  <c r="S35" i="233"/>
  <c r="R35" i="233"/>
  <c r="Q35" i="233"/>
  <c r="P35" i="233"/>
  <c r="E35" i="233"/>
  <c r="T35" i="233" s="1"/>
  <c r="S34" i="233"/>
  <c r="R34" i="233"/>
  <c r="Q34" i="233"/>
  <c r="P34" i="233"/>
  <c r="E34" i="233"/>
  <c r="U34" i="233" s="1"/>
  <c r="S33" i="233"/>
  <c r="R33" i="233"/>
  <c r="Q33" i="233"/>
  <c r="P33" i="233"/>
  <c r="E33" i="233"/>
  <c r="S32" i="233"/>
  <c r="R32" i="233"/>
  <c r="Q32" i="233"/>
  <c r="P32" i="233"/>
  <c r="T32" i="233" s="1"/>
  <c r="E32" i="233"/>
  <c r="U32" i="233" s="1"/>
  <c r="S31" i="233"/>
  <c r="R31" i="233"/>
  <c r="Q31" i="233"/>
  <c r="P31" i="233"/>
  <c r="E31" i="233"/>
  <c r="S30" i="233"/>
  <c r="R30" i="233"/>
  <c r="Q30" i="233"/>
  <c r="P30" i="233"/>
  <c r="T30" i="233" s="1"/>
  <c r="E30" i="233"/>
  <c r="U30" i="233" s="1"/>
  <c r="S29" i="233"/>
  <c r="R29" i="233"/>
  <c r="Q29" i="233"/>
  <c r="P29" i="233"/>
  <c r="E29" i="233"/>
  <c r="T29" i="233" s="1"/>
  <c r="S28" i="233"/>
  <c r="R28" i="233"/>
  <c r="Q28" i="233"/>
  <c r="P28" i="233"/>
  <c r="E28" i="233"/>
  <c r="T28" i="233" s="1"/>
  <c r="S27" i="233"/>
  <c r="R27" i="233"/>
  <c r="U26" i="233"/>
  <c r="S26" i="233"/>
  <c r="R26" i="233"/>
  <c r="Q26" i="233"/>
  <c r="P26" i="233"/>
  <c r="E26" i="233"/>
  <c r="T26" i="233" s="1"/>
  <c r="S25" i="233"/>
  <c r="R25" i="233"/>
  <c r="Q25" i="233"/>
  <c r="P25" i="233"/>
  <c r="E25" i="233"/>
  <c r="U25" i="233" s="1"/>
  <c r="S24" i="233"/>
  <c r="R24" i="233"/>
  <c r="Q24" i="233"/>
  <c r="P24" i="233"/>
  <c r="E24" i="233"/>
  <c r="U24" i="233" s="1"/>
  <c r="S23" i="233"/>
  <c r="R23" i="233"/>
  <c r="Q23" i="233"/>
  <c r="P23" i="233"/>
  <c r="E23" i="233"/>
  <c r="T23" i="233" s="1"/>
  <c r="S22" i="233"/>
  <c r="R22" i="233"/>
  <c r="Q22" i="233"/>
  <c r="P22" i="233"/>
  <c r="E22" i="233"/>
  <c r="S21" i="233"/>
  <c r="R21" i="233"/>
  <c r="Q21" i="233"/>
  <c r="P21" i="233"/>
  <c r="E21" i="233"/>
  <c r="U21" i="233" s="1"/>
  <c r="U20" i="233"/>
  <c r="S20" i="233"/>
  <c r="R20" i="233"/>
  <c r="Q20" i="233"/>
  <c r="P20" i="233"/>
  <c r="E20" i="233"/>
  <c r="T20" i="233" s="1"/>
  <c r="T19" i="233"/>
  <c r="S19" i="233"/>
  <c r="R19" i="233"/>
  <c r="Q19" i="233"/>
  <c r="P19" i="233"/>
  <c r="E19" i="233"/>
  <c r="U19" i="233" s="1"/>
  <c r="S18" i="233"/>
  <c r="R18" i="233"/>
  <c r="Q18" i="233"/>
  <c r="P18" i="233"/>
  <c r="E18" i="233"/>
  <c r="U18" i="233" s="1"/>
  <c r="S17" i="233"/>
  <c r="R17" i="233"/>
  <c r="Q17" i="233"/>
  <c r="P17" i="233"/>
  <c r="E17" i="233"/>
  <c r="U16" i="233"/>
  <c r="S16" i="233"/>
  <c r="R16" i="233"/>
  <c r="Q16" i="233"/>
  <c r="P16" i="233"/>
  <c r="E16" i="233"/>
  <c r="T16" i="233" s="1"/>
  <c r="S15" i="233"/>
  <c r="R15" i="233"/>
  <c r="Q15" i="233"/>
  <c r="P15" i="233"/>
  <c r="E15" i="233"/>
  <c r="S14" i="233"/>
  <c r="R14" i="233"/>
  <c r="Q14" i="233"/>
  <c r="P14" i="233"/>
  <c r="E14" i="233"/>
  <c r="T14" i="233" s="1"/>
  <c r="S13" i="233"/>
  <c r="R13" i="233"/>
  <c r="Q13" i="233"/>
  <c r="U13" i="233" s="1"/>
  <c r="P13" i="233"/>
  <c r="E13" i="233"/>
  <c r="T13" i="233" s="1"/>
  <c r="S12" i="233"/>
  <c r="R12" i="233"/>
  <c r="Q12" i="233"/>
  <c r="P12" i="233"/>
  <c r="E12" i="233"/>
  <c r="U12" i="233" s="1"/>
  <c r="S11" i="233"/>
  <c r="R11" i="233"/>
  <c r="Q11" i="233"/>
  <c r="P11" i="233"/>
  <c r="E11" i="233"/>
  <c r="U11" i="233" s="1"/>
  <c r="S10" i="233"/>
  <c r="R10" i="233"/>
  <c r="Q10" i="233"/>
  <c r="P10" i="233"/>
  <c r="E10" i="233"/>
  <c r="R63" i="232"/>
  <c r="U62" i="232"/>
  <c r="T62" i="232"/>
  <c r="S62" i="232"/>
  <c r="R62" i="232"/>
  <c r="Q62" i="232"/>
  <c r="P62" i="232"/>
  <c r="E62" i="232"/>
  <c r="S61" i="232"/>
  <c r="R61" i="232"/>
  <c r="Q61" i="232"/>
  <c r="P61" i="232"/>
  <c r="E61" i="232"/>
  <c r="E60" i="232" s="1"/>
  <c r="U60" i="232" s="1"/>
  <c r="S60" i="232"/>
  <c r="R60" i="232"/>
  <c r="R59" i="232"/>
  <c r="S58" i="232"/>
  <c r="R58" i="232"/>
  <c r="Q58" i="232"/>
  <c r="P58" i="232"/>
  <c r="E58" i="232"/>
  <c r="T58" i="232" s="1"/>
  <c r="S57" i="232"/>
  <c r="R57" i="232"/>
  <c r="Q57" i="232"/>
  <c r="P57" i="232"/>
  <c r="E57" i="232"/>
  <c r="U57" i="232" s="1"/>
  <c r="U56" i="232"/>
  <c r="S56" i="232"/>
  <c r="R56" i="232"/>
  <c r="Q56" i="232"/>
  <c r="P56" i="232"/>
  <c r="E56" i="232"/>
  <c r="T56" i="232" s="1"/>
  <c r="S55" i="232"/>
  <c r="R55" i="232"/>
  <c r="Q55" i="232"/>
  <c r="P55" i="232"/>
  <c r="E55" i="232"/>
  <c r="S54" i="232"/>
  <c r="R54" i="232"/>
  <c r="S53" i="232"/>
  <c r="R53" i="232"/>
  <c r="Q53" i="232"/>
  <c r="P53" i="232"/>
  <c r="E53" i="232"/>
  <c r="S52" i="232"/>
  <c r="R52" i="232"/>
  <c r="Q52" i="232"/>
  <c r="P52" i="232"/>
  <c r="E52" i="232"/>
  <c r="U51" i="232"/>
  <c r="T51" i="232"/>
  <c r="S51" i="232"/>
  <c r="R51" i="232"/>
  <c r="Q51" i="232"/>
  <c r="P51" i="232"/>
  <c r="E51" i="232"/>
  <c r="S50" i="232"/>
  <c r="R50" i="232"/>
  <c r="Q50" i="232"/>
  <c r="P50" i="232"/>
  <c r="E50" i="232"/>
  <c r="T50" i="232" s="1"/>
  <c r="S49" i="232"/>
  <c r="R49" i="232"/>
  <c r="Q49" i="232"/>
  <c r="P49" i="232"/>
  <c r="E49" i="232"/>
  <c r="U49" i="232" s="1"/>
  <c r="S48" i="232"/>
  <c r="R48" i="232"/>
  <c r="Q48" i="232"/>
  <c r="P48" i="232"/>
  <c r="E48" i="232"/>
  <c r="T48" i="232" s="1"/>
  <c r="S47" i="232"/>
  <c r="R47" i="232"/>
  <c r="Q47" i="232"/>
  <c r="P47" i="232"/>
  <c r="E47" i="232"/>
  <c r="U47" i="232" s="1"/>
  <c r="S46" i="232"/>
  <c r="R46" i="232"/>
  <c r="Q46" i="232"/>
  <c r="P46" i="232"/>
  <c r="E46" i="232"/>
  <c r="S45" i="232"/>
  <c r="R45" i="232"/>
  <c r="Q45" i="232"/>
  <c r="P45" i="232"/>
  <c r="E45" i="232"/>
  <c r="S44" i="232"/>
  <c r="R44" i="232"/>
  <c r="Q44" i="232"/>
  <c r="P44" i="232"/>
  <c r="E44" i="232"/>
  <c r="U44" i="232" s="1"/>
  <c r="S43" i="232"/>
  <c r="R43" i="232"/>
  <c r="S42" i="232"/>
  <c r="S41" i="232"/>
  <c r="R41" i="232"/>
  <c r="Q41" i="232"/>
  <c r="P41" i="232"/>
  <c r="E41" i="232"/>
  <c r="U41" i="232" s="1"/>
  <c r="S40" i="232"/>
  <c r="R40" i="232"/>
  <c r="Q40" i="232"/>
  <c r="P40" i="232"/>
  <c r="E40" i="232"/>
  <c r="U40" i="232" s="1"/>
  <c r="S39" i="232"/>
  <c r="R39" i="232"/>
  <c r="Q39" i="232"/>
  <c r="P39" i="232"/>
  <c r="E39" i="232"/>
  <c r="S38" i="232"/>
  <c r="R38" i="232"/>
  <c r="Q38" i="232"/>
  <c r="P38" i="232"/>
  <c r="E38" i="232"/>
  <c r="U38" i="232" s="1"/>
  <c r="S37" i="232"/>
  <c r="R37" i="232"/>
  <c r="Q37" i="232"/>
  <c r="P37" i="232"/>
  <c r="E37" i="232"/>
  <c r="S36" i="232"/>
  <c r="R36" i="232"/>
  <c r="Q36" i="232"/>
  <c r="P36" i="232"/>
  <c r="E36" i="232"/>
  <c r="U36" i="232" s="1"/>
  <c r="S35" i="232"/>
  <c r="R35" i="232"/>
  <c r="Q35" i="232"/>
  <c r="P35" i="232"/>
  <c r="E35" i="232"/>
  <c r="U35" i="232" s="1"/>
  <c r="S34" i="232"/>
  <c r="R34" i="232"/>
  <c r="Q34" i="232"/>
  <c r="P34" i="232"/>
  <c r="E34" i="232"/>
  <c r="U34" i="232" s="1"/>
  <c r="U33" i="232"/>
  <c r="S33" i="232"/>
  <c r="R33" i="232"/>
  <c r="Q33" i="232"/>
  <c r="P33" i="232"/>
  <c r="E33" i="232"/>
  <c r="T33" i="232" s="1"/>
  <c r="S32" i="232"/>
  <c r="R32" i="232"/>
  <c r="Q32" i="232"/>
  <c r="P32" i="232"/>
  <c r="E32" i="232"/>
  <c r="S31" i="232"/>
  <c r="R31" i="232"/>
  <c r="Q31" i="232"/>
  <c r="P31" i="232"/>
  <c r="E31" i="232"/>
  <c r="T31" i="232" s="1"/>
  <c r="S30" i="232"/>
  <c r="R30" i="232"/>
  <c r="Q30" i="232"/>
  <c r="U30" i="232" s="1"/>
  <c r="P30" i="232"/>
  <c r="E30" i="232"/>
  <c r="S29" i="232"/>
  <c r="R29" i="232"/>
  <c r="Q29" i="232"/>
  <c r="P29" i="232"/>
  <c r="E29" i="232"/>
  <c r="U29" i="232" s="1"/>
  <c r="T28" i="232"/>
  <c r="S28" i="232"/>
  <c r="R28" i="232"/>
  <c r="Q28" i="232"/>
  <c r="P28" i="232"/>
  <c r="E28" i="232"/>
  <c r="U28" i="232" s="1"/>
  <c r="S27" i="232"/>
  <c r="R27" i="232"/>
  <c r="U26" i="232"/>
  <c r="S26" i="232"/>
  <c r="R26" i="232"/>
  <c r="Q26" i="232"/>
  <c r="P26" i="232"/>
  <c r="E26" i="232"/>
  <c r="T26" i="232" s="1"/>
  <c r="S25" i="232"/>
  <c r="R25" i="232"/>
  <c r="Q25" i="232"/>
  <c r="P25" i="232"/>
  <c r="E25" i="232"/>
  <c r="U25" i="232" s="1"/>
  <c r="S24" i="232"/>
  <c r="R24" i="232"/>
  <c r="Q24" i="232"/>
  <c r="P24" i="232"/>
  <c r="E24" i="232"/>
  <c r="U24" i="232" s="1"/>
  <c r="U23" i="232"/>
  <c r="S23" i="232"/>
  <c r="R23" i="232"/>
  <c r="Q23" i="232"/>
  <c r="P23" i="232"/>
  <c r="E23" i="232"/>
  <c r="T22" i="232"/>
  <c r="S22" i="232"/>
  <c r="R22" i="232"/>
  <c r="Q22" i="232"/>
  <c r="P22" i="232"/>
  <c r="E22" i="232"/>
  <c r="U22" i="232" s="1"/>
  <c r="S21" i="232"/>
  <c r="R21" i="232"/>
  <c r="Q21" i="232"/>
  <c r="P21" i="232"/>
  <c r="E21" i="232"/>
  <c r="U21" i="232" s="1"/>
  <c r="S20" i="232"/>
  <c r="R20" i="232"/>
  <c r="Q20" i="232"/>
  <c r="P20" i="232"/>
  <c r="E20" i="232"/>
  <c r="U20" i="232" s="1"/>
  <c r="S19" i="232"/>
  <c r="R19" i="232"/>
  <c r="Q19" i="232"/>
  <c r="P19" i="232"/>
  <c r="E19" i="232"/>
  <c r="U19" i="232" s="1"/>
  <c r="U18" i="232"/>
  <c r="S18" i="232"/>
  <c r="R18" i="232"/>
  <c r="Q18" i="232"/>
  <c r="P18" i="232"/>
  <c r="E18" i="232"/>
  <c r="T18" i="232" s="1"/>
  <c r="S17" i="232"/>
  <c r="R17" i="232"/>
  <c r="Q17" i="232"/>
  <c r="P17" i="232"/>
  <c r="E17" i="232"/>
  <c r="T17" i="232" s="1"/>
  <c r="U16" i="232"/>
  <c r="T16" i="232"/>
  <c r="S16" i="232"/>
  <c r="R16" i="232"/>
  <c r="Q16" i="232"/>
  <c r="P16" i="232"/>
  <c r="E16" i="232"/>
  <c r="S15" i="232"/>
  <c r="R15" i="232"/>
  <c r="Q15" i="232"/>
  <c r="P15" i="232"/>
  <c r="E15" i="232"/>
  <c r="S14" i="232"/>
  <c r="R14" i="232"/>
  <c r="Q14" i="232"/>
  <c r="P14" i="232"/>
  <c r="E14" i="232"/>
  <c r="U14" i="232" s="1"/>
  <c r="S13" i="232"/>
  <c r="R13" i="232"/>
  <c r="Q13" i="232"/>
  <c r="P13" i="232"/>
  <c r="E13" i="232"/>
  <c r="U13" i="232" s="1"/>
  <c r="U12" i="232"/>
  <c r="T12" i="232"/>
  <c r="S12" i="232"/>
  <c r="R12" i="232"/>
  <c r="Q12" i="232"/>
  <c r="P12" i="232"/>
  <c r="E12" i="232"/>
  <c r="S11" i="232"/>
  <c r="R11" i="232"/>
  <c r="Q11" i="232"/>
  <c r="P11" i="232"/>
  <c r="E11" i="232"/>
  <c r="U11" i="232" s="1"/>
  <c r="U10" i="232"/>
  <c r="S10" i="232"/>
  <c r="R10" i="232"/>
  <c r="Q10" i="232"/>
  <c r="P10" i="232"/>
  <c r="E10" i="232"/>
  <c r="R63" i="231"/>
  <c r="S62" i="231"/>
  <c r="R62" i="231"/>
  <c r="Q62" i="231"/>
  <c r="P62" i="231"/>
  <c r="E62" i="231"/>
  <c r="U62" i="231" s="1"/>
  <c r="U61" i="231"/>
  <c r="T61" i="231"/>
  <c r="S61" i="231"/>
  <c r="R61" i="231"/>
  <c r="Q61" i="231"/>
  <c r="P61" i="231"/>
  <c r="P60" i="231" s="1"/>
  <c r="E61" i="231"/>
  <c r="S60" i="231"/>
  <c r="R60" i="231"/>
  <c r="R59" i="231"/>
  <c r="S58" i="231"/>
  <c r="R58" i="231"/>
  <c r="Q58" i="231"/>
  <c r="P58" i="231"/>
  <c r="E58" i="231"/>
  <c r="T58" i="231" s="1"/>
  <c r="S57" i="231"/>
  <c r="R57" i="231"/>
  <c r="Q57" i="231"/>
  <c r="P57" i="231"/>
  <c r="E57" i="231"/>
  <c r="S56" i="231"/>
  <c r="R56" i="231"/>
  <c r="Q56" i="231"/>
  <c r="P56" i="231"/>
  <c r="E56" i="231"/>
  <c r="T56" i="231" s="1"/>
  <c r="S55" i="231"/>
  <c r="R55" i="231"/>
  <c r="Q55" i="231"/>
  <c r="P55" i="231"/>
  <c r="P54" i="231" s="1"/>
  <c r="E55" i="231"/>
  <c r="U55" i="231" s="1"/>
  <c r="S54" i="231"/>
  <c r="R54" i="231"/>
  <c r="S53" i="231"/>
  <c r="R53" i="231"/>
  <c r="Q53" i="231"/>
  <c r="P53" i="231"/>
  <c r="E53" i="231"/>
  <c r="S52" i="231"/>
  <c r="R52" i="231"/>
  <c r="Q52" i="231"/>
  <c r="P52" i="231"/>
  <c r="E52" i="231"/>
  <c r="U52" i="231" s="1"/>
  <c r="S51" i="231"/>
  <c r="R51" i="231"/>
  <c r="Q51" i="231"/>
  <c r="P51" i="231"/>
  <c r="E51" i="231"/>
  <c r="T51" i="231" s="1"/>
  <c r="S50" i="231"/>
  <c r="R50" i="231"/>
  <c r="Q50" i="231"/>
  <c r="P50" i="231"/>
  <c r="E50" i="231"/>
  <c r="U50" i="231" s="1"/>
  <c r="S49" i="231"/>
  <c r="R49" i="231"/>
  <c r="Q49" i="231"/>
  <c r="P49" i="231"/>
  <c r="E49" i="231"/>
  <c r="T49" i="231" s="1"/>
  <c r="U48" i="231"/>
  <c r="S48" i="231"/>
  <c r="R48" i="231"/>
  <c r="Q48" i="231"/>
  <c r="P48" i="231"/>
  <c r="E48" i="231"/>
  <c r="T48" i="231" s="1"/>
  <c r="S47" i="231"/>
  <c r="R47" i="231"/>
  <c r="Q47" i="231"/>
  <c r="P47" i="231"/>
  <c r="E47" i="231"/>
  <c r="S46" i="231"/>
  <c r="R46" i="231"/>
  <c r="Q46" i="231"/>
  <c r="P46" i="231"/>
  <c r="E46" i="231"/>
  <c r="U46" i="231" s="1"/>
  <c r="S45" i="231"/>
  <c r="R45" i="231"/>
  <c r="Q45" i="231"/>
  <c r="P45" i="231"/>
  <c r="E45" i="231"/>
  <c r="S44" i="231"/>
  <c r="R44" i="231"/>
  <c r="Q44" i="231"/>
  <c r="P44" i="231"/>
  <c r="E44" i="231"/>
  <c r="T44" i="231" s="1"/>
  <c r="S43" i="231"/>
  <c r="R43" i="231"/>
  <c r="S42" i="231"/>
  <c r="S41" i="231"/>
  <c r="R41" i="231"/>
  <c r="Q41" i="231"/>
  <c r="P41" i="231"/>
  <c r="E41" i="231"/>
  <c r="U41" i="231" s="1"/>
  <c r="S40" i="231"/>
  <c r="R40" i="231"/>
  <c r="Q40" i="231"/>
  <c r="P40" i="231"/>
  <c r="E40" i="231"/>
  <c r="S39" i="231"/>
  <c r="R39" i="231"/>
  <c r="Q39" i="231"/>
  <c r="P39" i="231"/>
  <c r="E39" i="231"/>
  <c r="U39" i="231" s="1"/>
  <c r="S38" i="231"/>
  <c r="R38" i="231"/>
  <c r="Q38" i="231"/>
  <c r="P38" i="231"/>
  <c r="E38" i="231"/>
  <c r="T38" i="231" s="1"/>
  <c r="U37" i="231"/>
  <c r="S37" i="231"/>
  <c r="R37" i="231"/>
  <c r="Q37" i="231"/>
  <c r="P37" i="231"/>
  <c r="E37" i="231"/>
  <c r="T37" i="231" s="1"/>
  <c r="S36" i="231"/>
  <c r="R36" i="231"/>
  <c r="Q36" i="231"/>
  <c r="P36" i="231"/>
  <c r="E36" i="231"/>
  <c r="U36" i="231" s="1"/>
  <c r="S35" i="231"/>
  <c r="R35" i="231"/>
  <c r="Q35" i="231"/>
  <c r="P35" i="231"/>
  <c r="E35" i="231"/>
  <c r="T35" i="231" s="1"/>
  <c r="S34" i="231"/>
  <c r="R34" i="231"/>
  <c r="Q34" i="231"/>
  <c r="P34" i="231"/>
  <c r="E34" i="231"/>
  <c r="S33" i="231"/>
  <c r="R33" i="231"/>
  <c r="Q33" i="231"/>
  <c r="P33" i="231"/>
  <c r="E33" i="231"/>
  <c r="U33" i="231" s="1"/>
  <c r="S32" i="231"/>
  <c r="R32" i="231"/>
  <c r="Q32" i="231"/>
  <c r="P32" i="231"/>
  <c r="E32" i="231"/>
  <c r="S31" i="231"/>
  <c r="R31" i="231"/>
  <c r="Q31" i="231"/>
  <c r="P31" i="231"/>
  <c r="E31" i="231"/>
  <c r="U31" i="231" s="1"/>
  <c r="S30" i="231"/>
  <c r="R30" i="231"/>
  <c r="Q30" i="231"/>
  <c r="P30" i="231"/>
  <c r="E30" i="231"/>
  <c r="S29" i="231"/>
  <c r="R29" i="231"/>
  <c r="Q29" i="231"/>
  <c r="P29" i="231"/>
  <c r="E29" i="231"/>
  <c r="U29" i="231" s="1"/>
  <c r="S28" i="231"/>
  <c r="R28" i="231"/>
  <c r="Q28" i="231"/>
  <c r="P28" i="231"/>
  <c r="E28" i="231"/>
  <c r="T28" i="231" s="1"/>
  <c r="S27" i="231"/>
  <c r="R27" i="231"/>
  <c r="S26" i="231"/>
  <c r="R26" i="231"/>
  <c r="Q26" i="231"/>
  <c r="P26" i="231"/>
  <c r="E26" i="231"/>
  <c r="U26" i="231" s="1"/>
  <c r="S25" i="231"/>
  <c r="R25" i="231"/>
  <c r="Q25" i="231"/>
  <c r="P25" i="231"/>
  <c r="E25" i="231"/>
  <c r="U25" i="231" s="1"/>
  <c r="U24" i="231"/>
  <c r="T24" i="231"/>
  <c r="S24" i="231"/>
  <c r="R24" i="231"/>
  <c r="Q24" i="231"/>
  <c r="P24" i="231"/>
  <c r="E24" i="231"/>
  <c r="S23" i="231"/>
  <c r="R23" i="231"/>
  <c r="Q23" i="231"/>
  <c r="P23" i="231"/>
  <c r="T23" i="231" s="1"/>
  <c r="E23" i="231"/>
  <c r="U23" i="231" s="1"/>
  <c r="S22" i="231"/>
  <c r="R22" i="231"/>
  <c r="Q22" i="231"/>
  <c r="P22" i="231"/>
  <c r="E22" i="231"/>
  <c r="U22" i="231" s="1"/>
  <c r="S21" i="231"/>
  <c r="R21" i="231"/>
  <c r="Q21" i="231"/>
  <c r="P21" i="231"/>
  <c r="E21" i="231"/>
  <c r="T21" i="231" s="1"/>
  <c r="S20" i="231"/>
  <c r="R20" i="231"/>
  <c r="Q20" i="231"/>
  <c r="P20" i="231"/>
  <c r="E20" i="231"/>
  <c r="U20" i="231" s="1"/>
  <c r="S19" i="231"/>
  <c r="R19" i="231"/>
  <c r="Q19" i="231"/>
  <c r="P19" i="231"/>
  <c r="E19" i="231"/>
  <c r="U19" i="231" s="1"/>
  <c r="S18" i="231"/>
  <c r="R18" i="231"/>
  <c r="Q18" i="231"/>
  <c r="P18" i="231"/>
  <c r="E18" i="231"/>
  <c r="T18" i="231" s="1"/>
  <c r="U17" i="231"/>
  <c r="T17" i="231"/>
  <c r="S17" i="231"/>
  <c r="R17" i="231"/>
  <c r="Q17" i="231"/>
  <c r="P17" i="231"/>
  <c r="E17" i="231"/>
  <c r="T16" i="231"/>
  <c r="S16" i="231"/>
  <c r="R16" i="231"/>
  <c r="Q16" i="231"/>
  <c r="P16" i="231"/>
  <c r="E16" i="231"/>
  <c r="U16" i="231" s="1"/>
  <c r="S15" i="231"/>
  <c r="R15" i="231"/>
  <c r="Q15" i="231"/>
  <c r="P15" i="231"/>
  <c r="E15" i="231"/>
  <c r="U15" i="231" s="1"/>
  <c r="S14" i="231"/>
  <c r="R14" i="231"/>
  <c r="Q14" i="231"/>
  <c r="P14" i="231"/>
  <c r="E14" i="231"/>
  <c r="T14" i="231" s="1"/>
  <c r="S13" i="231"/>
  <c r="R13" i="231"/>
  <c r="Q13" i="231"/>
  <c r="P13" i="231"/>
  <c r="E13" i="231"/>
  <c r="T13" i="231" s="1"/>
  <c r="S12" i="231"/>
  <c r="R12" i="231"/>
  <c r="Q12" i="231"/>
  <c r="P12" i="231"/>
  <c r="E12" i="231"/>
  <c r="T12" i="231" s="1"/>
  <c r="T11" i="231"/>
  <c r="S11" i="231"/>
  <c r="R11" i="231"/>
  <c r="Q11" i="231"/>
  <c r="P11" i="231"/>
  <c r="E11" i="231"/>
  <c r="U11" i="231" s="1"/>
  <c r="S10" i="231"/>
  <c r="R10" i="231"/>
  <c r="Q10" i="231"/>
  <c r="P10" i="231"/>
  <c r="E10" i="231"/>
  <c r="R63" i="230"/>
  <c r="S62" i="230"/>
  <c r="R62" i="230"/>
  <c r="Q62" i="230"/>
  <c r="P62" i="230"/>
  <c r="E62" i="230"/>
  <c r="T62" i="230" s="1"/>
  <c r="S61" i="230"/>
  <c r="R61" i="230"/>
  <c r="Q61" i="230"/>
  <c r="P61" i="230"/>
  <c r="E61" i="230"/>
  <c r="U61" i="230" s="1"/>
  <c r="S60" i="230"/>
  <c r="R60" i="230"/>
  <c r="R59" i="230"/>
  <c r="S58" i="230"/>
  <c r="R58" i="230"/>
  <c r="Q58" i="230"/>
  <c r="P58" i="230"/>
  <c r="E58" i="230"/>
  <c r="S57" i="230"/>
  <c r="R57" i="230"/>
  <c r="Q57" i="230"/>
  <c r="P57" i="230"/>
  <c r="E57" i="230"/>
  <c r="U57" i="230" s="1"/>
  <c r="S56" i="230"/>
  <c r="R56" i="230"/>
  <c r="Q56" i="230"/>
  <c r="P56" i="230"/>
  <c r="E56" i="230"/>
  <c r="T56" i="230" s="1"/>
  <c r="U55" i="230"/>
  <c r="T55" i="230"/>
  <c r="S55" i="230"/>
  <c r="R55" i="230"/>
  <c r="Q55" i="230"/>
  <c r="P55" i="230"/>
  <c r="E55" i="230"/>
  <c r="S54" i="230"/>
  <c r="R54" i="230"/>
  <c r="S53" i="230"/>
  <c r="R53" i="230"/>
  <c r="Q53" i="230"/>
  <c r="P53" i="230"/>
  <c r="E53" i="230"/>
  <c r="S52" i="230"/>
  <c r="R52" i="230"/>
  <c r="Q52" i="230"/>
  <c r="P52" i="230"/>
  <c r="E52" i="230"/>
  <c r="U52" i="230" s="1"/>
  <c r="S51" i="230"/>
  <c r="R51" i="230"/>
  <c r="Q51" i="230"/>
  <c r="P51" i="230"/>
  <c r="E51" i="230"/>
  <c r="U50" i="230"/>
  <c r="S50" i="230"/>
  <c r="R50" i="230"/>
  <c r="Q50" i="230"/>
  <c r="P50" i="230"/>
  <c r="E50" i="230"/>
  <c r="T50" i="230" s="1"/>
  <c r="S49" i="230"/>
  <c r="R49" i="230"/>
  <c r="Q49" i="230"/>
  <c r="P49" i="230"/>
  <c r="E49" i="230"/>
  <c r="U49" i="230" s="1"/>
  <c r="S48" i="230"/>
  <c r="R48" i="230"/>
  <c r="Q48" i="230"/>
  <c r="P48" i="230"/>
  <c r="E48" i="230"/>
  <c r="U48" i="230" s="1"/>
  <c r="S47" i="230"/>
  <c r="R47" i="230"/>
  <c r="Q47" i="230"/>
  <c r="P47" i="230"/>
  <c r="E47" i="230"/>
  <c r="S46" i="230"/>
  <c r="R46" i="230"/>
  <c r="Q46" i="230"/>
  <c r="P46" i="230"/>
  <c r="E46" i="230"/>
  <c r="U46" i="230" s="1"/>
  <c r="S45" i="230"/>
  <c r="R45" i="230"/>
  <c r="Q45" i="230"/>
  <c r="P45" i="230"/>
  <c r="E45" i="230"/>
  <c r="S44" i="230"/>
  <c r="R44" i="230"/>
  <c r="Q44" i="230"/>
  <c r="P44" i="230"/>
  <c r="E44" i="230"/>
  <c r="S43" i="230"/>
  <c r="R43" i="230"/>
  <c r="R42" i="230"/>
  <c r="S41" i="230"/>
  <c r="R41" i="230"/>
  <c r="Q41" i="230"/>
  <c r="P41" i="230"/>
  <c r="E41" i="230"/>
  <c r="S40" i="230"/>
  <c r="R40" i="230"/>
  <c r="Q40" i="230"/>
  <c r="P40" i="230"/>
  <c r="E40" i="230"/>
  <c r="T40" i="230" s="1"/>
  <c r="S39" i="230"/>
  <c r="R39" i="230"/>
  <c r="Q39" i="230"/>
  <c r="P39" i="230"/>
  <c r="E39" i="230"/>
  <c r="U39" i="230" s="1"/>
  <c r="S38" i="230"/>
  <c r="R38" i="230"/>
  <c r="Q38" i="230"/>
  <c r="P38" i="230"/>
  <c r="E38" i="230"/>
  <c r="U38" i="230" s="1"/>
  <c r="S37" i="230"/>
  <c r="R37" i="230"/>
  <c r="Q37" i="230"/>
  <c r="P37" i="230"/>
  <c r="E37" i="230"/>
  <c r="U37" i="230" s="1"/>
  <c r="S36" i="230"/>
  <c r="R36" i="230"/>
  <c r="Q36" i="230"/>
  <c r="P36" i="230"/>
  <c r="E36" i="230"/>
  <c r="T36" i="230" s="1"/>
  <c r="S35" i="230"/>
  <c r="R35" i="230"/>
  <c r="Q35" i="230"/>
  <c r="P35" i="230"/>
  <c r="E35" i="230"/>
  <c r="U35" i="230" s="1"/>
  <c r="S34" i="230"/>
  <c r="R34" i="230"/>
  <c r="Q34" i="230"/>
  <c r="P34" i="230"/>
  <c r="E34" i="230"/>
  <c r="S33" i="230"/>
  <c r="R33" i="230"/>
  <c r="Q33" i="230"/>
  <c r="P33" i="230"/>
  <c r="E33" i="230"/>
  <c r="U33" i="230" s="1"/>
  <c r="S32" i="230"/>
  <c r="R32" i="230"/>
  <c r="Q32" i="230"/>
  <c r="P32" i="230"/>
  <c r="E32" i="230"/>
  <c r="S31" i="230"/>
  <c r="R31" i="230"/>
  <c r="Q31" i="230"/>
  <c r="P31" i="230"/>
  <c r="E31" i="230"/>
  <c r="U31" i="230" s="1"/>
  <c r="S30" i="230"/>
  <c r="R30" i="230"/>
  <c r="Q30" i="230"/>
  <c r="P30" i="230"/>
  <c r="E30" i="230"/>
  <c r="S29" i="230"/>
  <c r="R29" i="230"/>
  <c r="Q29" i="230"/>
  <c r="P29" i="230"/>
  <c r="E29" i="230"/>
  <c r="U29" i="230" s="1"/>
  <c r="S28" i="230"/>
  <c r="R28" i="230"/>
  <c r="Q28" i="230"/>
  <c r="P28" i="230"/>
  <c r="E28" i="230"/>
  <c r="S27" i="230"/>
  <c r="R27" i="230"/>
  <c r="S26" i="230"/>
  <c r="R26" i="230"/>
  <c r="Q26" i="230"/>
  <c r="P26" i="230"/>
  <c r="E26" i="230"/>
  <c r="U26" i="230" s="1"/>
  <c r="U25" i="230"/>
  <c r="S25" i="230"/>
  <c r="R25" i="230"/>
  <c r="Q25" i="230"/>
  <c r="P25" i="230"/>
  <c r="E25" i="230"/>
  <c r="T25" i="230" s="1"/>
  <c r="S24" i="230"/>
  <c r="R24" i="230"/>
  <c r="Q24" i="230"/>
  <c r="P24" i="230"/>
  <c r="E24" i="230"/>
  <c r="U24" i="230" s="1"/>
  <c r="S23" i="230"/>
  <c r="R23" i="230"/>
  <c r="Q23" i="230"/>
  <c r="P23" i="230"/>
  <c r="E23" i="230"/>
  <c r="S22" i="230"/>
  <c r="R22" i="230"/>
  <c r="Q22" i="230"/>
  <c r="P22" i="230"/>
  <c r="E22" i="230"/>
  <c r="U21" i="230"/>
  <c r="S21" i="230"/>
  <c r="R21" i="230"/>
  <c r="Q21" i="230"/>
  <c r="P21" i="230"/>
  <c r="E21" i="230"/>
  <c r="T21" i="230" s="1"/>
  <c r="S20" i="230"/>
  <c r="R20" i="230"/>
  <c r="Q20" i="230"/>
  <c r="P20" i="230"/>
  <c r="E20" i="230"/>
  <c r="U20" i="230" s="1"/>
  <c r="S19" i="230"/>
  <c r="R19" i="230"/>
  <c r="Q19" i="230"/>
  <c r="P19" i="230"/>
  <c r="E19" i="230"/>
  <c r="T19" i="230" s="1"/>
  <c r="U18" i="230"/>
  <c r="S18" i="230"/>
  <c r="R18" i="230"/>
  <c r="Q18" i="230"/>
  <c r="P18" i="230"/>
  <c r="E18" i="230"/>
  <c r="T18" i="230" s="1"/>
  <c r="S17" i="230"/>
  <c r="R17" i="230"/>
  <c r="Q17" i="230"/>
  <c r="P17" i="230"/>
  <c r="E17" i="230"/>
  <c r="S16" i="230"/>
  <c r="R16" i="230"/>
  <c r="Q16" i="230"/>
  <c r="P16" i="230"/>
  <c r="E16" i="230"/>
  <c r="U16" i="230" s="1"/>
  <c r="S15" i="230"/>
  <c r="R15" i="230"/>
  <c r="Q15" i="230"/>
  <c r="P15" i="230"/>
  <c r="E15" i="230"/>
  <c r="T15" i="230" s="1"/>
  <c r="U14" i="230"/>
  <c r="T14" i="230"/>
  <c r="S14" i="230"/>
  <c r="R14" i="230"/>
  <c r="Q14" i="230"/>
  <c r="P14" i="230"/>
  <c r="E14" i="230"/>
  <c r="S13" i="230"/>
  <c r="R13" i="230"/>
  <c r="Q13" i="230"/>
  <c r="P13" i="230"/>
  <c r="E13" i="230"/>
  <c r="S12" i="230"/>
  <c r="R12" i="230"/>
  <c r="Q12" i="230"/>
  <c r="P12" i="230"/>
  <c r="E12" i="230"/>
  <c r="U12" i="230" s="1"/>
  <c r="S11" i="230"/>
  <c r="R11" i="230"/>
  <c r="Q11" i="230"/>
  <c r="P11" i="230"/>
  <c r="E11" i="230"/>
  <c r="S10" i="230"/>
  <c r="R10" i="230"/>
  <c r="Q10" i="230"/>
  <c r="P10" i="230"/>
  <c r="E10" i="230"/>
  <c r="S9" i="230"/>
  <c r="R63" i="229"/>
  <c r="S62" i="229"/>
  <c r="R62" i="229"/>
  <c r="Q62" i="229"/>
  <c r="P62" i="229"/>
  <c r="E62" i="229"/>
  <c r="U62" i="229" s="1"/>
  <c r="U61" i="229"/>
  <c r="T61" i="229"/>
  <c r="S61" i="229"/>
  <c r="R61" i="229"/>
  <c r="Q61" i="229"/>
  <c r="P61" i="229"/>
  <c r="P60" i="229" s="1"/>
  <c r="E61" i="229"/>
  <c r="S60" i="229"/>
  <c r="R60" i="229"/>
  <c r="R59" i="229"/>
  <c r="S58" i="229"/>
  <c r="R58" i="229"/>
  <c r="Q58" i="229"/>
  <c r="P58" i="229"/>
  <c r="E58" i="229"/>
  <c r="U58" i="229" s="1"/>
  <c r="S57" i="229"/>
  <c r="R57" i="229"/>
  <c r="Q57" i="229"/>
  <c r="P57" i="229"/>
  <c r="E57" i="229"/>
  <c r="T56" i="229"/>
  <c r="S56" i="229"/>
  <c r="R56" i="229"/>
  <c r="Q56" i="229"/>
  <c r="P56" i="229"/>
  <c r="E56" i="229"/>
  <c r="U56" i="229" s="1"/>
  <c r="S55" i="229"/>
  <c r="R55" i="229"/>
  <c r="Q55" i="229"/>
  <c r="P55" i="229"/>
  <c r="E55" i="229"/>
  <c r="T55" i="229" s="1"/>
  <c r="S54" i="229"/>
  <c r="R54" i="229"/>
  <c r="S53" i="229"/>
  <c r="R53" i="229"/>
  <c r="Q53" i="229"/>
  <c r="P53" i="229"/>
  <c r="E53" i="229"/>
  <c r="S52" i="229"/>
  <c r="R52" i="229"/>
  <c r="Q52" i="229"/>
  <c r="P52" i="229"/>
  <c r="E52" i="229"/>
  <c r="T52" i="229" s="1"/>
  <c r="U51" i="229"/>
  <c r="T51" i="229"/>
  <c r="S51" i="229"/>
  <c r="R51" i="229"/>
  <c r="Q51" i="229"/>
  <c r="P51" i="229"/>
  <c r="E51" i="229"/>
  <c r="S50" i="229"/>
  <c r="R50" i="229"/>
  <c r="Q50" i="229"/>
  <c r="P50" i="229"/>
  <c r="E50" i="229"/>
  <c r="S49" i="229"/>
  <c r="R49" i="229"/>
  <c r="Q49" i="229"/>
  <c r="P49" i="229"/>
  <c r="E49" i="229"/>
  <c r="U49" i="229" s="1"/>
  <c r="U48" i="229"/>
  <c r="S48" i="229"/>
  <c r="R48" i="229"/>
  <c r="Q48" i="229"/>
  <c r="P48" i="229"/>
  <c r="E48" i="229"/>
  <c r="T48" i="229" s="1"/>
  <c r="U47" i="229"/>
  <c r="T47" i="229"/>
  <c r="S47" i="229"/>
  <c r="R47" i="229"/>
  <c r="Q47" i="229"/>
  <c r="P47" i="229"/>
  <c r="E47" i="229"/>
  <c r="S46" i="229"/>
  <c r="R46" i="229"/>
  <c r="Q46" i="229"/>
  <c r="P46" i="229"/>
  <c r="E46" i="229"/>
  <c r="S45" i="229"/>
  <c r="R45" i="229"/>
  <c r="Q45" i="229"/>
  <c r="P45" i="229"/>
  <c r="E45" i="229"/>
  <c r="T45" i="229" s="1"/>
  <c r="S44" i="229"/>
  <c r="R44" i="229"/>
  <c r="Q44" i="229"/>
  <c r="P44" i="229"/>
  <c r="E44" i="229"/>
  <c r="S43" i="229"/>
  <c r="R43" i="229"/>
  <c r="S42" i="229"/>
  <c r="R42" i="229"/>
  <c r="S41" i="229"/>
  <c r="R41" i="229"/>
  <c r="Q41" i="229"/>
  <c r="P41" i="229"/>
  <c r="E41" i="229"/>
  <c r="U41" i="229" s="1"/>
  <c r="S40" i="229"/>
  <c r="R40" i="229"/>
  <c r="Q40" i="229"/>
  <c r="P40" i="229"/>
  <c r="E40" i="229"/>
  <c r="T40" i="229" s="1"/>
  <c r="S39" i="229"/>
  <c r="R39" i="229"/>
  <c r="Q39" i="229"/>
  <c r="P39" i="229"/>
  <c r="E39" i="229"/>
  <c r="U39" i="229" s="1"/>
  <c r="S38" i="229"/>
  <c r="R38" i="229"/>
  <c r="Q38" i="229"/>
  <c r="P38" i="229"/>
  <c r="E38" i="229"/>
  <c r="U37" i="229"/>
  <c r="S37" i="229"/>
  <c r="R37" i="229"/>
  <c r="Q37" i="229"/>
  <c r="P37" i="229"/>
  <c r="E37" i="229"/>
  <c r="T37" i="229" s="1"/>
  <c r="U36" i="229"/>
  <c r="S36" i="229"/>
  <c r="R36" i="229"/>
  <c r="Q36" i="229"/>
  <c r="P36" i="229"/>
  <c r="E36" i="229"/>
  <c r="T36" i="229" s="1"/>
  <c r="S35" i="229"/>
  <c r="R35" i="229"/>
  <c r="Q35" i="229"/>
  <c r="P35" i="229"/>
  <c r="E35" i="229"/>
  <c r="S34" i="229"/>
  <c r="R34" i="229"/>
  <c r="Q34" i="229"/>
  <c r="P34" i="229"/>
  <c r="E34" i="229"/>
  <c r="T34" i="229" s="1"/>
  <c r="U33" i="229"/>
  <c r="T33" i="229"/>
  <c r="S33" i="229"/>
  <c r="R33" i="229"/>
  <c r="Q33" i="229"/>
  <c r="P33" i="229"/>
  <c r="E33" i="229"/>
  <c r="S32" i="229"/>
  <c r="R32" i="229"/>
  <c r="Q32" i="229"/>
  <c r="P32" i="229"/>
  <c r="E32" i="229"/>
  <c r="S31" i="229"/>
  <c r="R31" i="229"/>
  <c r="Q31" i="229"/>
  <c r="P31" i="229"/>
  <c r="E31" i="229"/>
  <c r="S30" i="229"/>
  <c r="R30" i="229"/>
  <c r="Q30" i="229"/>
  <c r="P30" i="229"/>
  <c r="E30" i="229"/>
  <c r="T30" i="229" s="1"/>
  <c r="U29" i="229"/>
  <c r="T29" i="229"/>
  <c r="S29" i="229"/>
  <c r="R29" i="229"/>
  <c r="Q29" i="229"/>
  <c r="P29" i="229"/>
  <c r="E29" i="229"/>
  <c r="S28" i="229"/>
  <c r="R28" i="229"/>
  <c r="Q28" i="229"/>
  <c r="P28" i="229"/>
  <c r="E28" i="229"/>
  <c r="S27" i="229"/>
  <c r="R27" i="229"/>
  <c r="S26" i="229"/>
  <c r="R26" i="229"/>
  <c r="Q26" i="229"/>
  <c r="P26" i="229"/>
  <c r="E26" i="229"/>
  <c r="T26" i="229" s="1"/>
  <c r="S25" i="229"/>
  <c r="R25" i="229"/>
  <c r="Q25" i="229"/>
  <c r="P25" i="229"/>
  <c r="E25" i="229"/>
  <c r="U25" i="229" s="1"/>
  <c r="S24" i="229"/>
  <c r="R24" i="229"/>
  <c r="Q24" i="229"/>
  <c r="P24" i="229"/>
  <c r="E24" i="229"/>
  <c r="S23" i="229"/>
  <c r="R23" i="229"/>
  <c r="Q23" i="229"/>
  <c r="P23" i="229"/>
  <c r="E23" i="229"/>
  <c r="U23" i="229" s="1"/>
  <c r="S22" i="229"/>
  <c r="R22" i="229"/>
  <c r="Q22" i="229"/>
  <c r="P22" i="229"/>
  <c r="E22" i="229"/>
  <c r="U22" i="229" s="1"/>
  <c r="S21" i="229"/>
  <c r="R21" i="229"/>
  <c r="Q21" i="229"/>
  <c r="P21" i="229"/>
  <c r="E21" i="229"/>
  <c r="T21" i="229" s="1"/>
  <c r="S20" i="229"/>
  <c r="R20" i="229"/>
  <c r="Q20" i="229"/>
  <c r="P20" i="229"/>
  <c r="E20" i="229"/>
  <c r="U19" i="229"/>
  <c r="S19" i="229"/>
  <c r="R19" i="229"/>
  <c r="Q19" i="229"/>
  <c r="P19" i="229"/>
  <c r="E19" i="229"/>
  <c r="T19" i="229" s="1"/>
  <c r="S18" i="229"/>
  <c r="R18" i="229"/>
  <c r="Q18" i="229"/>
  <c r="P18" i="229"/>
  <c r="E18" i="229"/>
  <c r="S17" i="229"/>
  <c r="R17" i="229"/>
  <c r="Q17" i="229"/>
  <c r="P17" i="229"/>
  <c r="E17" i="229"/>
  <c r="U17" i="229" s="1"/>
  <c r="S16" i="229"/>
  <c r="R16" i="229"/>
  <c r="Q16" i="229"/>
  <c r="P16" i="229"/>
  <c r="E16" i="229"/>
  <c r="U15" i="229"/>
  <c r="S15" i="229"/>
  <c r="R15" i="229"/>
  <c r="Q15" i="229"/>
  <c r="P15" i="229"/>
  <c r="E15" i="229"/>
  <c r="T15" i="229" s="1"/>
  <c r="T14" i="229"/>
  <c r="S14" i="229"/>
  <c r="R14" i="229"/>
  <c r="Q14" i="229"/>
  <c r="P14" i="229"/>
  <c r="E14" i="229"/>
  <c r="U14" i="229" s="1"/>
  <c r="S13" i="229"/>
  <c r="R13" i="229"/>
  <c r="Q13" i="229"/>
  <c r="P13" i="229"/>
  <c r="E13" i="229"/>
  <c r="T13" i="229" s="1"/>
  <c r="S12" i="229"/>
  <c r="R12" i="229"/>
  <c r="Q12" i="229"/>
  <c r="P12" i="229"/>
  <c r="E12" i="229"/>
  <c r="S11" i="229"/>
  <c r="R11" i="229"/>
  <c r="Q11" i="229"/>
  <c r="P11" i="229"/>
  <c r="E11" i="229"/>
  <c r="U11" i="229" s="1"/>
  <c r="S10" i="229"/>
  <c r="R10" i="229"/>
  <c r="Q10" i="229"/>
  <c r="P10" i="229"/>
  <c r="E10" i="229"/>
  <c r="R63" i="228"/>
  <c r="S62" i="228"/>
  <c r="R62" i="228"/>
  <c r="Q62" i="228"/>
  <c r="P62" i="228"/>
  <c r="E62" i="228"/>
  <c r="S61" i="228"/>
  <c r="R61" i="228"/>
  <c r="Q61" i="228"/>
  <c r="P61" i="228"/>
  <c r="E61" i="228"/>
  <c r="S60" i="228"/>
  <c r="R60" i="228"/>
  <c r="R59" i="228"/>
  <c r="S58" i="228"/>
  <c r="R58" i="228"/>
  <c r="Q58" i="228"/>
  <c r="P58" i="228"/>
  <c r="E58" i="228"/>
  <c r="T58" i="228" s="1"/>
  <c r="U57" i="228"/>
  <c r="T57" i="228"/>
  <c r="S57" i="228"/>
  <c r="R57" i="228"/>
  <c r="Q57" i="228"/>
  <c r="P57" i="228"/>
  <c r="E57" i="228"/>
  <c r="S56" i="228"/>
  <c r="R56" i="228"/>
  <c r="Q56" i="228"/>
  <c r="P56" i="228"/>
  <c r="E56" i="228"/>
  <c r="S55" i="228"/>
  <c r="R55" i="228"/>
  <c r="Q55" i="228"/>
  <c r="P55" i="228"/>
  <c r="E55" i="228"/>
  <c r="U55" i="228" s="1"/>
  <c r="S54" i="228"/>
  <c r="R54" i="228"/>
  <c r="S53" i="228"/>
  <c r="R53" i="228"/>
  <c r="Q53" i="228"/>
  <c r="P53" i="228"/>
  <c r="E53" i="228"/>
  <c r="T53" i="228" s="1"/>
  <c r="S52" i="228"/>
  <c r="R52" i="228"/>
  <c r="Q52" i="228"/>
  <c r="P52" i="228"/>
  <c r="E52" i="228"/>
  <c r="S51" i="228"/>
  <c r="R51" i="228"/>
  <c r="Q51" i="228"/>
  <c r="P51" i="228"/>
  <c r="E51" i="228"/>
  <c r="U50" i="228"/>
  <c r="T50" i="228"/>
  <c r="S50" i="228"/>
  <c r="R50" i="228"/>
  <c r="Q50" i="228"/>
  <c r="P50" i="228"/>
  <c r="E50" i="228"/>
  <c r="S49" i="228"/>
  <c r="R49" i="228"/>
  <c r="Q49" i="228"/>
  <c r="P49" i="228"/>
  <c r="E49" i="228"/>
  <c r="T49" i="228" s="1"/>
  <c r="S48" i="228"/>
  <c r="R48" i="228"/>
  <c r="Q48" i="228"/>
  <c r="P48" i="228"/>
  <c r="E48" i="228"/>
  <c r="S47" i="228"/>
  <c r="R47" i="228"/>
  <c r="Q47" i="228"/>
  <c r="P47" i="228"/>
  <c r="E47" i="228"/>
  <c r="T47" i="228" s="1"/>
  <c r="U46" i="228"/>
  <c r="T46" i="228"/>
  <c r="S46" i="228"/>
  <c r="R46" i="228"/>
  <c r="Q46" i="228"/>
  <c r="P46" i="228"/>
  <c r="E46" i="228"/>
  <c r="S45" i="228"/>
  <c r="R45" i="228"/>
  <c r="Q45" i="228"/>
  <c r="P45" i="228"/>
  <c r="E45" i="228"/>
  <c r="S44" i="228"/>
  <c r="R44" i="228"/>
  <c r="Q44" i="228"/>
  <c r="P44" i="228"/>
  <c r="E44" i="228"/>
  <c r="U44" i="228" s="1"/>
  <c r="S43" i="228"/>
  <c r="R43" i="228"/>
  <c r="S42" i="228"/>
  <c r="R42" i="228"/>
  <c r="S41" i="228"/>
  <c r="R41" i="228"/>
  <c r="Q41" i="228"/>
  <c r="P41" i="228"/>
  <c r="E41" i="228"/>
  <c r="U41" i="228" s="1"/>
  <c r="S40" i="228"/>
  <c r="R40" i="228"/>
  <c r="Q40" i="228"/>
  <c r="P40" i="228"/>
  <c r="E40" i="228"/>
  <c r="S39" i="228"/>
  <c r="R39" i="228"/>
  <c r="Q39" i="228"/>
  <c r="P39" i="228"/>
  <c r="E39" i="228"/>
  <c r="S38" i="228"/>
  <c r="R38" i="228"/>
  <c r="Q38" i="228"/>
  <c r="P38" i="228"/>
  <c r="E38" i="228"/>
  <c r="S37" i="228"/>
  <c r="R37" i="228"/>
  <c r="Q37" i="228"/>
  <c r="P37" i="228"/>
  <c r="E37" i="228"/>
  <c r="U37" i="228" s="1"/>
  <c r="U36" i="228"/>
  <c r="S36" i="228"/>
  <c r="R36" i="228"/>
  <c r="Q36" i="228"/>
  <c r="P36" i="228"/>
  <c r="E36" i="228"/>
  <c r="T36" i="228" s="1"/>
  <c r="T35" i="228"/>
  <c r="S35" i="228"/>
  <c r="R35" i="228"/>
  <c r="Q35" i="228"/>
  <c r="P35" i="228"/>
  <c r="E35" i="228"/>
  <c r="U35" i="228" s="1"/>
  <c r="S34" i="228"/>
  <c r="R34" i="228"/>
  <c r="Q34" i="228"/>
  <c r="P34" i="228"/>
  <c r="E34" i="228"/>
  <c r="S33" i="228"/>
  <c r="R33" i="228"/>
  <c r="Q33" i="228"/>
  <c r="P33" i="228"/>
  <c r="E33" i="228"/>
  <c r="S32" i="228"/>
  <c r="R32" i="228"/>
  <c r="Q32" i="228"/>
  <c r="P32" i="228"/>
  <c r="E32" i="228"/>
  <c r="T32" i="228" s="1"/>
  <c r="S31" i="228"/>
  <c r="R31" i="228"/>
  <c r="Q31" i="228"/>
  <c r="P31" i="228"/>
  <c r="E31" i="228"/>
  <c r="S30" i="228"/>
  <c r="R30" i="228"/>
  <c r="Q30" i="228"/>
  <c r="P30" i="228"/>
  <c r="E30" i="228"/>
  <c r="T30" i="228" s="1"/>
  <c r="U29" i="228"/>
  <c r="T29" i="228"/>
  <c r="S29" i="228"/>
  <c r="R29" i="228"/>
  <c r="Q29" i="228"/>
  <c r="P29" i="228"/>
  <c r="E29" i="228"/>
  <c r="S28" i="228"/>
  <c r="R28" i="228"/>
  <c r="Q28" i="228"/>
  <c r="P28" i="228"/>
  <c r="E28" i="228"/>
  <c r="S27" i="228"/>
  <c r="R27" i="228"/>
  <c r="S26" i="228"/>
  <c r="R26" i="228"/>
  <c r="Q26" i="228"/>
  <c r="P26" i="228"/>
  <c r="E26" i="228"/>
  <c r="U26" i="228" s="1"/>
  <c r="S25" i="228"/>
  <c r="R25" i="228"/>
  <c r="Q25" i="228"/>
  <c r="P25" i="228"/>
  <c r="E25" i="228"/>
  <c r="S24" i="228"/>
  <c r="R24" i="228"/>
  <c r="Q24" i="228"/>
  <c r="P24" i="228"/>
  <c r="E24" i="228"/>
  <c r="U24" i="228" s="1"/>
  <c r="S23" i="228"/>
  <c r="R23" i="228"/>
  <c r="Q23" i="228"/>
  <c r="P23" i="228"/>
  <c r="E23" i="228"/>
  <c r="T23" i="228" s="1"/>
  <c r="S22" i="228"/>
  <c r="R22" i="228"/>
  <c r="Q22" i="228"/>
  <c r="P22" i="228"/>
  <c r="E22" i="228"/>
  <c r="S21" i="228"/>
  <c r="R21" i="228"/>
  <c r="Q21" i="228"/>
  <c r="P21" i="228"/>
  <c r="E21" i="228"/>
  <c r="T21" i="228" s="1"/>
  <c r="T20" i="228"/>
  <c r="S20" i="228"/>
  <c r="R20" i="228"/>
  <c r="Q20" i="228"/>
  <c r="P20" i="228"/>
  <c r="E20" i="228"/>
  <c r="U20" i="228" s="1"/>
  <c r="S19" i="228"/>
  <c r="R19" i="228"/>
  <c r="Q19" i="228"/>
  <c r="P19" i="228"/>
  <c r="E19" i="228"/>
  <c r="T19" i="228" s="1"/>
  <c r="S18" i="228"/>
  <c r="R18" i="228"/>
  <c r="Q18" i="228"/>
  <c r="P18" i="228"/>
  <c r="E18" i="228"/>
  <c r="S17" i="228"/>
  <c r="R17" i="228"/>
  <c r="Q17" i="228"/>
  <c r="P17" i="228"/>
  <c r="E17" i="228"/>
  <c r="S16" i="228"/>
  <c r="R16" i="228"/>
  <c r="Q16" i="228"/>
  <c r="P16" i="228"/>
  <c r="E16" i="228"/>
  <c r="U16" i="228" s="1"/>
  <c r="S15" i="228"/>
  <c r="R15" i="228"/>
  <c r="Q15" i="228"/>
  <c r="P15" i="228"/>
  <c r="E15" i="228"/>
  <c r="T15" i="228" s="1"/>
  <c r="S14" i="228"/>
  <c r="R14" i="228"/>
  <c r="Q14" i="228"/>
  <c r="P14" i="228"/>
  <c r="E14" i="228"/>
  <c r="U14" i="228" s="1"/>
  <c r="U13" i="228"/>
  <c r="S13" i="228"/>
  <c r="R13" i="228"/>
  <c r="Q13" i="228"/>
  <c r="P13" i="228"/>
  <c r="E13" i="228"/>
  <c r="T13" i="228" s="1"/>
  <c r="S12" i="228"/>
  <c r="R12" i="228"/>
  <c r="Q12" i="228"/>
  <c r="P12" i="228"/>
  <c r="E12" i="228"/>
  <c r="U12" i="228" s="1"/>
  <c r="S11" i="228"/>
  <c r="R11" i="228"/>
  <c r="Q11" i="228"/>
  <c r="P11" i="228"/>
  <c r="E11" i="228"/>
  <c r="U11" i="228" s="1"/>
  <c r="S10" i="228"/>
  <c r="R10" i="228"/>
  <c r="Q10" i="228"/>
  <c r="P10" i="228"/>
  <c r="E10" i="228"/>
  <c r="R63" i="227"/>
  <c r="U62" i="227"/>
  <c r="S62" i="227"/>
  <c r="R62" i="227"/>
  <c r="Q62" i="227"/>
  <c r="P62" i="227"/>
  <c r="E62" i="227"/>
  <c r="T62" i="227" s="1"/>
  <c r="T61" i="227"/>
  <c r="S61" i="227"/>
  <c r="R61" i="227"/>
  <c r="Q61" i="227"/>
  <c r="Q60" i="227" s="1"/>
  <c r="P61" i="227"/>
  <c r="E61" i="227"/>
  <c r="S60" i="227"/>
  <c r="R60" i="227"/>
  <c r="R59" i="227"/>
  <c r="U58" i="227"/>
  <c r="S58" i="227"/>
  <c r="R58" i="227"/>
  <c r="Q58" i="227"/>
  <c r="P58" i="227"/>
  <c r="E58" i="227"/>
  <c r="T58" i="227" s="1"/>
  <c r="U57" i="227"/>
  <c r="T57" i="227"/>
  <c r="S57" i="227"/>
  <c r="R57" i="227"/>
  <c r="Q57" i="227"/>
  <c r="P57" i="227"/>
  <c r="E57" i="227"/>
  <c r="T56" i="227"/>
  <c r="S56" i="227"/>
  <c r="R56" i="227"/>
  <c r="Q56" i="227"/>
  <c r="P56" i="227"/>
  <c r="E56" i="227"/>
  <c r="U56" i="227" s="1"/>
  <c r="S55" i="227"/>
  <c r="R55" i="227"/>
  <c r="Q55" i="227"/>
  <c r="P55" i="227"/>
  <c r="P54" i="227" s="1"/>
  <c r="E55" i="227"/>
  <c r="U55" i="227" s="1"/>
  <c r="S54" i="227"/>
  <c r="R54" i="227"/>
  <c r="S53" i="227"/>
  <c r="R53" i="227"/>
  <c r="Q53" i="227"/>
  <c r="P53" i="227"/>
  <c r="E53" i="227"/>
  <c r="U53" i="227" s="1"/>
  <c r="S52" i="227"/>
  <c r="R52" i="227"/>
  <c r="Q52" i="227"/>
  <c r="P52" i="227"/>
  <c r="E52" i="227"/>
  <c r="S51" i="227"/>
  <c r="R51" i="227"/>
  <c r="Q51" i="227"/>
  <c r="P51" i="227"/>
  <c r="E51" i="227"/>
  <c r="U51" i="227" s="1"/>
  <c r="S50" i="227"/>
  <c r="R50" i="227"/>
  <c r="Q50" i="227"/>
  <c r="P50" i="227"/>
  <c r="E50" i="227"/>
  <c r="T50" i="227" s="1"/>
  <c r="S49" i="227"/>
  <c r="R49" i="227"/>
  <c r="Q49" i="227"/>
  <c r="P49" i="227"/>
  <c r="E49" i="227"/>
  <c r="T49" i="227" s="1"/>
  <c r="S48" i="227"/>
  <c r="R48" i="227"/>
  <c r="Q48" i="227"/>
  <c r="P48" i="227"/>
  <c r="E48" i="227"/>
  <c r="U47" i="227"/>
  <c r="S47" i="227"/>
  <c r="R47" i="227"/>
  <c r="Q47" i="227"/>
  <c r="P47" i="227"/>
  <c r="E47" i="227"/>
  <c r="T47" i="227" s="1"/>
  <c r="T46" i="227"/>
  <c r="S46" i="227"/>
  <c r="R46" i="227"/>
  <c r="Q46" i="227"/>
  <c r="P46" i="227"/>
  <c r="E46" i="227"/>
  <c r="U46" i="227" s="1"/>
  <c r="S45" i="227"/>
  <c r="R45" i="227"/>
  <c r="Q45" i="227"/>
  <c r="P45" i="227"/>
  <c r="T45" i="227" s="1"/>
  <c r="E45" i="227"/>
  <c r="U45" i="227" s="1"/>
  <c r="S44" i="227"/>
  <c r="R44" i="227"/>
  <c r="Q44" i="227"/>
  <c r="P44" i="227"/>
  <c r="E44" i="227"/>
  <c r="S43" i="227"/>
  <c r="R43" i="227"/>
  <c r="S42" i="227"/>
  <c r="R42" i="227"/>
  <c r="S41" i="227"/>
  <c r="R41" i="227"/>
  <c r="Q41" i="227"/>
  <c r="P41" i="227"/>
  <c r="E41" i="227"/>
  <c r="T41" i="227" s="1"/>
  <c r="S40" i="227"/>
  <c r="R40" i="227"/>
  <c r="Q40" i="227"/>
  <c r="P40" i="227"/>
  <c r="E40" i="227"/>
  <c r="T40" i="227" s="1"/>
  <c r="S39" i="227"/>
  <c r="R39" i="227"/>
  <c r="Q39" i="227"/>
  <c r="P39" i="227"/>
  <c r="E39" i="227"/>
  <c r="U39" i="227" s="1"/>
  <c r="S38" i="227"/>
  <c r="R38" i="227"/>
  <c r="Q38" i="227"/>
  <c r="P38" i="227"/>
  <c r="E38" i="227"/>
  <c r="T38" i="227" s="1"/>
  <c r="S37" i="227"/>
  <c r="R37" i="227"/>
  <c r="Q37" i="227"/>
  <c r="P37" i="227"/>
  <c r="E37" i="227"/>
  <c r="U37" i="227" s="1"/>
  <c r="S36" i="227"/>
  <c r="R36" i="227"/>
  <c r="Q36" i="227"/>
  <c r="P36" i="227"/>
  <c r="E36" i="227"/>
  <c r="S35" i="227"/>
  <c r="R35" i="227"/>
  <c r="Q35" i="227"/>
  <c r="P35" i="227"/>
  <c r="E35" i="227"/>
  <c r="U35" i="227" s="1"/>
  <c r="T34" i="227"/>
  <c r="S34" i="227"/>
  <c r="R34" i="227"/>
  <c r="Q34" i="227"/>
  <c r="P34" i="227"/>
  <c r="E34" i="227"/>
  <c r="U34" i="227" s="1"/>
  <c r="S33" i="227"/>
  <c r="R33" i="227"/>
  <c r="Q33" i="227"/>
  <c r="P33" i="227"/>
  <c r="E33" i="227"/>
  <c r="T33" i="227" s="1"/>
  <c r="S32" i="227"/>
  <c r="R32" i="227"/>
  <c r="Q32" i="227"/>
  <c r="P32" i="227"/>
  <c r="E32" i="227"/>
  <c r="U31" i="227"/>
  <c r="S31" i="227"/>
  <c r="R31" i="227"/>
  <c r="Q31" i="227"/>
  <c r="P31" i="227"/>
  <c r="E31" i="227"/>
  <c r="T31" i="227" s="1"/>
  <c r="S30" i="227"/>
  <c r="R30" i="227"/>
  <c r="Q30" i="227"/>
  <c r="P30" i="227"/>
  <c r="E30" i="227"/>
  <c r="S29" i="227"/>
  <c r="R29" i="227"/>
  <c r="Q29" i="227"/>
  <c r="P29" i="227"/>
  <c r="E29" i="227"/>
  <c r="U29" i="227" s="1"/>
  <c r="S28" i="227"/>
  <c r="R28" i="227"/>
  <c r="Q28" i="227"/>
  <c r="P28" i="227"/>
  <c r="E28" i="227"/>
  <c r="S27" i="227"/>
  <c r="R27" i="227"/>
  <c r="S26" i="227"/>
  <c r="R26" i="227"/>
  <c r="Q26" i="227"/>
  <c r="P26" i="227"/>
  <c r="E26" i="227"/>
  <c r="S25" i="227"/>
  <c r="R25" i="227"/>
  <c r="Q25" i="227"/>
  <c r="P25" i="227"/>
  <c r="E25" i="227"/>
  <c r="U25" i="227" s="1"/>
  <c r="S24" i="227"/>
  <c r="R24" i="227"/>
  <c r="Q24" i="227"/>
  <c r="P24" i="227"/>
  <c r="E24" i="227"/>
  <c r="U24" i="227" s="1"/>
  <c r="S23" i="227"/>
  <c r="R23" i="227"/>
  <c r="Q23" i="227"/>
  <c r="P23" i="227"/>
  <c r="E23" i="227"/>
  <c r="U23" i="227" s="1"/>
  <c r="S22" i="227"/>
  <c r="R22" i="227"/>
  <c r="Q22" i="227"/>
  <c r="P22" i="227"/>
  <c r="E22" i="227"/>
  <c r="S21" i="227"/>
  <c r="R21" i="227"/>
  <c r="Q21" i="227"/>
  <c r="P21" i="227"/>
  <c r="E21" i="227"/>
  <c r="U21" i="227" s="1"/>
  <c r="U20" i="227"/>
  <c r="S20" i="227"/>
  <c r="R20" i="227"/>
  <c r="Q20" i="227"/>
  <c r="P20" i="227"/>
  <c r="E20" i="227"/>
  <c r="T20" i="227" s="1"/>
  <c r="S19" i="227"/>
  <c r="R19" i="227"/>
  <c r="Q19" i="227"/>
  <c r="P19" i="227"/>
  <c r="E19" i="227"/>
  <c r="U19" i="227" s="1"/>
  <c r="S18" i="227"/>
  <c r="R18" i="227"/>
  <c r="Q18" i="227"/>
  <c r="P18" i="227"/>
  <c r="E18" i="227"/>
  <c r="U18" i="227" s="1"/>
  <c r="S17" i="227"/>
  <c r="R17" i="227"/>
  <c r="Q17" i="227"/>
  <c r="P17" i="227"/>
  <c r="E17" i="227"/>
  <c r="T17" i="227" s="1"/>
  <c r="U16" i="227"/>
  <c r="T16" i="227"/>
  <c r="S16" i="227"/>
  <c r="R16" i="227"/>
  <c r="Q16" i="227"/>
  <c r="P16" i="227"/>
  <c r="E16" i="227"/>
  <c r="S15" i="227"/>
  <c r="R15" i="227"/>
  <c r="Q15" i="227"/>
  <c r="P15" i="227"/>
  <c r="E15" i="227"/>
  <c r="U15" i="227" s="1"/>
  <c r="S14" i="227"/>
  <c r="R14" i="227"/>
  <c r="Q14" i="227"/>
  <c r="P14" i="227"/>
  <c r="E14" i="227"/>
  <c r="U14" i="227" s="1"/>
  <c r="S13" i="227"/>
  <c r="R13" i="227"/>
  <c r="Q13" i="227"/>
  <c r="P13" i="227"/>
  <c r="E13" i="227"/>
  <c r="S12" i="227"/>
  <c r="R12" i="227"/>
  <c r="Q12" i="227"/>
  <c r="P12" i="227"/>
  <c r="E12" i="227"/>
  <c r="T12" i="227" s="1"/>
  <c r="S11" i="227"/>
  <c r="R11" i="227"/>
  <c r="Q11" i="227"/>
  <c r="P11" i="227"/>
  <c r="E11" i="227"/>
  <c r="T10" i="227"/>
  <c r="S10" i="227"/>
  <c r="R10" i="227"/>
  <c r="Q10" i="227"/>
  <c r="P10" i="227"/>
  <c r="E10" i="227"/>
  <c r="R63" i="226"/>
  <c r="S62" i="226"/>
  <c r="R62" i="226"/>
  <c r="Q62" i="226"/>
  <c r="P62" i="226"/>
  <c r="E62" i="226"/>
  <c r="U62" i="226" s="1"/>
  <c r="U61" i="226"/>
  <c r="S61" i="226"/>
  <c r="R61" i="226"/>
  <c r="Q61" i="226"/>
  <c r="Q60" i="226" s="1"/>
  <c r="P61" i="226"/>
  <c r="E61" i="226"/>
  <c r="S60" i="226"/>
  <c r="R60" i="226"/>
  <c r="R59" i="226"/>
  <c r="S58" i="226"/>
  <c r="R58" i="226"/>
  <c r="Q58" i="226"/>
  <c r="P58" i="226"/>
  <c r="E58" i="226"/>
  <c r="T58" i="226" s="1"/>
  <c r="S57" i="226"/>
  <c r="R57" i="226"/>
  <c r="Q57" i="226"/>
  <c r="P57" i="226"/>
  <c r="E57" i="226"/>
  <c r="S56" i="226"/>
  <c r="R56" i="226"/>
  <c r="Q56" i="226"/>
  <c r="P56" i="226"/>
  <c r="E56" i="226"/>
  <c r="T56" i="226" s="1"/>
  <c r="U55" i="226"/>
  <c r="T55" i="226"/>
  <c r="S55" i="226"/>
  <c r="R55" i="226"/>
  <c r="Q55" i="226"/>
  <c r="P55" i="226"/>
  <c r="E55" i="226"/>
  <c r="S54" i="226"/>
  <c r="R54" i="226"/>
  <c r="U53" i="226"/>
  <c r="S53" i="226"/>
  <c r="R53" i="226"/>
  <c r="Q53" i="226"/>
  <c r="P53" i="226"/>
  <c r="E53" i="226"/>
  <c r="T53" i="226" s="1"/>
  <c r="S52" i="226"/>
  <c r="R52" i="226"/>
  <c r="Q52" i="226"/>
  <c r="P52" i="226"/>
  <c r="E52" i="226"/>
  <c r="U52" i="226" s="1"/>
  <c r="U51" i="226"/>
  <c r="S51" i="226"/>
  <c r="R51" i="226"/>
  <c r="Q51" i="226"/>
  <c r="P51" i="226"/>
  <c r="E51" i="226"/>
  <c r="T51" i="226" s="1"/>
  <c r="S50" i="226"/>
  <c r="R50" i="226"/>
  <c r="Q50" i="226"/>
  <c r="P50" i="226"/>
  <c r="E50" i="226"/>
  <c r="S49" i="226"/>
  <c r="R49" i="226"/>
  <c r="Q49" i="226"/>
  <c r="P49" i="226"/>
  <c r="E49" i="226"/>
  <c r="S48" i="226"/>
  <c r="R48" i="226"/>
  <c r="Q48" i="226"/>
  <c r="P48" i="226"/>
  <c r="E48" i="226"/>
  <c r="U48" i="226" s="1"/>
  <c r="S47" i="226"/>
  <c r="R47" i="226"/>
  <c r="Q47" i="226"/>
  <c r="P47" i="226"/>
  <c r="E47" i="226"/>
  <c r="U47" i="226" s="1"/>
  <c r="S46" i="226"/>
  <c r="R46" i="226"/>
  <c r="Q46" i="226"/>
  <c r="P46" i="226"/>
  <c r="E46" i="226"/>
  <c r="T46" i="226" s="1"/>
  <c r="S45" i="226"/>
  <c r="R45" i="226"/>
  <c r="Q45" i="226"/>
  <c r="U45" i="226" s="1"/>
  <c r="P45" i="226"/>
  <c r="E45" i="226"/>
  <c r="T45" i="226" s="1"/>
  <c r="S44" i="226"/>
  <c r="R44" i="226"/>
  <c r="Q44" i="226"/>
  <c r="P44" i="226"/>
  <c r="E44" i="226"/>
  <c r="U44" i="226" s="1"/>
  <c r="S43" i="226"/>
  <c r="R43" i="226"/>
  <c r="S42" i="226"/>
  <c r="R42" i="226"/>
  <c r="S41" i="226"/>
  <c r="R41" i="226"/>
  <c r="Q41" i="226"/>
  <c r="P41" i="226"/>
  <c r="E41" i="226"/>
  <c r="U41" i="226" s="1"/>
  <c r="S40" i="226"/>
  <c r="R40" i="226"/>
  <c r="Q40" i="226"/>
  <c r="P40" i="226"/>
  <c r="E40" i="226"/>
  <c r="T40" i="226" s="1"/>
  <c r="S39" i="226"/>
  <c r="R39" i="226"/>
  <c r="Q39" i="226"/>
  <c r="P39" i="226"/>
  <c r="E39" i="226"/>
  <c r="S38" i="226"/>
  <c r="R38" i="226"/>
  <c r="Q38" i="226"/>
  <c r="P38" i="226"/>
  <c r="E38" i="226"/>
  <c r="T38" i="226" s="1"/>
  <c r="T37" i="226"/>
  <c r="S37" i="226"/>
  <c r="R37" i="226"/>
  <c r="Q37" i="226"/>
  <c r="P37" i="226"/>
  <c r="E37" i="226"/>
  <c r="U37" i="226" s="1"/>
  <c r="S36" i="226"/>
  <c r="R36" i="226"/>
  <c r="Q36" i="226"/>
  <c r="P36" i="226"/>
  <c r="E36" i="226"/>
  <c r="T36" i="226" s="1"/>
  <c r="T35" i="226"/>
  <c r="S35" i="226"/>
  <c r="R35" i="226"/>
  <c r="Q35" i="226"/>
  <c r="P35" i="226"/>
  <c r="E35" i="226"/>
  <c r="U35" i="226" s="1"/>
  <c r="S34" i="226"/>
  <c r="R34" i="226"/>
  <c r="Q34" i="226"/>
  <c r="P34" i="226"/>
  <c r="E34" i="226"/>
  <c r="U34" i="226" s="1"/>
  <c r="S33" i="226"/>
  <c r="R33" i="226"/>
  <c r="Q33" i="226"/>
  <c r="P33" i="226"/>
  <c r="E33" i="226"/>
  <c r="U33" i="226" s="1"/>
  <c r="S32" i="226"/>
  <c r="R32" i="226"/>
  <c r="Q32" i="226"/>
  <c r="U32" i="226" s="1"/>
  <c r="P32" i="226"/>
  <c r="E32" i="226"/>
  <c r="S31" i="226"/>
  <c r="R31" i="226"/>
  <c r="Q31" i="226"/>
  <c r="P31" i="226"/>
  <c r="E31" i="226"/>
  <c r="S30" i="226"/>
  <c r="R30" i="226"/>
  <c r="Q30" i="226"/>
  <c r="P30" i="226"/>
  <c r="E30" i="226"/>
  <c r="S29" i="226"/>
  <c r="R29" i="226"/>
  <c r="Q29" i="226"/>
  <c r="P29" i="226"/>
  <c r="E29" i="226"/>
  <c r="U29" i="226" s="1"/>
  <c r="S28" i="226"/>
  <c r="R28" i="226"/>
  <c r="Q28" i="226"/>
  <c r="P28" i="226"/>
  <c r="E28" i="226"/>
  <c r="S27" i="226"/>
  <c r="R27" i="226"/>
  <c r="S26" i="226"/>
  <c r="R26" i="226"/>
  <c r="Q26" i="226"/>
  <c r="P26" i="226"/>
  <c r="E26" i="226"/>
  <c r="U26" i="226" s="1"/>
  <c r="S25" i="226"/>
  <c r="R25" i="226"/>
  <c r="Q25" i="226"/>
  <c r="P25" i="226"/>
  <c r="E25" i="226"/>
  <c r="T24" i="226"/>
  <c r="S24" i="226"/>
  <c r="R24" i="226"/>
  <c r="Q24" i="226"/>
  <c r="P24" i="226"/>
  <c r="E24" i="226"/>
  <c r="U24" i="226" s="1"/>
  <c r="S23" i="226"/>
  <c r="R23" i="226"/>
  <c r="Q23" i="226"/>
  <c r="P23" i="226"/>
  <c r="E23" i="226"/>
  <c r="T23" i="226" s="1"/>
  <c r="S22" i="226"/>
  <c r="R22" i="226"/>
  <c r="Q22" i="226"/>
  <c r="P22" i="226"/>
  <c r="E22" i="226"/>
  <c r="U22" i="226" s="1"/>
  <c r="S21" i="226"/>
  <c r="R21" i="226"/>
  <c r="Q21" i="226"/>
  <c r="P21" i="226"/>
  <c r="E21" i="226"/>
  <c r="U21" i="226" s="1"/>
  <c r="S20" i="226"/>
  <c r="R20" i="226"/>
  <c r="Q20" i="226"/>
  <c r="P20" i="226"/>
  <c r="E20" i="226"/>
  <c r="U20" i="226" s="1"/>
  <c r="S19" i="226"/>
  <c r="R19" i="226"/>
  <c r="Q19" i="226"/>
  <c r="P19" i="226"/>
  <c r="E19" i="226"/>
  <c r="T19" i="226" s="1"/>
  <c r="S18" i="226"/>
  <c r="R18" i="226"/>
  <c r="Q18" i="226"/>
  <c r="P18" i="226"/>
  <c r="E18" i="226"/>
  <c r="U18" i="226" s="1"/>
  <c r="S17" i="226"/>
  <c r="R17" i="226"/>
  <c r="Q17" i="226"/>
  <c r="P17" i="226"/>
  <c r="E17" i="226"/>
  <c r="T17" i="226" s="1"/>
  <c r="S16" i="226"/>
  <c r="R16" i="226"/>
  <c r="Q16" i="226"/>
  <c r="P16" i="226"/>
  <c r="E16" i="226"/>
  <c r="U16" i="226" s="1"/>
  <c r="S15" i="226"/>
  <c r="R15" i="226"/>
  <c r="Q15" i="226"/>
  <c r="P15" i="226"/>
  <c r="E15" i="226"/>
  <c r="T15" i="226" s="1"/>
  <c r="S14" i="226"/>
  <c r="R14" i="226"/>
  <c r="Q14" i="226"/>
  <c r="P14" i="226"/>
  <c r="E14" i="226"/>
  <c r="S13" i="226"/>
  <c r="R13" i="226"/>
  <c r="Q13" i="226"/>
  <c r="P13" i="226"/>
  <c r="E13" i="226"/>
  <c r="T13" i="226" s="1"/>
  <c r="S12" i="226"/>
  <c r="R12" i="226"/>
  <c r="Q12" i="226"/>
  <c r="P12" i="226"/>
  <c r="E12" i="226"/>
  <c r="U12" i="226" s="1"/>
  <c r="S11" i="226"/>
  <c r="R11" i="226"/>
  <c r="Q11" i="226"/>
  <c r="P11" i="226"/>
  <c r="E11" i="226"/>
  <c r="T11" i="226" s="1"/>
  <c r="S10" i="226"/>
  <c r="R10" i="226"/>
  <c r="Q10" i="226"/>
  <c r="P10" i="226"/>
  <c r="E10" i="226"/>
  <c r="S9" i="226"/>
  <c r="R63" i="225"/>
  <c r="U62" i="225"/>
  <c r="S62" i="225"/>
  <c r="R62" i="225"/>
  <c r="Q62" i="225"/>
  <c r="P62" i="225"/>
  <c r="E62" i="225"/>
  <c r="T62" i="225" s="1"/>
  <c r="S61" i="225"/>
  <c r="R61" i="225"/>
  <c r="Q61" i="225"/>
  <c r="Q60" i="225" s="1"/>
  <c r="P61" i="225"/>
  <c r="E61" i="225"/>
  <c r="T61" i="225" s="1"/>
  <c r="S60" i="225"/>
  <c r="R60" i="225"/>
  <c r="R59" i="225"/>
  <c r="S58" i="225"/>
  <c r="R58" i="225"/>
  <c r="Q58" i="225"/>
  <c r="P58" i="225"/>
  <c r="E58" i="225"/>
  <c r="U58" i="225" s="1"/>
  <c r="S57" i="225"/>
  <c r="R57" i="225"/>
  <c r="Q57" i="225"/>
  <c r="P57" i="225"/>
  <c r="E57" i="225"/>
  <c r="T57" i="225" s="1"/>
  <c r="S56" i="225"/>
  <c r="R56" i="225"/>
  <c r="Q56" i="225"/>
  <c r="P56" i="225"/>
  <c r="E56" i="225"/>
  <c r="S55" i="225"/>
  <c r="R55" i="225"/>
  <c r="Q55" i="225"/>
  <c r="P55" i="225"/>
  <c r="E55" i="225"/>
  <c r="U55" i="225" s="1"/>
  <c r="S54" i="225"/>
  <c r="R54" i="225"/>
  <c r="S53" i="225"/>
  <c r="R53" i="225"/>
  <c r="Q53" i="225"/>
  <c r="P53" i="225"/>
  <c r="E53" i="225"/>
  <c r="U53" i="225" s="1"/>
  <c r="S52" i="225"/>
  <c r="R52" i="225"/>
  <c r="Q52" i="225"/>
  <c r="P52" i="225"/>
  <c r="E52" i="225"/>
  <c r="T52" i="225" s="1"/>
  <c r="S51" i="225"/>
  <c r="R51" i="225"/>
  <c r="Q51" i="225"/>
  <c r="P51" i="225"/>
  <c r="E51" i="225"/>
  <c r="S50" i="225"/>
  <c r="R50" i="225"/>
  <c r="Q50" i="225"/>
  <c r="P50" i="225"/>
  <c r="E50" i="225"/>
  <c r="T50" i="225" s="1"/>
  <c r="T49" i="225"/>
  <c r="S49" i="225"/>
  <c r="R49" i="225"/>
  <c r="Q49" i="225"/>
  <c r="P49" i="225"/>
  <c r="E49" i="225"/>
  <c r="U49" i="225" s="1"/>
  <c r="S48" i="225"/>
  <c r="R48" i="225"/>
  <c r="Q48" i="225"/>
  <c r="P48" i="225"/>
  <c r="E48" i="225"/>
  <c r="T48" i="225" s="1"/>
  <c r="S47" i="225"/>
  <c r="R47" i="225"/>
  <c r="Q47" i="225"/>
  <c r="P47" i="225"/>
  <c r="E47" i="225"/>
  <c r="U47" i="225" s="1"/>
  <c r="S46" i="225"/>
  <c r="R46" i="225"/>
  <c r="Q46" i="225"/>
  <c r="P46" i="225"/>
  <c r="E46" i="225"/>
  <c r="U46" i="225" s="1"/>
  <c r="S45" i="225"/>
  <c r="R45" i="225"/>
  <c r="Q45" i="225"/>
  <c r="P45" i="225"/>
  <c r="E45" i="225"/>
  <c r="U45" i="225" s="1"/>
  <c r="S44" i="225"/>
  <c r="R44" i="225"/>
  <c r="Q44" i="225"/>
  <c r="P44" i="225"/>
  <c r="E44" i="225"/>
  <c r="U44" i="225" s="1"/>
  <c r="S43" i="225"/>
  <c r="R43" i="225"/>
  <c r="S42" i="225"/>
  <c r="R42" i="225"/>
  <c r="T41" i="225"/>
  <c r="S41" i="225"/>
  <c r="R41" i="225"/>
  <c r="Q41" i="225"/>
  <c r="P41" i="225"/>
  <c r="E41" i="225"/>
  <c r="U41" i="225" s="1"/>
  <c r="S40" i="225"/>
  <c r="R40" i="225"/>
  <c r="Q40" i="225"/>
  <c r="P40" i="225"/>
  <c r="E40" i="225"/>
  <c r="T40" i="225" s="1"/>
  <c r="S39" i="225"/>
  <c r="R39" i="225"/>
  <c r="Q39" i="225"/>
  <c r="P39" i="225"/>
  <c r="E39" i="225"/>
  <c r="S38" i="225"/>
  <c r="R38" i="225"/>
  <c r="Q38" i="225"/>
  <c r="P38" i="225"/>
  <c r="E38" i="225"/>
  <c r="T38" i="225" s="1"/>
  <c r="U37" i="225"/>
  <c r="T37" i="225"/>
  <c r="S37" i="225"/>
  <c r="R37" i="225"/>
  <c r="Q37" i="225"/>
  <c r="P37" i="225"/>
  <c r="E37" i="225"/>
  <c r="S36" i="225"/>
  <c r="R36" i="225"/>
  <c r="Q36" i="225"/>
  <c r="P36" i="225"/>
  <c r="E36" i="225"/>
  <c r="U36" i="225" s="1"/>
  <c r="S35" i="225"/>
  <c r="R35" i="225"/>
  <c r="Q35" i="225"/>
  <c r="P35" i="225"/>
  <c r="E35" i="225"/>
  <c r="U35" i="225" s="1"/>
  <c r="U34" i="225"/>
  <c r="S34" i="225"/>
  <c r="R34" i="225"/>
  <c r="Q34" i="225"/>
  <c r="P34" i="225"/>
  <c r="E34" i="225"/>
  <c r="T34" i="225" s="1"/>
  <c r="T33" i="225"/>
  <c r="S33" i="225"/>
  <c r="R33" i="225"/>
  <c r="Q33" i="225"/>
  <c r="P33" i="225"/>
  <c r="E33" i="225"/>
  <c r="U33" i="225" s="1"/>
  <c r="S32" i="225"/>
  <c r="R32" i="225"/>
  <c r="Q32" i="225"/>
  <c r="P32" i="225"/>
  <c r="E32" i="225"/>
  <c r="S31" i="225"/>
  <c r="R31" i="225"/>
  <c r="Q31" i="225"/>
  <c r="P31" i="225"/>
  <c r="E31" i="225"/>
  <c r="U31" i="225" s="1"/>
  <c r="S30" i="225"/>
  <c r="R30" i="225"/>
  <c r="Q30" i="225"/>
  <c r="U30" i="225" s="1"/>
  <c r="P30" i="225"/>
  <c r="E30" i="225"/>
  <c r="S29" i="225"/>
  <c r="R29" i="225"/>
  <c r="Q29" i="225"/>
  <c r="P29" i="225"/>
  <c r="E29" i="225"/>
  <c r="U29" i="225" s="1"/>
  <c r="S28" i="225"/>
  <c r="R28" i="225"/>
  <c r="Q28" i="225"/>
  <c r="P28" i="225"/>
  <c r="E28" i="225"/>
  <c r="T28" i="225" s="1"/>
  <c r="S27" i="225"/>
  <c r="R27" i="225"/>
  <c r="S26" i="225"/>
  <c r="R26" i="225"/>
  <c r="Q26" i="225"/>
  <c r="P26" i="225"/>
  <c r="E26" i="225"/>
  <c r="U25" i="225"/>
  <c r="S25" i="225"/>
  <c r="R25" i="225"/>
  <c r="Q25" i="225"/>
  <c r="P25" i="225"/>
  <c r="E25" i="225"/>
  <c r="T25" i="225" s="1"/>
  <c r="U24" i="225"/>
  <c r="T24" i="225"/>
  <c r="S24" i="225"/>
  <c r="R24" i="225"/>
  <c r="Q24" i="225"/>
  <c r="P24" i="225"/>
  <c r="E24" i="225"/>
  <c r="S23" i="225"/>
  <c r="R23" i="225"/>
  <c r="Q23" i="225"/>
  <c r="P23" i="225"/>
  <c r="E23" i="225"/>
  <c r="U23" i="225" s="1"/>
  <c r="S22" i="225"/>
  <c r="R22" i="225"/>
  <c r="Q22" i="225"/>
  <c r="P22" i="225"/>
  <c r="E22" i="225"/>
  <c r="U22" i="225" s="1"/>
  <c r="U21" i="225"/>
  <c r="S21" i="225"/>
  <c r="R21" i="225"/>
  <c r="Q21" i="225"/>
  <c r="P21" i="225"/>
  <c r="E21" i="225"/>
  <c r="T21" i="225" s="1"/>
  <c r="T20" i="225"/>
  <c r="S20" i="225"/>
  <c r="R20" i="225"/>
  <c r="Q20" i="225"/>
  <c r="P20" i="225"/>
  <c r="E20" i="225"/>
  <c r="U20" i="225" s="1"/>
  <c r="S19" i="225"/>
  <c r="R19" i="225"/>
  <c r="Q19" i="225"/>
  <c r="P19" i="225"/>
  <c r="E19" i="225"/>
  <c r="T19" i="225" s="1"/>
  <c r="S18" i="225"/>
  <c r="R18" i="225"/>
  <c r="Q18" i="225"/>
  <c r="P18" i="225"/>
  <c r="E18" i="225"/>
  <c r="U18" i="225" s="1"/>
  <c r="U17" i="225"/>
  <c r="S17" i="225"/>
  <c r="R17" i="225"/>
  <c r="Q17" i="225"/>
  <c r="P17" i="225"/>
  <c r="E17" i="225"/>
  <c r="T17" i="225" s="1"/>
  <c r="S16" i="225"/>
  <c r="R16" i="225"/>
  <c r="Q16" i="225"/>
  <c r="P16" i="225"/>
  <c r="E16" i="225"/>
  <c r="U16" i="225" s="1"/>
  <c r="S15" i="225"/>
  <c r="R15" i="225"/>
  <c r="Q15" i="225"/>
  <c r="P15" i="225"/>
  <c r="E15" i="225"/>
  <c r="U15" i="225" s="1"/>
  <c r="S14" i="225"/>
  <c r="R14" i="225"/>
  <c r="Q14" i="225"/>
  <c r="P14" i="225"/>
  <c r="E14" i="225"/>
  <c r="U14" i="225" s="1"/>
  <c r="S13" i="225"/>
  <c r="R13" i="225"/>
  <c r="Q13" i="225"/>
  <c r="P13" i="225"/>
  <c r="E13" i="225"/>
  <c r="T13" i="225" s="1"/>
  <c r="S12" i="225"/>
  <c r="R12" i="225"/>
  <c r="Q12" i="225"/>
  <c r="P12" i="225"/>
  <c r="E12" i="225"/>
  <c r="U12" i="225" s="1"/>
  <c r="S11" i="225"/>
  <c r="R11" i="225"/>
  <c r="Q11" i="225"/>
  <c r="P11" i="225"/>
  <c r="E11" i="225"/>
  <c r="S10" i="225"/>
  <c r="R10" i="225"/>
  <c r="Q10" i="225"/>
  <c r="P10" i="225"/>
  <c r="E10" i="225"/>
  <c r="T10" i="225" s="1"/>
  <c r="R63" i="224"/>
  <c r="S62" i="224"/>
  <c r="R62" i="224"/>
  <c r="Q62" i="224"/>
  <c r="P62" i="224"/>
  <c r="E62" i="224"/>
  <c r="T62" i="224" s="1"/>
  <c r="S61" i="224"/>
  <c r="R61" i="224"/>
  <c r="Q61" i="224"/>
  <c r="P61" i="224"/>
  <c r="P60" i="224" s="1"/>
  <c r="E61" i="224"/>
  <c r="U61" i="224" s="1"/>
  <c r="S60" i="224"/>
  <c r="R60" i="224"/>
  <c r="R59" i="224"/>
  <c r="U58" i="224"/>
  <c r="S58" i="224"/>
  <c r="R58" i="224"/>
  <c r="Q58" i="224"/>
  <c r="P58" i="224"/>
  <c r="E58" i="224"/>
  <c r="T58" i="224" s="1"/>
  <c r="S57" i="224"/>
  <c r="R57" i="224"/>
  <c r="Q57" i="224"/>
  <c r="P57" i="224"/>
  <c r="E57" i="224"/>
  <c r="U57" i="224" s="1"/>
  <c r="S56" i="224"/>
  <c r="R56" i="224"/>
  <c r="Q56" i="224"/>
  <c r="P56" i="224"/>
  <c r="E56" i="224"/>
  <c r="S55" i="224"/>
  <c r="R55" i="224"/>
  <c r="Q55" i="224"/>
  <c r="P55" i="224"/>
  <c r="E55" i="224"/>
  <c r="S54" i="224"/>
  <c r="R54" i="224"/>
  <c r="S53" i="224"/>
  <c r="R53" i="224"/>
  <c r="Q53" i="224"/>
  <c r="P53" i="224"/>
  <c r="E53" i="224"/>
  <c r="T52" i="224"/>
  <c r="S52" i="224"/>
  <c r="R52" i="224"/>
  <c r="Q52" i="224"/>
  <c r="P52" i="224"/>
  <c r="E52" i="224"/>
  <c r="U52" i="224" s="1"/>
  <c r="S51" i="224"/>
  <c r="R51" i="224"/>
  <c r="Q51" i="224"/>
  <c r="P51" i="224"/>
  <c r="E51" i="224"/>
  <c r="T51" i="224" s="1"/>
  <c r="U50" i="224"/>
  <c r="S50" i="224"/>
  <c r="R50" i="224"/>
  <c r="Q50" i="224"/>
  <c r="P50" i="224"/>
  <c r="E50" i="224"/>
  <c r="T50" i="224" s="1"/>
  <c r="S49" i="224"/>
  <c r="R49" i="224"/>
  <c r="Q49" i="224"/>
  <c r="P49" i="224"/>
  <c r="E49" i="224"/>
  <c r="U49" i="224" s="1"/>
  <c r="S48" i="224"/>
  <c r="R48" i="224"/>
  <c r="Q48" i="224"/>
  <c r="P48" i="224"/>
  <c r="E48" i="224"/>
  <c r="U48" i="224" s="1"/>
  <c r="S47" i="224"/>
  <c r="R47" i="224"/>
  <c r="Q47" i="224"/>
  <c r="P47" i="224"/>
  <c r="E47" i="224"/>
  <c r="T47" i="224" s="1"/>
  <c r="U46" i="224"/>
  <c r="T46" i="224"/>
  <c r="S46" i="224"/>
  <c r="R46" i="224"/>
  <c r="Q46" i="224"/>
  <c r="P46" i="224"/>
  <c r="E46" i="224"/>
  <c r="S45" i="224"/>
  <c r="R45" i="224"/>
  <c r="Q45" i="224"/>
  <c r="P45" i="224"/>
  <c r="E45" i="224"/>
  <c r="T45" i="224" s="1"/>
  <c r="S44" i="224"/>
  <c r="R44" i="224"/>
  <c r="Q44" i="224"/>
  <c r="P44" i="224"/>
  <c r="E44" i="224"/>
  <c r="S43" i="224"/>
  <c r="R43" i="224"/>
  <c r="S42" i="224"/>
  <c r="R42" i="224"/>
  <c r="U41" i="224"/>
  <c r="S41" i="224"/>
  <c r="R41" i="224"/>
  <c r="Q41" i="224"/>
  <c r="P41" i="224"/>
  <c r="E41" i="224"/>
  <c r="T41" i="224" s="1"/>
  <c r="T40" i="224"/>
  <c r="S40" i="224"/>
  <c r="R40" i="224"/>
  <c r="Q40" i="224"/>
  <c r="P40" i="224"/>
  <c r="E40" i="224"/>
  <c r="U40" i="224" s="1"/>
  <c r="S39" i="224"/>
  <c r="R39" i="224"/>
  <c r="Q39" i="224"/>
  <c r="P39" i="224"/>
  <c r="E39" i="224"/>
  <c r="U39" i="224" s="1"/>
  <c r="S38" i="224"/>
  <c r="R38" i="224"/>
  <c r="Q38" i="224"/>
  <c r="P38" i="224"/>
  <c r="E38" i="224"/>
  <c r="U38" i="224" s="1"/>
  <c r="S37" i="224"/>
  <c r="R37" i="224"/>
  <c r="Q37" i="224"/>
  <c r="P37" i="224"/>
  <c r="E37" i="224"/>
  <c r="T37" i="224" s="1"/>
  <c r="S36" i="224"/>
  <c r="R36" i="224"/>
  <c r="Q36" i="224"/>
  <c r="P36" i="224"/>
  <c r="E36" i="224"/>
  <c r="U36" i="224" s="1"/>
  <c r="U35" i="224"/>
  <c r="S35" i="224"/>
  <c r="R35" i="224"/>
  <c r="Q35" i="224"/>
  <c r="P35" i="224"/>
  <c r="E35" i="224"/>
  <c r="T35" i="224" s="1"/>
  <c r="S34" i="224"/>
  <c r="R34" i="224"/>
  <c r="Q34" i="224"/>
  <c r="P34" i="224"/>
  <c r="E34" i="224"/>
  <c r="U33" i="224"/>
  <c r="S33" i="224"/>
  <c r="R33" i="224"/>
  <c r="Q33" i="224"/>
  <c r="P33" i="224"/>
  <c r="E33" i="224"/>
  <c r="T33" i="224" s="1"/>
  <c r="T32" i="224"/>
  <c r="S32" i="224"/>
  <c r="R32" i="224"/>
  <c r="Q32" i="224"/>
  <c r="P32" i="224"/>
  <c r="E32" i="224"/>
  <c r="U32" i="224" s="1"/>
  <c r="S31" i="224"/>
  <c r="R31" i="224"/>
  <c r="Q31" i="224"/>
  <c r="P31" i="224"/>
  <c r="E31" i="224"/>
  <c r="U31" i="224" s="1"/>
  <c r="S30" i="224"/>
  <c r="R30" i="224"/>
  <c r="Q30" i="224"/>
  <c r="P30" i="224"/>
  <c r="E30" i="224"/>
  <c r="U29" i="224"/>
  <c r="S29" i="224"/>
  <c r="R29" i="224"/>
  <c r="Q29" i="224"/>
  <c r="P29" i="224"/>
  <c r="E29" i="224"/>
  <c r="T29" i="224" s="1"/>
  <c r="S28" i="224"/>
  <c r="R28" i="224"/>
  <c r="Q28" i="224"/>
  <c r="P28" i="224"/>
  <c r="E28" i="224"/>
  <c r="U28" i="224" s="1"/>
  <c r="S27" i="224"/>
  <c r="R27" i="224"/>
  <c r="S26" i="224"/>
  <c r="R26" i="224"/>
  <c r="Q26" i="224"/>
  <c r="P26" i="224"/>
  <c r="E26" i="224"/>
  <c r="U26" i="224" s="1"/>
  <c r="S25" i="224"/>
  <c r="R25" i="224"/>
  <c r="Q25" i="224"/>
  <c r="P25" i="224"/>
  <c r="E25" i="224"/>
  <c r="U25" i="224" s="1"/>
  <c r="S24" i="224"/>
  <c r="R24" i="224"/>
  <c r="Q24" i="224"/>
  <c r="P24" i="224"/>
  <c r="E24" i="224"/>
  <c r="T24" i="224" s="1"/>
  <c r="T23" i="224"/>
  <c r="S23" i="224"/>
  <c r="R23" i="224"/>
  <c r="Q23" i="224"/>
  <c r="P23" i="224"/>
  <c r="E23" i="224"/>
  <c r="U23" i="224" s="1"/>
  <c r="S22" i="224"/>
  <c r="R22" i="224"/>
  <c r="Q22" i="224"/>
  <c r="P22" i="224"/>
  <c r="E22" i="224"/>
  <c r="T22" i="224" s="1"/>
  <c r="S21" i="224"/>
  <c r="R21" i="224"/>
  <c r="Q21" i="224"/>
  <c r="P21" i="224"/>
  <c r="E21" i="224"/>
  <c r="S20" i="224"/>
  <c r="R20" i="224"/>
  <c r="Q20" i="224"/>
  <c r="P20" i="224"/>
  <c r="E20" i="224"/>
  <c r="T20" i="224" s="1"/>
  <c r="U19" i="224"/>
  <c r="T19" i="224"/>
  <c r="S19" i="224"/>
  <c r="R19" i="224"/>
  <c r="Q19" i="224"/>
  <c r="P19" i="224"/>
  <c r="E19" i="224"/>
  <c r="S18" i="224"/>
  <c r="R18" i="224"/>
  <c r="Q18" i="224"/>
  <c r="P18" i="224"/>
  <c r="E18" i="224"/>
  <c r="U18" i="224" s="1"/>
  <c r="S17" i="224"/>
  <c r="R17" i="224"/>
  <c r="Q17" i="224"/>
  <c r="P17" i="224"/>
  <c r="E17" i="224"/>
  <c r="U17" i="224" s="1"/>
  <c r="U16" i="224"/>
  <c r="S16" i="224"/>
  <c r="R16" i="224"/>
  <c r="Q16" i="224"/>
  <c r="P16" i="224"/>
  <c r="E16" i="224"/>
  <c r="T16" i="224" s="1"/>
  <c r="T15" i="224"/>
  <c r="S15" i="224"/>
  <c r="R15" i="224"/>
  <c r="Q15" i="224"/>
  <c r="P15" i="224"/>
  <c r="E15" i="224"/>
  <c r="U15" i="224" s="1"/>
  <c r="S14" i="224"/>
  <c r="R14" i="224"/>
  <c r="Q14" i="224"/>
  <c r="P14" i="224"/>
  <c r="E14" i="224"/>
  <c r="T14" i="224" s="1"/>
  <c r="S13" i="224"/>
  <c r="R13" i="224"/>
  <c r="Q13" i="224"/>
  <c r="P13" i="224"/>
  <c r="E13" i="224"/>
  <c r="U13" i="224" s="1"/>
  <c r="U12" i="224"/>
  <c r="S12" i="224"/>
  <c r="R12" i="224"/>
  <c r="Q12" i="224"/>
  <c r="P12" i="224"/>
  <c r="E12" i="224"/>
  <c r="T12" i="224" s="1"/>
  <c r="S11" i="224"/>
  <c r="R11" i="224"/>
  <c r="Q11" i="224"/>
  <c r="P11" i="224"/>
  <c r="E11" i="224"/>
  <c r="U11" i="224" s="1"/>
  <c r="S10" i="224"/>
  <c r="R10" i="224"/>
  <c r="Q10" i="224"/>
  <c r="P10" i="224"/>
  <c r="T10" i="224" s="1"/>
  <c r="E10" i="224"/>
  <c r="R63" i="223"/>
  <c r="S62" i="223"/>
  <c r="R62" i="223"/>
  <c r="Q62" i="223"/>
  <c r="P62" i="223"/>
  <c r="E62" i="223"/>
  <c r="T62" i="223" s="1"/>
  <c r="S61" i="223"/>
  <c r="R61" i="223"/>
  <c r="Q61" i="223"/>
  <c r="P61" i="223"/>
  <c r="E61" i="223"/>
  <c r="T61" i="223" s="1"/>
  <c r="S60" i="223"/>
  <c r="R60" i="223"/>
  <c r="R59" i="223"/>
  <c r="U58" i="223"/>
  <c r="S58" i="223"/>
  <c r="R58" i="223"/>
  <c r="Q58" i="223"/>
  <c r="P58" i="223"/>
  <c r="E58" i="223"/>
  <c r="T58" i="223" s="1"/>
  <c r="U57" i="223"/>
  <c r="T57" i="223"/>
  <c r="S57" i="223"/>
  <c r="R57" i="223"/>
  <c r="Q57" i="223"/>
  <c r="P57" i="223"/>
  <c r="E57" i="223"/>
  <c r="S56" i="223"/>
  <c r="R56" i="223"/>
  <c r="Q56" i="223"/>
  <c r="P56" i="223"/>
  <c r="E56" i="223"/>
  <c r="U56" i="223" s="1"/>
  <c r="S55" i="223"/>
  <c r="R55" i="223"/>
  <c r="Q55" i="223"/>
  <c r="P55" i="223"/>
  <c r="E55" i="223"/>
  <c r="S54" i="223"/>
  <c r="R54" i="223"/>
  <c r="S53" i="223"/>
  <c r="R53" i="223"/>
  <c r="Q53" i="223"/>
  <c r="P53" i="223"/>
  <c r="E53" i="223"/>
  <c r="T53" i="223" s="1"/>
  <c r="U52" i="223"/>
  <c r="T52" i="223"/>
  <c r="S52" i="223"/>
  <c r="R52" i="223"/>
  <c r="Q52" i="223"/>
  <c r="P52" i="223"/>
  <c r="E52" i="223"/>
  <c r="T51" i="223"/>
  <c r="S51" i="223"/>
  <c r="R51" i="223"/>
  <c r="Q51" i="223"/>
  <c r="P51" i="223"/>
  <c r="E51" i="223"/>
  <c r="U51" i="223" s="1"/>
  <c r="S50" i="223"/>
  <c r="R50" i="223"/>
  <c r="Q50" i="223"/>
  <c r="P50" i="223"/>
  <c r="E50" i="223"/>
  <c r="U50" i="223" s="1"/>
  <c r="S49" i="223"/>
  <c r="R49" i="223"/>
  <c r="Q49" i="223"/>
  <c r="P49" i="223"/>
  <c r="E49" i="223"/>
  <c r="T49" i="223" s="1"/>
  <c r="U48" i="223"/>
  <c r="T48" i="223"/>
  <c r="S48" i="223"/>
  <c r="R48" i="223"/>
  <c r="Q48" i="223"/>
  <c r="P48" i="223"/>
  <c r="E48" i="223"/>
  <c r="S47" i="223"/>
  <c r="R47" i="223"/>
  <c r="Q47" i="223"/>
  <c r="P47" i="223"/>
  <c r="E47" i="223"/>
  <c r="T47" i="223" s="1"/>
  <c r="S46" i="223"/>
  <c r="R46" i="223"/>
  <c r="Q46" i="223"/>
  <c r="P46" i="223"/>
  <c r="E46" i="223"/>
  <c r="S45" i="223"/>
  <c r="R45" i="223"/>
  <c r="Q45" i="223"/>
  <c r="P45" i="223"/>
  <c r="E45" i="223"/>
  <c r="T45" i="223" s="1"/>
  <c r="U44" i="223"/>
  <c r="T44" i="223"/>
  <c r="S44" i="223"/>
  <c r="R44" i="223"/>
  <c r="Q44" i="223"/>
  <c r="P44" i="223"/>
  <c r="E44" i="223"/>
  <c r="S43" i="223"/>
  <c r="R43" i="223"/>
  <c r="S42" i="223"/>
  <c r="R42" i="223"/>
  <c r="S41" i="223"/>
  <c r="R41" i="223"/>
  <c r="Q41" i="223"/>
  <c r="P41" i="223"/>
  <c r="E41" i="223"/>
  <c r="U41" i="223" s="1"/>
  <c r="S40" i="223"/>
  <c r="R40" i="223"/>
  <c r="Q40" i="223"/>
  <c r="P40" i="223"/>
  <c r="E40" i="223"/>
  <c r="U40" i="223" s="1"/>
  <c r="S39" i="223"/>
  <c r="R39" i="223"/>
  <c r="Q39" i="223"/>
  <c r="P39" i="223"/>
  <c r="E39" i="223"/>
  <c r="T39" i="223" s="1"/>
  <c r="S38" i="223"/>
  <c r="R38" i="223"/>
  <c r="Q38" i="223"/>
  <c r="P38" i="223"/>
  <c r="E38" i="223"/>
  <c r="S37" i="223"/>
  <c r="R37" i="223"/>
  <c r="Q37" i="223"/>
  <c r="P37" i="223"/>
  <c r="E37" i="223"/>
  <c r="U37" i="223" s="1"/>
  <c r="T36" i="223"/>
  <c r="S36" i="223"/>
  <c r="R36" i="223"/>
  <c r="Q36" i="223"/>
  <c r="P36" i="223"/>
  <c r="E36" i="223"/>
  <c r="U36" i="223" s="1"/>
  <c r="S35" i="223"/>
  <c r="R35" i="223"/>
  <c r="Q35" i="223"/>
  <c r="P35" i="223"/>
  <c r="E35" i="223"/>
  <c r="T35" i="223" s="1"/>
  <c r="S34" i="223"/>
  <c r="R34" i="223"/>
  <c r="Q34" i="223"/>
  <c r="P34" i="223"/>
  <c r="E34" i="223"/>
  <c r="U34" i="223" s="1"/>
  <c r="S33" i="223"/>
  <c r="R33" i="223"/>
  <c r="Q33" i="223"/>
  <c r="P33" i="223"/>
  <c r="E33" i="223"/>
  <c r="U33" i="223" s="1"/>
  <c r="S32" i="223"/>
  <c r="R32" i="223"/>
  <c r="Q32" i="223"/>
  <c r="P32" i="223"/>
  <c r="E32" i="223"/>
  <c r="S31" i="223"/>
  <c r="R31" i="223"/>
  <c r="Q31" i="223"/>
  <c r="P31" i="223"/>
  <c r="E31" i="223"/>
  <c r="T31" i="223" s="1"/>
  <c r="S30" i="223"/>
  <c r="R30" i="223"/>
  <c r="Q30" i="223"/>
  <c r="P30" i="223"/>
  <c r="E30" i="223"/>
  <c r="T30" i="223" s="1"/>
  <c r="U29" i="223"/>
  <c r="S29" i="223"/>
  <c r="R29" i="223"/>
  <c r="Q29" i="223"/>
  <c r="P29" i="223"/>
  <c r="E29" i="223"/>
  <c r="T29" i="223" s="1"/>
  <c r="T28" i="223"/>
  <c r="S28" i="223"/>
  <c r="R28" i="223"/>
  <c r="Q28" i="223"/>
  <c r="P28" i="223"/>
  <c r="E28" i="223"/>
  <c r="S27" i="223"/>
  <c r="R27" i="223"/>
  <c r="S26" i="223"/>
  <c r="R26" i="223"/>
  <c r="Q26" i="223"/>
  <c r="P26" i="223"/>
  <c r="E26" i="223"/>
  <c r="T26" i="223" s="1"/>
  <c r="S25" i="223"/>
  <c r="R25" i="223"/>
  <c r="Q25" i="223"/>
  <c r="P25" i="223"/>
  <c r="E25" i="223"/>
  <c r="U25" i="223" s="1"/>
  <c r="S24" i="223"/>
  <c r="R24" i="223"/>
  <c r="Q24" i="223"/>
  <c r="P24" i="223"/>
  <c r="E24" i="223"/>
  <c r="S23" i="223"/>
  <c r="R23" i="223"/>
  <c r="Q23" i="223"/>
  <c r="P23" i="223"/>
  <c r="E23" i="223"/>
  <c r="U23" i="223" s="1"/>
  <c r="U22" i="223"/>
  <c r="S22" i="223"/>
  <c r="R22" i="223"/>
  <c r="Q22" i="223"/>
  <c r="P22" i="223"/>
  <c r="E22" i="223"/>
  <c r="T22" i="223" s="1"/>
  <c r="S21" i="223"/>
  <c r="R21" i="223"/>
  <c r="Q21" i="223"/>
  <c r="P21" i="223"/>
  <c r="E21" i="223"/>
  <c r="U21" i="223" s="1"/>
  <c r="S20" i="223"/>
  <c r="R20" i="223"/>
  <c r="Q20" i="223"/>
  <c r="P20" i="223"/>
  <c r="E20" i="223"/>
  <c r="S19" i="223"/>
  <c r="R19" i="223"/>
  <c r="Q19" i="223"/>
  <c r="P19" i="223"/>
  <c r="E19" i="223"/>
  <c r="U18" i="223"/>
  <c r="S18" i="223"/>
  <c r="R18" i="223"/>
  <c r="Q18" i="223"/>
  <c r="P18" i="223"/>
  <c r="E18" i="223"/>
  <c r="T18" i="223" s="1"/>
  <c r="S17" i="223"/>
  <c r="R17" i="223"/>
  <c r="Q17" i="223"/>
  <c r="P17" i="223"/>
  <c r="E17" i="223"/>
  <c r="U17" i="223" s="1"/>
  <c r="S16" i="223"/>
  <c r="R16" i="223"/>
  <c r="Q16" i="223"/>
  <c r="P16" i="223"/>
  <c r="E16" i="223"/>
  <c r="U16" i="223" s="1"/>
  <c r="S15" i="223"/>
  <c r="R15" i="223"/>
  <c r="Q15" i="223"/>
  <c r="P15" i="223"/>
  <c r="E15" i="223"/>
  <c r="U15" i="223" s="1"/>
  <c r="S14" i="223"/>
  <c r="R14" i="223"/>
  <c r="Q14" i="223"/>
  <c r="P14" i="223"/>
  <c r="E14" i="223"/>
  <c r="T14" i="223" s="1"/>
  <c r="S13" i="223"/>
  <c r="R13" i="223"/>
  <c r="Q13" i="223"/>
  <c r="P13" i="223"/>
  <c r="E13" i="223"/>
  <c r="U13" i="223" s="1"/>
  <c r="S12" i="223"/>
  <c r="R12" i="223"/>
  <c r="Q12" i="223"/>
  <c r="P12" i="223"/>
  <c r="E12" i="223"/>
  <c r="S11" i="223"/>
  <c r="R11" i="223"/>
  <c r="Q11" i="223"/>
  <c r="P11" i="223"/>
  <c r="E11" i="223"/>
  <c r="S10" i="223"/>
  <c r="R10" i="223"/>
  <c r="Q10" i="223"/>
  <c r="P10" i="223"/>
  <c r="E10" i="223"/>
  <c r="R63" i="222"/>
  <c r="S62" i="222"/>
  <c r="R62" i="222"/>
  <c r="Q62" i="222"/>
  <c r="P62" i="222"/>
  <c r="E62" i="222"/>
  <c r="U62" i="222" s="1"/>
  <c r="S61" i="222"/>
  <c r="R61" i="222"/>
  <c r="Q61" i="222"/>
  <c r="P61" i="222"/>
  <c r="E61" i="222"/>
  <c r="T61" i="222" s="1"/>
  <c r="S60" i="222"/>
  <c r="R60" i="222"/>
  <c r="R59" i="222"/>
  <c r="S58" i="222"/>
  <c r="R58" i="222"/>
  <c r="Q58" i="222"/>
  <c r="P58" i="222"/>
  <c r="E58" i="222"/>
  <c r="S57" i="222"/>
  <c r="R57" i="222"/>
  <c r="Q57" i="222"/>
  <c r="P57" i="222"/>
  <c r="E57" i="222"/>
  <c r="T57" i="222" s="1"/>
  <c r="S56" i="222"/>
  <c r="R56" i="222"/>
  <c r="Q56" i="222"/>
  <c r="P56" i="222"/>
  <c r="E56" i="222"/>
  <c r="U56" i="222" s="1"/>
  <c r="S55" i="222"/>
  <c r="R55" i="222"/>
  <c r="Q55" i="222"/>
  <c r="P55" i="222"/>
  <c r="E55" i="222"/>
  <c r="U55" i="222" s="1"/>
  <c r="S54" i="222"/>
  <c r="R54" i="222"/>
  <c r="S53" i="222"/>
  <c r="R53" i="222"/>
  <c r="Q53" i="222"/>
  <c r="P53" i="222"/>
  <c r="E53" i="222"/>
  <c r="S52" i="222"/>
  <c r="R52" i="222"/>
  <c r="Q52" i="222"/>
  <c r="P52" i="222"/>
  <c r="E52" i="222"/>
  <c r="T52" i="222" s="1"/>
  <c r="U51" i="222"/>
  <c r="T51" i="222"/>
  <c r="S51" i="222"/>
  <c r="R51" i="222"/>
  <c r="Q51" i="222"/>
  <c r="P51" i="222"/>
  <c r="E51" i="222"/>
  <c r="S50" i="222"/>
  <c r="R50" i="222"/>
  <c r="Q50" i="222"/>
  <c r="P50" i="222"/>
  <c r="E50" i="222"/>
  <c r="T50" i="222" s="1"/>
  <c r="S49" i="222"/>
  <c r="R49" i="222"/>
  <c r="Q49" i="222"/>
  <c r="P49" i="222"/>
  <c r="E49" i="222"/>
  <c r="U49" i="222" s="1"/>
  <c r="U48" i="222"/>
  <c r="S48" i="222"/>
  <c r="R48" i="222"/>
  <c r="Q48" i="222"/>
  <c r="P48" i="222"/>
  <c r="E48" i="222"/>
  <c r="T48" i="222" s="1"/>
  <c r="U47" i="222"/>
  <c r="T47" i="222"/>
  <c r="S47" i="222"/>
  <c r="R47" i="222"/>
  <c r="Q47" i="222"/>
  <c r="P47" i="222"/>
  <c r="E47" i="222"/>
  <c r="S46" i="222"/>
  <c r="R46" i="222"/>
  <c r="Q46" i="222"/>
  <c r="P46" i="222"/>
  <c r="E46" i="222"/>
  <c r="U46" i="222" s="1"/>
  <c r="S45" i="222"/>
  <c r="R45" i="222"/>
  <c r="Q45" i="222"/>
  <c r="P45" i="222"/>
  <c r="E45" i="222"/>
  <c r="U44" i="222"/>
  <c r="S44" i="222"/>
  <c r="R44" i="222"/>
  <c r="Q44" i="222"/>
  <c r="P44" i="222"/>
  <c r="E44" i="222"/>
  <c r="S43" i="222"/>
  <c r="R43" i="222"/>
  <c r="S42" i="222"/>
  <c r="S41" i="222"/>
  <c r="R41" i="222"/>
  <c r="Q41" i="222"/>
  <c r="P41" i="222"/>
  <c r="E41" i="222"/>
  <c r="U41" i="222" s="1"/>
  <c r="S40" i="222"/>
  <c r="R40" i="222"/>
  <c r="Q40" i="222"/>
  <c r="P40" i="222"/>
  <c r="E40" i="222"/>
  <c r="U40" i="222" s="1"/>
  <c r="S39" i="222"/>
  <c r="R39" i="222"/>
  <c r="Q39" i="222"/>
  <c r="P39" i="222"/>
  <c r="E39" i="222"/>
  <c r="S38" i="222"/>
  <c r="R38" i="222"/>
  <c r="Q38" i="222"/>
  <c r="P38" i="222"/>
  <c r="E38" i="222"/>
  <c r="T37" i="222"/>
  <c r="S37" i="222"/>
  <c r="R37" i="222"/>
  <c r="Q37" i="222"/>
  <c r="P37" i="222"/>
  <c r="E37" i="222"/>
  <c r="U37" i="222" s="1"/>
  <c r="S36" i="222"/>
  <c r="R36" i="222"/>
  <c r="Q36" i="222"/>
  <c r="P36" i="222"/>
  <c r="E36" i="222"/>
  <c r="S35" i="222"/>
  <c r="R35" i="222"/>
  <c r="Q35" i="222"/>
  <c r="P35" i="222"/>
  <c r="E35" i="222"/>
  <c r="T35" i="222" s="1"/>
  <c r="U34" i="222"/>
  <c r="S34" i="222"/>
  <c r="R34" i="222"/>
  <c r="Q34" i="222"/>
  <c r="P34" i="222"/>
  <c r="E34" i="222"/>
  <c r="T34" i="222" s="1"/>
  <c r="U33" i="222"/>
  <c r="T33" i="222"/>
  <c r="S33" i="222"/>
  <c r="R33" i="222"/>
  <c r="Q33" i="222"/>
  <c r="P33" i="222"/>
  <c r="E33" i="222"/>
  <c r="S32" i="222"/>
  <c r="R32" i="222"/>
  <c r="Q32" i="222"/>
  <c r="P32" i="222"/>
  <c r="E32" i="222"/>
  <c r="S31" i="222"/>
  <c r="R31" i="222"/>
  <c r="Q31" i="222"/>
  <c r="P31" i="222"/>
  <c r="E31" i="222"/>
  <c r="S30" i="222"/>
  <c r="R30" i="222"/>
  <c r="Q30" i="222"/>
  <c r="P30" i="222"/>
  <c r="E30" i="222"/>
  <c r="T29" i="222"/>
  <c r="S29" i="222"/>
  <c r="R29" i="222"/>
  <c r="Q29" i="222"/>
  <c r="P29" i="222"/>
  <c r="E29" i="222"/>
  <c r="U29" i="222" s="1"/>
  <c r="S28" i="222"/>
  <c r="R28" i="222"/>
  <c r="Q28" i="222"/>
  <c r="P28" i="222"/>
  <c r="E28" i="222"/>
  <c r="S27" i="222"/>
  <c r="R27" i="222"/>
  <c r="S26" i="222"/>
  <c r="R26" i="222"/>
  <c r="Q26" i="222"/>
  <c r="P26" i="222"/>
  <c r="E26" i="222"/>
  <c r="U25" i="222"/>
  <c r="T25" i="222"/>
  <c r="S25" i="222"/>
  <c r="R25" i="222"/>
  <c r="Q25" i="222"/>
  <c r="P25" i="222"/>
  <c r="E25" i="222"/>
  <c r="S24" i="222"/>
  <c r="R24" i="222"/>
  <c r="Q24" i="222"/>
  <c r="P24" i="222"/>
  <c r="E24" i="222"/>
  <c r="U24" i="222" s="1"/>
  <c r="S23" i="222"/>
  <c r="R23" i="222"/>
  <c r="Q23" i="222"/>
  <c r="P23" i="222"/>
  <c r="E23" i="222"/>
  <c r="U22" i="222"/>
  <c r="S22" i="222"/>
  <c r="R22" i="222"/>
  <c r="Q22" i="222"/>
  <c r="P22" i="222"/>
  <c r="E22" i="222"/>
  <c r="T22" i="222" s="1"/>
  <c r="U21" i="222"/>
  <c r="T21" i="222"/>
  <c r="S21" i="222"/>
  <c r="R21" i="222"/>
  <c r="Q21" i="222"/>
  <c r="P21" i="222"/>
  <c r="E21" i="222"/>
  <c r="T20" i="222"/>
  <c r="S20" i="222"/>
  <c r="R20" i="222"/>
  <c r="Q20" i="222"/>
  <c r="P20" i="222"/>
  <c r="E20" i="222"/>
  <c r="U20" i="222" s="1"/>
  <c r="S19" i="222"/>
  <c r="R19" i="222"/>
  <c r="Q19" i="222"/>
  <c r="P19" i="222"/>
  <c r="E19" i="222"/>
  <c r="U18" i="222"/>
  <c r="S18" i="222"/>
  <c r="R18" i="222"/>
  <c r="Q18" i="222"/>
  <c r="P18" i="222"/>
  <c r="E18" i="222"/>
  <c r="T18" i="222" s="1"/>
  <c r="U17" i="222"/>
  <c r="T17" i="222"/>
  <c r="S17" i="222"/>
  <c r="R17" i="222"/>
  <c r="Q17" i="222"/>
  <c r="P17" i="222"/>
  <c r="E17" i="222"/>
  <c r="S16" i="222"/>
  <c r="R16" i="222"/>
  <c r="Q16" i="222"/>
  <c r="P16" i="222"/>
  <c r="E16" i="222"/>
  <c r="U16" i="222" s="1"/>
  <c r="S15" i="222"/>
  <c r="R15" i="222"/>
  <c r="Q15" i="222"/>
  <c r="P15" i="222"/>
  <c r="E15" i="222"/>
  <c r="U14" i="222"/>
  <c r="S14" i="222"/>
  <c r="R14" i="222"/>
  <c r="Q14" i="222"/>
  <c r="P14" i="222"/>
  <c r="E14" i="222"/>
  <c r="T14" i="222" s="1"/>
  <c r="U13" i="222"/>
  <c r="T13" i="222"/>
  <c r="S13" i="222"/>
  <c r="R13" i="222"/>
  <c r="Q13" i="222"/>
  <c r="P13" i="222"/>
  <c r="E13" i="222"/>
  <c r="U12" i="222"/>
  <c r="T12" i="222"/>
  <c r="S12" i="222"/>
  <c r="R12" i="222"/>
  <c r="Q12" i="222"/>
  <c r="P12" i="222"/>
  <c r="E12" i="222"/>
  <c r="S11" i="222"/>
  <c r="R11" i="222"/>
  <c r="Q11" i="222"/>
  <c r="P11" i="222"/>
  <c r="E11" i="222"/>
  <c r="U11" i="222" s="1"/>
  <c r="S10" i="222"/>
  <c r="R10" i="222"/>
  <c r="Q10" i="222"/>
  <c r="P10" i="222"/>
  <c r="E10" i="222"/>
  <c r="S9" i="222"/>
  <c r="R63" i="221"/>
  <c r="S62" i="221"/>
  <c r="R62" i="221"/>
  <c r="Q62" i="221"/>
  <c r="P62" i="221"/>
  <c r="E62" i="221"/>
  <c r="T62" i="221" s="1"/>
  <c r="U61" i="221"/>
  <c r="T61" i="221"/>
  <c r="S61" i="221"/>
  <c r="R61" i="221"/>
  <c r="Q61" i="221"/>
  <c r="P61" i="221"/>
  <c r="P60" i="221" s="1"/>
  <c r="E61" i="221"/>
  <c r="S60" i="221"/>
  <c r="R60" i="221"/>
  <c r="R59" i="221"/>
  <c r="S58" i="221"/>
  <c r="R58" i="221"/>
  <c r="Q58" i="221"/>
  <c r="P58" i="221"/>
  <c r="E58" i="221"/>
  <c r="U58" i="221" s="1"/>
  <c r="T57" i="221"/>
  <c r="S57" i="221"/>
  <c r="R57" i="221"/>
  <c r="Q57" i="221"/>
  <c r="P57" i="221"/>
  <c r="E57" i="221"/>
  <c r="U57" i="221" s="1"/>
  <c r="S56" i="221"/>
  <c r="R56" i="221"/>
  <c r="Q56" i="221"/>
  <c r="P56" i="221"/>
  <c r="E56" i="221"/>
  <c r="T56" i="221" s="1"/>
  <c r="S55" i="221"/>
  <c r="R55" i="221"/>
  <c r="Q55" i="221"/>
  <c r="P55" i="221"/>
  <c r="P54" i="221" s="1"/>
  <c r="E55" i="221"/>
  <c r="S54" i="221"/>
  <c r="R54" i="221"/>
  <c r="S53" i="221"/>
  <c r="R53" i="221"/>
  <c r="Q53" i="221"/>
  <c r="P53" i="221"/>
  <c r="E53" i="221"/>
  <c r="U53" i="221" s="1"/>
  <c r="S52" i="221"/>
  <c r="R52" i="221"/>
  <c r="Q52" i="221"/>
  <c r="P52" i="221"/>
  <c r="E52" i="221"/>
  <c r="U52" i="221" s="1"/>
  <c r="U51" i="221"/>
  <c r="S51" i="221"/>
  <c r="R51" i="221"/>
  <c r="Q51" i="221"/>
  <c r="P51" i="221"/>
  <c r="E51" i="221"/>
  <c r="T51" i="221" s="1"/>
  <c r="U50" i="221"/>
  <c r="T50" i="221"/>
  <c r="S50" i="221"/>
  <c r="R50" i="221"/>
  <c r="Q50" i="221"/>
  <c r="P50" i="221"/>
  <c r="E50" i="221"/>
  <c r="S49" i="221"/>
  <c r="R49" i="221"/>
  <c r="Q49" i="221"/>
  <c r="P49" i="221"/>
  <c r="E49" i="221"/>
  <c r="U49" i="221" s="1"/>
  <c r="S48" i="221"/>
  <c r="R48" i="221"/>
  <c r="Q48" i="221"/>
  <c r="P48" i="221"/>
  <c r="E48" i="221"/>
  <c r="U47" i="221"/>
  <c r="S47" i="221"/>
  <c r="R47" i="221"/>
  <c r="Q47" i="221"/>
  <c r="P47" i="221"/>
  <c r="E47" i="221"/>
  <c r="T47" i="221" s="1"/>
  <c r="U46" i="221"/>
  <c r="T46" i="221"/>
  <c r="S46" i="221"/>
  <c r="R46" i="221"/>
  <c r="Q46" i="221"/>
  <c r="P46" i="221"/>
  <c r="E46" i="221"/>
  <c r="S45" i="221"/>
  <c r="R45" i="221"/>
  <c r="Q45" i="221"/>
  <c r="U45" i="221" s="1"/>
  <c r="P45" i="221"/>
  <c r="T45" i="221" s="1"/>
  <c r="E45" i="221"/>
  <c r="S44" i="221"/>
  <c r="R44" i="221"/>
  <c r="Q44" i="221"/>
  <c r="P44" i="221"/>
  <c r="E44" i="221"/>
  <c r="T44" i="221" s="1"/>
  <c r="S43" i="221"/>
  <c r="R43" i="221"/>
  <c r="S42" i="221"/>
  <c r="U41" i="221"/>
  <c r="T41" i="221"/>
  <c r="S41" i="221"/>
  <c r="R41" i="221"/>
  <c r="Q41" i="221"/>
  <c r="P41" i="221"/>
  <c r="E41" i="221"/>
  <c r="S40" i="221"/>
  <c r="R40" i="221"/>
  <c r="Q40" i="221"/>
  <c r="P40" i="221"/>
  <c r="E40" i="221"/>
  <c r="S39" i="221"/>
  <c r="R39" i="221"/>
  <c r="Q39" i="221"/>
  <c r="P39" i="221"/>
  <c r="E39" i="221"/>
  <c r="S38" i="221"/>
  <c r="R38" i="221"/>
  <c r="Q38" i="221"/>
  <c r="P38" i="221"/>
  <c r="E38" i="221"/>
  <c r="T38" i="221" s="1"/>
  <c r="S37" i="221"/>
  <c r="R37" i="221"/>
  <c r="Q37" i="221"/>
  <c r="P37" i="221"/>
  <c r="E37" i="221"/>
  <c r="U37" i="221" s="1"/>
  <c r="S36" i="221"/>
  <c r="R36" i="221"/>
  <c r="Q36" i="221"/>
  <c r="P36" i="221"/>
  <c r="E36" i="221"/>
  <c r="U36" i="221" s="1"/>
  <c r="T35" i="221"/>
  <c r="S35" i="221"/>
  <c r="R35" i="221"/>
  <c r="Q35" i="221"/>
  <c r="P35" i="221"/>
  <c r="E35" i="221"/>
  <c r="U35" i="221" s="1"/>
  <c r="U34" i="221"/>
  <c r="S34" i="221"/>
  <c r="R34" i="221"/>
  <c r="Q34" i="221"/>
  <c r="P34" i="221"/>
  <c r="E34" i="221"/>
  <c r="T34" i="221" s="1"/>
  <c r="S33" i="221"/>
  <c r="R33" i="221"/>
  <c r="Q33" i="221"/>
  <c r="P33" i="221"/>
  <c r="E33" i="221"/>
  <c r="U33" i="221" s="1"/>
  <c r="S32" i="221"/>
  <c r="R32" i="221"/>
  <c r="Q32" i="221"/>
  <c r="P32" i="221"/>
  <c r="E32" i="221"/>
  <c r="S31" i="221"/>
  <c r="R31" i="221"/>
  <c r="Q31" i="221"/>
  <c r="P31" i="221"/>
  <c r="E31" i="221"/>
  <c r="S30" i="221"/>
  <c r="R30" i="221"/>
  <c r="Q30" i="221"/>
  <c r="P30" i="221"/>
  <c r="E30" i="221"/>
  <c r="S29" i="221"/>
  <c r="R29" i="221"/>
  <c r="Q29" i="221"/>
  <c r="P29" i="221"/>
  <c r="E29" i="221"/>
  <c r="U28" i="221"/>
  <c r="S28" i="221"/>
  <c r="R28" i="221"/>
  <c r="Q28" i="221"/>
  <c r="P28" i="221"/>
  <c r="E28" i="221"/>
  <c r="S27" i="221"/>
  <c r="R27" i="221"/>
  <c r="S26" i="221"/>
  <c r="R26" i="221"/>
  <c r="Q26" i="221"/>
  <c r="P26" i="221"/>
  <c r="E26" i="221"/>
  <c r="S25" i="221"/>
  <c r="R25" i="221"/>
  <c r="Q25" i="221"/>
  <c r="P25" i="221"/>
  <c r="E25" i="221"/>
  <c r="T25" i="221" s="1"/>
  <c r="S24" i="221"/>
  <c r="R24" i="221"/>
  <c r="Q24" i="221"/>
  <c r="P24" i="221"/>
  <c r="E24" i="221"/>
  <c r="U24" i="221" s="1"/>
  <c r="S23" i="221"/>
  <c r="R23" i="221"/>
  <c r="Q23" i="221"/>
  <c r="P23" i="221"/>
  <c r="E23" i="221"/>
  <c r="S22" i="221"/>
  <c r="R22" i="221"/>
  <c r="Q22" i="221"/>
  <c r="P22" i="221"/>
  <c r="E22" i="221"/>
  <c r="U22" i="221" s="1"/>
  <c r="U21" i="221"/>
  <c r="S21" i="221"/>
  <c r="R21" i="221"/>
  <c r="Q21" i="221"/>
  <c r="P21" i="221"/>
  <c r="E21" i="221"/>
  <c r="T21" i="221" s="1"/>
  <c r="U20" i="221"/>
  <c r="T20" i="221"/>
  <c r="S20" i="221"/>
  <c r="R20" i="221"/>
  <c r="Q20" i="221"/>
  <c r="P20" i="221"/>
  <c r="E20" i="221"/>
  <c r="S19" i="221"/>
  <c r="R19" i="221"/>
  <c r="Q19" i="221"/>
  <c r="P19" i="221"/>
  <c r="E19" i="221"/>
  <c r="S18" i="221"/>
  <c r="R18" i="221"/>
  <c r="Q18" i="221"/>
  <c r="P18" i="221"/>
  <c r="E18" i="221"/>
  <c r="S17" i="221"/>
  <c r="R17" i="221"/>
  <c r="Q17" i="221"/>
  <c r="P17" i="221"/>
  <c r="E17" i="221"/>
  <c r="T17" i="221" s="1"/>
  <c r="S16" i="221"/>
  <c r="R16" i="221"/>
  <c r="Q16" i="221"/>
  <c r="P16" i="221"/>
  <c r="E16" i="221"/>
  <c r="U16" i="221" s="1"/>
  <c r="S15" i="221"/>
  <c r="R15" i="221"/>
  <c r="Q15" i="221"/>
  <c r="P15" i="221"/>
  <c r="E15" i="221"/>
  <c r="U15" i="221" s="1"/>
  <c r="T14" i="221"/>
  <c r="S14" i="221"/>
  <c r="R14" i="221"/>
  <c r="Q14" i="221"/>
  <c r="P14" i="221"/>
  <c r="E14" i="221"/>
  <c r="U14" i="221" s="1"/>
  <c r="U13" i="221"/>
  <c r="S13" i="221"/>
  <c r="R13" i="221"/>
  <c r="Q13" i="221"/>
  <c r="P13" i="221"/>
  <c r="E13" i="221"/>
  <c r="T13" i="221" s="1"/>
  <c r="S12" i="221"/>
  <c r="R12" i="221"/>
  <c r="Q12" i="221"/>
  <c r="P12" i="221"/>
  <c r="E12" i="221"/>
  <c r="U12" i="221" s="1"/>
  <c r="S11" i="221"/>
  <c r="R11" i="221"/>
  <c r="Q11" i="221"/>
  <c r="P11" i="221"/>
  <c r="E11" i="221"/>
  <c r="S10" i="221"/>
  <c r="R10" i="221"/>
  <c r="Q10" i="221"/>
  <c r="P10" i="221"/>
  <c r="E10" i="221"/>
  <c r="R63" i="220"/>
  <c r="U62" i="220"/>
  <c r="S62" i="220"/>
  <c r="R62" i="220"/>
  <c r="Q62" i="220"/>
  <c r="P62" i="220"/>
  <c r="E62" i="220"/>
  <c r="T62" i="220" s="1"/>
  <c r="T61" i="220"/>
  <c r="S61" i="220"/>
  <c r="R61" i="220"/>
  <c r="Q61" i="220"/>
  <c r="P61" i="220"/>
  <c r="P60" i="220" s="1"/>
  <c r="E61" i="220"/>
  <c r="U61" i="220" s="1"/>
  <c r="S60" i="220"/>
  <c r="R60" i="220"/>
  <c r="R59" i="220"/>
  <c r="S58" i="220"/>
  <c r="R58" i="220"/>
  <c r="Q58" i="220"/>
  <c r="P58" i="220"/>
  <c r="E58" i="220"/>
  <c r="U58" i="220" s="1"/>
  <c r="S57" i="220"/>
  <c r="R57" i="220"/>
  <c r="Q57" i="220"/>
  <c r="P57" i="220"/>
  <c r="E57" i="220"/>
  <c r="U56" i="220"/>
  <c r="S56" i="220"/>
  <c r="R56" i="220"/>
  <c r="Q56" i="220"/>
  <c r="P56" i="220"/>
  <c r="E56" i="220"/>
  <c r="T56" i="220" s="1"/>
  <c r="U55" i="220"/>
  <c r="T55" i="220"/>
  <c r="S55" i="220"/>
  <c r="R55" i="220"/>
  <c r="Q55" i="220"/>
  <c r="P55" i="220"/>
  <c r="E55" i="220"/>
  <c r="S54" i="220"/>
  <c r="R54" i="220"/>
  <c r="T53" i="220"/>
  <c r="S53" i="220"/>
  <c r="R53" i="220"/>
  <c r="Q53" i="220"/>
  <c r="P53" i="220"/>
  <c r="E53" i="220"/>
  <c r="U53" i="220" s="1"/>
  <c r="S52" i="220"/>
  <c r="R52" i="220"/>
  <c r="Q52" i="220"/>
  <c r="P52" i="220"/>
  <c r="E52" i="220"/>
  <c r="S51" i="220"/>
  <c r="R51" i="220"/>
  <c r="Q51" i="220"/>
  <c r="P51" i="220"/>
  <c r="E51" i="220"/>
  <c r="U50" i="220"/>
  <c r="T50" i="220"/>
  <c r="S50" i="220"/>
  <c r="R50" i="220"/>
  <c r="Q50" i="220"/>
  <c r="P50" i="220"/>
  <c r="E50" i="220"/>
  <c r="U49" i="220"/>
  <c r="T49" i="220"/>
  <c r="S49" i="220"/>
  <c r="R49" i="220"/>
  <c r="Q49" i="220"/>
  <c r="P49" i="220"/>
  <c r="E49" i="220"/>
  <c r="T48" i="220"/>
  <c r="S48" i="220"/>
  <c r="R48" i="220"/>
  <c r="Q48" i="220"/>
  <c r="P48" i="220"/>
  <c r="E48" i="220"/>
  <c r="U48" i="220" s="1"/>
  <c r="S47" i="220"/>
  <c r="R47" i="220"/>
  <c r="Q47" i="220"/>
  <c r="P47" i="220"/>
  <c r="E47" i="220"/>
  <c r="T47" i="220" s="1"/>
  <c r="S46" i="220"/>
  <c r="R46" i="220"/>
  <c r="Q46" i="220"/>
  <c r="P46" i="220"/>
  <c r="E46" i="220"/>
  <c r="T45" i="220"/>
  <c r="S45" i="220"/>
  <c r="R45" i="220"/>
  <c r="Q45" i="220"/>
  <c r="P45" i="220"/>
  <c r="E45" i="220"/>
  <c r="U45" i="220" s="1"/>
  <c r="T44" i="220"/>
  <c r="S44" i="220"/>
  <c r="R44" i="220"/>
  <c r="Q44" i="220"/>
  <c r="P44" i="220"/>
  <c r="E44" i="220"/>
  <c r="S43" i="220"/>
  <c r="R43" i="220"/>
  <c r="S42" i="220"/>
  <c r="U41" i="220"/>
  <c r="T41" i="220"/>
  <c r="S41" i="220"/>
  <c r="R41" i="220"/>
  <c r="Q41" i="220"/>
  <c r="P41" i="220"/>
  <c r="E41" i="220"/>
  <c r="U40" i="220"/>
  <c r="S40" i="220"/>
  <c r="R40" i="220"/>
  <c r="Q40" i="220"/>
  <c r="P40" i="220"/>
  <c r="E40" i="220"/>
  <c r="T40" i="220" s="1"/>
  <c r="S39" i="220"/>
  <c r="R39" i="220"/>
  <c r="Q39" i="220"/>
  <c r="P39" i="220"/>
  <c r="E39" i="220"/>
  <c r="U39" i="220" s="1"/>
  <c r="U38" i="220"/>
  <c r="S38" i="220"/>
  <c r="R38" i="220"/>
  <c r="Q38" i="220"/>
  <c r="P38" i="220"/>
  <c r="E38" i="220"/>
  <c r="T38" i="220" s="1"/>
  <c r="U37" i="220"/>
  <c r="T37" i="220"/>
  <c r="S37" i="220"/>
  <c r="R37" i="220"/>
  <c r="Q37" i="220"/>
  <c r="P37" i="220"/>
  <c r="E37" i="220"/>
  <c r="S36" i="220"/>
  <c r="R36" i="220"/>
  <c r="Q36" i="220"/>
  <c r="P36" i="220"/>
  <c r="E36" i="220"/>
  <c r="U36" i="220" s="1"/>
  <c r="S35" i="220"/>
  <c r="R35" i="220"/>
  <c r="Q35" i="220"/>
  <c r="P35" i="220"/>
  <c r="E35" i="220"/>
  <c r="U35" i="220" s="1"/>
  <c r="S34" i="220"/>
  <c r="R34" i="220"/>
  <c r="Q34" i="220"/>
  <c r="P34" i="220"/>
  <c r="E34" i="220"/>
  <c r="T34" i="220" s="1"/>
  <c r="T33" i="220"/>
  <c r="S33" i="220"/>
  <c r="R33" i="220"/>
  <c r="Q33" i="220"/>
  <c r="P33" i="220"/>
  <c r="E33" i="220"/>
  <c r="U33" i="220" s="1"/>
  <c r="S32" i="220"/>
  <c r="R32" i="220"/>
  <c r="Q32" i="220"/>
  <c r="U32" i="220" s="1"/>
  <c r="P32" i="220"/>
  <c r="E32" i="220"/>
  <c r="T32" i="220" s="1"/>
  <c r="S31" i="220"/>
  <c r="R31" i="220"/>
  <c r="Q31" i="220"/>
  <c r="P31" i="220"/>
  <c r="E31" i="220"/>
  <c r="U31" i="220" s="1"/>
  <c r="S30" i="220"/>
  <c r="R30" i="220"/>
  <c r="Q30" i="220"/>
  <c r="P30" i="220"/>
  <c r="E30" i="220"/>
  <c r="T30" i="220" s="1"/>
  <c r="S29" i="220"/>
  <c r="R29" i="220"/>
  <c r="Q29" i="220"/>
  <c r="P29" i="220"/>
  <c r="E29" i="220"/>
  <c r="U29" i="220" s="1"/>
  <c r="S28" i="220"/>
  <c r="R28" i="220"/>
  <c r="Q28" i="220"/>
  <c r="P28" i="220"/>
  <c r="E28" i="220"/>
  <c r="U28" i="220" s="1"/>
  <c r="S27" i="220"/>
  <c r="R27" i="220"/>
  <c r="S26" i="220"/>
  <c r="R26" i="220"/>
  <c r="Q26" i="220"/>
  <c r="P26" i="220"/>
  <c r="E26" i="220"/>
  <c r="U25" i="220"/>
  <c r="S25" i="220"/>
  <c r="R25" i="220"/>
  <c r="Q25" i="220"/>
  <c r="P25" i="220"/>
  <c r="E25" i="220"/>
  <c r="T25" i="220" s="1"/>
  <c r="U24" i="220"/>
  <c r="T24" i="220"/>
  <c r="S24" i="220"/>
  <c r="R24" i="220"/>
  <c r="Q24" i="220"/>
  <c r="P24" i="220"/>
  <c r="E24" i="220"/>
  <c r="S23" i="220"/>
  <c r="R23" i="220"/>
  <c r="Q23" i="220"/>
  <c r="U23" i="220" s="1"/>
  <c r="P23" i="220"/>
  <c r="T23" i="220" s="1"/>
  <c r="E23" i="220"/>
  <c r="S22" i="220"/>
  <c r="R22" i="220"/>
  <c r="Q22" i="220"/>
  <c r="P22" i="220"/>
  <c r="E22" i="220"/>
  <c r="U22" i="220" s="1"/>
  <c r="U21" i="220"/>
  <c r="S21" i="220"/>
  <c r="R21" i="220"/>
  <c r="Q21" i="220"/>
  <c r="P21" i="220"/>
  <c r="E21" i="220"/>
  <c r="T21" i="220" s="1"/>
  <c r="T20" i="220"/>
  <c r="S20" i="220"/>
  <c r="R20" i="220"/>
  <c r="Q20" i="220"/>
  <c r="P20" i="220"/>
  <c r="E20" i="220"/>
  <c r="U20" i="220" s="1"/>
  <c r="S19" i="220"/>
  <c r="R19" i="220"/>
  <c r="Q19" i="220"/>
  <c r="P19" i="220"/>
  <c r="E19" i="220"/>
  <c r="U19" i="220" s="1"/>
  <c r="S18" i="220"/>
  <c r="R18" i="220"/>
  <c r="Q18" i="220"/>
  <c r="P18" i="220"/>
  <c r="E18" i="220"/>
  <c r="S17" i="220"/>
  <c r="R17" i="220"/>
  <c r="Q17" i="220"/>
  <c r="P17" i="220"/>
  <c r="E17" i="220"/>
  <c r="T17" i="220" s="1"/>
  <c r="U16" i="220"/>
  <c r="T16" i="220"/>
  <c r="S16" i="220"/>
  <c r="R16" i="220"/>
  <c r="Q16" i="220"/>
  <c r="P16" i="220"/>
  <c r="E16" i="220"/>
  <c r="S15" i="220"/>
  <c r="R15" i="220"/>
  <c r="Q15" i="220"/>
  <c r="P15" i="220"/>
  <c r="E15" i="220"/>
  <c r="U15" i="220" s="1"/>
  <c r="S14" i="220"/>
  <c r="R14" i="220"/>
  <c r="Q14" i="220"/>
  <c r="P14" i="220"/>
  <c r="E14" i="220"/>
  <c r="U13" i="220"/>
  <c r="S13" i="220"/>
  <c r="R13" i="220"/>
  <c r="Q13" i="220"/>
  <c r="P13" i="220"/>
  <c r="E13" i="220"/>
  <c r="T13" i="220" s="1"/>
  <c r="U12" i="220"/>
  <c r="T12" i="220"/>
  <c r="S12" i="220"/>
  <c r="R12" i="220"/>
  <c r="Q12" i="220"/>
  <c r="P12" i="220"/>
  <c r="E12" i="220"/>
  <c r="S11" i="220"/>
  <c r="R11" i="220"/>
  <c r="Q11" i="220"/>
  <c r="P11" i="220"/>
  <c r="E11" i="220"/>
  <c r="U11" i="220" s="1"/>
  <c r="S10" i="220"/>
  <c r="R10" i="220"/>
  <c r="Q10" i="220"/>
  <c r="P10" i="220"/>
  <c r="E10" i="220"/>
  <c r="R63" i="219"/>
  <c r="S62" i="219"/>
  <c r="R62" i="219"/>
  <c r="Q62" i="219"/>
  <c r="P62" i="219"/>
  <c r="E62" i="219"/>
  <c r="U62" i="219" s="1"/>
  <c r="U61" i="219"/>
  <c r="S61" i="219"/>
  <c r="R61" i="219"/>
  <c r="Q61" i="219"/>
  <c r="Q60" i="219" s="1"/>
  <c r="P61" i="219"/>
  <c r="E61" i="219"/>
  <c r="S60" i="219"/>
  <c r="R60" i="219"/>
  <c r="R59" i="219"/>
  <c r="U58" i="219"/>
  <c r="T58" i="219"/>
  <c r="S58" i="219"/>
  <c r="R58" i="219"/>
  <c r="Q58" i="219"/>
  <c r="P58" i="219"/>
  <c r="E58" i="219"/>
  <c r="U57" i="219"/>
  <c r="T57" i="219"/>
  <c r="S57" i="219"/>
  <c r="R57" i="219"/>
  <c r="Q57" i="219"/>
  <c r="P57" i="219"/>
  <c r="E57" i="219"/>
  <c r="S56" i="219"/>
  <c r="R56" i="219"/>
  <c r="Q56" i="219"/>
  <c r="P56" i="219"/>
  <c r="E56" i="219"/>
  <c r="U56" i="219" s="1"/>
  <c r="S55" i="219"/>
  <c r="R55" i="219"/>
  <c r="Q55" i="219"/>
  <c r="P55" i="219"/>
  <c r="E55" i="219"/>
  <c r="S54" i="219"/>
  <c r="R54" i="219"/>
  <c r="S53" i="219"/>
  <c r="R53" i="219"/>
  <c r="Q53" i="219"/>
  <c r="P53" i="219"/>
  <c r="E53" i="219"/>
  <c r="S52" i="219"/>
  <c r="R52" i="219"/>
  <c r="Q52" i="219"/>
  <c r="P52" i="219"/>
  <c r="E52" i="219"/>
  <c r="S51" i="219"/>
  <c r="R51" i="219"/>
  <c r="Q51" i="219"/>
  <c r="P51" i="219"/>
  <c r="E51" i="219"/>
  <c r="U51" i="219" s="1"/>
  <c r="S50" i="219"/>
  <c r="R50" i="219"/>
  <c r="Q50" i="219"/>
  <c r="P50" i="219"/>
  <c r="E50" i="219"/>
  <c r="T50" i="219" s="1"/>
  <c r="U49" i="219"/>
  <c r="T49" i="219"/>
  <c r="S49" i="219"/>
  <c r="R49" i="219"/>
  <c r="Q49" i="219"/>
  <c r="P49" i="219"/>
  <c r="E49" i="219"/>
  <c r="U48" i="219"/>
  <c r="T48" i="219"/>
  <c r="S48" i="219"/>
  <c r="R48" i="219"/>
  <c r="Q48" i="219"/>
  <c r="P48" i="219"/>
  <c r="E48" i="219"/>
  <c r="S47" i="219"/>
  <c r="R47" i="219"/>
  <c r="Q47" i="219"/>
  <c r="P47" i="219"/>
  <c r="E47" i="219"/>
  <c r="U47" i="219" s="1"/>
  <c r="S46" i="219"/>
  <c r="R46" i="219"/>
  <c r="Q46" i="219"/>
  <c r="P46" i="219"/>
  <c r="E46" i="219"/>
  <c r="T46" i="219" s="1"/>
  <c r="U45" i="219"/>
  <c r="T45" i="219"/>
  <c r="S45" i="219"/>
  <c r="R45" i="219"/>
  <c r="Q45" i="219"/>
  <c r="P45" i="219"/>
  <c r="E45" i="219"/>
  <c r="S44" i="219"/>
  <c r="R44" i="219"/>
  <c r="Q44" i="219"/>
  <c r="P44" i="219"/>
  <c r="E44" i="219"/>
  <c r="U44" i="219" s="1"/>
  <c r="S43" i="219"/>
  <c r="R43" i="219"/>
  <c r="R42" i="219"/>
  <c r="S41" i="219"/>
  <c r="R41" i="219"/>
  <c r="Q41" i="219"/>
  <c r="P41" i="219"/>
  <c r="E41" i="219"/>
  <c r="U41" i="219" s="1"/>
  <c r="S40" i="219"/>
  <c r="R40" i="219"/>
  <c r="Q40" i="219"/>
  <c r="P40" i="219"/>
  <c r="E40" i="219"/>
  <c r="U40" i="219" s="1"/>
  <c r="S39" i="219"/>
  <c r="R39" i="219"/>
  <c r="Q39" i="219"/>
  <c r="P39" i="219"/>
  <c r="E39" i="219"/>
  <c r="U38" i="219"/>
  <c r="T38" i="219"/>
  <c r="S38" i="219"/>
  <c r="R38" i="219"/>
  <c r="Q38" i="219"/>
  <c r="P38" i="219"/>
  <c r="E38" i="219"/>
  <c r="U37" i="219"/>
  <c r="T37" i="219"/>
  <c r="S37" i="219"/>
  <c r="R37" i="219"/>
  <c r="Q37" i="219"/>
  <c r="P37" i="219"/>
  <c r="E37" i="219"/>
  <c r="S36" i="219"/>
  <c r="R36" i="219"/>
  <c r="Q36" i="219"/>
  <c r="P36" i="219"/>
  <c r="E36" i="219"/>
  <c r="U36" i="219" s="1"/>
  <c r="S35" i="219"/>
  <c r="R35" i="219"/>
  <c r="Q35" i="219"/>
  <c r="P35" i="219"/>
  <c r="E35" i="219"/>
  <c r="S34" i="219"/>
  <c r="R34" i="219"/>
  <c r="Q34" i="219"/>
  <c r="P34" i="219"/>
  <c r="E34" i="219"/>
  <c r="U33" i="219"/>
  <c r="T33" i="219"/>
  <c r="S33" i="219"/>
  <c r="R33" i="219"/>
  <c r="Q33" i="219"/>
  <c r="P33" i="219"/>
  <c r="E33" i="219"/>
  <c r="S32" i="219"/>
  <c r="R32" i="219"/>
  <c r="Q32" i="219"/>
  <c r="P32" i="219"/>
  <c r="T32" i="219" s="1"/>
  <c r="E32" i="219"/>
  <c r="S31" i="219"/>
  <c r="R31" i="219"/>
  <c r="Q31" i="219"/>
  <c r="P31" i="219"/>
  <c r="E31" i="219"/>
  <c r="T31" i="219" s="1"/>
  <c r="U30" i="219"/>
  <c r="S30" i="219"/>
  <c r="R30" i="219"/>
  <c r="Q30" i="219"/>
  <c r="P30" i="219"/>
  <c r="E30" i="219"/>
  <c r="T29" i="219"/>
  <c r="S29" i="219"/>
  <c r="R29" i="219"/>
  <c r="Q29" i="219"/>
  <c r="P29" i="219"/>
  <c r="E29" i="219"/>
  <c r="U29" i="219" s="1"/>
  <c r="S28" i="219"/>
  <c r="R28" i="219"/>
  <c r="Q28" i="219"/>
  <c r="P28" i="219"/>
  <c r="E28" i="219"/>
  <c r="T28" i="219" s="1"/>
  <c r="S27" i="219"/>
  <c r="R27" i="219"/>
  <c r="S26" i="219"/>
  <c r="R26" i="219"/>
  <c r="Q26" i="219"/>
  <c r="P26" i="219"/>
  <c r="E26" i="219"/>
  <c r="T26" i="219" s="1"/>
  <c r="S25" i="219"/>
  <c r="R25" i="219"/>
  <c r="Q25" i="219"/>
  <c r="P25" i="219"/>
  <c r="E25" i="219"/>
  <c r="S24" i="219"/>
  <c r="R24" i="219"/>
  <c r="Q24" i="219"/>
  <c r="P24" i="219"/>
  <c r="E24" i="219"/>
  <c r="S23" i="219"/>
  <c r="R23" i="219"/>
  <c r="Q23" i="219"/>
  <c r="P23" i="219"/>
  <c r="E23" i="219"/>
  <c r="U23" i="219" s="1"/>
  <c r="S22" i="219"/>
  <c r="R22" i="219"/>
  <c r="Q22" i="219"/>
  <c r="P22" i="219"/>
  <c r="E22" i="219"/>
  <c r="T22" i="219" s="1"/>
  <c r="S21" i="219"/>
  <c r="R21" i="219"/>
  <c r="Q21" i="219"/>
  <c r="P21" i="219"/>
  <c r="E21" i="219"/>
  <c r="S20" i="219"/>
  <c r="R20" i="219"/>
  <c r="Q20" i="219"/>
  <c r="P20" i="219"/>
  <c r="E20" i="219"/>
  <c r="U20" i="219" s="1"/>
  <c r="T19" i="219"/>
  <c r="S19" i="219"/>
  <c r="R19" i="219"/>
  <c r="Q19" i="219"/>
  <c r="P19" i="219"/>
  <c r="E19" i="219"/>
  <c r="U19" i="219" s="1"/>
  <c r="S18" i="219"/>
  <c r="R18" i="219"/>
  <c r="Q18" i="219"/>
  <c r="P18" i="219"/>
  <c r="E18" i="219"/>
  <c r="T18" i="219" s="1"/>
  <c r="S17" i="219"/>
  <c r="R17" i="219"/>
  <c r="Q17" i="219"/>
  <c r="P17" i="219"/>
  <c r="E17" i="219"/>
  <c r="U16" i="219"/>
  <c r="S16" i="219"/>
  <c r="R16" i="219"/>
  <c r="Q16" i="219"/>
  <c r="P16" i="219"/>
  <c r="E16" i="219"/>
  <c r="T16" i="219" s="1"/>
  <c r="S15" i="219"/>
  <c r="R15" i="219"/>
  <c r="Q15" i="219"/>
  <c r="P15" i="219"/>
  <c r="E15" i="219"/>
  <c r="U15" i="219" s="1"/>
  <c r="S14" i="219"/>
  <c r="R14" i="219"/>
  <c r="Q14" i="219"/>
  <c r="P14" i="219"/>
  <c r="E14" i="219"/>
  <c r="S13" i="219"/>
  <c r="R13" i="219"/>
  <c r="Q13" i="219"/>
  <c r="P13" i="219"/>
  <c r="E13" i="219"/>
  <c r="S12" i="219"/>
  <c r="R12" i="219"/>
  <c r="Q12" i="219"/>
  <c r="P12" i="219"/>
  <c r="E12" i="219"/>
  <c r="U12" i="219" s="1"/>
  <c r="S11" i="219"/>
  <c r="R11" i="219"/>
  <c r="Q11" i="219"/>
  <c r="P11" i="219"/>
  <c r="E11" i="219"/>
  <c r="U11" i="219" s="1"/>
  <c r="S10" i="219"/>
  <c r="R10" i="219"/>
  <c r="Q10" i="219"/>
  <c r="P10" i="219"/>
  <c r="E10" i="219"/>
  <c r="U10" i="219" s="1"/>
  <c r="R63" i="218"/>
  <c r="U62" i="218"/>
  <c r="T62" i="218"/>
  <c r="S62" i="218"/>
  <c r="R62" i="218"/>
  <c r="Q62" i="218"/>
  <c r="P62" i="218"/>
  <c r="E62" i="218"/>
  <c r="T61" i="218"/>
  <c r="S61" i="218"/>
  <c r="R61" i="218"/>
  <c r="Q61" i="218"/>
  <c r="P61" i="218"/>
  <c r="P60" i="218" s="1"/>
  <c r="E61" i="218"/>
  <c r="S60" i="218"/>
  <c r="R60" i="218"/>
  <c r="R59" i="218"/>
  <c r="T58" i="218"/>
  <c r="S58" i="218"/>
  <c r="R58" i="218"/>
  <c r="Q58" i="218"/>
  <c r="P58" i="218"/>
  <c r="E58" i="218"/>
  <c r="U58" i="218" s="1"/>
  <c r="S57" i="218"/>
  <c r="R57" i="218"/>
  <c r="Q57" i="218"/>
  <c r="P57" i="218"/>
  <c r="E57" i="218"/>
  <c r="T57" i="218" s="1"/>
  <c r="S56" i="218"/>
  <c r="R56" i="218"/>
  <c r="Q56" i="218"/>
  <c r="P56" i="218"/>
  <c r="E56" i="218"/>
  <c r="U56" i="218" s="1"/>
  <c r="S55" i="218"/>
  <c r="R55" i="218"/>
  <c r="Q55" i="218"/>
  <c r="P55" i="218"/>
  <c r="E55" i="218"/>
  <c r="S54" i="218"/>
  <c r="R54" i="218"/>
  <c r="S53" i="218"/>
  <c r="R53" i="218"/>
  <c r="Q53" i="218"/>
  <c r="P53" i="218"/>
  <c r="E53" i="218"/>
  <c r="U53" i="218" s="1"/>
  <c r="S52" i="218"/>
  <c r="R52" i="218"/>
  <c r="Q52" i="218"/>
  <c r="P52" i="218"/>
  <c r="E52" i="218"/>
  <c r="T52" i="218" s="1"/>
  <c r="S51" i="218"/>
  <c r="R51" i="218"/>
  <c r="Q51" i="218"/>
  <c r="P51" i="218"/>
  <c r="E51" i="218"/>
  <c r="U51" i="218" s="1"/>
  <c r="S50" i="218"/>
  <c r="R50" i="218"/>
  <c r="Q50" i="218"/>
  <c r="P50" i="218"/>
  <c r="E50" i="218"/>
  <c r="U50" i="218" s="1"/>
  <c r="S49" i="218"/>
  <c r="R49" i="218"/>
  <c r="Q49" i="218"/>
  <c r="P49" i="218"/>
  <c r="E49" i="218"/>
  <c r="U49" i="218" s="1"/>
  <c r="S48" i="218"/>
  <c r="R48" i="218"/>
  <c r="Q48" i="218"/>
  <c r="P48" i="218"/>
  <c r="E48" i="218"/>
  <c r="T48" i="218" s="1"/>
  <c r="S47" i="218"/>
  <c r="R47" i="218"/>
  <c r="Q47" i="218"/>
  <c r="P47" i="218"/>
  <c r="E47" i="218"/>
  <c r="U47" i="218" s="1"/>
  <c r="S46" i="218"/>
  <c r="R46" i="218"/>
  <c r="Q46" i="218"/>
  <c r="P46" i="218"/>
  <c r="E46" i="218"/>
  <c r="U46" i="218" s="1"/>
  <c r="T45" i="218"/>
  <c r="S45" i="218"/>
  <c r="R45" i="218"/>
  <c r="Q45" i="218"/>
  <c r="P45" i="218"/>
  <c r="E45" i="218"/>
  <c r="S44" i="218"/>
  <c r="R44" i="218"/>
  <c r="Q44" i="218"/>
  <c r="P44" i="218"/>
  <c r="E44" i="218"/>
  <c r="U44" i="218" s="1"/>
  <c r="S43" i="218"/>
  <c r="R43" i="218"/>
  <c r="R42" i="218"/>
  <c r="U41" i="218"/>
  <c r="S41" i="218"/>
  <c r="R41" i="218"/>
  <c r="Q41" i="218"/>
  <c r="P41" i="218"/>
  <c r="E41" i="218"/>
  <c r="T41" i="218" s="1"/>
  <c r="S40" i="218"/>
  <c r="R40" i="218"/>
  <c r="Q40" i="218"/>
  <c r="P40" i="218"/>
  <c r="E40" i="218"/>
  <c r="U40" i="218" s="1"/>
  <c r="S39" i="218"/>
  <c r="R39" i="218"/>
  <c r="Q39" i="218"/>
  <c r="P39" i="218"/>
  <c r="E39" i="218"/>
  <c r="U39" i="218" s="1"/>
  <c r="S38" i="218"/>
  <c r="R38" i="218"/>
  <c r="Q38" i="218"/>
  <c r="P38" i="218"/>
  <c r="E38" i="218"/>
  <c r="U38" i="218" s="1"/>
  <c r="U37" i="218"/>
  <c r="S37" i="218"/>
  <c r="R37" i="218"/>
  <c r="Q37" i="218"/>
  <c r="P37" i="218"/>
  <c r="E37" i="218"/>
  <c r="T37" i="218" s="1"/>
  <c r="T36" i="218"/>
  <c r="S36" i="218"/>
  <c r="R36" i="218"/>
  <c r="Q36" i="218"/>
  <c r="P36" i="218"/>
  <c r="E36" i="218"/>
  <c r="U36" i="218" s="1"/>
  <c r="S35" i="218"/>
  <c r="R35" i="218"/>
  <c r="Q35" i="218"/>
  <c r="P35" i="218"/>
  <c r="E35" i="218"/>
  <c r="S34" i="218"/>
  <c r="R34" i="218"/>
  <c r="Q34" i="218"/>
  <c r="P34" i="218"/>
  <c r="E34" i="218"/>
  <c r="S33" i="218"/>
  <c r="R33" i="218"/>
  <c r="Q33" i="218"/>
  <c r="P33" i="218"/>
  <c r="E33" i="218"/>
  <c r="T33" i="218" s="1"/>
  <c r="S32" i="218"/>
  <c r="R32" i="218"/>
  <c r="Q32" i="218"/>
  <c r="U32" i="218" s="1"/>
  <c r="P32" i="218"/>
  <c r="T32" i="218" s="1"/>
  <c r="E32" i="218"/>
  <c r="S31" i="218"/>
  <c r="R31" i="218"/>
  <c r="Q31" i="218"/>
  <c r="P31" i="218"/>
  <c r="E31" i="218"/>
  <c r="U31" i="218" s="1"/>
  <c r="S30" i="218"/>
  <c r="R30" i="218"/>
  <c r="Q30" i="218"/>
  <c r="P30" i="218"/>
  <c r="E30" i="218"/>
  <c r="U29" i="218"/>
  <c r="S29" i="218"/>
  <c r="R29" i="218"/>
  <c r="Q29" i="218"/>
  <c r="P29" i="218"/>
  <c r="E29" i="218"/>
  <c r="T29" i="218" s="1"/>
  <c r="U28" i="218"/>
  <c r="T28" i="218"/>
  <c r="S28" i="218"/>
  <c r="R28" i="218"/>
  <c r="Q28" i="218"/>
  <c r="P28" i="218"/>
  <c r="E28" i="218"/>
  <c r="S27" i="218"/>
  <c r="R27" i="218"/>
  <c r="U26" i="218"/>
  <c r="T26" i="218"/>
  <c r="S26" i="218"/>
  <c r="R26" i="218"/>
  <c r="Q26" i="218"/>
  <c r="P26" i="218"/>
  <c r="E26" i="218"/>
  <c r="T25" i="218"/>
  <c r="S25" i="218"/>
  <c r="R25" i="218"/>
  <c r="Q25" i="218"/>
  <c r="P25" i="218"/>
  <c r="E25" i="218"/>
  <c r="U25" i="218" s="1"/>
  <c r="S24" i="218"/>
  <c r="R24" i="218"/>
  <c r="Q24" i="218"/>
  <c r="P24" i="218"/>
  <c r="E24" i="218"/>
  <c r="T24" i="218" s="1"/>
  <c r="U23" i="218"/>
  <c r="S23" i="218"/>
  <c r="R23" i="218"/>
  <c r="Q23" i="218"/>
  <c r="P23" i="218"/>
  <c r="E23" i="218"/>
  <c r="T22" i="218"/>
  <c r="S22" i="218"/>
  <c r="R22" i="218"/>
  <c r="Q22" i="218"/>
  <c r="P22" i="218"/>
  <c r="E22" i="218"/>
  <c r="U22" i="218" s="1"/>
  <c r="S21" i="218"/>
  <c r="R21" i="218"/>
  <c r="Q21" i="218"/>
  <c r="P21" i="218"/>
  <c r="E21" i="218"/>
  <c r="U21" i="218" s="1"/>
  <c r="S20" i="218"/>
  <c r="R20" i="218"/>
  <c r="Q20" i="218"/>
  <c r="P20" i="218"/>
  <c r="E20" i="218"/>
  <c r="S19" i="218"/>
  <c r="R19" i="218"/>
  <c r="Q19" i="218"/>
  <c r="P19" i="218"/>
  <c r="E19" i="218"/>
  <c r="S18" i="218"/>
  <c r="R18" i="218"/>
  <c r="Q18" i="218"/>
  <c r="P18" i="218"/>
  <c r="E18" i="218"/>
  <c r="U18" i="218" s="1"/>
  <c r="S17" i="218"/>
  <c r="R17" i="218"/>
  <c r="Q17" i="218"/>
  <c r="P17" i="218"/>
  <c r="E17" i="218"/>
  <c r="T17" i="218" s="1"/>
  <c r="S16" i="218"/>
  <c r="R16" i="218"/>
  <c r="Q16" i="218"/>
  <c r="P16" i="218"/>
  <c r="E16" i="218"/>
  <c r="S15" i="218"/>
  <c r="R15" i="218"/>
  <c r="Q15" i="218"/>
  <c r="P15" i="218"/>
  <c r="E15" i="218"/>
  <c r="U14" i="218"/>
  <c r="T14" i="218"/>
  <c r="S14" i="218"/>
  <c r="R14" i="218"/>
  <c r="Q14" i="218"/>
  <c r="P14" i="218"/>
  <c r="E14" i="218"/>
  <c r="S13" i="218"/>
  <c r="R13" i="218"/>
  <c r="Q13" i="218"/>
  <c r="P13" i="218"/>
  <c r="T13" i="218" s="1"/>
  <c r="E13" i="218"/>
  <c r="S12" i="218"/>
  <c r="R12" i="218"/>
  <c r="Q12" i="218"/>
  <c r="P12" i="218"/>
  <c r="E12" i="218"/>
  <c r="U11" i="218"/>
  <c r="S11" i="218"/>
  <c r="R11" i="218"/>
  <c r="Q11" i="218"/>
  <c r="P11" i="218"/>
  <c r="E11" i="218"/>
  <c r="T11" i="218" s="1"/>
  <c r="T10" i="218"/>
  <c r="S10" i="218"/>
  <c r="R10" i="218"/>
  <c r="Q10" i="218"/>
  <c r="P10" i="218"/>
  <c r="E10" i="218"/>
  <c r="S9" i="218"/>
  <c r="R63" i="217"/>
  <c r="U62" i="217"/>
  <c r="T62" i="217"/>
  <c r="S62" i="217"/>
  <c r="R62" i="217"/>
  <c r="Q62" i="217"/>
  <c r="P62" i="217"/>
  <c r="E62" i="217"/>
  <c r="S61" i="217"/>
  <c r="R61" i="217"/>
  <c r="Q61" i="217"/>
  <c r="Q60" i="217" s="1"/>
  <c r="P61" i="217"/>
  <c r="E61" i="217"/>
  <c r="S60" i="217"/>
  <c r="R60" i="217"/>
  <c r="R59" i="217"/>
  <c r="S58" i="217"/>
  <c r="R58" i="217"/>
  <c r="Q58" i="217"/>
  <c r="P58" i="217"/>
  <c r="E58" i="217"/>
  <c r="T58" i="217" s="1"/>
  <c r="S57" i="217"/>
  <c r="R57" i="217"/>
  <c r="Q57" i="217"/>
  <c r="P57" i="217"/>
  <c r="E57" i="217"/>
  <c r="U57" i="217" s="1"/>
  <c r="S56" i="217"/>
  <c r="R56" i="217"/>
  <c r="Q56" i="217"/>
  <c r="P56" i="217"/>
  <c r="E56" i="217"/>
  <c r="S55" i="217"/>
  <c r="R55" i="217"/>
  <c r="Q55" i="217"/>
  <c r="P55" i="217"/>
  <c r="E55" i="217"/>
  <c r="S54" i="217"/>
  <c r="R54" i="217"/>
  <c r="S53" i="217"/>
  <c r="R53" i="217"/>
  <c r="Q53" i="217"/>
  <c r="P53" i="217"/>
  <c r="E53" i="217"/>
  <c r="T52" i="217"/>
  <c r="S52" i="217"/>
  <c r="R52" i="217"/>
  <c r="Q52" i="217"/>
  <c r="U52" i="217" s="1"/>
  <c r="P52" i="217"/>
  <c r="E52" i="217"/>
  <c r="U51" i="217"/>
  <c r="T51" i="217"/>
  <c r="S51" i="217"/>
  <c r="R51" i="217"/>
  <c r="Q51" i="217"/>
  <c r="P51" i="217"/>
  <c r="E51" i="217"/>
  <c r="S50" i="217"/>
  <c r="R50" i="217"/>
  <c r="Q50" i="217"/>
  <c r="P50" i="217"/>
  <c r="E50" i="217"/>
  <c r="U50" i="217" s="1"/>
  <c r="S49" i="217"/>
  <c r="R49" i="217"/>
  <c r="Q49" i="217"/>
  <c r="P49" i="217"/>
  <c r="E49" i="217"/>
  <c r="U49" i="217" s="1"/>
  <c r="U48" i="217"/>
  <c r="T48" i="217"/>
  <c r="S48" i="217"/>
  <c r="R48" i="217"/>
  <c r="Q48" i="217"/>
  <c r="P48" i="217"/>
  <c r="E48" i="217"/>
  <c r="T47" i="217"/>
  <c r="S47" i="217"/>
  <c r="R47" i="217"/>
  <c r="Q47" i="217"/>
  <c r="P47" i="217"/>
  <c r="E47" i="217"/>
  <c r="U47" i="217" s="1"/>
  <c r="S46" i="217"/>
  <c r="R46" i="217"/>
  <c r="Q46" i="217"/>
  <c r="P46" i="217"/>
  <c r="E46" i="217"/>
  <c r="U46" i="217" s="1"/>
  <c r="S45" i="217"/>
  <c r="R45" i="217"/>
  <c r="Q45" i="217"/>
  <c r="P45" i="217"/>
  <c r="E45" i="217"/>
  <c r="U45" i="217" s="1"/>
  <c r="S44" i="217"/>
  <c r="R44" i="217"/>
  <c r="Q44" i="217"/>
  <c r="P44" i="217"/>
  <c r="E44" i="217"/>
  <c r="S43" i="217"/>
  <c r="R43" i="217"/>
  <c r="S42" i="217"/>
  <c r="R42" i="217"/>
  <c r="S41" i="217"/>
  <c r="R41" i="217"/>
  <c r="Q41" i="217"/>
  <c r="P41" i="217"/>
  <c r="E41" i="217"/>
  <c r="U41" i="217" s="1"/>
  <c r="U40" i="217"/>
  <c r="S40" i="217"/>
  <c r="R40" i="217"/>
  <c r="Q40" i="217"/>
  <c r="P40" i="217"/>
  <c r="E40" i="217"/>
  <c r="T40" i="217" s="1"/>
  <c r="S39" i="217"/>
  <c r="R39" i="217"/>
  <c r="Q39" i="217"/>
  <c r="P39" i="217"/>
  <c r="E39" i="217"/>
  <c r="U39" i="217" s="1"/>
  <c r="S38" i="217"/>
  <c r="R38" i="217"/>
  <c r="Q38" i="217"/>
  <c r="P38" i="217"/>
  <c r="E38" i="217"/>
  <c r="S37" i="217"/>
  <c r="R37" i="217"/>
  <c r="Q37" i="217"/>
  <c r="P37" i="217"/>
  <c r="E37" i="217"/>
  <c r="T36" i="217"/>
  <c r="S36" i="217"/>
  <c r="R36" i="217"/>
  <c r="Q36" i="217"/>
  <c r="P36" i="217"/>
  <c r="E36" i="217"/>
  <c r="U36" i="217" s="1"/>
  <c r="S35" i="217"/>
  <c r="R35" i="217"/>
  <c r="Q35" i="217"/>
  <c r="P35" i="217"/>
  <c r="E35" i="217"/>
  <c r="T35" i="217" s="1"/>
  <c r="S34" i="217"/>
  <c r="R34" i="217"/>
  <c r="Q34" i="217"/>
  <c r="P34" i="217"/>
  <c r="E34" i="217"/>
  <c r="T33" i="217"/>
  <c r="S33" i="217"/>
  <c r="R33" i="217"/>
  <c r="Q33" i="217"/>
  <c r="P33" i="217"/>
  <c r="E33" i="217"/>
  <c r="U33" i="217" s="1"/>
  <c r="S32" i="217"/>
  <c r="R32" i="217"/>
  <c r="Q32" i="217"/>
  <c r="P32" i="217"/>
  <c r="E32" i="217"/>
  <c r="S31" i="217"/>
  <c r="R31" i="217"/>
  <c r="Q31" i="217"/>
  <c r="P31" i="217"/>
  <c r="E31" i="217"/>
  <c r="U31" i="217" s="1"/>
  <c r="S30" i="217"/>
  <c r="R30" i="217"/>
  <c r="Q30" i="217"/>
  <c r="P30" i="217"/>
  <c r="E30" i="217"/>
  <c r="S29" i="217"/>
  <c r="R29" i="217"/>
  <c r="Q29" i="217"/>
  <c r="P29" i="217"/>
  <c r="E29" i="217"/>
  <c r="S28" i="217"/>
  <c r="R28" i="217"/>
  <c r="Q28" i="217"/>
  <c r="P28" i="217"/>
  <c r="E28" i="217"/>
  <c r="S27" i="217"/>
  <c r="R27" i="217"/>
  <c r="U26" i="217"/>
  <c r="T26" i="217"/>
  <c r="S26" i="217"/>
  <c r="R26" i="217"/>
  <c r="Q26" i="217"/>
  <c r="P26" i="217"/>
  <c r="E26" i="217"/>
  <c r="U25" i="217"/>
  <c r="T25" i="217"/>
  <c r="S25" i="217"/>
  <c r="R25" i="217"/>
  <c r="Q25" i="217"/>
  <c r="P25" i="217"/>
  <c r="E25" i="217"/>
  <c r="S24" i="217"/>
  <c r="R24" i="217"/>
  <c r="Q24" i="217"/>
  <c r="P24" i="217"/>
  <c r="E24" i="217"/>
  <c r="U24" i="217" s="1"/>
  <c r="S23" i="217"/>
  <c r="R23" i="217"/>
  <c r="Q23" i="217"/>
  <c r="P23" i="217"/>
  <c r="E23" i="217"/>
  <c r="U22" i="217"/>
  <c r="S22" i="217"/>
  <c r="R22" i="217"/>
  <c r="Q22" i="217"/>
  <c r="P22" i="217"/>
  <c r="E22" i="217"/>
  <c r="T22" i="217" s="1"/>
  <c r="U21" i="217"/>
  <c r="T21" i="217"/>
  <c r="S21" i="217"/>
  <c r="R21" i="217"/>
  <c r="Q21" i="217"/>
  <c r="P21" i="217"/>
  <c r="E21" i="217"/>
  <c r="T20" i="217"/>
  <c r="S20" i="217"/>
  <c r="R20" i="217"/>
  <c r="Q20" i="217"/>
  <c r="P20" i="217"/>
  <c r="E20" i="217"/>
  <c r="U20" i="217" s="1"/>
  <c r="S19" i="217"/>
  <c r="R19" i="217"/>
  <c r="Q19" i="217"/>
  <c r="P19" i="217"/>
  <c r="E19" i="217"/>
  <c r="U19" i="217" s="1"/>
  <c r="S18" i="217"/>
  <c r="R18" i="217"/>
  <c r="Q18" i="217"/>
  <c r="P18" i="217"/>
  <c r="E18" i="217"/>
  <c r="U18" i="217" s="1"/>
  <c r="U17" i="217"/>
  <c r="T17" i="217"/>
  <c r="S17" i="217"/>
  <c r="R17" i="217"/>
  <c r="Q17" i="217"/>
  <c r="P17" i="217"/>
  <c r="E17" i="217"/>
  <c r="S16" i="217"/>
  <c r="R16" i="217"/>
  <c r="Q16" i="217"/>
  <c r="P16" i="217"/>
  <c r="E16" i="217"/>
  <c r="U16" i="217" s="1"/>
  <c r="S15" i="217"/>
  <c r="R15" i="217"/>
  <c r="Q15" i="217"/>
  <c r="P15" i="217"/>
  <c r="E15" i="217"/>
  <c r="U14" i="217"/>
  <c r="S14" i="217"/>
  <c r="R14" i="217"/>
  <c r="Q14" i="217"/>
  <c r="P14" i="217"/>
  <c r="E14" i="217"/>
  <c r="T14" i="217" s="1"/>
  <c r="S13" i="217"/>
  <c r="R13" i="217"/>
  <c r="Q13" i="217"/>
  <c r="P13" i="217"/>
  <c r="E13" i="217"/>
  <c r="S12" i="217"/>
  <c r="R12" i="217"/>
  <c r="Q12" i="217"/>
  <c r="P12" i="217"/>
  <c r="E12" i="217"/>
  <c r="U12" i="217" s="1"/>
  <c r="U11" i="217"/>
  <c r="S11" i="217"/>
  <c r="R11" i="217"/>
  <c r="Q11" i="217"/>
  <c r="P11" i="217"/>
  <c r="E11" i="217"/>
  <c r="T11" i="217" s="1"/>
  <c r="T10" i="217"/>
  <c r="S10" i="217"/>
  <c r="R10" i="217"/>
  <c r="Q10" i="217"/>
  <c r="P10" i="217"/>
  <c r="E10" i="217"/>
  <c r="U10" i="217" s="1"/>
  <c r="R63" i="216"/>
  <c r="S62" i="216"/>
  <c r="R62" i="216"/>
  <c r="Q62" i="216"/>
  <c r="P62" i="216"/>
  <c r="E62" i="216"/>
  <c r="U62" i="216" s="1"/>
  <c r="S61" i="216"/>
  <c r="R61" i="216"/>
  <c r="Q61" i="216"/>
  <c r="P61" i="216"/>
  <c r="E61" i="216"/>
  <c r="S60" i="216"/>
  <c r="R60" i="216"/>
  <c r="R59" i="216"/>
  <c r="S58" i="216"/>
  <c r="R58" i="216"/>
  <c r="Q58" i="216"/>
  <c r="P58" i="216"/>
  <c r="E58" i="216"/>
  <c r="T58" i="216" s="1"/>
  <c r="S57" i="216"/>
  <c r="R57" i="216"/>
  <c r="Q57" i="216"/>
  <c r="P57" i="216"/>
  <c r="E57" i="216"/>
  <c r="U57" i="216" s="1"/>
  <c r="U56" i="216"/>
  <c r="T56" i="216"/>
  <c r="S56" i="216"/>
  <c r="R56" i="216"/>
  <c r="Q56" i="216"/>
  <c r="P56" i="216"/>
  <c r="E56" i="216"/>
  <c r="S55" i="216"/>
  <c r="R55" i="216"/>
  <c r="Q55" i="216"/>
  <c r="Q54" i="216" s="1"/>
  <c r="P55" i="216"/>
  <c r="E55" i="216"/>
  <c r="U55" i="216" s="1"/>
  <c r="S54" i="216"/>
  <c r="R54" i="216"/>
  <c r="S53" i="216"/>
  <c r="R53" i="216"/>
  <c r="Q53" i="216"/>
  <c r="P53" i="216"/>
  <c r="E53" i="216"/>
  <c r="U53" i="216" s="1"/>
  <c r="S52" i="216"/>
  <c r="R52" i="216"/>
  <c r="Q52" i="216"/>
  <c r="P52" i="216"/>
  <c r="E52" i="216"/>
  <c r="S51" i="216"/>
  <c r="R51" i="216"/>
  <c r="Q51" i="216"/>
  <c r="P51" i="216"/>
  <c r="E51" i="216"/>
  <c r="U50" i="216"/>
  <c r="T50" i="216"/>
  <c r="S50" i="216"/>
  <c r="R50" i="216"/>
  <c r="Q50" i="216"/>
  <c r="P50" i="216"/>
  <c r="E50" i="216"/>
  <c r="S49" i="216"/>
  <c r="R49" i="216"/>
  <c r="Q49" i="216"/>
  <c r="P49" i="216"/>
  <c r="E49" i="216"/>
  <c r="S48" i="216"/>
  <c r="R48" i="216"/>
  <c r="Q48" i="216"/>
  <c r="P48" i="216"/>
  <c r="E48" i="216"/>
  <c r="T48" i="216" s="1"/>
  <c r="T47" i="216"/>
  <c r="S47" i="216"/>
  <c r="R47" i="216"/>
  <c r="Q47" i="216"/>
  <c r="P47" i="216"/>
  <c r="E47" i="216"/>
  <c r="U47" i="216" s="1"/>
  <c r="U46" i="216"/>
  <c r="T46" i="216"/>
  <c r="S46" i="216"/>
  <c r="R46" i="216"/>
  <c r="Q46" i="216"/>
  <c r="P46" i="216"/>
  <c r="E46" i="216"/>
  <c r="U45" i="216"/>
  <c r="T45" i="216"/>
  <c r="S45" i="216"/>
  <c r="R45" i="216"/>
  <c r="Q45" i="216"/>
  <c r="P45" i="216"/>
  <c r="E45" i="216"/>
  <c r="S44" i="216"/>
  <c r="R44" i="216"/>
  <c r="Q44" i="216"/>
  <c r="P44" i="216"/>
  <c r="E44" i="216"/>
  <c r="T44" i="216" s="1"/>
  <c r="S43" i="216"/>
  <c r="R43" i="216"/>
  <c r="S42" i="216"/>
  <c r="R42" i="216"/>
  <c r="U41" i="216"/>
  <c r="T41" i="216"/>
  <c r="S41" i="216"/>
  <c r="R41" i="216"/>
  <c r="Q41" i="216"/>
  <c r="P41" i="216"/>
  <c r="E41" i="216"/>
  <c r="S40" i="216"/>
  <c r="R40" i="216"/>
  <c r="Q40" i="216"/>
  <c r="P40" i="216"/>
  <c r="E40" i="216"/>
  <c r="S39" i="216"/>
  <c r="R39" i="216"/>
  <c r="Q39" i="216"/>
  <c r="P39" i="216"/>
  <c r="E39" i="216"/>
  <c r="U39" i="216" s="1"/>
  <c r="U38" i="216"/>
  <c r="S38" i="216"/>
  <c r="R38" i="216"/>
  <c r="Q38" i="216"/>
  <c r="P38" i="216"/>
  <c r="E38" i="216"/>
  <c r="T38" i="216" s="1"/>
  <c r="U37" i="216"/>
  <c r="T37" i="216"/>
  <c r="S37" i="216"/>
  <c r="R37" i="216"/>
  <c r="Q37" i="216"/>
  <c r="P37" i="216"/>
  <c r="E37" i="216"/>
  <c r="T36" i="216"/>
  <c r="S36" i="216"/>
  <c r="R36" i="216"/>
  <c r="Q36" i="216"/>
  <c r="P36" i="216"/>
  <c r="E36" i="216"/>
  <c r="U36" i="216" s="1"/>
  <c r="S35" i="216"/>
  <c r="R35" i="216"/>
  <c r="Q35" i="216"/>
  <c r="P35" i="216"/>
  <c r="E35" i="216"/>
  <c r="S34" i="216"/>
  <c r="R34" i="216"/>
  <c r="Q34" i="216"/>
  <c r="P34" i="216"/>
  <c r="E34" i="216"/>
  <c r="U33" i="216"/>
  <c r="T33" i="216"/>
  <c r="S33" i="216"/>
  <c r="R33" i="216"/>
  <c r="Q33" i="216"/>
  <c r="P33" i="216"/>
  <c r="E33" i="216"/>
  <c r="S32" i="216"/>
  <c r="R32" i="216"/>
  <c r="Q32" i="216"/>
  <c r="P32" i="216"/>
  <c r="E32" i="216"/>
  <c r="S31" i="216"/>
  <c r="R31" i="216"/>
  <c r="Q31" i="216"/>
  <c r="P31" i="216"/>
  <c r="E31" i="216"/>
  <c r="S30" i="216"/>
  <c r="R30" i="216"/>
  <c r="Q30" i="216"/>
  <c r="U30" i="216" s="1"/>
  <c r="P30" i="216"/>
  <c r="E30" i="216"/>
  <c r="S29" i="216"/>
  <c r="R29" i="216"/>
  <c r="Q29" i="216"/>
  <c r="P29" i="216"/>
  <c r="E29" i="216"/>
  <c r="S28" i="216"/>
  <c r="R28" i="216"/>
  <c r="Q28" i="216"/>
  <c r="P28" i="216"/>
  <c r="E28" i="216"/>
  <c r="S27" i="216"/>
  <c r="R27" i="216"/>
  <c r="T26" i="216"/>
  <c r="S26" i="216"/>
  <c r="R26" i="216"/>
  <c r="Q26" i="216"/>
  <c r="P26" i="216"/>
  <c r="E26" i="216"/>
  <c r="U26" i="216" s="1"/>
  <c r="S25" i="216"/>
  <c r="R25" i="216"/>
  <c r="Q25" i="216"/>
  <c r="P25" i="216"/>
  <c r="E25" i="216"/>
  <c r="S24" i="216"/>
  <c r="R24" i="216"/>
  <c r="Q24" i="216"/>
  <c r="P24" i="216"/>
  <c r="E24" i="216"/>
  <c r="T24" i="216" s="1"/>
  <c r="S23" i="216"/>
  <c r="R23" i="216"/>
  <c r="Q23" i="216"/>
  <c r="P23" i="216"/>
  <c r="E23" i="216"/>
  <c r="U23" i="216" s="1"/>
  <c r="T22" i="216"/>
  <c r="S22" i="216"/>
  <c r="R22" i="216"/>
  <c r="Q22" i="216"/>
  <c r="P22" i="216"/>
  <c r="E22" i="216"/>
  <c r="U22" i="216" s="1"/>
  <c r="T21" i="216"/>
  <c r="S21" i="216"/>
  <c r="R21" i="216"/>
  <c r="Q21" i="216"/>
  <c r="P21" i="216"/>
  <c r="E21" i="216"/>
  <c r="U21" i="216" s="1"/>
  <c r="S20" i="216"/>
  <c r="R20" i="216"/>
  <c r="Q20" i="216"/>
  <c r="P20" i="216"/>
  <c r="E20" i="216"/>
  <c r="U20" i="216" s="1"/>
  <c r="S19" i="216"/>
  <c r="R19" i="216"/>
  <c r="Q19" i="216"/>
  <c r="P19" i="216"/>
  <c r="E19" i="216"/>
  <c r="U19" i="216" s="1"/>
  <c r="S18" i="216"/>
  <c r="R18" i="216"/>
  <c r="Q18" i="216"/>
  <c r="P18" i="216"/>
  <c r="E18" i="216"/>
  <c r="U17" i="216"/>
  <c r="S17" i="216"/>
  <c r="R17" i="216"/>
  <c r="Q17" i="216"/>
  <c r="P17" i="216"/>
  <c r="E17" i="216"/>
  <c r="T17" i="216" s="1"/>
  <c r="S16" i="216"/>
  <c r="R16" i="216"/>
  <c r="Q16" i="216"/>
  <c r="P16" i="216"/>
  <c r="E16" i="216"/>
  <c r="U16" i="216" s="1"/>
  <c r="S15" i="216"/>
  <c r="R15" i="216"/>
  <c r="Q15" i="216"/>
  <c r="P15" i="216"/>
  <c r="E15" i="216"/>
  <c r="S14" i="216"/>
  <c r="R14" i="216"/>
  <c r="Q14" i="216"/>
  <c r="P14" i="216"/>
  <c r="E14" i="216"/>
  <c r="U13" i="216"/>
  <c r="T13" i="216"/>
  <c r="S13" i="216"/>
  <c r="R13" i="216"/>
  <c r="Q13" i="216"/>
  <c r="P13" i="216"/>
  <c r="E13" i="216"/>
  <c r="U12" i="216"/>
  <c r="T12" i="216"/>
  <c r="S12" i="216"/>
  <c r="R12" i="216"/>
  <c r="Q12" i="216"/>
  <c r="P12" i="216"/>
  <c r="E12" i="216"/>
  <c r="S11" i="216"/>
  <c r="R11" i="216"/>
  <c r="Q11" i="216"/>
  <c r="P11" i="216"/>
  <c r="E11" i="216"/>
  <c r="S10" i="216"/>
  <c r="R10" i="216"/>
  <c r="Q10" i="216"/>
  <c r="P10" i="216"/>
  <c r="E10" i="216"/>
  <c r="R63" i="215"/>
  <c r="S62" i="215"/>
  <c r="R62" i="215"/>
  <c r="Q62" i="215"/>
  <c r="P62" i="215"/>
  <c r="E62" i="215"/>
  <c r="S61" i="215"/>
  <c r="R61" i="215"/>
  <c r="Q61" i="215"/>
  <c r="Q60" i="215" s="1"/>
  <c r="P61" i="215"/>
  <c r="E61" i="215"/>
  <c r="S60" i="215"/>
  <c r="R60" i="215"/>
  <c r="R59" i="215"/>
  <c r="U58" i="215"/>
  <c r="T58" i="215"/>
  <c r="S58" i="215"/>
  <c r="R58" i="215"/>
  <c r="Q58" i="215"/>
  <c r="P58" i="215"/>
  <c r="E58" i="215"/>
  <c r="S57" i="215"/>
  <c r="R57" i="215"/>
  <c r="Q57" i="215"/>
  <c r="P57" i="215"/>
  <c r="E57" i="215"/>
  <c r="S56" i="215"/>
  <c r="R56" i="215"/>
  <c r="Q56" i="215"/>
  <c r="P56" i="215"/>
  <c r="E56" i="215"/>
  <c r="S55" i="215"/>
  <c r="R55" i="215"/>
  <c r="Q55" i="215"/>
  <c r="P55" i="215"/>
  <c r="E55" i="215"/>
  <c r="S54" i="215"/>
  <c r="R54" i="215"/>
  <c r="U53" i="215"/>
  <c r="T53" i="215"/>
  <c r="S53" i="215"/>
  <c r="R53" i="215"/>
  <c r="Q53" i="215"/>
  <c r="P53" i="215"/>
  <c r="E53" i="215"/>
  <c r="U52" i="215"/>
  <c r="T52" i="215"/>
  <c r="S52" i="215"/>
  <c r="R52" i="215"/>
  <c r="Q52" i="215"/>
  <c r="P52" i="215"/>
  <c r="E52" i="215"/>
  <c r="S51" i="215"/>
  <c r="R51" i="215"/>
  <c r="Q51" i="215"/>
  <c r="P51" i="215"/>
  <c r="E51" i="215"/>
  <c r="S50" i="215"/>
  <c r="R50" i="215"/>
  <c r="Q50" i="215"/>
  <c r="P50" i="215"/>
  <c r="E50" i="215"/>
  <c r="T50" i="215" s="1"/>
  <c r="T49" i="215"/>
  <c r="S49" i="215"/>
  <c r="R49" i="215"/>
  <c r="Q49" i="215"/>
  <c r="P49" i="215"/>
  <c r="E49" i="215"/>
  <c r="U49" i="215" s="1"/>
  <c r="S48" i="215"/>
  <c r="R48" i="215"/>
  <c r="Q48" i="215"/>
  <c r="P48" i="215"/>
  <c r="E48" i="215"/>
  <c r="U48" i="215" s="1"/>
  <c r="S47" i="215"/>
  <c r="R47" i="215"/>
  <c r="Q47" i="215"/>
  <c r="P47" i="215"/>
  <c r="E47" i="215"/>
  <c r="U47" i="215" s="1"/>
  <c r="S46" i="215"/>
  <c r="R46" i="215"/>
  <c r="Q46" i="215"/>
  <c r="P46" i="215"/>
  <c r="E46" i="215"/>
  <c r="S45" i="215"/>
  <c r="R45" i="215"/>
  <c r="Q45" i="215"/>
  <c r="P45" i="215"/>
  <c r="E45" i="215"/>
  <c r="S44" i="215"/>
  <c r="R44" i="215"/>
  <c r="Q44" i="215"/>
  <c r="P44" i="215"/>
  <c r="E44" i="215"/>
  <c r="S43" i="215"/>
  <c r="R43" i="215"/>
  <c r="S42" i="215"/>
  <c r="R42" i="215"/>
  <c r="U41" i="215"/>
  <c r="S41" i="215"/>
  <c r="R41" i="215"/>
  <c r="Q41" i="215"/>
  <c r="P41" i="215"/>
  <c r="E41" i="215"/>
  <c r="T41" i="215" s="1"/>
  <c r="T40" i="215"/>
  <c r="S40" i="215"/>
  <c r="R40" i="215"/>
  <c r="Q40" i="215"/>
  <c r="P40" i="215"/>
  <c r="E40" i="215"/>
  <c r="U40" i="215" s="1"/>
  <c r="S39" i="215"/>
  <c r="R39" i="215"/>
  <c r="Q39" i="215"/>
  <c r="P39" i="215"/>
  <c r="E39" i="215"/>
  <c r="U39" i="215" s="1"/>
  <c r="S38" i="215"/>
  <c r="R38" i="215"/>
  <c r="Q38" i="215"/>
  <c r="P38" i="215"/>
  <c r="E38" i="215"/>
  <c r="U38" i="215" s="1"/>
  <c r="S37" i="215"/>
  <c r="R37" i="215"/>
  <c r="Q37" i="215"/>
  <c r="P37" i="215"/>
  <c r="E37" i="215"/>
  <c r="S36" i="215"/>
  <c r="R36" i="215"/>
  <c r="Q36" i="215"/>
  <c r="P36" i="215"/>
  <c r="E36" i="215"/>
  <c r="S35" i="215"/>
  <c r="R35" i="215"/>
  <c r="Q35" i="215"/>
  <c r="P35" i="215"/>
  <c r="E35" i="215"/>
  <c r="S34" i="215"/>
  <c r="R34" i="215"/>
  <c r="Q34" i="215"/>
  <c r="P34" i="215"/>
  <c r="E34" i="215"/>
  <c r="S33" i="215"/>
  <c r="R33" i="215"/>
  <c r="Q33" i="215"/>
  <c r="P33" i="215"/>
  <c r="E33" i="215"/>
  <c r="T33" i="215" s="1"/>
  <c r="U32" i="215"/>
  <c r="S32" i="215"/>
  <c r="R32" i="215"/>
  <c r="Q32" i="215"/>
  <c r="P32" i="215"/>
  <c r="E32" i="215"/>
  <c r="T32" i="215" s="1"/>
  <c r="S31" i="215"/>
  <c r="R31" i="215"/>
  <c r="Q31" i="215"/>
  <c r="P31" i="215"/>
  <c r="E31" i="215"/>
  <c r="U31" i="215" s="1"/>
  <c r="S30" i="215"/>
  <c r="R30" i="215"/>
  <c r="Q30" i="215"/>
  <c r="P30" i="215"/>
  <c r="E30" i="215"/>
  <c r="U30" i="215" s="1"/>
  <c r="S29" i="215"/>
  <c r="R29" i="215"/>
  <c r="Q29" i="215"/>
  <c r="P29" i="215"/>
  <c r="E29" i="215"/>
  <c r="S28" i="215"/>
  <c r="R28" i="215"/>
  <c r="Q28" i="215"/>
  <c r="P28" i="215"/>
  <c r="E28" i="215"/>
  <c r="S27" i="215"/>
  <c r="R27" i="215"/>
  <c r="S26" i="215"/>
  <c r="R26" i="215"/>
  <c r="Q26" i="215"/>
  <c r="P26" i="215"/>
  <c r="E26" i="215"/>
  <c r="S25" i="215"/>
  <c r="R25" i="215"/>
  <c r="Q25" i="215"/>
  <c r="P25" i="215"/>
  <c r="E25" i="215"/>
  <c r="U24" i="215"/>
  <c r="S24" i="215"/>
  <c r="R24" i="215"/>
  <c r="Q24" i="215"/>
  <c r="P24" i="215"/>
  <c r="E24" i="215"/>
  <c r="T24" i="215" s="1"/>
  <c r="U23" i="215"/>
  <c r="T23" i="215"/>
  <c r="S23" i="215"/>
  <c r="R23" i="215"/>
  <c r="Q23" i="215"/>
  <c r="P23" i="215"/>
  <c r="E23" i="215"/>
  <c r="S22" i="215"/>
  <c r="R22" i="215"/>
  <c r="Q22" i="215"/>
  <c r="P22" i="215"/>
  <c r="E22" i="215"/>
  <c r="S21" i="215"/>
  <c r="R21" i="215"/>
  <c r="Q21" i="215"/>
  <c r="P21" i="215"/>
  <c r="E21" i="215"/>
  <c r="S20" i="215"/>
  <c r="R20" i="215"/>
  <c r="Q20" i="215"/>
  <c r="P20" i="215"/>
  <c r="E20" i="215"/>
  <c r="T20" i="215" s="1"/>
  <c r="S19" i="215"/>
  <c r="R19" i="215"/>
  <c r="Q19" i="215"/>
  <c r="P19" i="215"/>
  <c r="E19" i="215"/>
  <c r="T19" i="215" s="1"/>
  <c r="S18" i="215"/>
  <c r="R18" i="215"/>
  <c r="Q18" i="215"/>
  <c r="P18" i="215"/>
  <c r="E18" i="215"/>
  <c r="S17" i="215"/>
  <c r="R17" i="215"/>
  <c r="Q17" i="215"/>
  <c r="P17" i="215"/>
  <c r="E17" i="215"/>
  <c r="U16" i="215"/>
  <c r="S16" i="215"/>
  <c r="R16" i="215"/>
  <c r="Q16" i="215"/>
  <c r="P16" i="215"/>
  <c r="E16" i="215"/>
  <c r="T16" i="215" s="1"/>
  <c r="U15" i="215"/>
  <c r="T15" i="215"/>
  <c r="S15" i="215"/>
  <c r="R15" i="215"/>
  <c r="Q15" i="215"/>
  <c r="P15" i="215"/>
  <c r="E15" i="215"/>
  <c r="S14" i="215"/>
  <c r="R14" i="215"/>
  <c r="Q14" i="215"/>
  <c r="P14" i="215"/>
  <c r="E14" i="215"/>
  <c r="S13" i="215"/>
  <c r="R13" i="215"/>
  <c r="Q13" i="215"/>
  <c r="P13" i="215"/>
  <c r="E13" i="215"/>
  <c r="U12" i="215"/>
  <c r="S12" i="215"/>
  <c r="R12" i="215"/>
  <c r="Q12" i="215"/>
  <c r="P12" i="215"/>
  <c r="E12" i="215"/>
  <c r="T12" i="215" s="1"/>
  <c r="U11" i="215"/>
  <c r="T11" i="215"/>
  <c r="S11" i="215"/>
  <c r="R11" i="215"/>
  <c r="Q11" i="215"/>
  <c r="P11" i="215"/>
  <c r="E11" i="215"/>
  <c r="T10" i="215"/>
  <c r="S10" i="215"/>
  <c r="R10" i="215"/>
  <c r="Q10" i="215"/>
  <c r="P10" i="215"/>
  <c r="E10" i="215"/>
  <c r="U10" i="215" s="1"/>
  <c r="R63" i="214"/>
  <c r="S62" i="214"/>
  <c r="R62" i="214"/>
  <c r="Q62" i="214"/>
  <c r="P62" i="214"/>
  <c r="E62" i="214"/>
  <c r="S61" i="214"/>
  <c r="R61" i="214"/>
  <c r="Q61" i="214"/>
  <c r="P61" i="214"/>
  <c r="E61" i="214"/>
  <c r="S60" i="214"/>
  <c r="R60" i="214"/>
  <c r="R59" i="214"/>
  <c r="S58" i="214"/>
  <c r="R58" i="214"/>
  <c r="Q58" i="214"/>
  <c r="P58" i="214"/>
  <c r="E58" i="214"/>
  <c r="T57" i="214"/>
  <c r="S57" i="214"/>
  <c r="R57" i="214"/>
  <c r="Q57" i="214"/>
  <c r="P57" i="214"/>
  <c r="E57" i="214"/>
  <c r="U57" i="214" s="1"/>
  <c r="U56" i="214"/>
  <c r="T56" i="214"/>
  <c r="S56" i="214"/>
  <c r="R56" i="214"/>
  <c r="Q56" i="214"/>
  <c r="P56" i="214"/>
  <c r="E56" i="214"/>
  <c r="T55" i="214"/>
  <c r="S55" i="214"/>
  <c r="R55" i="214"/>
  <c r="Q55" i="214"/>
  <c r="Q54" i="214" s="1"/>
  <c r="P55" i="214"/>
  <c r="E55" i="214"/>
  <c r="U55" i="214" s="1"/>
  <c r="S54" i="214"/>
  <c r="R54" i="214"/>
  <c r="T53" i="214"/>
  <c r="S53" i="214"/>
  <c r="R53" i="214"/>
  <c r="Q53" i="214"/>
  <c r="P53" i="214"/>
  <c r="E53" i="214"/>
  <c r="U53" i="214" s="1"/>
  <c r="S52" i="214"/>
  <c r="R52" i="214"/>
  <c r="Q52" i="214"/>
  <c r="P52" i="214"/>
  <c r="E52" i="214"/>
  <c r="U52" i="214" s="1"/>
  <c r="S51" i="214"/>
  <c r="R51" i="214"/>
  <c r="Q51" i="214"/>
  <c r="P51" i="214"/>
  <c r="E51" i="214"/>
  <c r="U50" i="214"/>
  <c r="S50" i="214"/>
  <c r="R50" i="214"/>
  <c r="Q50" i="214"/>
  <c r="P50" i="214"/>
  <c r="E50" i="214"/>
  <c r="T50" i="214" s="1"/>
  <c r="U49" i="214"/>
  <c r="T49" i="214"/>
  <c r="S49" i="214"/>
  <c r="R49" i="214"/>
  <c r="Q49" i="214"/>
  <c r="P49" i="214"/>
  <c r="E49" i="214"/>
  <c r="S48" i="214"/>
  <c r="R48" i="214"/>
  <c r="Q48" i="214"/>
  <c r="P48" i="214"/>
  <c r="E48" i="214"/>
  <c r="S47" i="214"/>
  <c r="R47" i="214"/>
  <c r="Q47" i="214"/>
  <c r="P47" i="214"/>
  <c r="E47" i="214"/>
  <c r="U46" i="214"/>
  <c r="S46" i="214"/>
  <c r="R46" i="214"/>
  <c r="Q46" i="214"/>
  <c r="P46" i="214"/>
  <c r="E46" i="214"/>
  <c r="T46" i="214" s="1"/>
  <c r="S45" i="214"/>
  <c r="R45" i="214"/>
  <c r="Q45" i="214"/>
  <c r="P45" i="214"/>
  <c r="E45" i="214"/>
  <c r="S44" i="214"/>
  <c r="R44" i="214"/>
  <c r="Q44" i="214"/>
  <c r="P44" i="214"/>
  <c r="E44" i="214"/>
  <c r="U44" i="214" s="1"/>
  <c r="S43" i="214"/>
  <c r="R43" i="214"/>
  <c r="S42" i="214"/>
  <c r="R42" i="214"/>
  <c r="T41" i="214"/>
  <c r="S41" i="214"/>
  <c r="R41" i="214"/>
  <c r="Q41" i="214"/>
  <c r="P41" i="214"/>
  <c r="E41" i="214"/>
  <c r="U41" i="214" s="1"/>
  <c r="S40" i="214"/>
  <c r="R40" i="214"/>
  <c r="Q40" i="214"/>
  <c r="P40" i="214"/>
  <c r="E40" i="214"/>
  <c r="U40" i="214" s="1"/>
  <c r="S39" i="214"/>
  <c r="R39" i="214"/>
  <c r="Q39" i="214"/>
  <c r="P39" i="214"/>
  <c r="E39" i="214"/>
  <c r="S38" i="214"/>
  <c r="R38" i="214"/>
  <c r="Q38" i="214"/>
  <c r="P38" i="214"/>
  <c r="E38" i="214"/>
  <c r="S37" i="214"/>
  <c r="R37" i="214"/>
  <c r="Q37" i="214"/>
  <c r="P37" i="214"/>
  <c r="E37" i="214"/>
  <c r="T37" i="214" s="1"/>
  <c r="S36" i="214"/>
  <c r="R36" i="214"/>
  <c r="Q36" i="214"/>
  <c r="P36" i="214"/>
  <c r="E36" i="214"/>
  <c r="U36" i="214" s="1"/>
  <c r="S35" i="214"/>
  <c r="R35" i="214"/>
  <c r="Q35" i="214"/>
  <c r="P35" i="214"/>
  <c r="E35" i="214"/>
  <c r="U34" i="214"/>
  <c r="S34" i="214"/>
  <c r="R34" i="214"/>
  <c r="Q34" i="214"/>
  <c r="P34" i="214"/>
  <c r="E34" i="214"/>
  <c r="T34" i="214" s="1"/>
  <c r="U33" i="214"/>
  <c r="T33" i="214"/>
  <c r="S33" i="214"/>
  <c r="R33" i="214"/>
  <c r="Q33" i="214"/>
  <c r="P33" i="214"/>
  <c r="E33" i="214"/>
  <c r="S32" i="214"/>
  <c r="R32" i="214"/>
  <c r="Q32" i="214"/>
  <c r="U32" i="214" s="1"/>
  <c r="P32" i="214"/>
  <c r="T32" i="214" s="1"/>
  <c r="E32" i="214"/>
  <c r="S31" i="214"/>
  <c r="R31" i="214"/>
  <c r="Q31" i="214"/>
  <c r="P31" i="214"/>
  <c r="E31" i="214"/>
  <c r="S30" i="214"/>
  <c r="R30" i="214"/>
  <c r="Q30" i="214"/>
  <c r="P30" i="214"/>
  <c r="E30" i="214"/>
  <c r="S29" i="214"/>
  <c r="R29" i="214"/>
  <c r="Q29" i="214"/>
  <c r="P29" i="214"/>
  <c r="E29" i="214"/>
  <c r="T29" i="214" s="1"/>
  <c r="S28" i="214"/>
  <c r="R28" i="214"/>
  <c r="Q28" i="214"/>
  <c r="P28" i="214"/>
  <c r="E28" i="214"/>
  <c r="S27" i="214"/>
  <c r="R27" i="214"/>
  <c r="S26" i="214"/>
  <c r="R26" i="214"/>
  <c r="Q26" i="214"/>
  <c r="P26" i="214"/>
  <c r="E26" i="214"/>
  <c r="S25" i="214"/>
  <c r="R25" i="214"/>
  <c r="Q25" i="214"/>
  <c r="P25" i="214"/>
  <c r="E25" i="214"/>
  <c r="S24" i="214"/>
  <c r="R24" i="214"/>
  <c r="Q24" i="214"/>
  <c r="P24" i="214"/>
  <c r="E24" i="214"/>
  <c r="T24" i="214" s="1"/>
  <c r="S23" i="214"/>
  <c r="R23" i="214"/>
  <c r="Q23" i="214"/>
  <c r="P23" i="214"/>
  <c r="E23" i="214"/>
  <c r="T23" i="214" s="1"/>
  <c r="U22" i="214"/>
  <c r="S22" i="214"/>
  <c r="R22" i="214"/>
  <c r="Q22" i="214"/>
  <c r="P22" i="214"/>
  <c r="E22" i="214"/>
  <c r="T22" i="214" s="1"/>
  <c r="T21" i="214"/>
  <c r="S21" i="214"/>
  <c r="R21" i="214"/>
  <c r="Q21" i="214"/>
  <c r="P21" i="214"/>
  <c r="E21" i="214"/>
  <c r="U21" i="214" s="1"/>
  <c r="S20" i="214"/>
  <c r="R20" i="214"/>
  <c r="Q20" i="214"/>
  <c r="P20" i="214"/>
  <c r="E20" i="214"/>
  <c r="U20" i="214" s="1"/>
  <c r="S19" i="214"/>
  <c r="R19" i="214"/>
  <c r="Q19" i="214"/>
  <c r="P19" i="214"/>
  <c r="E19" i="214"/>
  <c r="U19" i="214" s="1"/>
  <c r="S18" i="214"/>
  <c r="R18" i="214"/>
  <c r="Q18" i="214"/>
  <c r="P18" i="214"/>
  <c r="E18" i="214"/>
  <c r="S17" i="214"/>
  <c r="R17" i="214"/>
  <c r="Q17" i="214"/>
  <c r="P17" i="214"/>
  <c r="E17" i="214"/>
  <c r="S16" i="214"/>
  <c r="R16" i="214"/>
  <c r="Q16" i="214"/>
  <c r="P16" i="214"/>
  <c r="E16" i="214"/>
  <c r="T16" i="214" s="1"/>
  <c r="S15" i="214"/>
  <c r="R15" i="214"/>
  <c r="Q15" i="214"/>
  <c r="P15" i="214"/>
  <c r="E15" i="214"/>
  <c r="S14" i="214"/>
  <c r="R14" i="214"/>
  <c r="Q14" i="214"/>
  <c r="P14" i="214"/>
  <c r="E14" i="214"/>
  <c r="U14" i="214" s="1"/>
  <c r="U13" i="214"/>
  <c r="T13" i="214"/>
  <c r="S13" i="214"/>
  <c r="R13" i="214"/>
  <c r="Q13" i="214"/>
  <c r="P13" i="214"/>
  <c r="E13" i="214"/>
  <c r="U12" i="214"/>
  <c r="T12" i="214"/>
  <c r="S12" i="214"/>
  <c r="R12" i="214"/>
  <c r="Q12" i="214"/>
  <c r="P12" i="214"/>
  <c r="E12" i="214"/>
  <c r="T11" i="214"/>
  <c r="S11" i="214"/>
  <c r="R11" i="214"/>
  <c r="Q11" i="214"/>
  <c r="P11" i="214"/>
  <c r="E11" i="214"/>
  <c r="U11" i="214" s="1"/>
  <c r="S10" i="214"/>
  <c r="R10" i="214"/>
  <c r="Q10" i="214"/>
  <c r="P10" i="214"/>
  <c r="E10" i="214"/>
  <c r="S9" i="214"/>
  <c r="R63" i="213"/>
  <c r="S62" i="213"/>
  <c r="R62" i="213"/>
  <c r="Q62" i="213"/>
  <c r="P62" i="213"/>
  <c r="E62" i="213"/>
  <c r="S61" i="213"/>
  <c r="R61" i="213"/>
  <c r="Q61" i="213"/>
  <c r="P61" i="213"/>
  <c r="E61" i="213"/>
  <c r="S60" i="213"/>
  <c r="R60" i="213"/>
  <c r="R59" i="213"/>
  <c r="S58" i="213"/>
  <c r="R58" i="213"/>
  <c r="Q58" i="213"/>
  <c r="P58" i="213"/>
  <c r="E58" i="213"/>
  <c r="U58" i="213" s="1"/>
  <c r="S57" i="213"/>
  <c r="R57" i="213"/>
  <c r="Q57" i="213"/>
  <c r="P57" i="213"/>
  <c r="E57" i="213"/>
  <c r="S56" i="213"/>
  <c r="R56" i="213"/>
  <c r="Q56" i="213"/>
  <c r="P56" i="213"/>
  <c r="E56" i="213"/>
  <c r="S55" i="213"/>
  <c r="R55" i="213"/>
  <c r="Q55" i="213"/>
  <c r="P55" i="213"/>
  <c r="E55" i="213"/>
  <c r="S54" i="213"/>
  <c r="R54" i="213"/>
  <c r="T53" i="213"/>
  <c r="S53" i="213"/>
  <c r="R53" i="213"/>
  <c r="Q53" i="213"/>
  <c r="P53" i="213"/>
  <c r="E53" i="213"/>
  <c r="U53" i="213" s="1"/>
  <c r="S52" i="213"/>
  <c r="R52" i="213"/>
  <c r="Q52" i="213"/>
  <c r="P52" i="213"/>
  <c r="E52" i="213"/>
  <c r="U52" i="213" s="1"/>
  <c r="S51" i="213"/>
  <c r="R51" i="213"/>
  <c r="Q51" i="213"/>
  <c r="P51" i="213"/>
  <c r="E51" i="213"/>
  <c r="S50" i="213"/>
  <c r="R50" i="213"/>
  <c r="Q50" i="213"/>
  <c r="P50" i="213"/>
  <c r="E50" i="213"/>
  <c r="S49" i="213"/>
  <c r="R49" i="213"/>
  <c r="Q49" i="213"/>
  <c r="P49" i="213"/>
  <c r="E49" i="213"/>
  <c r="T49" i="213" s="1"/>
  <c r="S48" i="213"/>
  <c r="R48" i="213"/>
  <c r="Q48" i="213"/>
  <c r="P48" i="213"/>
  <c r="E48" i="213"/>
  <c r="U48" i="213" s="1"/>
  <c r="S47" i="213"/>
  <c r="R47" i="213"/>
  <c r="Q47" i="213"/>
  <c r="P47" i="213"/>
  <c r="E47" i="213"/>
  <c r="S46" i="213"/>
  <c r="R46" i="213"/>
  <c r="Q46" i="213"/>
  <c r="P46" i="213"/>
  <c r="E46" i="213"/>
  <c r="U46" i="213" s="1"/>
  <c r="T45" i="213"/>
  <c r="S45" i="213"/>
  <c r="R45" i="213"/>
  <c r="Q45" i="213"/>
  <c r="U45" i="213" s="1"/>
  <c r="P45" i="213"/>
  <c r="E45" i="213"/>
  <c r="T44" i="213"/>
  <c r="S44" i="213"/>
  <c r="R44" i="213"/>
  <c r="Q44" i="213"/>
  <c r="P44" i="213"/>
  <c r="E44" i="213"/>
  <c r="U44" i="213" s="1"/>
  <c r="S43" i="213"/>
  <c r="R43" i="213"/>
  <c r="S42" i="213"/>
  <c r="R42" i="213"/>
  <c r="S41" i="213"/>
  <c r="R41" i="213"/>
  <c r="Q41" i="213"/>
  <c r="P41" i="213"/>
  <c r="E41" i="213"/>
  <c r="S40" i="213"/>
  <c r="R40" i="213"/>
  <c r="Q40" i="213"/>
  <c r="P40" i="213"/>
  <c r="E40" i="213"/>
  <c r="T40" i="213" s="1"/>
  <c r="S39" i="213"/>
  <c r="R39" i="213"/>
  <c r="Q39" i="213"/>
  <c r="P39" i="213"/>
  <c r="E39" i="213"/>
  <c r="S38" i="213"/>
  <c r="R38" i="213"/>
  <c r="Q38" i="213"/>
  <c r="P38" i="213"/>
  <c r="E38" i="213"/>
  <c r="T38" i="213" s="1"/>
  <c r="T37" i="213"/>
  <c r="S37" i="213"/>
  <c r="R37" i="213"/>
  <c r="Q37" i="213"/>
  <c r="P37" i="213"/>
  <c r="E37" i="213"/>
  <c r="U37" i="213" s="1"/>
  <c r="T36" i="213"/>
  <c r="S36" i="213"/>
  <c r="R36" i="213"/>
  <c r="Q36" i="213"/>
  <c r="P36" i="213"/>
  <c r="E36" i="213"/>
  <c r="U36" i="213" s="1"/>
  <c r="S35" i="213"/>
  <c r="R35" i="213"/>
  <c r="Q35" i="213"/>
  <c r="P35" i="213"/>
  <c r="E35" i="213"/>
  <c r="U35" i="213" s="1"/>
  <c r="S34" i="213"/>
  <c r="R34" i="213"/>
  <c r="Q34" i="213"/>
  <c r="P34" i="213"/>
  <c r="E34" i="213"/>
  <c r="S33" i="213"/>
  <c r="R33" i="213"/>
  <c r="Q33" i="213"/>
  <c r="P33" i="213"/>
  <c r="E33" i="213"/>
  <c r="S32" i="213"/>
  <c r="R32" i="213"/>
  <c r="Q32" i="213"/>
  <c r="P32" i="213"/>
  <c r="E32" i="213"/>
  <c r="S31" i="213"/>
  <c r="R31" i="213"/>
  <c r="Q31" i="213"/>
  <c r="P31" i="213"/>
  <c r="E31" i="213"/>
  <c r="U31" i="213" s="1"/>
  <c r="S30" i="213"/>
  <c r="R30" i="213"/>
  <c r="Q30" i="213"/>
  <c r="P30" i="213"/>
  <c r="E30" i="213"/>
  <c r="S29" i="213"/>
  <c r="R29" i="213"/>
  <c r="Q29" i="213"/>
  <c r="P29" i="213"/>
  <c r="E29" i="213"/>
  <c r="U29" i="213" s="1"/>
  <c r="U28" i="213"/>
  <c r="T28" i="213"/>
  <c r="S28" i="213"/>
  <c r="R28" i="213"/>
  <c r="Q28" i="213"/>
  <c r="P28" i="213"/>
  <c r="E28" i="213"/>
  <c r="S27" i="213"/>
  <c r="R27" i="213"/>
  <c r="U26" i="213"/>
  <c r="S26" i="213"/>
  <c r="R26" i="213"/>
  <c r="Q26" i="213"/>
  <c r="P26" i="213"/>
  <c r="E26" i="213"/>
  <c r="T26" i="213" s="1"/>
  <c r="U25" i="213"/>
  <c r="T25" i="213"/>
  <c r="S25" i="213"/>
  <c r="R25" i="213"/>
  <c r="Q25" i="213"/>
  <c r="P25" i="213"/>
  <c r="E25" i="213"/>
  <c r="T24" i="213"/>
  <c r="S24" i="213"/>
  <c r="R24" i="213"/>
  <c r="Q24" i="213"/>
  <c r="P24" i="213"/>
  <c r="E24" i="213"/>
  <c r="U24" i="213" s="1"/>
  <c r="S23" i="213"/>
  <c r="R23" i="213"/>
  <c r="Q23" i="213"/>
  <c r="U23" i="213" s="1"/>
  <c r="P23" i="213"/>
  <c r="E23" i="213"/>
  <c r="T23" i="213" s="1"/>
  <c r="S22" i="213"/>
  <c r="R22" i="213"/>
  <c r="Q22" i="213"/>
  <c r="P22" i="213"/>
  <c r="E22" i="213"/>
  <c r="S21" i="213"/>
  <c r="R21" i="213"/>
  <c r="Q21" i="213"/>
  <c r="P21" i="213"/>
  <c r="E21" i="213"/>
  <c r="U21" i="213" s="1"/>
  <c r="S20" i="213"/>
  <c r="R20" i="213"/>
  <c r="Q20" i="213"/>
  <c r="P20" i="213"/>
  <c r="E20" i="213"/>
  <c r="S19" i="213"/>
  <c r="R19" i="213"/>
  <c r="Q19" i="213"/>
  <c r="P19" i="213"/>
  <c r="E19" i="213"/>
  <c r="T19" i="213" s="1"/>
  <c r="S18" i="213"/>
  <c r="R18" i="213"/>
  <c r="Q18" i="213"/>
  <c r="P18" i="213"/>
  <c r="E18" i="213"/>
  <c r="U17" i="213"/>
  <c r="S17" i="213"/>
  <c r="R17" i="213"/>
  <c r="Q17" i="213"/>
  <c r="P17" i="213"/>
  <c r="E17" i="213"/>
  <c r="T17" i="213" s="1"/>
  <c r="T16" i="213"/>
  <c r="S16" i="213"/>
  <c r="R16" i="213"/>
  <c r="Q16" i="213"/>
  <c r="P16" i="213"/>
  <c r="E16" i="213"/>
  <c r="U16" i="213" s="1"/>
  <c r="S15" i="213"/>
  <c r="R15" i="213"/>
  <c r="Q15" i="213"/>
  <c r="P15" i="213"/>
  <c r="E15" i="213"/>
  <c r="U15" i="213" s="1"/>
  <c r="S14" i="213"/>
  <c r="R14" i="213"/>
  <c r="Q14" i="213"/>
  <c r="P14" i="213"/>
  <c r="E14" i="213"/>
  <c r="S13" i="213"/>
  <c r="R13" i="213"/>
  <c r="Q13" i="213"/>
  <c r="P13" i="213"/>
  <c r="E13" i="213"/>
  <c r="S12" i="213"/>
  <c r="R12" i="213"/>
  <c r="Q12" i="213"/>
  <c r="P12" i="213"/>
  <c r="E12" i="213"/>
  <c r="S11" i="213"/>
  <c r="R11" i="213"/>
  <c r="Q11" i="213"/>
  <c r="P11" i="213"/>
  <c r="E11" i="213"/>
  <c r="T11" i="213" s="1"/>
  <c r="S10" i="213"/>
  <c r="R10" i="213"/>
  <c r="Q10" i="213"/>
  <c r="P10" i="213"/>
  <c r="E10" i="213"/>
  <c r="S62" i="212"/>
  <c r="R62" i="212"/>
  <c r="Q62" i="212"/>
  <c r="P62" i="212"/>
  <c r="E62" i="212"/>
  <c r="S61" i="212"/>
  <c r="R61" i="212"/>
  <c r="Q61" i="212"/>
  <c r="Q60" i="212" s="1"/>
  <c r="P61" i="212"/>
  <c r="E61" i="212"/>
  <c r="S60" i="212"/>
  <c r="R60" i="212"/>
  <c r="U58" i="212"/>
  <c r="S58" i="212"/>
  <c r="R58" i="212"/>
  <c r="Q58" i="212"/>
  <c r="P58" i="212"/>
  <c r="E58" i="212"/>
  <c r="T58" i="212" s="1"/>
  <c r="U57" i="212"/>
  <c r="S57" i="212"/>
  <c r="R57" i="212"/>
  <c r="Q57" i="212"/>
  <c r="P57" i="212"/>
  <c r="E57" i="212"/>
  <c r="T57" i="212" s="1"/>
  <c r="S56" i="212"/>
  <c r="R56" i="212"/>
  <c r="Q56" i="212"/>
  <c r="P56" i="212"/>
  <c r="E56" i="212"/>
  <c r="U56" i="212" s="1"/>
  <c r="S55" i="212"/>
  <c r="R55" i="212"/>
  <c r="Q55" i="212"/>
  <c r="P55" i="212"/>
  <c r="E55" i="212"/>
  <c r="E54" i="212" s="1"/>
  <c r="U54" i="212" s="1"/>
  <c r="S54" i="212"/>
  <c r="R54" i="212"/>
  <c r="S53" i="212"/>
  <c r="R53" i="212"/>
  <c r="Q53" i="212"/>
  <c r="P53" i="212"/>
  <c r="E53" i="212"/>
  <c r="T53" i="212" s="1"/>
  <c r="T52" i="212"/>
  <c r="S52" i="212"/>
  <c r="R52" i="212"/>
  <c r="Q52" i="212"/>
  <c r="P52" i="212"/>
  <c r="E52" i="212"/>
  <c r="U52" i="212" s="1"/>
  <c r="S51" i="212"/>
  <c r="R51" i="212"/>
  <c r="Q51" i="212"/>
  <c r="P51" i="212"/>
  <c r="E51" i="212"/>
  <c r="U51" i="212" s="1"/>
  <c r="S50" i="212"/>
  <c r="R50" i="212"/>
  <c r="Q50" i="212"/>
  <c r="P50" i="212"/>
  <c r="E50" i="212"/>
  <c r="U49" i="212"/>
  <c r="S49" i="212"/>
  <c r="R49" i="212"/>
  <c r="Q49" i="212"/>
  <c r="P49" i="212"/>
  <c r="E49" i="212"/>
  <c r="T49" i="212" s="1"/>
  <c r="U48" i="212"/>
  <c r="T48" i="212"/>
  <c r="S48" i="212"/>
  <c r="R48" i="212"/>
  <c r="Q48" i="212"/>
  <c r="P48" i="212"/>
  <c r="E48" i="212"/>
  <c r="T47" i="212"/>
  <c r="S47" i="212"/>
  <c r="R47" i="212"/>
  <c r="Q47" i="212"/>
  <c r="P47" i="212"/>
  <c r="E47" i="212"/>
  <c r="U47" i="212" s="1"/>
  <c r="S46" i="212"/>
  <c r="R46" i="212"/>
  <c r="Q46" i="212"/>
  <c r="P46" i="212"/>
  <c r="E46" i="212"/>
  <c r="S45" i="212"/>
  <c r="R45" i="212"/>
  <c r="Q45" i="212"/>
  <c r="U45" i="212" s="1"/>
  <c r="P45" i="212"/>
  <c r="E45" i="212"/>
  <c r="T44" i="212"/>
  <c r="S44" i="212"/>
  <c r="R44" i="212"/>
  <c r="Q44" i="212"/>
  <c r="P44" i="212"/>
  <c r="E44" i="212"/>
  <c r="S43" i="212"/>
  <c r="R43" i="212"/>
  <c r="S42" i="212"/>
  <c r="U41" i="212"/>
  <c r="S41" i="212"/>
  <c r="R41" i="212"/>
  <c r="Q41" i="212"/>
  <c r="P41" i="212"/>
  <c r="E41" i="212"/>
  <c r="T41" i="212" s="1"/>
  <c r="U40" i="212"/>
  <c r="S40" i="212"/>
  <c r="R40" i="212"/>
  <c r="Q40" i="212"/>
  <c r="P40" i="212"/>
  <c r="E40" i="212"/>
  <c r="T40" i="212" s="1"/>
  <c r="T39" i="212"/>
  <c r="S39" i="212"/>
  <c r="R39" i="212"/>
  <c r="Q39" i="212"/>
  <c r="P39" i="212"/>
  <c r="E39" i="212"/>
  <c r="U39" i="212" s="1"/>
  <c r="S38" i="212"/>
  <c r="R38" i="212"/>
  <c r="Q38" i="212"/>
  <c r="P38" i="212"/>
  <c r="E38" i="212"/>
  <c r="U38" i="212" s="1"/>
  <c r="S37" i="212"/>
  <c r="R37" i="212"/>
  <c r="Q37" i="212"/>
  <c r="P37" i="212"/>
  <c r="E37" i="212"/>
  <c r="S36" i="212"/>
  <c r="R36" i="212"/>
  <c r="Q36" i="212"/>
  <c r="P36" i="212"/>
  <c r="E36" i="212"/>
  <c r="U35" i="212"/>
  <c r="S35" i="212"/>
  <c r="R35" i="212"/>
  <c r="Q35" i="212"/>
  <c r="P35" i="212"/>
  <c r="E35" i="212"/>
  <c r="T35" i="212" s="1"/>
  <c r="S34" i="212"/>
  <c r="R34" i="212"/>
  <c r="Q34" i="212"/>
  <c r="P34" i="212"/>
  <c r="E34" i="212"/>
  <c r="U34" i="212" s="1"/>
  <c r="S33" i="212"/>
  <c r="R33" i="212"/>
  <c r="Q33" i="212"/>
  <c r="P33" i="212"/>
  <c r="E33" i="212"/>
  <c r="U32" i="212"/>
  <c r="S32" i="212"/>
  <c r="R32" i="212"/>
  <c r="Q32" i="212"/>
  <c r="P32" i="212"/>
  <c r="E32" i="212"/>
  <c r="T32" i="212" s="1"/>
  <c r="U31" i="212"/>
  <c r="T31" i="212"/>
  <c r="S31" i="212"/>
  <c r="R31" i="212"/>
  <c r="Q31" i="212"/>
  <c r="P31" i="212"/>
  <c r="E31" i="212"/>
  <c r="T30" i="212"/>
  <c r="S30" i="212"/>
  <c r="R30" i="212"/>
  <c r="Q30" i="212"/>
  <c r="U30" i="212" s="1"/>
  <c r="P30" i="212"/>
  <c r="E30" i="212"/>
  <c r="S29" i="212"/>
  <c r="R29" i="212"/>
  <c r="Q29" i="212"/>
  <c r="P29" i="212"/>
  <c r="E29" i="212"/>
  <c r="U29" i="212" s="1"/>
  <c r="S28" i="212"/>
  <c r="R28" i="212"/>
  <c r="Q28" i="212"/>
  <c r="P28" i="212"/>
  <c r="E28" i="212"/>
  <c r="S27" i="212"/>
  <c r="R27" i="212"/>
  <c r="U26" i="212"/>
  <c r="S26" i="212"/>
  <c r="R26" i="212"/>
  <c r="Q26" i="212"/>
  <c r="P26" i="212"/>
  <c r="E26" i="212"/>
  <c r="T26" i="212" s="1"/>
  <c r="U25" i="212"/>
  <c r="T25" i="212"/>
  <c r="S25" i="212"/>
  <c r="R25" i="212"/>
  <c r="Q25" i="212"/>
  <c r="P25" i="212"/>
  <c r="E25" i="212"/>
  <c r="T24" i="212"/>
  <c r="S24" i="212"/>
  <c r="R24" i="212"/>
  <c r="Q24" i="212"/>
  <c r="P24" i="212"/>
  <c r="E24" i="212"/>
  <c r="U24" i="212" s="1"/>
  <c r="S23" i="212"/>
  <c r="R23" i="212"/>
  <c r="Q23" i="212"/>
  <c r="P23" i="212"/>
  <c r="E23" i="212"/>
  <c r="S22" i="212"/>
  <c r="R22" i="212"/>
  <c r="Q22" i="212"/>
  <c r="P22" i="212"/>
  <c r="E22" i="212"/>
  <c r="T22" i="212" s="1"/>
  <c r="S21" i="212"/>
  <c r="R21" i="212"/>
  <c r="Q21" i="212"/>
  <c r="P21" i="212"/>
  <c r="E21" i="212"/>
  <c r="U21" i="212" s="1"/>
  <c r="S20" i="212"/>
  <c r="R20" i="212"/>
  <c r="Q20" i="212"/>
  <c r="P20" i="212"/>
  <c r="E20" i="212"/>
  <c r="U20" i="212" s="1"/>
  <c r="S19" i="212"/>
  <c r="R19" i="212"/>
  <c r="Q19" i="212"/>
  <c r="P19" i="212"/>
  <c r="E19" i="212"/>
  <c r="U19" i="212" s="1"/>
  <c r="S18" i="212"/>
  <c r="R18" i="212"/>
  <c r="Q18" i="212"/>
  <c r="P18" i="212"/>
  <c r="E18" i="212"/>
  <c r="S17" i="212"/>
  <c r="R17" i="212"/>
  <c r="Q17" i="212"/>
  <c r="P17" i="212"/>
  <c r="E17" i="212"/>
  <c r="S16" i="212"/>
  <c r="R16" i="212"/>
  <c r="Q16" i="212"/>
  <c r="P16" i="212"/>
  <c r="E16" i="212"/>
  <c r="U16" i="212" s="1"/>
  <c r="S15" i="212"/>
  <c r="R15" i="212"/>
  <c r="Q15" i="212"/>
  <c r="P15" i="212"/>
  <c r="E15" i="212"/>
  <c r="S14" i="212"/>
  <c r="R14" i="212"/>
  <c r="Q14" i="212"/>
  <c r="P14" i="212"/>
  <c r="E14" i="212"/>
  <c r="S13" i="212"/>
  <c r="R13" i="212"/>
  <c r="Q13" i="212"/>
  <c r="P13" i="212"/>
  <c r="E13" i="212"/>
  <c r="U13" i="212" s="1"/>
  <c r="T12" i="212"/>
  <c r="S12" i="212"/>
  <c r="R12" i="212"/>
  <c r="Q12" i="212"/>
  <c r="P12" i="212"/>
  <c r="E12" i="212"/>
  <c r="U12" i="212" s="1"/>
  <c r="S11" i="212"/>
  <c r="R11" i="212"/>
  <c r="Q11" i="212"/>
  <c r="P11" i="212"/>
  <c r="E11" i="212"/>
  <c r="T11" i="212" s="1"/>
  <c r="S10" i="212"/>
  <c r="R10" i="212"/>
  <c r="Q10" i="212"/>
  <c r="P10" i="212"/>
  <c r="E10" i="212"/>
  <c r="T10" i="212" s="1"/>
  <c r="R63" i="211"/>
  <c r="S62" i="211"/>
  <c r="R62" i="211"/>
  <c r="Q62" i="211"/>
  <c r="P62" i="211"/>
  <c r="E62" i="211"/>
  <c r="T62" i="211" s="1"/>
  <c r="U61" i="211"/>
  <c r="T61" i="211"/>
  <c r="S61" i="211"/>
  <c r="R61" i="211"/>
  <c r="Q61" i="211"/>
  <c r="P61" i="211"/>
  <c r="P60" i="211" s="1"/>
  <c r="E61" i="211"/>
  <c r="S60" i="211"/>
  <c r="R60" i="211"/>
  <c r="R59" i="211"/>
  <c r="T58" i="211"/>
  <c r="S58" i="211"/>
  <c r="R58" i="211"/>
  <c r="Q58" i="211"/>
  <c r="P58" i="211"/>
  <c r="E58" i="211"/>
  <c r="U58" i="211" s="1"/>
  <c r="S57" i="211"/>
  <c r="R57" i="211"/>
  <c r="Q57" i="211"/>
  <c r="P57" i="211"/>
  <c r="E57" i="211"/>
  <c r="U57" i="211" s="1"/>
  <c r="S56" i="211"/>
  <c r="R56" i="211"/>
  <c r="Q56" i="211"/>
  <c r="P56" i="211"/>
  <c r="E56" i="211"/>
  <c r="U56" i="211" s="1"/>
  <c r="S55" i="211"/>
  <c r="R55" i="211"/>
  <c r="Q55" i="211"/>
  <c r="P55" i="211"/>
  <c r="E55" i="211"/>
  <c r="S54" i="211"/>
  <c r="R54" i="211"/>
  <c r="S53" i="211"/>
  <c r="R53" i="211"/>
  <c r="Q53" i="211"/>
  <c r="P53" i="211"/>
  <c r="E53" i="211"/>
  <c r="U53" i="211" s="1"/>
  <c r="U52" i="211"/>
  <c r="S52" i="211"/>
  <c r="R52" i="211"/>
  <c r="Q52" i="211"/>
  <c r="P52" i="211"/>
  <c r="E52" i="211"/>
  <c r="T52" i="211" s="1"/>
  <c r="U51" i="211"/>
  <c r="T51" i="211"/>
  <c r="S51" i="211"/>
  <c r="R51" i="211"/>
  <c r="Q51" i="211"/>
  <c r="P51" i="211"/>
  <c r="E51" i="211"/>
  <c r="U50" i="211"/>
  <c r="T50" i="211"/>
  <c r="S50" i="211"/>
  <c r="R50" i="211"/>
  <c r="Q50" i="211"/>
  <c r="P50" i="211"/>
  <c r="E50" i="211"/>
  <c r="S49" i="211"/>
  <c r="R49" i="211"/>
  <c r="Q49" i="211"/>
  <c r="P49" i="211"/>
  <c r="E49" i="211"/>
  <c r="U49" i="211" s="1"/>
  <c r="S48" i="211"/>
  <c r="R48" i="211"/>
  <c r="Q48" i="211"/>
  <c r="P48" i="211"/>
  <c r="E48" i="211"/>
  <c r="U47" i="211"/>
  <c r="S47" i="211"/>
  <c r="R47" i="211"/>
  <c r="Q47" i="211"/>
  <c r="P47" i="211"/>
  <c r="E47" i="211"/>
  <c r="T47" i="211" s="1"/>
  <c r="S46" i="211"/>
  <c r="R46" i="211"/>
  <c r="Q46" i="211"/>
  <c r="P46" i="211"/>
  <c r="E46" i="211"/>
  <c r="U46" i="211" s="1"/>
  <c r="S45" i="211"/>
  <c r="R45" i="211"/>
  <c r="Q45" i="211"/>
  <c r="P45" i="211"/>
  <c r="E45" i="211"/>
  <c r="U45" i="211" s="1"/>
  <c r="U44" i="211"/>
  <c r="S44" i="211"/>
  <c r="R44" i="211"/>
  <c r="Q44" i="211"/>
  <c r="P44" i="211"/>
  <c r="E44" i="211"/>
  <c r="S43" i="211"/>
  <c r="R43" i="211"/>
  <c r="S42" i="211"/>
  <c r="R42" i="211"/>
  <c r="S41" i="211"/>
  <c r="R41" i="211"/>
  <c r="Q41" i="211"/>
  <c r="P41" i="211"/>
  <c r="E41" i="211"/>
  <c r="S40" i="211"/>
  <c r="R40" i="211"/>
  <c r="Q40" i="211"/>
  <c r="P40" i="211"/>
  <c r="E40" i="211"/>
  <c r="T39" i="211"/>
  <c r="S39" i="211"/>
  <c r="R39" i="211"/>
  <c r="Q39" i="211"/>
  <c r="P39" i="211"/>
  <c r="E39" i="211"/>
  <c r="U39" i="211" s="1"/>
  <c r="S38" i="211"/>
  <c r="R38" i="211"/>
  <c r="Q38" i="211"/>
  <c r="P38" i="211"/>
  <c r="E38" i="211"/>
  <c r="S37" i="211"/>
  <c r="R37" i="211"/>
  <c r="Q37" i="211"/>
  <c r="P37" i="211"/>
  <c r="E37" i="211"/>
  <c r="S36" i="211"/>
  <c r="R36" i="211"/>
  <c r="Q36" i="211"/>
  <c r="P36" i="211"/>
  <c r="E36" i="211"/>
  <c r="U36" i="211" s="1"/>
  <c r="U35" i="211"/>
  <c r="T35" i="211"/>
  <c r="S35" i="211"/>
  <c r="R35" i="211"/>
  <c r="Q35" i="211"/>
  <c r="P35" i="211"/>
  <c r="E35" i="211"/>
  <c r="T34" i="211"/>
  <c r="S34" i="211"/>
  <c r="R34" i="211"/>
  <c r="Q34" i="211"/>
  <c r="P34" i="211"/>
  <c r="E34" i="211"/>
  <c r="U34" i="211" s="1"/>
  <c r="S33" i="211"/>
  <c r="R33" i="211"/>
  <c r="Q33" i="211"/>
  <c r="P33" i="211"/>
  <c r="E33" i="211"/>
  <c r="U33" i="211" s="1"/>
  <c r="S32" i="211"/>
  <c r="R32" i="211"/>
  <c r="Q32" i="211"/>
  <c r="P32" i="211"/>
  <c r="E32" i="211"/>
  <c r="U32" i="211" s="1"/>
  <c r="S31" i="211"/>
  <c r="R31" i="211"/>
  <c r="Q31" i="211"/>
  <c r="P31" i="211"/>
  <c r="E31" i="211"/>
  <c r="U31" i="211" s="1"/>
  <c r="S30" i="211"/>
  <c r="R30" i="211"/>
  <c r="Q30" i="211"/>
  <c r="P30" i="211"/>
  <c r="E30" i="211"/>
  <c r="S29" i="211"/>
  <c r="R29" i="211"/>
  <c r="Q29" i="211"/>
  <c r="P29" i="211"/>
  <c r="E29" i="211"/>
  <c r="T29" i="211" s="1"/>
  <c r="S28" i="211"/>
  <c r="R28" i="211"/>
  <c r="Q28" i="211"/>
  <c r="P28" i="211"/>
  <c r="E28" i="211"/>
  <c r="S27" i="211"/>
  <c r="R27" i="211"/>
  <c r="S26" i="211"/>
  <c r="R26" i="211"/>
  <c r="Q26" i="211"/>
  <c r="P26" i="211"/>
  <c r="E26" i="211"/>
  <c r="U26" i="211" s="1"/>
  <c r="S25" i="211"/>
  <c r="R25" i="211"/>
  <c r="Q25" i="211"/>
  <c r="P25" i="211"/>
  <c r="E25" i="211"/>
  <c r="S24" i="211"/>
  <c r="R24" i="211"/>
  <c r="Q24" i="211"/>
  <c r="P24" i="211"/>
  <c r="E24" i="211"/>
  <c r="T24" i="211" s="1"/>
  <c r="S23" i="211"/>
  <c r="R23" i="211"/>
  <c r="Q23" i="211"/>
  <c r="P23" i="211"/>
  <c r="E23" i="211"/>
  <c r="U23" i="211" s="1"/>
  <c r="U22" i="211"/>
  <c r="T22" i="211"/>
  <c r="S22" i="211"/>
  <c r="R22" i="211"/>
  <c r="Q22" i="211"/>
  <c r="P22" i="211"/>
  <c r="E22" i="211"/>
  <c r="U21" i="211"/>
  <c r="T21" i="211"/>
  <c r="S21" i="211"/>
  <c r="R21" i="211"/>
  <c r="Q21" i="211"/>
  <c r="P21" i="211"/>
  <c r="E21" i="211"/>
  <c r="T20" i="211"/>
  <c r="S20" i="211"/>
  <c r="R20" i="211"/>
  <c r="Q20" i="211"/>
  <c r="P20" i="211"/>
  <c r="E20" i="211"/>
  <c r="U20" i="211" s="1"/>
  <c r="S19" i="211"/>
  <c r="R19" i="211"/>
  <c r="Q19" i="211"/>
  <c r="P19" i="211"/>
  <c r="E19" i="211"/>
  <c r="U19" i="211" s="1"/>
  <c r="S18" i="211"/>
  <c r="R18" i="211"/>
  <c r="Q18" i="211"/>
  <c r="P18" i="211"/>
  <c r="E18" i="211"/>
  <c r="U18" i="211" s="1"/>
  <c r="S17" i="211"/>
  <c r="R17" i="211"/>
  <c r="Q17" i="211"/>
  <c r="P17" i="211"/>
  <c r="E17" i="211"/>
  <c r="S16" i="211"/>
  <c r="R16" i="211"/>
  <c r="Q16" i="211"/>
  <c r="P16" i="211"/>
  <c r="E16" i="211"/>
  <c r="T16" i="211" s="1"/>
  <c r="S15" i="211"/>
  <c r="R15" i="211"/>
  <c r="Q15" i="211"/>
  <c r="P15" i="211"/>
  <c r="E15" i="211"/>
  <c r="U15" i="211" s="1"/>
  <c r="U14" i="211"/>
  <c r="S14" i="211"/>
  <c r="R14" i="211"/>
  <c r="Q14" i="211"/>
  <c r="P14" i="211"/>
  <c r="E14" i="211"/>
  <c r="T14" i="211" s="1"/>
  <c r="U13" i="211"/>
  <c r="S13" i="211"/>
  <c r="R13" i="211"/>
  <c r="Q13" i="211"/>
  <c r="P13" i="211"/>
  <c r="E13" i="211"/>
  <c r="T13" i="211" s="1"/>
  <c r="S12" i="211"/>
  <c r="R12" i="211"/>
  <c r="Q12" i="211"/>
  <c r="P12" i="211"/>
  <c r="E12" i="211"/>
  <c r="U12" i="211" s="1"/>
  <c r="S11" i="211"/>
  <c r="R11" i="211"/>
  <c r="Q11" i="211"/>
  <c r="P11" i="211"/>
  <c r="E11" i="211"/>
  <c r="U11" i="211" s="1"/>
  <c r="S10" i="211"/>
  <c r="R10" i="211"/>
  <c r="Q10" i="211"/>
  <c r="P10" i="211"/>
  <c r="E10" i="211"/>
  <c r="T10" i="211" s="1"/>
  <c r="R63" i="210"/>
  <c r="S62" i="210"/>
  <c r="R62" i="210"/>
  <c r="Q62" i="210"/>
  <c r="P62" i="210"/>
  <c r="E62" i="210"/>
  <c r="U61" i="210"/>
  <c r="S61" i="210"/>
  <c r="R61" i="210"/>
  <c r="Q61" i="210"/>
  <c r="Q60" i="210" s="1"/>
  <c r="P61" i="210"/>
  <c r="E61" i="210"/>
  <c r="T61" i="210" s="1"/>
  <c r="S60" i="210"/>
  <c r="R60" i="210"/>
  <c r="R59" i="210"/>
  <c r="S58" i="210"/>
  <c r="R58" i="210"/>
  <c r="Q58" i="210"/>
  <c r="P58" i="210"/>
  <c r="E58" i="210"/>
  <c r="S57" i="210"/>
  <c r="R57" i="210"/>
  <c r="Q57" i="210"/>
  <c r="P57" i="210"/>
  <c r="E57" i="210"/>
  <c r="U57" i="210" s="1"/>
  <c r="S56" i="210"/>
  <c r="R56" i="210"/>
  <c r="Q56" i="210"/>
  <c r="P56" i="210"/>
  <c r="E56" i="210"/>
  <c r="S55" i="210"/>
  <c r="R55" i="210"/>
  <c r="Q55" i="210"/>
  <c r="P55" i="210"/>
  <c r="E55" i="210"/>
  <c r="U55" i="210" s="1"/>
  <c r="S54" i="210"/>
  <c r="R54" i="210"/>
  <c r="S53" i="210"/>
  <c r="R53" i="210"/>
  <c r="Q53" i="210"/>
  <c r="P53" i="210"/>
  <c r="E53" i="210"/>
  <c r="U53" i="210" s="1"/>
  <c r="S52" i="210"/>
  <c r="R52" i="210"/>
  <c r="Q52" i="210"/>
  <c r="P52" i="210"/>
  <c r="E52" i="210"/>
  <c r="S51" i="210"/>
  <c r="R51" i="210"/>
  <c r="Q51" i="210"/>
  <c r="P51" i="210"/>
  <c r="E51" i="210"/>
  <c r="S50" i="210"/>
  <c r="R50" i="210"/>
  <c r="Q50" i="210"/>
  <c r="P50" i="210"/>
  <c r="E50" i="210"/>
  <c r="T50" i="210" s="1"/>
  <c r="S49" i="210"/>
  <c r="R49" i="210"/>
  <c r="Q49" i="210"/>
  <c r="P49" i="210"/>
  <c r="E49" i="210"/>
  <c r="U49" i="210" s="1"/>
  <c r="U48" i="210"/>
  <c r="S48" i="210"/>
  <c r="R48" i="210"/>
  <c r="Q48" i="210"/>
  <c r="P48" i="210"/>
  <c r="E48" i="210"/>
  <c r="T48" i="210" s="1"/>
  <c r="U47" i="210"/>
  <c r="T47" i="210"/>
  <c r="S47" i="210"/>
  <c r="R47" i="210"/>
  <c r="Q47" i="210"/>
  <c r="P47" i="210"/>
  <c r="E47" i="210"/>
  <c r="U46" i="210"/>
  <c r="T46" i="210"/>
  <c r="S46" i="210"/>
  <c r="R46" i="210"/>
  <c r="Q46" i="210"/>
  <c r="P46" i="210"/>
  <c r="E46" i="210"/>
  <c r="T45" i="210"/>
  <c r="S45" i="210"/>
  <c r="R45" i="210"/>
  <c r="Q45" i="210"/>
  <c r="P45" i="210"/>
  <c r="E45" i="210"/>
  <c r="U45" i="210" s="1"/>
  <c r="S44" i="210"/>
  <c r="R44" i="210"/>
  <c r="Q44" i="210"/>
  <c r="P44" i="210"/>
  <c r="E44" i="210"/>
  <c r="T44" i="210" s="1"/>
  <c r="S43" i="210"/>
  <c r="R43" i="210"/>
  <c r="S42" i="210"/>
  <c r="S41" i="210"/>
  <c r="R41" i="210"/>
  <c r="Q41" i="210"/>
  <c r="P41" i="210"/>
  <c r="E41" i="210"/>
  <c r="T41" i="210" s="1"/>
  <c r="S40" i="210"/>
  <c r="R40" i="210"/>
  <c r="Q40" i="210"/>
  <c r="P40" i="210"/>
  <c r="E40" i="210"/>
  <c r="U40" i="210" s="1"/>
  <c r="U39" i="210"/>
  <c r="S39" i="210"/>
  <c r="R39" i="210"/>
  <c r="Q39" i="210"/>
  <c r="P39" i="210"/>
  <c r="E39" i="210"/>
  <c r="T39" i="210" s="1"/>
  <c r="S38" i="210"/>
  <c r="R38" i="210"/>
  <c r="Q38" i="210"/>
  <c r="P38" i="210"/>
  <c r="E38" i="210"/>
  <c r="T38" i="210" s="1"/>
  <c r="S37" i="210"/>
  <c r="R37" i="210"/>
  <c r="Q37" i="210"/>
  <c r="P37" i="210"/>
  <c r="E37" i="210"/>
  <c r="U37" i="210" s="1"/>
  <c r="S36" i="210"/>
  <c r="R36" i="210"/>
  <c r="Q36" i="210"/>
  <c r="P36" i="210"/>
  <c r="E36" i="210"/>
  <c r="U36" i="210" s="1"/>
  <c r="T35" i="210"/>
  <c r="S35" i="210"/>
  <c r="R35" i="210"/>
  <c r="Q35" i="210"/>
  <c r="P35" i="210"/>
  <c r="E35" i="210"/>
  <c r="U35" i="210" s="1"/>
  <c r="S34" i="210"/>
  <c r="R34" i="210"/>
  <c r="Q34" i="210"/>
  <c r="P34" i="210"/>
  <c r="E34" i="210"/>
  <c r="S33" i="210"/>
  <c r="R33" i="210"/>
  <c r="Q33" i="210"/>
  <c r="P33" i="210"/>
  <c r="E33" i="210"/>
  <c r="S32" i="210"/>
  <c r="R32" i="210"/>
  <c r="Q32" i="210"/>
  <c r="P32" i="210"/>
  <c r="E32" i="210"/>
  <c r="U32" i="210" s="1"/>
  <c r="U31" i="210"/>
  <c r="T31" i="210"/>
  <c r="S31" i="210"/>
  <c r="R31" i="210"/>
  <c r="Q31" i="210"/>
  <c r="P31" i="210"/>
  <c r="E31" i="210"/>
  <c r="T30" i="210"/>
  <c r="S30" i="210"/>
  <c r="R30" i="210"/>
  <c r="Q30" i="210"/>
  <c r="P30" i="210"/>
  <c r="E30" i="210"/>
  <c r="U30" i="210" s="1"/>
  <c r="S29" i="210"/>
  <c r="R29" i="210"/>
  <c r="Q29" i="210"/>
  <c r="P29" i="210"/>
  <c r="E29" i="210"/>
  <c r="U29" i="210" s="1"/>
  <c r="S28" i="210"/>
  <c r="R28" i="210"/>
  <c r="Q28" i="210"/>
  <c r="P28" i="210"/>
  <c r="E28" i="210"/>
  <c r="U28" i="210" s="1"/>
  <c r="S27" i="210"/>
  <c r="R27" i="210"/>
  <c r="S26" i="210"/>
  <c r="R26" i="210"/>
  <c r="Q26" i="210"/>
  <c r="P26" i="210"/>
  <c r="E26" i="210"/>
  <c r="U26" i="210" s="1"/>
  <c r="S25" i="210"/>
  <c r="R25" i="210"/>
  <c r="Q25" i="210"/>
  <c r="P25" i="210"/>
  <c r="E25" i="210"/>
  <c r="S24" i="210"/>
  <c r="R24" i="210"/>
  <c r="Q24" i="210"/>
  <c r="P24" i="210"/>
  <c r="E24" i="210"/>
  <c r="S23" i="210"/>
  <c r="R23" i="210"/>
  <c r="Q23" i="210"/>
  <c r="U23" i="210" s="1"/>
  <c r="P23" i="210"/>
  <c r="T23" i="210" s="1"/>
  <c r="E23" i="210"/>
  <c r="S22" i="210"/>
  <c r="R22" i="210"/>
  <c r="Q22" i="210"/>
  <c r="P22" i="210"/>
  <c r="E22" i="210"/>
  <c r="U22" i="210" s="1"/>
  <c r="S21" i="210"/>
  <c r="R21" i="210"/>
  <c r="Q21" i="210"/>
  <c r="P21" i="210"/>
  <c r="E21" i="210"/>
  <c r="S20" i="210"/>
  <c r="R20" i="210"/>
  <c r="Q20" i="210"/>
  <c r="P20" i="210"/>
  <c r="E20" i="210"/>
  <c r="T20" i="210" s="1"/>
  <c r="T19" i="210"/>
  <c r="S19" i="210"/>
  <c r="R19" i="210"/>
  <c r="Q19" i="210"/>
  <c r="P19" i="210"/>
  <c r="E19" i="210"/>
  <c r="U19" i="210" s="1"/>
  <c r="S18" i="210"/>
  <c r="R18" i="210"/>
  <c r="Q18" i="210"/>
  <c r="P18" i="210"/>
  <c r="E18" i="210"/>
  <c r="T18" i="210" s="1"/>
  <c r="S17" i="210"/>
  <c r="R17" i="210"/>
  <c r="Q17" i="210"/>
  <c r="P17" i="210"/>
  <c r="E17" i="210"/>
  <c r="U16" i="210"/>
  <c r="S16" i="210"/>
  <c r="R16" i="210"/>
  <c r="Q16" i="210"/>
  <c r="P16" i="210"/>
  <c r="E16" i="210"/>
  <c r="T16" i="210" s="1"/>
  <c r="U15" i="210"/>
  <c r="T15" i="210"/>
  <c r="S15" i="210"/>
  <c r="R15" i="210"/>
  <c r="Q15" i="210"/>
  <c r="P15" i="210"/>
  <c r="E15" i="210"/>
  <c r="T14" i="210"/>
  <c r="S14" i="210"/>
  <c r="R14" i="210"/>
  <c r="Q14" i="210"/>
  <c r="P14" i="210"/>
  <c r="E14" i="210"/>
  <c r="U14" i="210" s="1"/>
  <c r="S13" i="210"/>
  <c r="R13" i="210"/>
  <c r="Q13" i="210"/>
  <c r="P13" i="210"/>
  <c r="E13" i="210"/>
  <c r="S12" i="210"/>
  <c r="R12" i="210"/>
  <c r="Q12" i="210"/>
  <c r="P12" i="210"/>
  <c r="E12" i="210"/>
  <c r="T12" i="210" s="1"/>
  <c r="U11" i="210"/>
  <c r="T11" i="210"/>
  <c r="S11" i="210"/>
  <c r="R11" i="210"/>
  <c r="Q11" i="210"/>
  <c r="P11" i="210"/>
  <c r="E11" i="210"/>
  <c r="T10" i="210"/>
  <c r="S10" i="210"/>
  <c r="R10" i="210"/>
  <c r="Q10" i="210"/>
  <c r="P10" i="210"/>
  <c r="E10" i="210"/>
  <c r="U10" i="210" s="1"/>
  <c r="S9" i="210"/>
  <c r="R63" i="209"/>
  <c r="T62" i="209"/>
  <c r="S62" i="209"/>
  <c r="R62" i="209"/>
  <c r="Q62" i="209"/>
  <c r="P62" i="209"/>
  <c r="E62" i="209"/>
  <c r="U62" i="209" s="1"/>
  <c r="S61" i="209"/>
  <c r="R61" i="209"/>
  <c r="Q61" i="209"/>
  <c r="Q60" i="209" s="1"/>
  <c r="P61" i="209"/>
  <c r="E61" i="209"/>
  <c r="S60" i="209"/>
  <c r="R60" i="209"/>
  <c r="R59" i="209"/>
  <c r="S58" i="209"/>
  <c r="R58" i="209"/>
  <c r="Q58" i="209"/>
  <c r="P58" i="209"/>
  <c r="E58" i="209"/>
  <c r="T58" i="209" s="1"/>
  <c r="S57" i="209"/>
  <c r="R57" i="209"/>
  <c r="Q57" i="209"/>
  <c r="P57" i="209"/>
  <c r="E57" i="209"/>
  <c r="T56" i="209"/>
  <c r="S56" i="209"/>
  <c r="R56" i="209"/>
  <c r="Q56" i="209"/>
  <c r="P56" i="209"/>
  <c r="E56" i="209"/>
  <c r="U56" i="209" s="1"/>
  <c r="S55" i="209"/>
  <c r="R55" i="209"/>
  <c r="Q55" i="209"/>
  <c r="P55" i="209"/>
  <c r="E55" i="209"/>
  <c r="S54" i="209"/>
  <c r="R54" i="209"/>
  <c r="S53" i="209"/>
  <c r="R53" i="209"/>
  <c r="Q53" i="209"/>
  <c r="P53" i="209"/>
  <c r="E53" i="209"/>
  <c r="T53" i="209" s="1"/>
  <c r="S52" i="209"/>
  <c r="R52" i="209"/>
  <c r="Q52" i="209"/>
  <c r="P52" i="209"/>
  <c r="E52" i="209"/>
  <c r="U52" i="209" s="1"/>
  <c r="S51" i="209"/>
  <c r="R51" i="209"/>
  <c r="Q51" i="209"/>
  <c r="P51" i="209"/>
  <c r="E51" i="209"/>
  <c r="U51" i="209" s="1"/>
  <c r="S50" i="209"/>
  <c r="R50" i="209"/>
  <c r="Q50" i="209"/>
  <c r="P50" i="209"/>
  <c r="E50" i="209"/>
  <c r="U50" i="209" s="1"/>
  <c r="S49" i="209"/>
  <c r="R49" i="209"/>
  <c r="Q49" i="209"/>
  <c r="P49" i="209"/>
  <c r="E49" i="209"/>
  <c r="U49" i="209" s="1"/>
  <c r="S48" i="209"/>
  <c r="R48" i="209"/>
  <c r="Q48" i="209"/>
  <c r="P48" i="209"/>
  <c r="E48" i="209"/>
  <c r="S47" i="209"/>
  <c r="R47" i="209"/>
  <c r="Q47" i="209"/>
  <c r="P47" i="209"/>
  <c r="E47" i="209"/>
  <c r="U47" i="209" s="1"/>
  <c r="S46" i="209"/>
  <c r="R46" i="209"/>
  <c r="Q46" i="209"/>
  <c r="P46" i="209"/>
  <c r="E46" i="209"/>
  <c r="S45" i="209"/>
  <c r="R45" i="209"/>
  <c r="Q45" i="209"/>
  <c r="P45" i="209"/>
  <c r="E45" i="209"/>
  <c r="S44" i="209"/>
  <c r="R44" i="209"/>
  <c r="Q44" i="209"/>
  <c r="P44" i="209"/>
  <c r="E44" i="209"/>
  <c r="T44" i="209" s="1"/>
  <c r="S43" i="209"/>
  <c r="R43" i="209"/>
  <c r="S42" i="209"/>
  <c r="S41" i="209"/>
  <c r="R41" i="209"/>
  <c r="Q41" i="209"/>
  <c r="P41" i="209"/>
  <c r="E41" i="209"/>
  <c r="U40" i="209"/>
  <c r="S40" i="209"/>
  <c r="R40" i="209"/>
  <c r="Q40" i="209"/>
  <c r="P40" i="209"/>
  <c r="E40" i="209"/>
  <c r="T40" i="209" s="1"/>
  <c r="U39" i="209"/>
  <c r="T39" i="209"/>
  <c r="S39" i="209"/>
  <c r="R39" i="209"/>
  <c r="Q39" i="209"/>
  <c r="P39" i="209"/>
  <c r="E39" i="209"/>
  <c r="T38" i="209"/>
  <c r="S38" i="209"/>
  <c r="R38" i="209"/>
  <c r="Q38" i="209"/>
  <c r="P38" i="209"/>
  <c r="E38" i="209"/>
  <c r="U38" i="209" s="1"/>
  <c r="S37" i="209"/>
  <c r="R37" i="209"/>
  <c r="Q37" i="209"/>
  <c r="P37" i="209"/>
  <c r="E37" i="209"/>
  <c r="S36" i="209"/>
  <c r="R36" i="209"/>
  <c r="Q36" i="209"/>
  <c r="P36" i="209"/>
  <c r="E36" i="209"/>
  <c r="T36" i="209" s="1"/>
  <c r="S35" i="209"/>
  <c r="R35" i="209"/>
  <c r="Q35" i="209"/>
  <c r="P35" i="209"/>
  <c r="E35" i="209"/>
  <c r="U35" i="209" s="1"/>
  <c r="T34" i="209"/>
  <c r="S34" i="209"/>
  <c r="R34" i="209"/>
  <c r="Q34" i="209"/>
  <c r="P34" i="209"/>
  <c r="E34" i="209"/>
  <c r="U34" i="209" s="1"/>
  <c r="S33" i="209"/>
  <c r="R33" i="209"/>
  <c r="Q33" i="209"/>
  <c r="P33" i="209"/>
  <c r="E33" i="209"/>
  <c r="U33" i="209" s="1"/>
  <c r="S32" i="209"/>
  <c r="R32" i="209"/>
  <c r="Q32" i="209"/>
  <c r="P32" i="209"/>
  <c r="E32" i="209"/>
  <c r="S31" i="209"/>
  <c r="R31" i="209"/>
  <c r="Q31" i="209"/>
  <c r="P31" i="209"/>
  <c r="E31" i="209"/>
  <c r="S30" i="209"/>
  <c r="R30" i="209"/>
  <c r="Q30" i="209"/>
  <c r="P30" i="209"/>
  <c r="E30" i="209"/>
  <c r="T30" i="209" s="1"/>
  <c r="S29" i="209"/>
  <c r="R29" i="209"/>
  <c r="Q29" i="209"/>
  <c r="P29" i="209"/>
  <c r="E29" i="209"/>
  <c r="S28" i="209"/>
  <c r="R28" i="209"/>
  <c r="Q28" i="209"/>
  <c r="P28" i="209"/>
  <c r="E28" i="209"/>
  <c r="U28" i="209" s="1"/>
  <c r="S27" i="209"/>
  <c r="R27" i="209"/>
  <c r="S26" i="209"/>
  <c r="R26" i="209"/>
  <c r="Q26" i="209"/>
  <c r="P26" i="209"/>
  <c r="E26" i="209"/>
  <c r="S25" i="209"/>
  <c r="R25" i="209"/>
  <c r="Q25" i="209"/>
  <c r="P25" i="209"/>
  <c r="E25" i="209"/>
  <c r="U25" i="209" s="1"/>
  <c r="S24" i="209"/>
  <c r="R24" i="209"/>
  <c r="Q24" i="209"/>
  <c r="P24" i="209"/>
  <c r="E24" i="209"/>
  <c r="S23" i="209"/>
  <c r="R23" i="209"/>
  <c r="Q23" i="209"/>
  <c r="P23" i="209"/>
  <c r="E23" i="209"/>
  <c r="T23" i="209" s="1"/>
  <c r="S22" i="209"/>
  <c r="R22" i="209"/>
  <c r="Q22" i="209"/>
  <c r="P22" i="209"/>
  <c r="E22" i="209"/>
  <c r="U22" i="209" s="1"/>
  <c r="U21" i="209"/>
  <c r="T21" i="209"/>
  <c r="S21" i="209"/>
  <c r="R21" i="209"/>
  <c r="Q21" i="209"/>
  <c r="P21" i="209"/>
  <c r="E21" i="209"/>
  <c r="U20" i="209"/>
  <c r="T20" i="209"/>
  <c r="S20" i="209"/>
  <c r="R20" i="209"/>
  <c r="Q20" i="209"/>
  <c r="P20" i="209"/>
  <c r="E20" i="209"/>
  <c r="T19" i="209"/>
  <c r="S19" i="209"/>
  <c r="R19" i="209"/>
  <c r="Q19" i="209"/>
  <c r="P19" i="209"/>
  <c r="E19" i="209"/>
  <c r="U19" i="209" s="1"/>
  <c r="S18" i="209"/>
  <c r="R18" i="209"/>
  <c r="Q18" i="209"/>
  <c r="P18" i="209"/>
  <c r="E18" i="209"/>
  <c r="U18" i="209" s="1"/>
  <c r="S17" i="209"/>
  <c r="R17" i="209"/>
  <c r="Q17" i="209"/>
  <c r="P17" i="209"/>
  <c r="E17" i="209"/>
  <c r="U17" i="209" s="1"/>
  <c r="S16" i="209"/>
  <c r="R16" i="209"/>
  <c r="Q16" i="209"/>
  <c r="P16" i="209"/>
  <c r="E16" i="209"/>
  <c r="S15" i="209"/>
  <c r="R15" i="209"/>
  <c r="Q15" i="209"/>
  <c r="P15" i="209"/>
  <c r="E15" i="209"/>
  <c r="T15" i="209" s="1"/>
  <c r="S14" i="209"/>
  <c r="R14" i="209"/>
  <c r="Q14" i="209"/>
  <c r="P14" i="209"/>
  <c r="E14" i="209"/>
  <c r="U14" i="209" s="1"/>
  <c r="U13" i="209"/>
  <c r="S13" i="209"/>
  <c r="R13" i="209"/>
  <c r="Q13" i="209"/>
  <c r="P13" i="209"/>
  <c r="T13" i="209" s="1"/>
  <c r="E13" i="209"/>
  <c r="S12" i="209"/>
  <c r="R12" i="209"/>
  <c r="Q12" i="209"/>
  <c r="P12" i="209"/>
  <c r="E12" i="209"/>
  <c r="U12" i="209" s="1"/>
  <c r="S11" i="209"/>
  <c r="R11" i="209"/>
  <c r="Q11" i="209"/>
  <c r="P11" i="209"/>
  <c r="E11" i="209"/>
  <c r="U11" i="209" s="1"/>
  <c r="S10" i="209"/>
  <c r="R10" i="209"/>
  <c r="Q10" i="209"/>
  <c r="P10" i="209"/>
  <c r="E10" i="209"/>
  <c r="U10" i="209" s="1"/>
  <c r="R63" i="208"/>
  <c r="S62" i="208"/>
  <c r="R62" i="208"/>
  <c r="Q62" i="208"/>
  <c r="P62" i="208"/>
  <c r="E62" i="208"/>
  <c r="U62" i="208" s="1"/>
  <c r="T61" i="208"/>
  <c r="S61" i="208"/>
  <c r="R61" i="208"/>
  <c r="Q61" i="208"/>
  <c r="P61" i="208"/>
  <c r="E61" i="208"/>
  <c r="U61" i="208" s="1"/>
  <c r="S60" i="208"/>
  <c r="R60" i="208"/>
  <c r="R59" i="208"/>
  <c r="U58" i="208"/>
  <c r="T58" i="208"/>
  <c r="S58" i="208"/>
  <c r="R58" i="208"/>
  <c r="Q58" i="208"/>
  <c r="P58" i="208"/>
  <c r="E58" i="208"/>
  <c r="U57" i="208"/>
  <c r="T57" i="208"/>
  <c r="S57" i="208"/>
  <c r="R57" i="208"/>
  <c r="Q57" i="208"/>
  <c r="P57" i="208"/>
  <c r="E57" i="208"/>
  <c r="S56" i="208"/>
  <c r="R56" i="208"/>
  <c r="Q56" i="208"/>
  <c r="P56" i="208"/>
  <c r="E56" i="208"/>
  <c r="U56" i="208" s="1"/>
  <c r="S55" i="208"/>
  <c r="R55" i="208"/>
  <c r="Q55" i="208"/>
  <c r="P55" i="208"/>
  <c r="E55" i="208"/>
  <c r="S54" i="208"/>
  <c r="R54" i="208"/>
  <c r="S53" i="208"/>
  <c r="R53" i="208"/>
  <c r="Q53" i="208"/>
  <c r="P53" i="208"/>
  <c r="E53" i="208"/>
  <c r="T52" i="208"/>
  <c r="S52" i="208"/>
  <c r="R52" i="208"/>
  <c r="Q52" i="208"/>
  <c r="U52" i="208" s="1"/>
  <c r="P52" i="208"/>
  <c r="E52" i="208"/>
  <c r="T51" i="208"/>
  <c r="S51" i="208"/>
  <c r="R51" i="208"/>
  <c r="Q51" i="208"/>
  <c r="P51" i="208"/>
  <c r="E51" i="208"/>
  <c r="U51" i="208" s="1"/>
  <c r="S50" i="208"/>
  <c r="R50" i="208"/>
  <c r="Q50" i="208"/>
  <c r="P50" i="208"/>
  <c r="E50" i="208"/>
  <c r="S49" i="208"/>
  <c r="R49" i="208"/>
  <c r="Q49" i="208"/>
  <c r="P49" i="208"/>
  <c r="E49" i="208"/>
  <c r="T49" i="208" s="1"/>
  <c r="T48" i="208"/>
  <c r="S48" i="208"/>
  <c r="R48" i="208"/>
  <c r="Q48" i="208"/>
  <c r="P48" i="208"/>
  <c r="E48" i="208"/>
  <c r="U48" i="208" s="1"/>
  <c r="S47" i="208"/>
  <c r="R47" i="208"/>
  <c r="Q47" i="208"/>
  <c r="P47" i="208"/>
  <c r="E47" i="208"/>
  <c r="T47" i="208" s="1"/>
  <c r="S46" i="208"/>
  <c r="R46" i="208"/>
  <c r="Q46" i="208"/>
  <c r="P46" i="208"/>
  <c r="E46" i="208"/>
  <c r="S45" i="208"/>
  <c r="R45" i="208"/>
  <c r="Q45" i="208"/>
  <c r="P45" i="208"/>
  <c r="E45" i="208"/>
  <c r="U44" i="208"/>
  <c r="S44" i="208"/>
  <c r="R44" i="208"/>
  <c r="Q44" i="208"/>
  <c r="P44" i="208"/>
  <c r="E44" i="208"/>
  <c r="T44" i="208" s="1"/>
  <c r="S43" i="208"/>
  <c r="R43" i="208"/>
  <c r="R42" i="208"/>
  <c r="S41" i="208"/>
  <c r="R41" i="208"/>
  <c r="Q41" i="208"/>
  <c r="P41" i="208"/>
  <c r="E41" i="208"/>
  <c r="U40" i="208"/>
  <c r="S40" i="208"/>
  <c r="R40" i="208"/>
  <c r="Q40" i="208"/>
  <c r="P40" i="208"/>
  <c r="E40" i="208"/>
  <c r="T40" i="208" s="1"/>
  <c r="S39" i="208"/>
  <c r="R39" i="208"/>
  <c r="Q39" i="208"/>
  <c r="P39" i="208"/>
  <c r="E39" i="208"/>
  <c r="U39" i="208" s="1"/>
  <c r="S38" i="208"/>
  <c r="R38" i="208"/>
  <c r="Q38" i="208"/>
  <c r="P38" i="208"/>
  <c r="E38" i="208"/>
  <c r="U38" i="208" s="1"/>
  <c r="U37" i="208"/>
  <c r="S37" i="208"/>
  <c r="R37" i="208"/>
  <c r="Q37" i="208"/>
  <c r="P37" i="208"/>
  <c r="E37" i="208"/>
  <c r="T37" i="208" s="1"/>
  <c r="U36" i="208"/>
  <c r="T36" i="208"/>
  <c r="S36" i="208"/>
  <c r="R36" i="208"/>
  <c r="Q36" i="208"/>
  <c r="P36" i="208"/>
  <c r="E36" i="208"/>
  <c r="S35" i="208"/>
  <c r="R35" i="208"/>
  <c r="Q35" i="208"/>
  <c r="U35" i="208" s="1"/>
  <c r="P35" i="208"/>
  <c r="E35" i="208"/>
  <c r="T35" i="208" s="1"/>
  <c r="S34" i="208"/>
  <c r="R34" i="208"/>
  <c r="Q34" i="208"/>
  <c r="P34" i="208"/>
  <c r="E34" i="208"/>
  <c r="S33" i="208"/>
  <c r="R33" i="208"/>
  <c r="Q33" i="208"/>
  <c r="P33" i="208"/>
  <c r="E33" i="208"/>
  <c r="S32" i="208"/>
  <c r="R32" i="208"/>
  <c r="Q32" i="208"/>
  <c r="P32" i="208"/>
  <c r="E32" i="208"/>
  <c r="S31" i="208"/>
  <c r="R31" i="208"/>
  <c r="Q31" i="208"/>
  <c r="P31" i="208"/>
  <c r="E31" i="208"/>
  <c r="S30" i="208"/>
  <c r="R30" i="208"/>
  <c r="Q30" i="208"/>
  <c r="P30" i="208"/>
  <c r="E30" i="208"/>
  <c r="T30" i="208" s="1"/>
  <c r="U29" i="208"/>
  <c r="T29" i="208"/>
  <c r="S29" i="208"/>
  <c r="R29" i="208"/>
  <c r="Q29" i="208"/>
  <c r="P29" i="208"/>
  <c r="E29" i="208"/>
  <c r="U28" i="208"/>
  <c r="T28" i="208"/>
  <c r="S28" i="208"/>
  <c r="R28" i="208"/>
  <c r="Q28" i="208"/>
  <c r="P28" i="208"/>
  <c r="E28" i="208"/>
  <c r="S27" i="208"/>
  <c r="R27" i="208"/>
  <c r="T26" i="208"/>
  <c r="S26" i="208"/>
  <c r="R26" i="208"/>
  <c r="Q26" i="208"/>
  <c r="P26" i="208"/>
  <c r="E26" i="208"/>
  <c r="U26" i="208" s="1"/>
  <c r="S25" i="208"/>
  <c r="R25" i="208"/>
  <c r="Q25" i="208"/>
  <c r="P25" i="208"/>
  <c r="E25" i="208"/>
  <c r="U25" i="208" s="1"/>
  <c r="S24" i="208"/>
  <c r="R24" i="208"/>
  <c r="Q24" i="208"/>
  <c r="P24" i="208"/>
  <c r="E24" i="208"/>
  <c r="U24" i="208" s="1"/>
  <c r="S23" i="208"/>
  <c r="R23" i="208"/>
  <c r="Q23" i="208"/>
  <c r="P23" i="208"/>
  <c r="E23" i="208"/>
  <c r="S22" i="208"/>
  <c r="R22" i="208"/>
  <c r="Q22" i="208"/>
  <c r="P22" i="208"/>
  <c r="E22" i="208"/>
  <c r="U22" i="208" s="1"/>
  <c r="S21" i="208"/>
  <c r="R21" i="208"/>
  <c r="Q21" i="208"/>
  <c r="P21" i="208"/>
  <c r="E21" i="208"/>
  <c r="U21" i="208" s="1"/>
  <c r="S20" i="208"/>
  <c r="R20" i="208"/>
  <c r="Q20" i="208"/>
  <c r="P20" i="208"/>
  <c r="E20" i="208"/>
  <c r="S19" i="208"/>
  <c r="R19" i="208"/>
  <c r="Q19" i="208"/>
  <c r="P19" i="208"/>
  <c r="E19" i="208"/>
  <c r="T19" i="208" s="1"/>
  <c r="U18" i="208"/>
  <c r="T18" i="208"/>
  <c r="S18" i="208"/>
  <c r="R18" i="208"/>
  <c r="Q18" i="208"/>
  <c r="P18" i="208"/>
  <c r="E18" i="208"/>
  <c r="S17" i="208"/>
  <c r="R17" i="208"/>
  <c r="Q17" i="208"/>
  <c r="P17" i="208"/>
  <c r="E17" i="208"/>
  <c r="U17" i="208" s="1"/>
  <c r="S16" i="208"/>
  <c r="R16" i="208"/>
  <c r="Q16" i="208"/>
  <c r="P16" i="208"/>
  <c r="E16" i="208"/>
  <c r="T16" i="208" s="1"/>
  <c r="S15" i="208"/>
  <c r="R15" i="208"/>
  <c r="Q15" i="208"/>
  <c r="P15" i="208"/>
  <c r="E15" i="208"/>
  <c r="U15" i="208" s="1"/>
  <c r="T14" i="208"/>
  <c r="S14" i="208"/>
  <c r="R14" i="208"/>
  <c r="Q14" i="208"/>
  <c r="P14" i="208"/>
  <c r="E14" i="208"/>
  <c r="U14" i="208" s="1"/>
  <c r="S13" i="208"/>
  <c r="R13" i="208"/>
  <c r="Q13" i="208"/>
  <c r="P13" i="208"/>
  <c r="E13" i="208"/>
  <c r="U13" i="208" s="1"/>
  <c r="S12" i="208"/>
  <c r="R12" i="208"/>
  <c r="Q12" i="208"/>
  <c r="P12" i="208"/>
  <c r="E12" i="208"/>
  <c r="S11" i="208"/>
  <c r="R11" i="208"/>
  <c r="Q11" i="208"/>
  <c r="P11" i="208"/>
  <c r="E11" i="208"/>
  <c r="T11" i="208" s="1"/>
  <c r="S10" i="208"/>
  <c r="R10" i="208"/>
  <c r="Q10" i="208"/>
  <c r="P10" i="208"/>
  <c r="E10" i="208"/>
  <c r="U10" i="208" s="1"/>
  <c r="R63" i="207"/>
  <c r="S62" i="207"/>
  <c r="R62" i="207"/>
  <c r="Q62" i="207"/>
  <c r="P62" i="207"/>
  <c r="E62" i="207"/>
  <c r="U62" i="207" s="1"/>
  <c r="S61" i="207"/>
  <c r="R61" i="207"/>
  <c r="Q61" i="207"/>
  <c r="P61" i="207"/>
  <c r="E61" i="207"/>
  <c r="S60" i="207"/>
  <c r="R60" i="207"/>
  <c r="R59" i="207"/>
  <c r="S58" i="207"/>
  <c r="R58" i="207"/>
  <c r="Q58" i="207"/>
  <c r="P58" i="207"/>
  <c r="E58" i="207"/>
  <c r="U58" i="207" s="1"/>
  <c r="S57" i="207"/>
  <c r="R57" i="207"/>
  <c r="Q57" i="207"/>
  <c r="P57" i="207"/>
  <c r="E57" i="207"/>
  <c r="T57" i="207" s="1"/>
  <c r="T56" i="207"/>
  <c r="S56" i="207"/>
  <c r="R56" i="207"/>
  <c r="Q56" i="207"/>
  <c r="P56" i="207"/>
  <c r="E56" i="207"/>
  <c r="U56" i="207" s="1"/>
  <c r="S55" i="207"/>
  <c r="R55" i="207"/>
  <c r="Q55" i="207"/>
  <c r="Q54" i="207" s="1"/>
  <c r="P55" i="207"/>
  <c r="E55" i="207"/>
  <c r="U55" i="207" s="1"/>
  <c r="S54" i="207"/>
  <c r="R54" i="207"/>
  <c r="S53" i="207"/>
  <c r="R53" i="207"/>
  <c r="Q53" i="207"/>
  <c r="P53" i="207"/>
  <c r="E53" i="207"/>
  <c r="U53" i="207" s="1"/>
  <c r="S52" i="207"/>
  <c r="R52" i="207"/>
  <c r="Q52" i="207"/>
  <c r="P52" i="207"/>
  <c r="E52" i="207"/>
  <c r="T51" i="207"/>
  <c r="S51" i="207"/>
  <c r="R51" i="207"/>
  <c r="Q51" i="207"/>
  <c r="P51" i="207"/>
  <c r="E51" i="207"/>
  <c r="U51" i="207" s="1"/>
  <c r="S50" i="207"/>
  <c r="R50" i="207"/>
  <c r="Q50" i="207"/>
  <c r="P50" i="207"/>
  <c r="E50" i="207"/>
  <c r="U50" i="207" s="1"/>
  <c r="S49" i="207"/>
  <c r="R49" i="207"/>
  <c r="Q49" i="207"/>
  <c r="P49" i="207"/>
  <c r="E49" i="207"/>
  <c r="T49" i="207" s="1"/>
  <c r="S48" i="207"/>
  <c r="R48" i="207"/>
  <c r="Q48" i="207"/>
  <c r="P48" i="207"/>
  <c r="E48" i="207"/>
  <c r="U48" i="207" s="1"/>
  <c r="T47" i="207"/>
  <c r="S47" i="207"/>
  <c r="R47" i="207"/>
  <c r="Q47" i="207"/>
  <c r="P47" i="207"/>
  <c r="E47" i="207"/>
  <c r="U47" i="207" s="1"/>
  <c r="S46" i="207"/>
  <c r="R46" i="207"/>
  <c r="Q46" i="207"/>
  <c r="P46" i="207"/>
  <c r="E46" i="207"/>
  <c r="T46" i="207" s="1"/>
  <c r="S45" i="207"/>
  <c r="R45" i="207"/>
  <c r="Q45" i="207"/>
  <c r="P45" i="207"/>
  <c r="E45" i="207"/>
  <c r="T45" i="207" s="1"/>
  <c r="S44" i="207"/>
  <c r="R44" i="207"/>
  <c r="Q44" i="207"/>
  <c r="P44" i="207"/>
  <c r="E44" i="207"/>
  <c r="S43" i="207"/>
  <c r="R43" i="207"/>
  <c r="S42" i="207"/>
  <c r="R42" i="207"/>
  <c r="S41" i="207"/>
  <c r="R41" i="207"/>
  <c r="Q41" i="207"/>
  <c r="P41" i="207"/>
  <c r="E41" i="207"/>
  <c r="U41" i="207" s="1"/>
  <c r="U40" i="207"/>
  <c r="S40" i="207"/>
  <c r="R40" i="207"/>
  <c r="Q40" i="207"/>
  <c r="P40" i="207"/>
  <c r="E40" i="207"/>
  <c r="T40" i="207" s="1"/>
  <c r="T39" i="207"/>
  <c r="S39" i="207"/>
  <c r="R39" i="207"/>
  <c r="Q39" i="207"/>
  <c r="P39" i="207"/>
  <c r="E39" i="207"/>
  <c r="U39" i="207" s="1"/>
  <c r="S38" i="207"/>
  <c r="R38" i="207"/>
  <c r="Q38" i="207"/>
  <c r="P38" i="207"/>
  <c r="E38" i="207"/>
  <c r="U38" i="207" s="1"/>
  <c r="S37" i="207"/>
  <c r="R37" i="207"/>
  <c r="Q37" i="207"/>
  <c r="P37" i="207"/>
  <c r="E37" i="207"/>
  <c r="U37" i="207" s="1"/>
  <c r="S36" i="207"/>
  <c r="R36" i="207"/>
  <c r="Q36" i="207"/>
  <c r="P36" i="207"/>
  <c r="E36" i="207"/>
  <c r="T36" i="207" s="1"/>
  <c r="S35" i="207"/>
  <c r="R35" i="207"/>
  <c r="Q35" i="207"/>
  <c r="P35" i="207"/>
  <c r="E35" i="207"/>
  <c r="U35" i="207" s="1"/>
  <c r="S34" i="207"/>
  <c r="R34" i="207"/>
  <c r="Q34" i="207"/>
  <c r="P34" i="207"/>
  <c r="E34" i="207"/>
  <c r="S33" i="207"/>
  <c r="R33" i="207"/>
  <c r="Q33" i="207"/>
  <c r="P33" i="207"/>
  <c r="E33" i="207"/>
  <c r="T32" i="207"/>
  <c r="S32" i="207"/>
  <c r="R32" i="207"/>
  <c r="Q32" i="207"/>
  <c r="U32" i="207" s="1"/>
  <c r="P32" i="207"/>
  <c r="E32" i="207"/>
  <c r="U31" i="207"/>
  <c r="T31" i="207"/>
  <c r="S31" i="207"/>
  <c r="R31" i="207"/>
  <c r="Q31" i="207"/>
  <c r="P31" i="207"/>
  <c r="E31" i="207"/>
  <c r="S30" i="207"/>
  <c r="R30" i="207"/>
  <c r="Q30" i="207"/>
  <c r="P30" i="207"/>
  <c r="E30" i="207"/>
  <c r="S29" i="207"/>
  <c r="R29" i="207"/>
  <c r="Q29" i="207"/>
  <c r="P29" i="207"/>
  <c r="E29" i="207"/>
  <c r="U29" i="207" s="1"/>
  <c r="S28" i="207"/>
  <c r="R28" i="207"/>
  <c r="Q28" i="207"/>
  <c r="P28" i="207"/>
  <c r="E28" i="207"/>
  <c r="U28" i="207" s="1"/>
  <c r="S27" i="207"/>
  <c r="R27" i="207"/>
  <c r="U26" i="207"/>
  <c r="T26" i="207"/>
  <c r="S26" i="207"/>
  <c r="R26" i="207"/>
  <c r="Q26" i="207"/>
  <c r="P26" i="207"/>
  <c r="E26" i="207"/>
  <c r="S25" i="207"/>
  <c r="R25" i="207"/>
  <c r="Q25" i="207"/>
  <c r="P25" i="207"/>
  <c r="E25" i="207"/>
  <c r="U25" i="207" s="1"/>
  <c r="S24" i="207"/>
  <c r="R24" i="207"/>
  <c r="Q24" i="207"/>
  <c r="P24" i="207"/>
  <c r="E24" i="207"/>
  <c r="U24" i="207" s="1"/>
  <c r="S23" i="207"/>
  <c r="R23" i="207"/>
  <c r="Q23" i="207"/>
  <c r="U23" i="207" s="1"/>
  <c r="P23" i="207"/>
  <c r="E23" i="207"/>
  <c r="T23" i="207" s="1"/>
  <c r="S22" i="207"/>
  <c r="R22" i="207"/>
  <c r="Q22" i="207"/>
  <c r="P22" i="207"/>
  <c r="E22" i="207"/>
  <c r="U22" i="207" s="1"/>
  <c r="S21" i="207"/>
  <c r="R21" i="207"/>
  <c r="Q21" i="207"/>
  <c r="P21" i="207"/>
  <c r="E21" i="207"/>
  <c r="U21" i="207" s="1"/>
  <c r="S20" i="207"/>
  <c r="R20" i="207"/>
  <c r="Q20" i="207"/>
  <c r="P20" i="207"/>
  <c r="E20" i="207"/>
  <c r="T20" i="207" s="1"/>
  <c r="S19" i="207"/>
  <c r="R19" i="207"/>
  <c r="Q19" i="207"/>
  <c r="P19" i="207"/>
  <c r="E19" i="207"/>
  <c r="U19" i="207" s="1"/>
  <c r="S18" i="207"/>
  <c r="R18" i="207"/>
  <c r="Q18" i="207"/>
  <c r="P18" i="207"/>
  <c r="E18" i="207"/>
  <c r="S17" i="207"/>
  <c r="R17" i="207"/>
  <c r="Q17" i="207"/>
  <c r="P17" i="207"/>
  <c r="E17" i="207"/>
  <c r="T17" i="207" s="1"/>
  <c r="T16" i="207"/>
  <c r="S16" i="207"/>
  <c r="R16" i="207"/>
  <c r="Q16" i="207"/>
  <c r="P16" i="207"/>
  <c r="E16" i="207"/>
  <c r="U16" i="207" s="1"/>
  <c r="S15" i="207"/>
  <c r="R15" i="207"/>
  <c r="Q15" i="207"/>
  <c r="P15" i="207"/>
  <c r="E15" i="207"/>
  <c r="T15" i="207" s="1"/>
  <c r="S14" i="207"/>
  <c r="R14" i="207"/>
  <c r="Q14" i="207"/>
  <c r="P14" i="207"/>
  <c r="E14" i="207"/>
  <c r="U14" i="207" s="1"/>
  <c r="S13" i="207"/>
  <c r="R13" i="207"/>
  <c r="Q13" i="207"/>
  <c r="P13" i="207"/>
  <c r="E13" i="207"/>
  <c r="S12" i="207"/>
  <c r="R12" i="207"/>
  <c r="Q12" i="207"/>
  <c r="P12" i="207"/>
  <c r="E12" i="207"/>
  <c r="U12" i="207" s="1"/>
  <c r="S11" i="207"/>
  <c r="R11" i="207"/>
  <c r="Q11" i="207"/>
  <c r="P11" i="207"/>
  <c r="E11" i="207"/>
  <c r="U10" i="207"/>
  <c r="S10" i="207"/>
  <c r="R10" i="207"/>
  <c r="Q10" i="207"/>
  <c r="P10" i="207"/>
  <c r="E10" i="207"/>
  <c r="T10" i="207" s="1"/>
  <c r="R63" i="206"/>
  <c r="S62" i="206"/>
  <c r="R62" i="206"/>
  <c r="Q62" i="206"/>
  <c r="P62" i="206"/>
  <c r="E62" i="206"/>
  <c r="U62" i="206" s="1"/>
  <c r="S61" i="206"/>
  <c r="R61" i="206"/>
  <c r="Q61" i="206"/>
  <c r="P61" i="206"/>
  <c r="E61" i="206"/>
  <c r="U61" i="206" s="1"/>
  <c r="S60" i="206"/>
  <c r="R60" i="206"/>
  <c r="R59" i="206"/>
  <c r="U58" i="206"/>
  <c r="T58" i="206"/>
  <c r="S58" i="206"/>
  <c r="R58" i="206"/>
  <c r="Q58" i="206"/>
  <c r="P58" i="206"/>
  <c r="E58" i="206"/>
  <c r="T57" i="206"/>
  <c r="S57" i="206"/>
  <c r="R57" i="206"/>
  <c r="Q57" i="206"/>
  <c r="P57" i="206"/>
  <c r="E57" i="206"/>
  <c r="U57" i="206" s="1"/>
  <c r="S56" i="206"/>
  <c r="R56" i="206"/>
  <c r="Q56" i="206"/>
  <c r="P56" i="206"/>
  <c r="E56" i="206"/>
  <c r="U56" i="206" s="1"/>
  <c r="S55" i="206"/>
  <c r="R55" i="206"/>
  <c r="Q55" i="206"/>
  <c r="P55" i="206"/>
  <c r="E55" i="206"/>
  <c r="S54" i="206"/>
  <c r="R54" i="206"/>
  <c r="S53" i="206"/>
  <c r="R53" i="206"/>
  <c r="Q53" i="206"/>
  <c r="P53" i="206"/>
  <c r="E53" i="206"/>
  <c r="U53" i="206" s="1"/>
  <c r="U52" i="206"/>
  <c r="T52" i="206"/>
  <c r="S52" i="206"/>
  <c r="R52" i="206"/>
  <c r="Q52" i="206"/>
  <c r="P52" i="206"/>
  <c r="E52" i="206"/>
  <c r="S51" i="206"/>
  <c r="R51" i="206"/>
  <c r="Q51" i="206"/>
  <c r="P51" i="206"/>
  <c r="E51" i="206"/>
  <c r="T51" i="206" s="1"/>
  <c r="S50" i="206"/>
  <c r="R50" i="206"/>
  <c r="Q50" i="206"/>
  <c r="P50" i="206"/>
  <c r="E50" i="206"/>
  <c r="S49" i="206"/>
  <c r="R49" i="206"/>
  <c r="Q49" i="206"/>
  <c r="P49" i="206"/>
  <c r="E49" i="206"/>
  <c r="T49" i="206" s="1"/>
  <c r="U48" i="206"/>
  <c r="T48" i="206"/>
  <c r="S48" i="206"/>
  <c r="R48" i="206"/>
  <c r="Q48" i="206"/>
  <c r="P48" i="206"/>
  <c r="E48" i="206"/>
  <c r="T47" i="206"/>
  <c r="S47" i="206"/>
  <c r="R47" i="206"/>
  <c r="Q47" i="206"/>
  <c r="P47" i="206"/>
  <c r="E47" i="206"/>
  <c r="U47" i="206" s="1"/>
  <c r="S46" i="206"/>
  <c r="R46" i="206"/>
  <c r="Q46" i="206"/>
  <c r="P46" i="206"/>
  <c r="E46" i="206"/>
  <c r="U46" i="206" s="1"/>
  <c r="S45" i="206"/>
  <c r="R45" i="206"/>
  <c r="Q45" i="206"/>
  <c r="P45" i="206"/>
  <c r="E45" i="206"/>
  <c r="T45" i="206" s="1"/>
  <c r="U44" i="206"/>
  <c r="T44" i="206"/>
  <c r="S44" i="206"/>
  <c r="R44" i="206"/>
  <c r="Q44" i="206"/>
  <c r="P44" i="206"/>
  <c r="E44" i="206"/>
  <c r="S43" i="206"/>
  <c r="R43" i="206"/>
  <c r="S42" i="206"/>
  <c r="R42" i="206"/>
  <c r="S41" i="206"/>
  <c r="R41" i="206"/>
  <c r="Q41" i="206"/>
  <c r="P41" i="206"/>
  <c r="E41" i="206"/>
  <c r="U41" i="206" s="1"/>
  <c r="T40" i="206"/>
  <c r="S40" i="206"/>
  <c r="R40" i="206"/>
  <c r="Q40" i="206"/>
  <c r="P40" i="206"/>
  <c r="E40" i="206"/>
  <c r="U40" i="206" s="1"/>
  <c r="S39" i="206"/>
  <c r="R39" i="206"/>
  <c r="Q39" i="206"/>
  <c r="P39" i="206"/>
  <c r="E39" i="206"/>
  <c r="T39" i="206" s="1"/>
  <c r="S38" i="206"/>
  <c r="R38" i="206"/>
  <c r="Q38" i="206"/>
  <c r="P38" i="206"/>
  <c r="E38" i="206"/>
  <c r="U38" i="206" s="1"/>
  <c r="S37" i="206"/>
  <c r="R37" i="206"/>
  <c r="Q37" i="206"/>
  <c r="P37" i="206"/>
  <c r="E37" i="206"/>
  <c r="T37" i="206" s="1"/>
  <c r="S36" i="206"/>
  <c r="R36" i="206"/>
  <c r="Q36" i="206"/>
  <c r="P36" i="206"/>
  <c r="E36" i="206"/>
  <c r="U36" i="206" s="1"/>
  <c r="S35" i="206"/>
  <c r="R35" i="206"/>
  <c r="Q35" i="206"/>
  <c r="P35" i="206"/>
  <c r="E35" i="206"/>
  <c r="U34" i="206"/>
  <c r="S34" i="206"/>
  <c r="R34" i="206"/>
  <c r="Q34" i="206"/>
  <c r="P34" i="206"/>
  <c r="E34" i="206"/>
  <c r="T34" i="206" s="1"/>
  <c r="U33" i="206"/>
  <c r="T33" i="206"/>
  <c r="S33" i="206"/>
  <c r="R33" i="206"/>
  <c r="Q33" i="206"/>
  <c r="P33" i="206"/>
  <c r="E33" i="206"/>
  <c r="S32" i="206"/>
  <c r="R32" i="206"/>
  <c r="Q32" i="206"/>
  <c r="P32" i="206"/>
  <c r="T32" i="206" s="1"/>
  <c r="E32" i="206"/>
  <c r="S31" i="206"/>
  <c r="R31" i="206"/>
  <c r="Q31" i="206"/>
  <c r="P31" i="206"/>
  <c r="E31" i="206"/>
  <c r="T31" i="206" s="1"/>
  <c r="S30" i="206"/>
  <c r="R30" i="206"/>
  <c r="Q30" i="206"/>
  <c r="P30" i="206"/>
  <c r="E30" i="206"/>
  <c r="U30" i="206" s="1"/>
  <c r="S29" i="206"/>
  <c r="R29" i="206"/>
  <c r="Q29" i="206"/>
  <c r="P29" i="206"/>
  <c r="E29" i="206"/>
  <c r="U29" i="206" s="1"/>
  <c r="S28" i="206"/>
  <c r="R28" i="206"/>
  <c r="Q28" i="206"/>
  <c r="P28" i="206"/>
  <c r="E28" i="206"/>
  <c r="S27" i="206"/>
  <c r="R27" i="206"/>
  <c r="S26" i="206"/>
  <c r="R26" i="206"/>
  <c r="Q26" i="206"/>
  <c r="P26" i="206"/>
  <c r="E26" i="206"/>
  <c r="T26" i="206" s="1"/>
  <c r="T25" i="206"/>
  <c r="S25" i="206"/>
  <c r="R25" i="206"/>
  <c r="Q25" i="206"/>
  <c r="P25" i="206"/>
  <c r="E25" i="206"/>
  <c r="U25" i="206" s="1"/>
  <c r="U24" i="206"/>
  <c r="S24" i="206"/>
  <c r="R24" i="206"/>
  <c r="Q24" i="206"/>
  <c r="P24" i="206"/>
  <c r="E24" i="206"/>
  <c r="T24" i="206" s="1"/>
  <c r="S23" i="206"/>
  <c r="R23" i="206"/>
  <c r="Q23" i="206"/>
  <c r="P23" i="206"/>
  <c r="E23" i="206"/>
  <c r="U23" i="206" s="1"/>
  <c r="S22" i="206"/>
  <c r="R22" i="206"/>
  <c r="Q22" i="206"/>
  <c r="P22" i="206"/>
  <c r="E22" i="206"/>
  <c r="U22" i="206" s="1"/>
  <c r="S21" i="206"/>
  <c r="R21" i="206"/>
  <c r="Q21" i="206"/>
  <c r="P21" i="206"/>
  <c r="E21" i="206"/>
  <c r="S20" i="206"/>
  <c r="R20" i="206"/>
  <c r="Q20" i="206"/>
  <c r="P20" i="206"/>
  <c r="E20" i="206"/>
  <c r="U20" i="206" s="1"/>
  <c r="S19" i="206"/>
  <c r="R19" i="206"/>
  <c r="Q19" i="206"/>
  <c r="P19" i="206"/>
  <c r="E19" i="206"/>
  <c r="U19" i="206" s="1"/>
  <c r="S18" i="206"/>
  <c r="R18" i="206"/>
  <c r="Q18" i="206"/>
  <c r="P18" i="206"/>
  <c r="E18" i="206"/>
  <c r="T18" i="206" s="1"/>
  <c r="U17" i="206"/>
  <c r="S17" i="206"/>
  <c r="R17" i="206"/>
  <c r="Q17" i="206"/>
  <c r="P17" i="206"/>
  <c r="E17" i="206"/>
  <c r="T17" i="206" s="1"/>
  <c r="U16" i="206"/>
  <c r="T16" i="206"/>
  <c r="S16" i="206"/>
  <c r="R16" i="206"/>
  <c r="Q16" i="206"/>
  <c r="P16" i="206"/>
  <c r="E16" i="206"/>
  <c r="T15" i="206"/>
  <c r="S15" i="206"/>
  <c r="R15" i="206"/>
  <c r="Q15" i="206"/>
  <c r="P15" i="206"/>
  <c r="E15" i="206"/>
  <c r="U15" i="206" s="1"/>
  <c r="S14" i="206"/>
  <c r="R14" i="206"/>
  <c r="Q14" i="206"/>
  <c r="P14" i="206"/>
  <c r="E14" i="206"/>
  <c r="U14" i="206" s="1"/>
  <c r="S13" i="206"/>
  <c r="R13" i="206"/>
  <c r="Q13" i="206"/>
  <c r="P13" i="206"/>
  <c r="E13" i="206"/>
  <c r="S12" i="206"/>
  <c r="R12" i="206"/>
  <c r="Q12" i="206"/>
  <c r="P12" i="206"/>
  <c r="E12" i="206"/>
  <c r="U12" i="206" s="1"/>
  <c r="S11" i="206"/>
  <c r="R11" i="206"/>
  <c r="Q11" i="206"/>
  <c r="P11" i="206"/>
  <c r="E11" i="206"/>
  <c r="U11" i="206" s="1"/>
  <c r="S10" i="206"/>
  <c r="R10" i="206"/>
  <c r="Q10" i="206"/>
  <c r="P10" i="206"/>
  <c r="E10" i="206"/>
  <c r="S9" i="206"/>
  <c r="R63" i="205"/>
  <c r="S62" i="205"/>
  <c r="R62" i="205"/>
  <c r="Q62" i="205"/>
  <c r="P62" i="205"/>
  <c r="E62" i="205"/>
  <c r="U62" i="205" s="1"/>
  <c r="U61" i="205"/>
  <c r="T61" i="205"/>
  <c r="S61" i="205"/>
  <c r="R61" i="205"/>
  <c r="Q61" i="205"/>
  <c r="Q60" i="205" s="1"/>
  <c r="P61" i="205"/>
  <c r="P60" i="205" s="1"/>
  <c r="E61" i="205"/>
  <c r="S60" i="205"/>
  <c r="R60" i="205"/>
  <c r="R59" i="205"/>
  <c r="S58" i="205"/>
  <c r="R58" i="205"/>
  <c r="Q58" i="205"/>
  <c r="P58" i="205"/>
  <c r="E58" i="205"/>
  <c r="T57" i="205"/>
  <c r="S57" i="205"/>
  <c r="R57" i="205"/>
  <c r="Q57" i="205"/>
  <c r="P57" i="205"/>
  <c r="E57" i="205"/>
  <c r="U57" i="205" s="1"/>
  <c r="U56" i="205"/>
  <c r="S56" i="205"/>
  <c r="R56" i="205"/>
  <c r="Q56" i="205"/>
  <c r="P56" i="205"/>
  <c r="E56" i="205"/>
  <c r="T56" i="205" s="1"/>
  <c r="S55" i="205"/>
  <c r="R55" i="205"/>
  <c r="Q55" i="205"/>
  <c r="P55" i="205"/>
  <c r="E55" i="205"/>
  <c r="E54" i="205" s="1"/>
  <c r="U54" i="205" s="1"/>
  <c r="S54" i="205"/>
  <c r="R54" i="205"/>
  <c r="S53" i="205"/>
  <c r="R53" i="205"/>
  <c r="Q53" i="205"/>
  <c r="P53" i="205"/>
  <c r="E53" i="205"/>
  <c r="S52" i="205"/>
  <c r="R52" i="205"/>
  <c r="Q52" i="205"/>
  <c r="P52" i="205"/>
  <c r="E52" i="205"/>
  <c r="U52" i="205" s="1"/>
  <c r="U51" i="205"/>
  <c r="S51" i="205"/>
  <c r="R51" i="205"/>
  <c r="Q51" i="205"/>
  <c r="P51" i="205"/>
  <c r="E51" i="205"/>
  <c r="T51" i="205" s="1"/>
  <c r="S50" i="205"/>
  <c r="R50" i="205"/>
  <c r="Q50" i="205"/>
  <c r="P50" i="205"/>
  <c r="E50" i="205"/>
  <c r="T50" i="205" s="1"/>
  <c r="S49" i="205"/>
  <c r="R49" i="205"/>
  <c r="Q49" i="205"/>
  <c r="P49" i="205"/>
  <c r="E49" i="205"/>
  <c r="U49" i="205" s="1"/>
  <c r="S48" i="205"/>
  <c r="R48" i="205"/>
  <c r="Q48" i="205"/>
  <c r="P48" i="205"/>
  <c r="E48" i="205"/>
  <c r="S47" i="205"/>
  <c r="R47" i="205"/>
  <c r="Q47" i="205"/>
  <c r="P47" i="205"/>
  <c r="E47" i="205"/>
  <c r="U47" i="205" s="1"/>
  <c r="U46" i="205"/>
  <c r="T46" i="205"/>
  <c r="S46" i="205"/>
  <c r="R46" i="205"/>
  <c r="Q46" i="205"/>
  <c r="P46" i="205"/>
  <c r="E46" i="205"/>
  <c r="S45" i="205"/>
  <c r="R45" i="205"/>
  <c r="Q45" i="205"/>
  <c r="P45" i="205"/>
  <c r="T45" i="205" s="1"/>
  <c r="E45" i="205"/>
  <c r="S44" i="205"/>
  <c r="R44" i="205"/>
  <c r="Q44" i="205"/>
  <c r="P44" i="205"/>
  <c r="E44" i="205"/>
  <c r="T44" i="205" s="1"/>
  <c r="S43" i="205"/>
  <c r="R43" i="205"/>
  <c r="S42" i="205"/>
  <c r="R42" i="205"/>
  <c r="T41" i="205"/>
  <c r="S41" i="205"/>
  <c r="R41" i="205"/>
  <c r="Q41" i="205"/>
  <c r="P41" i="205"/>
  <c r="E41" i="205"/>
  <c r="U41" i="205" s="1"/>
  <c r="S40" i="205"/>
  <c r="R40" i="205"/>
  <c r="Q40" i="205"/>
  <c r="P40" i="205"/>
  <c r="E40" i="205"/>
  <c r="U40" i="205" s="1"/>
  <c r="S39" i="205"/>
  <c r="R39" i="205"/>
  <c r="Q39" i="205"/>
  <c r="P39" i="205"/>
  <c r="E39" i="205"/>
  <c r="U39" i="205" s="1"/>
  <c r="T38" i="205"/>
  <c r="S38" i="205"/>
  <c r="R38" i="205"/>
  <c r="Q38" i="205"/>
  <c r="P38" i="205"/>
  <c r="E38" i="205"/>
  <c r="U38" i="205" s="1"/>
  <c r="T37" i="205"/>
  <c r="S37" i="205"/>
  <c r="R37" i="205"/>
  <c r="Q37" i="205"/>
  <c r="P37" i="205"/>
  <c r="E37" i="205"/>
  <c r="U37" i="205" s="1"/>
  <c r="S36" i="205"/>
  <c r="R36" i="205"/>
  <c r="Q36" i="205"/>
  <c r="P36" i="205"/>
  <c r="E36" i="205"/>
  <c r="U36" i="205" s="1"/>
  <c r="S35" i="205"/>
  <c r="R35" i="205"/>
  <c r="Q35" i="205"/>
  <c r="P35" i="205"/>
  <c r="E35" i="205"/>
  <c r="U34" i="205"/>
  <c r="S34" i="205"/>
  <c r="R34" i="205"/>
  <c r="Q34" i="205"/>
  <c r="P34" i="205"/>
  <c r="E34" i="205"/>
  <c r="T34" i="205" s="1"/>
  <c r="S33" i="205"/>
  <c r="R33" i="205"/>
  <c r="Q33" i="205"/>
  <c r="P33" i="205"/>
  <c r="E33" i="205"/>
  <c r="U33" i="205" s="1"/>
  <c r="S32" i="205"/>
  <c r="R32" i="205"/>
  <c r="Q32" i="205"/>
  <c r="P32" i="205"/>
  <c r="E32" i="205"/>
  <c r="U32" i="205" s="1"/>
  <c r="S31" i="205"/>
  <c r="R31" i="205"/>
  <c r="Q31" i="205"/>
  <c r="P31" i="205"/>
  <c r="E31" i="205"/>
  <c r="U31" i="205" s="1"/>
  <c r="S30" i="205"/>
  <c r="R30" i="205"/>
  <c r="Q30" i="205"/>
  <c r="P30" i="205"/>
  <c r="E30" i="205"/>
  <c r="T30" i="205" s="1"/>
  <c r="S29" i="205"/>
  <c r="R29" i="205"/>
  <c r="Q29" i="205"/>
  <c r="P29" i="205"/>
  <c r="E29" i="205"/>
  <c r="U29" i="205" s="1"/>
  <c r="S28" i="205"/>
  <c r="R28" i="205"/>
  <c r="Q28" i="205"/>
  <c r="P28" i="205"/>
  <c r="E28" i="205"/>
  <c r="S27" i="205"/>
  <c r="R27" i="205"/>
  <c r="S26" i="205"/>
  <c r="R26" i="205"/>
  <c r="Q26" i="205"/>
  <c r="P26" i="205"/>
  <c r="E26" i="205"/>
  <c r="S25" i="205"/>
  <c r="R25" i="205"/>
  <c r="Q25" i="205"/>
  <c r="P25" i="205"/>
  <c r="E25" i="205"/>
  <c r="T25" i="205" s="1"/>
  <c r="U24" i="205"/>
  <c r="T24" i="205"/>
  <c r="S24" i="205"/>
  <c r="R24" i="205"/>
  <c r="Q24" i="205"/>
  <c r="P24" i="205"/>
  <c r="E24" i="205"/>
  <c r="T23" i="205"/>
  <c r="S23" i="205"/>
  <c r="R23" i="205"/>
  <c r="Q23" i="205"/>
  <c r="U23" i="205" s="1"/>
  <c r="P23" i="205"/>
  <c r="E23" i="205"/>
  <c r="S22" i="205"/>
  <c r="R22" i="205"/>
  <c r="Q22" i="205"/>
  <c r="P22" i="205"/>
  <c r="E22" i="205"/>
  <c r="U22" i="205" s="1"/>
  <c r="S21" i="205"/>
  <c r="R21" i="205"/>
  <c r="Q21" i="205"/>
  <c r="P21" i="205"/>
  <c r="E21" i="205"/>
  <c r="T21" i="205" s="1"/>
  <c r="T20" i="205"/>
  <c r="S20" i="205"/>
  <c r="R20" i="205"/>
  <c r="Q20" i="205"/>
  <c r="P20" i="205"/>
  <c r="E20" i="205"/>
  <c r="U20" i="205" s="1"/>
  <c r="S19" i="205"/>
  <c r="R19" i="205"/>
  <c r="Q19" i="205"/>
  <c r="P19" i="205"/>
  <c r="E19" i="205"/>
  <c r="T19" i="205" s="1"/>
  <c r="S18" i="205"/>
  <c r="R18" i="205"/>
  <c r="Q18" i="205"/>
  <c r="P18" i="205"/>
  <c r="E18" i="205"/>
  <c r="S17" i="205"/>
  <c r="R17" i="205"/>
  <c r="Q17" i="205"/>
  <c r="P17" i="205"/>
  <c r="E17" i="205"/>
  <c r="U16" i="205"/>
  <c r="S16" i="205"/>
  <c r="R16" i="205"/>
  <c r="Q16" i="205"/>
  <c r="P16" i="205"/>
  <c r="E16" i="205"/>
  <c r="T16" i="205" s="1"/>
  <c r="S15" i="205"/>
  <c r="R15" i="205"/>
  <c r="Q15" i="205"/>
  <c r="P15" i="205"/>
  <c r="E15" i="205"/>
  <c r="U15" i="205" s="1"/>
  <c r="S14" i="205"/>
  <c r="R14" i="205"/>
  <c r="Q14" i="205"/>
  <c r="P14" i="205"/>
  <c r="E14" i="205"/>
  <c r="U14" i="205" s="1"/>
  <c r="S13" i="205"/>
  <c r="R13" i="205"/>
  <c r="Q13" i="205"/>
  <c r="P13" i="205"/>
  <c r="E13" i="205"/>
  <c r="T13" i="205" s="1"/>
  <c r="U12" i="205"/>
  <c r="T12" i="205"/>
  <c r="S12" i="205"/>
  <c r="R12" i="205"/>
  <c r="Q12" i="205"/>
  <c r="P12" i="205"/>
  <c r="E12" i="205"/>
  <c r="T11" i="205"/>
  <c r="S11" i="205"/>
  <c r="R11" i="205"/>
  <c r="Q11" i="205"/>
  <c r="P11" i="205"/>
  <c r="E11" i="205"/>
  <c r="U11" i="205" s="1"/>
  <c r="S10" i="205"/>
  <c r="R10" i="205"/>
  <c r="Q10" i="205"/>
  <c r="P10" i="205"/>
  <c r="E10" i="205"/>
  <c r="R63" i="204"/>
  <c r="S62" i="204"/>
  <c r="R62" i="204"/>
  <c r="Q62" i="204"/>
  <c r="P62" i="204"/>
  <c r="E62" i="204"/>
  <c r="S61" i="204"/>
  <c r="R61" i="204"/>
  <c r="Q61" i="204"/>
  <c r="P61" i="204"/>
  <c r="E61" i="204"/>
  <c r="S60" i="204"/>
  <c r="R60" i="204"/>
  <c r="R59" i="204"/>
  <c r="T58" i="204"/>
  <c r="S58" i="204"/>
  <c r="R58" i="204"/>
  <c r="Q58" i="204"/>
  <c r="P58" i="204"/>
  <c r="E58" i="204"/>
  <c r="U58" i="204" s="1"/>
  <c r="S57" i="204"/>
  <c r="R57" i="204"/>
  <c r="Q57" i="204"/>
  <c r="P57" i="204"/>
  <c r="E57" i="204"/>
  <c r="U57" i="204" s="1"/>
  <c r="T56" i="204"/>
  <c r="S56" i="204"/>
  <c r="R56" i="204"/>
  <c r="Q56" i="204"/>
  <c r="P56" i="204"/>
  <c r="E56" i="204"/>
  <c r="U56" i="204" s="1"/>
  <c r="U55" i="204"/>
  <c r="T55" i="204"/>
  <c r="S55" i="204"/>
  <c r="R55" i="204"/>
  <c r="Q55" i="204"/>
  <c r="P55" i="204"/>
  <c r="E55" i="204"/>
  <c r="S54" i="204"/>
  <c r="R54" i="204"/>
  <c r="T53" i="204"/>
  <c r="S53" i="204"/>
  <c r="R53" i="204"/>
  <c r="Q53" i="204"/>
  <c r="P53" i="204"/>
  <c r="E53" i="204"/>
  <c r="U53" i="204" s="1"/>
  <c r="S52" i="204"/>
  <c r="R52" i="204"/>
  <c r="Q52" i="204"/>
  <c r="P52" i="204"/>
  <c r="E52" i="204"/>
  <c r="U52" i="204" s="1"/>
  <c r="S51" i="204"/>
  <c r="R51" i="204"/>
  <c r="Q51" i="204"/>
  <c r="P51" i="204"/>
  <c r="E51" i="204"/>
  <c r="U50" i="204"/>
  <c r="S50" i="204"/>
  <c r="R50" i="204"/>
  <c r="Q50" i="204"/>
  <c r="P50" i="204"/>
  <c r="E50" i="204"/>
  <c r="T50" i="204" s="1"/>
  <c r="T49" i="204"/>
  <c r="S49" i="204"/>
  <c r="R49" i="204"/>
  <c r="Q49" i="204"/>
  <c r="P49" i="204"/>
  <c r="E49" i="204"/>
  <c r="U49" i="204" s="1"/>
  <c r="T48" i="204"/>
  <c r="S48" i="204"/>
  <c r="R48" i="204"/>
  <c r="Q48" i="204"/>
  <c r="P48" i="204"/>
  <c r="E48" i="204"/>
  <c r="U48" i="204" s="1"/>
  <c r="S47" i="204"/>
  <c r="R47" i="204"/>
  <c r="Q47" i="204"/>
  <c r="P47" i="204"/>
  <c r="E47" i="204"/>
  <c r="S46" i="204"/>
  <c r="R46" i="204"/>
  <c r="Q46" i="204"/>
  <c r="P46" i="204"/>
  <c r="E46" i="204"/>
  <c r="U46" i="204" s="1"/>
  <c r="T45" i="204"/>
  <c r="S45" i="204"/>
  <c r="R45" i="204"/>
  <c r="Q45" i="204"/>
  <c r="P45" i="204"/>
  <c r="E45" i="204"/>
  <c r="U45" i="204" s="1"/>
  <c r="S44" i="204"/>
  <c r="R44" i="204"/>
  <c r="Q44" i="204"/>
  <c r="P44" i="204"/>
  <c r="E44" i="204"/>
  <c r="S43" i="204"/>
  <c r="R43" i="204"/>
  <c r="S42" i="204"/>
  <c r="R42" i="204"/>
  <c r="S41" i="204"/>
  <c r="R41" i="204"/>
  <c r="Q41" i="204"/>
  <c r="P41" i="204"/>
  <c r="E41" i="204"/>
  <c r="T41" i="204" s="1"/>
  <c r="S40" i="204"/>
  <c r="R40" i="204"/>
  <c r="Q40" i="204"/>
  <c r="P40" i="204"/>
  <c r="E40" i="204"/>
  <c r="U40" i="204" s="1"/>
  <c r="S39" i="204"/>
  <c r="R39" i="204"/>
  <c r="Q39" i="204"/>
  <c r="P39" i="204"/>
  <c r="E39" i="204"/>
  <c r="S38" i="204"/>
  <c r="R38" i="204"/>
  <c r="Q38" i="204"/>
  <c r="P38" i="204"/>
  <c r="E38" i="204"/>
  <c r="U38" i="204" s="1"/>
  <c r="S37" i="204"/>
  <c r="R37" i="204"/>
  <c r="Q37" i="204"/>
  <c r="P37" i="204"/>
  <c r="E37" i="204"/>
  <c r="T37" i="204" s="1"/>
  <c r="S36" i="204"/>
  <c r="R36" i="204"/>
  <c r="Q36" i="204"/>
  <c r="P36" i="204"/>
  <c r="E36" i="204"/>
  <c r="S35" i="204"/>
  <c r="R35" i="204"/>
  <c r="Q35" i="204"/>
  <c r="P35" i="204"/>
  <c r="E35" i="204"/>
  <c r="T35" i="204" s="1"/>
  <c r="U34" i="204"/>
  <c r="T34" i="204"/>
  <c r="S34" i="204"/>
  <c r="R34" i="204"/>
  <c r="Q34" i="204"/>
  <c r="P34" i="204"/>
  <c r="E34" i="204"/>
  <c r="U33" i="204"/>
  <c r="T33" i="204"/>
  <c r="S33" i="204"/>
  <c r="R33" i="204"/>
  <c r="Q33" i="204"/>
  <c r="P33" i="204"/>
  <c r="E33" i="204"/>
  <c r="T32" i="204"/>
  <c r="S32" i="204"/>
  <c r="R32" i="204"/>
  <c r="Q32" i="204"/>
  <c r="P32" i="204"/>
  <c r="E32" i="204"/>
  <c r="U32" i="204" s="1"/>
  <c r="S31" i="204"/>
  <c r="R31" i="204"/>
  <c r="Q31" i="204"/>
  <c r="P31" i="204"/>
  <c r="E31" i="204"/>
  <c r="U31" i="204" s="1"/>
  <c r="S30" i="204"/>
  <c r="R30" i="204"/>
  <c r="Q30" i="204"/>
  <c r="P30" i="204"/>
  <c r="E30" i="204"/>
  <c r="U30" i="204" s="1"/>
  <c r="S29" i="204"/>
  <c r="R29" i="204"/>
  <c r="Q29" i="204"/>
  <c r="P29" i="204"/>
  <c r="E29" i="204"/>
  <c r="T29" i="204" s="1"/>
  <c r="S28" i="204"/>
  <c r="R28" i="204"/>
  <c r="Q28" i="204"/>
  <c r="P28" i="204"/>
  <c r="E28" i="204"/>
  <c r="U28" i="204" s="1"/>
  <c r="S27" i="204"/>
  <c r="R27" i="204"/>
  <c r="S26" i="204"/>
  <c r="R26" i="204"/>
  <c r="Q26" i="204"/>
  <c r="P26" i="204"/>
  <c r="E26" i="204"/>
  <c r="U26" i="204" s="1"/>
  <c r="S25" i="204"/>
  <c r="R25" i="204"/>
  <c r="Q25" i="204"/>
  <c r="P25" i="204"/>
  <c r="E25" i="204"/>
  <c r="U25" i="204" s="1"/>
  <c r="U24" i="204"/>
  <c r="S24" i="204"/>
  <c r="R24" i="204"/>
  <c r="Q24" i="204"/>
  <c r="P24" i="204"/>
  <c r="E24" i="204"/>
  <c r="T24" i="204" s="1"/>
  <c r="S23" i="204"/>
  <c r="R23" i="204"/>
  <c r="Q23" i="204"/>
  <c r="P23" i="204"/>
  <c r="E23" i="204"/>
  <c r="U23" i="204" s="1"/>
  <c r="S22" i="204"/>
  <c r="R22" i="204"/>
  <c r="Q22" i="204"/>
  <c r="P22" i="204"/>
  <c r="E22" i="204"/>
  <c r="U22" i="204" s="1"/>
  <c r="T21" i="204"/>
  <c r="S21" i="204"/>
  <c r="R21" i="204"/>
  <c r="Q21" i="204"/>
  <c r="P21" i="204"/>
  <c r="E21" i="204"/>
  <c r="U21" i="204" s="1"/>
  <c r="S20" i="204"/>
  <c r="R20" i="204"/>
  <c r="Q20" i="204"/>
  <c r="P20" i="204"/>
  <c r="E20" i="204"/>
  <c r="U20" i="204" s="1"/>
  <c r="S19" i="204"/>
  <c r="R19" i="204"/>
  <c r="Q19" i="204"/>
  <c r="P19" i="204"/>
  <c r="E19" i="204"/>
  <c r="U19" i="204" s="1"/>
  <c r="S18" i="204"/>
  <c r="R18" i="204"/>
  <c r="Q18" i="204"/>
  <c r="P18" i="204"/>
  <c r="E18" i="204"/>
  <c r="T17" i="204"/>
  <c r="S17" i="204"/>
  <c r="R17" i="204"/>
  <c r="Q17" i="204"/>
  <c r="P17" i="204"/>
  <c r="E17" i="204"/>
  <c r="U17" i="204" s="1"/>
  <c r="S16" i="204"/>
  <c r="R16" i="204"/>
  <c r="Q16" i="204"/>
  <c r="P16" i="204"/>
  <c r="E16" i="204"/>
  <c r="T16" i="204" s="1"/>
  <c r="S15" i="204"/>
  <c r="R15" i="204"/>
  <c r="Q15" i="204"/>
  <c r="P15" i="204"/>
  <c r="E15" i="204"/>
  <c r="S14" i="204"/>
  <c r="R14" i="204"/>
  <c r="Q14" i="204"/>
  <c r="P14" i="204"/>
  <c r="E14" i="204"/>
  <c r="U14" i="204" s="1"/>
  <c r="T13" i="204"/>
  <c r="S13" i="204"/>
  <c r="R13" i="204"/>
  <c r="Q13" i="204"/>
  <c r="P13" i="204"/>
  <c r="E13" i="204"/>
  <c r="U13" i="204" s="1"/>
  <c r="S12" i="204"/>
  <c r="R12" i="204"/>
  <c r="Q12" i="204"/>
  <c r="P12" i="204"/>
  <c r="E12" i="204"/>
  <c r="T12" i="204" s="1"/>
  <c r="S11" i="204"/>
  <c r="R11" i="204"/>
  <c r="Q11" i="204"/>
  <c r="P11" i="204"/>
  <c r="E11" i="204"/>
  <c r="S10" i="204"/>
  <c r="R10" i="204"/>
  <c r="Q10" i="204"/>
  <c r="P10" i="204"/>
  <c r="E10" i="204"/>
  <c r="T10" i="204" s="1"/>
  <c r="R9" i="204"/>
  <c r="R8" i="204"/>
  <c r="R63" i="203"/>
  <c r="S62" i="203"/>
  <c r="R62" i="203"/>
  <c r="Q62" i="203"/>
  <c r="P62" i="203"/>
  <c r="E62" i="203"/>
  <c r="U62" i="203" s="1"/>
  <c r="S61" i="203"/>
  <c r="R61" i="203"/>
  <c r="Q61" i="203"/>
  <c r="P61" i="203"/>
  <c r="P60" i="203" s="1"/>
  <c r="E61" i="203"/>
  <c r="U61" i="203" s="1"/>
  <c r="S60" i="203"/>
  <c r="R60" i="203"/>
  <c r="R59" i="203"/>
  <c r="T58" i="203"/>
  <c r="S58" i="203"/>
  <c r="R58" i="203"/>
  <c r="Q58" i="203"/>
  <c r="P58" i="203"/>
  <c r="E58" i="203"/>
  <c r="U58" i="203" s="1"/>
  <c r="S57" i="203"/>
  <c r="R57" i="203"/>
  <c r="Q57" i="203"/>
  <c r="P57" i="203"/>
  <c r="E57" i="203"/>
  <c r="T57" i="203" s="1"/>
  <c r="S56" i="203"/>
  <c r="R56" i="203"/>
  <c r="Q56" i="203"/>
  <c r="P56" i="203"/>
  <c r="E56" i="203"/>
  <c r="U56" i="203" s="1"/>
  <c r="S55" i="203"/>
  <c r="R55" i="203"/>
  <c r="Q55" i="203"/>
  <c r="P55" i="203"/>
  <c r="E55" i="203"/>
  <c r="S54" i="203"/>
  <c r="R54" i="203"/>
  <c r="S53" i="203"/>
  <c r="R53" i="203"/>
  <c r="Q53" i="203"/>
  <c r="P53" i="203"/>
  <c r="E53" i="203"/>
  <c r="S52" i="203"/>
  <c r="R52" i="203"/>
  <c r="Q52" i="203"/>
  <c r="P52" i="203"/>
  <c r="E52" i="203"/>
  <c r="T52" i="203" s="1"/>
  <c r="U51" i="203"/>
  <c r="T51" i="203"/>
  <c r="S51" i="203"/>
  <c r="R51" i="203"/>
  <c r="Q51" i="203"/>
  <c r="P51" i="203"/>
  <c r="E51" i="203"/>
  <c r="U50" i="203"/>
  <c r="T50" i="203"/>
  <c r="S50" i="203"/>
  <c r="R50" i="203"/>
  <c r="Q50" i="203"/>
  <c r="P50" i="203"/>
  <c r="E50" i="203"/>
  <c r="T49" i="203"/>
  <c r="S49" i="203"/>
  <c r="R49" i="203"/>
  <c r="Q49" i="203"/>
  <c r="P49" i="203"/>
  <c r="E49" i="203"/>
  <c r="U49" i="203" s="1"/>
  <c r="S48" i="203"/>
  <c r="R48" i="203"/>
  <c r="Q48" i="203"/>
  <c r="P48" i="203"/>
  <c r="E48" i="203"/>
  <c r="U48" i="203" s="1"/>
  <c r="S47" i="203"/>
  <c r="R47" i="203"/>
  <c r="Q47" i="203"/>
  <c r="P47" i="203"/>
  <c r="E47" i="203"/>
  <c r="U47" i="203" s="1"/>
  <c r="S46" i="203"/>
  <c r="R46" i="203"/>
  <c r="Q46" i="203"/>
  <c r="P46" i="203"/>
  <c r="E46" i="203"/>
  <c r="T46" i="203" s="1"/>
  <c r="S45" i="203"/>
  <c r="R45" i="203"/>
  <c r="Q45" i="203"/>
  <c r="P45" i="203"/>
  <c r="E45" i="203"/>
  <c r="U45" i="203" s="1"/>
  <c r="S44" i="203"/>
  <c r="R44" i="203"/>
  <c r="Q44" i="203"/>
  <c r="P44" i="203"/>
  <c r="E44" i="203"/>
  <c r="S43" i="203"/>
  <c r="R43" i="203"/>
  <c r="S42" i="203"/>
  <c r="R42" i="203"/>
  <c r="S41" i="203"/>
  <c r="R41" i="203"/>
  <c r="Q41" i="203"/>
  <c r="P41" i="203"/>
  <c r="E41" i="203"/>
  <c r="U41" i="203" s="1"/>
  <c r="S40" i="203"/>
  <c r="R40" i="203"/>
  <c r="Q40" i="203"/>
  <c r="P40" i="203"/>
  <c r="E40" i="203"/>
  <c r="U39" i="203"/>
  <c r="S39" i="203"/>
  <c r="R39" i="203"/>
  <c r="Q39" i="203"/>
  <c r="P39" i="203"/>
  <c r="E39" i="203"/>
  <c r="T39" i="203" s="1"/>
  <c r="T38" i="203"/>
  <c r="S38" i="203"/>
  <c r="R38" i="203"/>
  <c r="Q38" i="203"/>
  <c r="P38" i="203"/>
  <c r="E38" i="203"/>
  <c r="U38" i="203" s="1"/>
  <c r="S37" i="203"/>
  <c r="R37" i="203"/>
  <c r="Q37" i="203"/>
  <c r="P37" i="203"/>
  <c r="E37" i="203"/>
  <c r="U37" i="203" s="1"/>
  <c r="S36" i="203"/>
  <c r="R36" i="203"/>
  <c r="Q36" i="203"/>
  <c r="P36" i="203"/>
  <c r="E36" i="203"/>
  <c r="S35" i="203"/>
  <c r="R35" i="203"/>
  <c r="Q35" i="203"/>
  <c r="P35" i="203"/>
  <c r="E35" i="203"/>
  <c r="U35" i="203" s="1"/>
  <c r="T34" i="203"/>
  <c r="S34" i="203"/>
  <c r="R34" i="203"/>
  <c r="Q34" i="203"/>
  <c r="P34" i="203"/>
  <c r="E34" i="203"/>
  <c r="U34" i="203" s="1"/>
  <c r="S33" i="203"/>
  <c r="R33" i="203"/>
  <c r="Q33" i="203"/>
  <c r="P33" i="203"/>
  <c r="E33" i="203"/>
  <c r="U33" i="203" s="1"/>
  <c r="S32" i="203"/>
  <c r="R32" i="203"/>
  <c r="Q32" i="203"/>
  <c r="P32" i="203"/>
  <c r="E32" i="203"/>
  <c r="U32" i="203" s="1"/>
  <c r="U31" i="203"/>
  <c r="T31" i="203"/>
  <c r="S31" i="203"/>
  <c r="R31" i="203"/>
  <c r="Q31" i="203"/>
  <c r="P31" i="203"/>
  <c r="E31" i="203"/>
  <c r="U30" i="203"/>
  <c r="T30" i="203"/>
  <c r="S30" i="203"/>
  <c r="R30" i="203"/>
  <c r="Q30" i="203"/>
  <c r="P30" i="203"/>
  <c r="E30" i="203"/>
  <c r="S29" i="203"/>
  <c r="R29" i="203"/>
  <c r="Q29" i="203"/>
  <c r="P29" i="203"/>
  <c r="E29" i="203"/>
  <c r="U29" i="203" s="1"/>
  <c r="S28" i="203"/>
  <c r="R28" i="203"/>
  <c r="Q28" i="203"/>
  <c r="P28" i="203"/>
  <c r="E28" i="203"/>
  <c r="U28" i="203" s="1"/>
  <c r="S27" i="203"/>
  <c r="R27" i="203"/>
  <c r="S26" i="203"/>
  <c r="R26" i="203"/>
  <c r="Q26" i="203"/>
  <c r="P26" i="203"/>
  <c r="E26" i="203"/>
  <c r="U26" i="203" s="1"/>
  <c r="S25" i="203"/>
  <c r="R25" i="203"/>
  <c r="Q25" i="203"/>
  <c r="P25" i="203"/>
  <c r="E25" i="203"/>
  <c r="S24" i="203"/>
  <c r="R24" i="203"/>
  <c r="Q24" i="203"/>
  <c r="P24" i="203"/>
  <c r="E24" i="203"/>
  <c r="U24" i="203" s="1"/>
  <c r="U23" i="203"/>
  <c r="S23" i="203"/>
  <c r="R23" i="203"/>
  <c r="Q23" i="203"/>
  <c r="P23" i="203"/>
  <c r="E23" i="203"/>
  <c r="T23" i="203" s="1"/>
  <c r="S22" i="203"/>
  <c r="R22" i="203"/>
  <c r="Q22" i="203"/>
  <c r="P22" i="203"/>
  <c r="E22" i="203"/>
  <c r="T22" i="203" s="1"/>
  <c r="S21" i="203"/>
  <c r="R21" i="203"/>
  <c r="Q21" i="203"/>
  <c r="P21" i="203"/>
  <c r="E21" i="203"/>
  <c r="U21" i="203" s="1"/>
  <c r="S20" i="203"/>
  <c r="R20" i="203"/>
  <c r="Q20" i="203"/>
  <c r="P20" i="203"/>
  <c r="E20" i="203"/>
  <c r="S19" i="203"/>
  <c r="R19" i="203"/>
  <c r="Q19" i="203"/>
  <c r="P19" i="203"/>
  <c r="E19" i="203"/>
  <c r="U18" i="203"/>
  <c r="S18" i="203"/>
  <c r="R18" i="203"/>
  <c r="Q18" i="203"/>
  <c r="P18" i="203"/>
  <c r="E18" i="203"/>
  <c r="T18" i="203" s="1"/>
  <c r="T17" i="203"/>
  <c r="S17" i="203"/>
  <c r="R17" i="203"/>
  <c r="Q17" i="203"/>
  <c r="P17" i="203"/>
  <c r="E17" i="203"/>
  <c r="U17" i="203" s="1"/>
  <c r="S16" i="203"/>
  <c r="R16" i="203"/>
  <c r="Q16" i="203"/>
  <c r="P16" i="203"/>
  <c r="E16" i="203"/>
  <c r="U16" i="203" s="1"/>
  <c r="S15" i="203"/>
  <c r="R15" i="203"/>
  <c r="Q15" i="203"/>
  <c r="P15" i="203"/>
  <c r="E15" i="203"/>
  <c r="S14" i="203"/>
  <c r="R14" i="203"/>
  <c r="Q14" i="203"/>
  <c r="P14" i="203"/>
  <c r="E14" i="203"/>
  <c r="S13" i="203"/>
  <c r="R13" i="203"/>
  <c r="Q13" i="203"/>
  <c r="U13" i="203" s="1"/>
  <c r="P13" i="203"/>
  <c r="T13" i="203" s="1"/>
  <c r="E13" i="203"/>
  <c r="S12" i="203"/>
  <c r="R12" i="203"/>
  <c r="Q12" i="203"/>
  <c r="P12" i="203"/>
  <c r="E12" i="203"/>
  <c r="U12" i="203" s="1"/>
  <c r="S11" i="203"/>
  <c r="R11" i="203"/>
  <c r="Q11" i="203"/>
  <c r="P11" i="203"/>
  <c r="E11" i="203"/>
  <c r="U10" i="203"/>
  <c r="S10" i="203"/>
  <c r="R10" i="203"/>
  <c r="Q10" i="203"/>
  <c r="P10" i="203"/>
  <c r="T10" i="203" s="1"/>
  <c r="E10" i="203"/>
  <c r="R63" i="202"/>
  <c r="U62" i="202"/>
  <c r="T62" i="202"/>
  <c r="S62" i="202"/>
  <c r="R62" i="202"/>
  <c r="Q62" i="202"/>
  <c r="P62" i="202"/>
  <c r="E62" i="202"/>
  <c r="S61" i="202"/>
  <c r="R61" i="202"/>
  <c r="Q61" i="202"/>
  <c r="P61" i="202"/>
  <c r="E61" i="202"/>
  <c r="E60" i="202" s="1"/>
  <c r="T60" i="202" s="1"/>
  <c r="S60" i="202"/>
  <c r="R60" i="202"/>
  <c r="R59" i="202"/>
  <c r="S58" i="202"/>
  <c r="R58" i="202"/>
  <c r="Q58" i="202"/>
  <c r="P58" i="202"/>
  <c r="E58" i="202"/>
  <c r="U58" i="202" s="1"/>
  <c r="S57" i="202"/>
  <c r="R57" i="202"/>
  <c r="Q57" i="202"/>
  <c r="P57" i="202"/>
  <c r="E57" i="202"/>
  <c r="U57" i="202" s="1"/>
  <c r="S56" i="202"/>
  <c r="R56" i="202"/>
  <c r="Q56" i="202"/>
  <c r="P56" i="202"/>
  <c r="E56" i="202"/>
  <c r="T55" i="202"/>
  <c r="S55" i="202"/>
  <c r="R55" i="202"/>
  <c r="Q55" i="202"/>
  <c r="P55" i="202"/>
  <c r="E55" i="202"/>
  <c r="S54" i="202"/>
  <c r="R54" i="202"/>
  <c r="U53" i="202"/>
  <c r="S53" i="202"/>
  <c r="R53" i="202"/>
  <c r="Q53" i="202"/>
  <c r="P53" i="202"/>
  <c r="E53" i="202"/>
  <c r="T53" i="202" s="1"/>
  <c r="U52" i="202"/>
  <c r="T52" i="202"/>
  <c r="S52" i="202"/>
  <c r="R52" i="202"/>
  <c r="Q52" i="202"/>
  <c r="P52" i="202"/>
  <c r="E52" i="202"/>
  <c r="T51" i="202"/>
  <c r="S51" i="202"/>
  <c r="R51" i="202"/>
  <c r="Q51" i="202"/>
  <c r="P51" i="202"/>
  <c r="E51" i="202"/>
  <c r="U51" i="202" s="1"/>
  <c r="S50" i="202"/>
  <c r="R50" i="202"/>
  <c r="Q50" i="202"/>
  <c r="P50" i="202"/>
  <c r="E50" i="202"/>
  <c r="U50" i="202" s="1"/>
  <c r="S49" i="202"/>
  <c r="R49" i="202"/>
  <c r="Q49" i="202"/>
  <c r="P49" i="202"/>
  <c r="E49" i="202"/>
  <c r="T49" i="202" s="1"/>
  <c r="T48" i="202"/>
  <c r="S48" i="202"/>
  <c r="R48" i="202"/>
  <c r="Q48" i="202"/>
  <c r="P48" i="202"/>
  <c r="E48" i="202"/>
  <c r="U48" i="202" s="1"/>
  <c r="S47" i="202"/>
  <c r="R47" i="202"/>
  <c r="Q47" i="202"/>
  <c r="P47" i="202"/>
  <c r="E47" i="202"/>
  <c r="T47" i="202" s="1"/>
  <c r="S46" i="202"/>
  <c r="R46" i="202"/>
  <c r="Q46" i="202"/>
  <c r="P46" i="202"/>
  <c r="E46" i="202"/>
  <c r="S45" i="202"/>
  <c r="R45" i="202"/>
  <c r="Q45" i="202"/>
  <c r="P45" i="202"/>
  <c r="E45" i="202"/>
  <c r="U44" i="202"/>
  <c r="S44" i="202"/>
  <c r="R44" i="202"/>
  <c r="Q44" i="202"/>
  <c r="P44" i="202"/>
  <c r="E44" i="202"/>
  <c r="T44" i="202" s="1"/>
  <c r="S43" i="202"/>
  <c r="R43" i="202"/>
  <c r="S42" i="202"/>
  <c r="R42" i="202"/>
  <c r="S41" i="202"/>
  <c r="R41" i="202"/>
  <c r="Q41" i="202"/>
  <c r="P41" i="202"/>
  <c r="E41" i="202"/>
  <c r="U41" i="202" s="1"/>
  <c r="S40" i="202"/>
  <c r="R40" i="202"/>
  <c r="Q40" i="202"/>
  <c r="P40" i="202"/>
  <c r="E40" i="202"/>
  <c r="T40" i="202" s="1"/>
  <c r="T39" i="202"/>
  <c r="S39" i="202"/>
  <c r="R39" i="202"/>
  <c r="Q39" i="202"/>
  <c r="P39" i="202"/>
  <c r="E39" i="202"/>
  <c r="U39" i="202" s="1"/>
  <c r="S38" i="202"/>
  <c r="R38" i="202"/>
  <c r="Q38" i="202"/>
  <c r="P38" i="202"/>
  <c r="E38" i="202"/>
  <c r="U38" i="202" s="1"/>
  <c r="S37" i="202"/>
  <c r="R37" i="202"/>
  <c r="Q37" i="202"/>
  <c r="P37" i="202"/>
  <c r="E37" i="202"/>
  <c r="U37" i="202" s="1"/>
  <c r="S36" i="202"/>
  <c r="R36" i="202"/>
  <c r="Q36" i="202"/>
  <c r="P36" i="202"/>
  <c r="E36" i="202"/>
  <c r="U36" i="202" s="1"/>
  <c r="U35" i="202"/>
  <c r="T35" i="202"/>
  <c r="S35" i="202"/>
  <c r="R35" i="202"/>
  <c r="Q35" i="202"/>
  <c r="P35" i="202"/>
  <c r="E35" i="202"/>
  <c r="S34" i="202"/>
  <c r="R34" i="202"/>
  <c r="Q34" i="202"/>
  <c r="P34" i="202"/>
  <c r="E34" i="202"/>
  <c r="U34" i="202" s="1"/>
  <c r="S33" i="202"/>
  <c r="R33" i="202"/>
  <c r="Q33" i="202"/>
  <c r="P33" i="202"/>
  <c r="E33" i="202"/>
  <c r="U33" i="202" s="1"/>
  <c r="S32" i="202"/>
  <c r="R32" i="202"/>
  <c r="Q32" i="202"/>
  <c r="U32" i="202" s="1"/>
  <c r="P32" i="202"/>
  <c r="E32" i="202"/>
  <c r="T32" i="202" s="1"/>
  <c r="T31" i="202"/>
  <c r="S31" i="202"/>
  <c r="R31" i="202"/>
  <c r="Q31" i="202"/>
  <c r="P31" i="202"/>
  <c r="E31" i="202"/>
  <c r="U31" i="202" s="1"/>
  <c r="S30" i="202"/>
  <c r="R30" i="202"/>
  <c r="Q30" i="202"/>
  <c r="P30" i="202"/>
  <c r="E30" i="202"/>
  <c r="U30" i="202" s="1"/>
  <c r="S29" i="202"/>
  <c r="R29" i="202"/>
  <c r="Q29" i="202"/>
  <c r="P29" i="202"/>
  <c r="E29" i="202"/>
  <c r="U29" i="202" s="1"/>
  <c r="S28" i="202"/>
  <c r="R28" i="202"/>
  <c r="Q28" i="202"/>
  <c r="P28" i="202"/>
  <c r="E28" i="202"/>
  <c r="S27" i="202"/>
  <c r="R27" i="202"/>
  <c r="U26" i="202"/>
  <c r="T26" i="202"/>
  <c r="S26" i="202"/>
  <c r="R26" i="202"/>
  <c r="Q26" i="202"/>
  <c r="P26" i="202"/>
  <c r="E26" i="202"/>
  <c r="S25" i="202"/>
  <c r="R25" i="202"/>
  <c r="Q25" i="202"/>
  <c r="P25" i="202"/>
  <c r="E25" i="202"/>
  <c r="U25" i="202" s="1"/>
  <c r="S24" i="202"/>
  <c r="R24" i="202"/>
  <c r="Q24" i="202"/>
  <c r="P24" i="202"/>
  <c r="E24" i="202"/>
  <c r="S23" i="202"/>
  <c r="R23" i="202"/>
  <c r="Q23" i="202"/>
  <c r="P23" i="202"/>
  <c r="E23" i="202"/>
  <c r="U23" i="202" s="1"/>
  <c r="T22" i="202"/>
  <c r="S22" i="202"/>
  <c r="R22" i="202"/>
  <c r="Q22" i="202"/>
  <c r="P22" i="202"/>
  <c r="E22" i="202"/>
  <c r="U22" i="202" s="1"/>
  <c r="S21" i="202"/>
  <c r="R21" i="202"/>
  <c r="Q21" i="202"/>
  <c r="P21" i="202"/>
  <c r="E21" i="202"/>
  <c r="T21" i="202" s="1"/>
  <c r="S20" i="202"/>
  <c r="R20" i="202"/>
  <c r="Q20" i="202"/>
  <c r="P20" i="202"/>
  <c r="E20" i="202"/>
  <c r="S19" i="202"/>
  <c r="R19" i="202"/>
  <c r="Q19" i="202"/>
  <c r="P19" i="202"/>
  <c r="E19" i="202"/>
  <c r="T19" i="202" s="1"/>
  <c r="S18" i="202"/>
  <c r="R18" i="202"/>
  <c r="Q18" i="202"/>
  <c r="P18" i="202"/>
  <c r="E18" i="202"/>
  <c r="U18" i="202" s="1"/>
  <c r="S17" i="202"/>
  <c r="R17" i="202"/>
  <c r="Q17" i="202"/>
  <c r="P17" i="202"/>
  <c r="E17" i="202"/>
  <c r="U17" i="202" s="1"/>
  <c r="T16" i="202"/>
  <c r="S16" i="202"/>
  <c r="R16" i="202"/>
  <c r="Q16" i="202"/>
  <c r="P16" i="202"/>
  <c r="E16" i="202"/>
  <c r="U16" i="202" s="1"/>
  <c r="U15" i="202"/>
  <c r="S15" i="202"/>
  <c r="R15" i="202"/>
  <c r="Q15" i="202"/>
  <c r="P15" i="202"/>
  <c r="E15" i="202"/>
  <c r="T15" i="202" s="1"/>
  <c r="S14" i="202"/>
  <c r="R14" i="202"/>
  <c r="Q14" i="202"/>
  <c r="P14" i="202"/>
  <c r="E14" i="202"/>
  <c r="U14" i="202" s="1"/>
  <c r="S13" i="202"/>
  <c r="R13" i="202"/>
  <c r="Q13" i="202"/>
  <c r="P13" i="202"/>
  <c r="E13" i="202"/>
  <c r="S12" i="202"/>
  <c r="R12" i="202"/>
  <c r="Q12" i="202"/>
  <c r="P12" i="202"/>
  <c r="E12" i="202"/>
  <c r="U12" i="202" s="1"/>
  <c r="S11" i="202"/>
  <c r="R11" i="202"/>
  <c r="Q11" i="202"/>
  <c r="P11" i="202"/>
  <c r="E11" i="202"/>
  <c r="T11" i="202" s="1"/>
  <c r="S10" i="202"/>
  <c r="R10" i="202"/>
  <c r="Q10" i="202"/>
  <c r="P10" i="202"/>
  <c r="E10" i="202"/>
  <c r="R63" i="201"/>
  <c r="S62" i="201"/>
  <c r="R62" i="201"/>
  <c r="Q62" i="201"/>
  <c r="P62" i="201"/>
  <c r="E62" i="201"/>
  <c r="S61" i="201"/>
  <c r="R61" i="201"/>
  <c r="Q61" i="201"/>
  <c r="P61" i="201"/>
  <c r="E61" i="201"/>
  <c r="S60" i="201"/>
  <c r="R60" i="201"/>
  <c r="R59" i="201"/>
  <c r="S58" i="201"/>
  <c r="R58" i="201"/>
  <c r="Q58" i="201"/>
  <c r="P58" i="201"/>
  <c r="E58" i="201"/>
  <c r="U58" i="201" s="1"/>
  <c r="U57" i="201"/>
  <c r="S57" i="201"/>
  <c r="R57" i="201"/>
  <c r="Q57" i="201"/>
  <c r="P57" i="201"/>
  <c r="E57" i="201"/>
  <c r="T57" i="201" s="1"/>
  <c r="U56" i="201"/>
  <c r="T56" i="201"/>
  <c r="S56" i="201"/>
  <c r="R56" i="201"/>
  <c r="Q56" i="201"/>
  <c r="P56" i="201"/>
  <c r="E56" i="201"/>
  <c r="S55" i="201"/>
  <c r="R55" i="201"/>
  <c r="Q55" i="201"/>
  <c r="Q54" i="201" s="1"/>
  <c r="P55" i="201"/>
  <c r="E55" i="201"/>
  <c r="S54" i="201"/>
  <c r="R54" i="201"/>
  <c r="S53" i="201"/>
  <c r="R53" i="201"/>
  <c r="Q53" i="201"/>
  <c r="P53" i="201"/>
  <c r="E53" i="201"/>
  <c r="U53" i="201" s="1"/>
  <c r="S52" i="201"/>
  <c r="R52" i="201"/>
  <c r="Q52" i="201"/>
  <c r="P52" i="201"/>
  <c r="E52" i="201"/>
  <c r="T52" i="201" s="1"/>
  <c r="T51" i="201"/>
  <c r="S51" i="201"/>
  <c r="R51" i="201"/>
  <c r="Q51" i="201"/>
  <c r="P51" i="201"/>
  <c r="E51" i="201"/>
  <c r="U51" i="201" s="1"/>
  <c r="S50" i="201"/>
  <c r="R50" i="201"/>
  <c r="Q50" i="201"/>
  <c r="P50" i="201"/>
  <c r="E50" i="201"/>
  <c r="U50" i="201" s="1"/>
  <c r="S49" i="201"/>
  <c r="R49" i="201"/>
  <c r="Q49" i="201"/>
  <c r="P49" i="201"/>
  <c r="E49" i="201"/>
  <c r="U48" i="201"/>
  <c r="S48" i="201"/>
  <c r="R48" i="201"/>
  <c r="Q48" i="201"/>
  <c r="P48" i="201"/>
  <c r="E48" i="201"/>
  <c r="T48" i="201" s="1"/>
  <c r="U47" i="201"/>
  <c r="T47" i="201"/>
  <c r="S47" i="201"/>
  <c r="R47" i="201"/>
  <c r="Q47" i="201"/>
  <c r="P47" i="201"/>
  <c r="E47" i="201"/>
  <c r="T46" i="201"/>
  <c r="S46" i="201"/>
  <c r="R46" i="201"/>
  <c r="Q46" i="201"/>
  <c r="P46" i="201"/>
  <c r="E46" i="201"/>
  <c r="U46" i="201" s="1"/>
  <c r="S45" i="201"/>
  <c r="R45" i="201"/>
  <c r="Q45" i="201"/>
  <c r="P45" i="201"/>
  <c r="E45" i="201"/>
  <c r="S44" i="201"/>
  <c r="R44" i="201"/>
  <c r="Q44" i="201"/>
  <c r="P44" i="201"/>
  <c r="E44" i="201"/>
  <c r="U44" i="201" s="1"/>
  <c r="S43" i="201"/>
  <c r="R43" i="201"/>
  <c r="R42" i="201"/>
  <c r="S41" i="201"/>
  <c r="R41" i="201"/>
  <c r="Q41" i="201"/>
  <c r="P41" i="201"/>
  <c r="E41" i="201"/>
  <c r="U40" i="201"/>
  <c r="S40" i="201"/>
  <c r="R40" i="201"/>
  <c r="Q40" i="201"/>
  <c r="P40" i="201"/>
  <c r="E40" i="201"/>
  <c r="T40" i="201" s="1"/>
  <c r="U39" i="201"/>
  <c r="T39" i="201"/>
  <c r="S39" i="201"/>
  <c r="R39" i="201"/>
  <c r="Q39" i="201"/>
  <c r="P39" i="201"/>
  <c r="E39" i="201"/>
  <c r="T38" i="201"/>
  <c r="S38" i="201"/>
  <c r="R38" i="201"/>
  <c r="Q38" i="201"/>
  <c r="P38" i="201"/>
  <c r="E38" i="201"/>
  <c r="U38" i="201" s="1"/>
  <c r="S37" i="201"/>
  <c r="R37" i="201"/>
  <c r="Q37" i="201"/>
  <c r="P37" i="201"/>
  <c r="E37" i="201"/>
  <c r="U37" i="201" s="1"/>
  <c r="S36" i="201"/>
  <c r="R36" i="201"/>
  <c r="Q36" i="201"/>
  <c r="P36" i="201"/>
  <c r="E36" i="201"/>
  <c r="U36" i="201" s="1"/>
  <c r="S35" i="201"/>
  <c r="R35" i="201"/>
  <c r="Q35" i="201"/>
  <c r="P35" i="201"/>
  <c r="E35" i="201"/>
  <c r="U35" i="201" s="1"/>
  <c r="S34" i="201"/>
  <c r="R34" i="201"/>
  <c r="Q34" i="201"/>
  <c r="P34" i="201"/>
  <c r="E34" i="201"/>
  <c r="T34" i="201" s="1"/>
  <c r="S33" i="201"/>
  <c r="R33" i="201"/>
  <c r="Q33" i="201"/>
  <c r="P33" i="201"/>
  <c r="E33" i="201"/>
  <c r="S32" i="201"/>
  <c r="R32" i="201"/>
  <c r="Q32" i="201"/>
  <c r="P32" i="201"/>
  <c r="E32" i="201"/>
  <c r="T32" i="201" s="1"/>
  <c r="U31" i="201"/>
  <c r="T31" i="201"/>
  <c r="S31" i="201"/>
  <c r="R31" i="201"/>
  <c r="Q31" i="201"/>
  <c r="P31" i="201"/>
  <c r="E31" i="201"/>
  <c r="S30" i="201"/>
  <c r="R30" i="201"/>
  <c r="Q30" i="201"/>
  <c r="P30" i="201"/>
  <c r="E30" i="201"/>
  <c r="S29" i="201"/>
  <c r="R29" i="201"/>
  <c r="Q29" i="201"/>
  <c r="P29" i="201"/>
  <c r="E29" i="201"/>
  <c r="U29" i="201" s="1"/>
  <c r="S28" i="201"/>
  <c r="R28" i="201"/>
  <c r="Q28" i="201"/>
  <c r="P28" i="201"/>
  <c r="E28" i="201"/>
  <c r="S27" i="201"/>
  <c r="R27" i="201"/>
  <c r="S26" i="201"/>
  <c r="R26" i="201"/>
  <c r="Q26" i="201"/>
  <c r="P26" i="201"/>
  <c r="E26" i="201"/>
  <c r="U26" i="201" s="1"/>
  <c r="T25" i="201"/>
  <c r="S25" i="201"/>
  <c r="R25" i="201"/>
  <c r="Q25" i="201"/>
  <c r="P25" i="201"/>
  <c r="E25" i="201"/>
  <c r="U25" i="201" s="1"/>
  <c r="S24" i="201"/>
  <c r="R24" i="201"/>
  <c r="Q24" i="201"/>
  <c r="P24" i="201"/>
  <c r="E24" i="201"/>
  <c r="U24" i="201" s="1"/>
  <c r="S23" i="201"/>
  <c r="R23" i="201"/>
  <c r="Q23" i="201"/>
  <c r="P23" i="201"/>
  <c r="E23" i="201"/>
  <c r="S22" i="201"/>
  <c r="R22" i="201"/>
  <c r="Q22" i="201"/>
  <c r="P22" i="201"/>
  <c r="E22" i="201"/>
  <c r="U21" i="201"/>
  <c r="S21" i="201"/>
  <c r="R21" i="201"/>
  <c r="Q21" i="201"/>
  <c r="P21" i="201"/>
  <c r="E21" i="201"/>
  <c r="T21" i="201" s="1"/>
  <c r="S20" i="201"/>
  <c r="R20" i="201"/>
  <c r="Q20" i="201"/>
  <c r="P20" i="201"/>
  <c r="E20" i="201"/>
  <c r="U20" i="201" s="1"/>
  <c r="S19" i="201"/>
  <c r="R19" i="201"/>
  <c r="Q19" i="201"/>
  <c r="P19" i="201"/>
  <c r="E19" i="201"/>
  <c r="S18" i="201"/>
  <c r="R18" i="201"/>
  <c r="Q18" i="201"/>
  <c r="P18" i="201"/>
  <c r="E18" i="201"/>
  <c r="U18" i="201" s="1"/>
  <c r="S17" i="201"/>
  <c r="R17" i="201"/>
  <c r="Q17" i="201"/>
  <c r="P17" i="201"/>
  <c r="E17" i="201"/>
  <c r="U17" i="201" s="1"/>
  <c r="S16" i="201"/>
  <c r="R16" i="201"/>
  <c r="Q16" i="201"/>
  <c r="P16" i="201"/>
  <c r="E16" i="201"/>
  <c r="U16" i="201" s="1"/>
  <c r="S15" i="201"/>
  <c r="R15" i="201"/>
  <c r="Q15" i="201"/>
  <c r="P15" i="201"/>
  <c r="E15" i="201"/>
  <c r="S14" i="201"/>
  <c r="R14" i="201"/>
  <c r="Q14" i="201"/>
  <c r="P14" i="201"/>
  <c r="E14" i="201"/>
  <c r="U13" i="201"/>
  <c r="S13" i="201"/>
  <c r="R13" i="201"/>
  <c r="Q13" i="201"/>
  <c r="P13" i="201"/>
  <c r="E13" i="201"/>
  <c r="T13" i="201" s="1"/>
  <c r="S12" i="201"/>
  <c r="R12" i="201"/>
  <c r="Q12" i="201"/>
  <c r="P12" i="201"/>
  <c r="E12" i="201"/>
  <c r="U12" i="201" s="1"/>
  <c r="S11" i="201"/>
  <c r="R11" i="201"/>
  <c r="Q11" i="201"/>
  <c r="P11" i="201"/>
  <c r="E11" i="201"/>
  <c r="U10" i="201"/>
  <c r="S10" i="201"/>
  <c r="R10" i="201"/>
  <c r="Q10" i="201"/>
  <c r="P10" i="201"/>
  <c r="E10" i="201"/>
  <c r="T10" i="201" s="1"/>
  <c r="R63" i="200"/>
  <c r="S62" i="200"/>
  <c r="R62" i="200"/>
  <c r="Q62" i="200"/>
  <c r="P62" i="200"/>
  <c r="E62" i="200"/>
  <c r="T62" i="200" s="1"/>
  <c r="S61" i="200"/>
  <c r="R61" i="200"/>
  <c r="Q61" i="200"/>
  <c r="P61" i="200"/>
  <c r="E61" i="200"/>
  <c r="S60" i="200"/>
  <c r="R60" i="200"/>
  <c r="R59" i="200"/>
  <c r="S58" i="200"/>
  <c r="R58" i="200"/>
  <c r="Q58" i="200"/>
  <c r="P58" i="200"/>
  <c r="E58" i="200"/>
  <c r="T58" i="200" s="1"/>
  <c r="S57" i="200"/>
  <c r="R57" i="200"/>
  <c r="Q57" i="200"/>
  <c r="P57" i="200"/>
  <c r="E57" i="200"/>
  <c r="S56" i="200"/>
  <c r="R56" i="200"/>
  <c r="Q56" i="200"/>
  <c r="P56" i="200"/>
  <c r="E56" i="200"/>
  <c r="U55" i="200"/>
  <c r="S55" i="200"/>
  <c r="R55" i="200"/>
  <c r="Q55" i="200"/>
  <c r="P55" i="200"/>
  <c r="P54" i="200" s="1"/>
  <c r="E55" i="200"/>
  <c r="T55" i="200" s="1"/>
  <c r="S54" i="200"/>
  <c r="R54" i="200"/>
  <c r="S53" i="200"/>
  <c r="R53" i="200"/>
  <c r="Q53" i="200"/>
  <c r="P53" i="200"/>
  <c r="E53" i="200"/>
  <c r="T52" i="200"/>
  <c r="S52" i="200"/>
  <c r="R52" i="200"/>
  <c r="Q52" i="200"/>
  <c r="P52" i="200"/>
  <c r="E52" i="200"/>
  <c r="U52" i="200" s="1"/>
  <c r="U51" i="200"/>
  <c r="T51" i="200"/>
  <c r="S51" i="200"/>
  <c r="R51" i="200"/>
  <c r="Q51" i="200"/>
  <c r="P51" i="200"/>
  <c r="E51" i="200"/>
  <c r="U50" i="200"/>
  <c r="T50" i="200"/>
  <c r="S50" i="200"/>
  <c r="R50" i="200"/>
  <c r="Q50" i="200"/>
  <c r="P50" i="200"/>
  <c r="E50" i="200"/>
  <c r="S49" i="200"/>
  <c r="R49" i="200"/>
  <c r="Q49" i="200"/>
  <c r="P49" i="200"/>
  <c r="E49" i="200"/>
  <c r="U49" i="200" s="1"/>
  <c r="S48" i="200"/>
  <c r="R48" i="200"/>
  <c r="Q48" i="200"/>
  <c r="P48" i="200"/>
  <c r="E48" i="200"/>
  <c r="U48" i="200" s="1"/>
  <c r="S47" i="200"/>
  <c r="R47" i="200"/>
  <c r="Q47" i="200"/>
  <c r="P47" i="200"/>
  <c r="E47" i="200"/>
  <c r="T47" i="200" s="1"/>
  <c r="S46" i="200"/>
  <c r="R46" i="200"/>
  <c r="Q46" i="200"/>
  <c r="P46" i="200"/>
  <c r="E46" i="200"/>
  <c r="U46" i="200" s="1"/>
  <c r="S45" i="200"/>
  <c r="R45" i="200"/>
  <c r="Q45" i="200"/>
  <c r="P45" i="200"/>
  <c r="E45" i="200"/>
  <c r="S44" i="200"/>
  <c r="R44" i="200"/>
  <c r="Q44" i="200"/>
  <c r="P44" i="200"/>
  <c r="P43" i="200" s="1"/>
  <c r="P42" i="200" s="1"/>
  <c r="E44" i="200"/>
  <c r="S43" i="200"/>
  <c r="R43" i="200"/>
  <c r="S42" i="200"/>
  <c r="R42" i="200"/>
  <c r="S41" i="200"/>
  <c r="R41" i="200"/>
  <c r="Q41" i="200"/>
  <c r="P41" i="200"/>
  <c r="E41" i="200"/>
  <c r="U41" i="200" s="1"/>
  <c r="S40" i="200"/>
  <c r="R40" i="200"/>
  <c r="Q40" i="200"/>
  <c r="P40" i="200"/>
  <c r="E40" i="200"/>
  <c r="S39" i="200"/>
  <c r="R39" i="200"/>
  <c r="Q39" i="200"/>
  <c r="P39" i="200"/>
  <c r="E39" i="200"/>
  <c r="T38" i="200"/>
  <c r="S38" i="200"/>
  <c r="R38" i="200"/>
  <c r="Q38" i="200"/>
  <c r="P38" i="200"/>
  <c r="E38" i="200"/>
  <c r="U38" i="200" s="1"/>
  <c r="U37" i="200"/>
  <c r="S37" i="200"/>
  <c r="R37" i="200"/>
  <c r="Q37" i="200"/>
  <c r="P37" i="200"/>
  <c r="E37" i="200"/>
  <c r="T37" i="200" s="1"/>
  <c r="S36" i="200"/>
  <c r="R36" i="200"/>
  <c r="Q36" i="200"/>
  <c r="P36" i="200"/>
  <c r="E36" i="200"/>
  <c r="U36" i="200" s="1"/>
  <c r="T35" i="200"/>
  <c r="S35" i="200"/>
  <c r="R35" i="200"/>
  <c r="Q35" i="200"/>
  <c r="P35" i="200"/>
  <c r="E35" i="200"/>
  <c r="U35" i="200" s="1"/>
  <c r="S34" i="200"/>
  <c r="R34" i="200"/>
  <c r="Q34" i="200"/>
  <c r="P34" i="200"/>
  <c r="E34" i="200"/>
  <c r="U34" i="200" s="1"/>
  <c r="S33" i="200"/>
  <c r="R33" i="200"/>
  <c r="Q33" i="200"/>
  <c r="P33" i="200"/>
  <c r="E33" i="200"/>
  <c r="S32" i="200"/>
  <c r="R32" i="200"/>
  <c r="Q32" i="200"/>
  <c r="P32" i="200"/>
  <c r="E32" i="200"/>
  <c r="S31" i="200"/>
  <c r="R31" i="200"/>
  <c r="Q31" i="200"/>
  <c r="P31" i="200"/>
  <c r="E31" i="200"/>
  <c r="T31" i="200" s="1"/>
  <c r="S30" i="200"/>
  <c r="R30" i="200"/>
  <c r="Q30" i="200"/>
  <c r="P30" i="200"/>
  <c r="T30" i="200" s="1"/>
  <c r="E30" i="200"/>
  <c r="S29" i="200"/>
  <c r="R29" i="200"/>
  <c r="Q29" i="200"/>
  <c r="P29" i="200"/>
  <c r="E29" i="200"/>
  <c r="T29" i="200" s="1"/>
  <c r="S28" i="200"/>
  <c r="R28" i="200"/>
  <c r="Q28" i="200"/>
  <c r="P28" i="200"/>
  <c r="E28" i="200"/>
  <c r="S27" i="200"/>
  <c r="R27" i="200"/>
  <c r="S26" i="200"/>
  <c r="R26" i="200"/>
  <c r="Q26" i="200"/>
  <c r="P26" i="200"/>
  <c r="E26" i="200"/>
  <c r="T25" i="200"/>
  <c r="S25" i="200"/>
  <c r="R25" i="200"/>
  <c r="Q25" i="200"/>
  <c r="P25" i="200"/>
  <c r="E25" i="200"/>
  <c r="U25" i="200" s="1"/>
  <c r="U24" i="200"/>
  <c r="S24" i="200"/>
  <c r="R24" i="200"/>
  <c r="Q24" i="200"/>
  <c r="P24" i="200"/>
  <c r="E24" i="200"/>
  <c r="T24" i="200" s="1"/>
  <c r="S23" i="200"/>
  <c r="R23" i="200"/>
  <c r="Q23" i="200"/>
  <c r="P23" i="200"/>
  <c r="E23" i="200"/>
  <c r="U23" i="200" s="1"/>
  <c r="S22" i="200"/>
  <c r="R22" i="200"/>
  <c r="Q22" i="200"/>
  <c r="P22" i="200"/>
  <c r="E22" i="200"/>
  <c r="S21" i="200"/>
  <c r="R21" i="200"/>
  <c r="Q21" i="200"/>
  <c r="P21" i="200"/>
  <c r="E21" i="200"/>
  <c r="U20" i="200"/>
  <c r="S20" i="200"/>
  <c r="R20" i="200"/>
  <c r="Q20" i="200"/>
  <c r="P20" i="200"/>
  <c r="E20" i="200"/>
  <c r="T20" i="200" s="1"/>
  <c r="T19" i="200"/>
  <c r="S19" i="200"/>
  <c r="R19" i="200"/>
  <c r="Q19" i="200"/>
  <c r="P19" i="200"/>
  <c r="E19" i="200"/>
  <c r="U19" i="200" s="1"/>
  <c r="T18" i="200"/>
  <c r="S18" i="200"/>
  <c r="R18" i="200"/>
  <c r="Q18" i="200"/>
  <c r="P18" i="200"/>
  <c r="E18" i="200"/>
  <c r="U18" i="200" s="1"/>
  <c r="S17" i="200"/>
  <c r="R17" i="200"/>
  <c r="Q17" i="200"/>
  <c r="P17" i="200"/>
  <c r="E17" i="200"/>
  <c r="U17" i="200" s="1"/>
  <c r="S16" i="200"/>
  <c r="R16" i="200"/>
  <c r="Q16" i="200"/>
  <c r="P16" i="200"/>
  <c r="E16" i="200"/>
  <c r="U15" i="200"/>
  <c r="S15" i="200"/>
  <c r="R15" i="200"/>
  <c r="Q15" i="200"/>
  <c r="P15" i="200"/>
  <c r="E15" i="200"/>
  <c r="T15" i="200" s="1"/>
  <c r="U14" i="200"/>
  <c r="T14" i="200"/>
  <c r="S14" i="200"/>
  <c r="R14" i="200"/>
  <c r="Q14" i="200"/>
  <c r="P14" i="200"/>
  <c r="E14" i="200"/>
  <c r="S13" i="200"/>
  <c r="R13" i="200"/>
  <c r="Q13" i="200"/>
  <c r="P13" i="200"/>
  <c r="E13" i="200"/>
  <c r="U13" i="200" s="1"/>
  <c r="S12" i="200"/>
  <c r="R12" i="200"/>
  <c r="Q12" i="200"/>
  <c r="P12" i="200"/>
  <c r="E12" i="200"/>
  <c r="S11" i="200"/>
  <c r="R11" i="200"/>
  <c r="Q11" i="200"/>
  <c r="P11" i="200"/>
  <c r="E11" i="200"/>
  <c r="S10" i="200"/>
  <c r="R10" i="200"/>
  <c r="Q10" i="200"/>
  <c r="P10" i="200"/>
  <c r="E10" i="200"/>
  <c r="U10" i="200" s="1"/>
  <c r="R63" i="199"/>
  <c r="S62" i="199"/>
  <c r="R62" i="199"/>
  <c r="Q62" i="199"/>
  <c r="P62" i="199"/>
  <c r="E62" i="199"/>
  <c r="U62" i="199" s="1"/>
  <c r="S61" i="199"/>
  <c r="R61" i="199"/>
  <c r="Q61" i="199"/>
  <c r="P61" i="199"/>
  <c r="P60" i="199" s="1"/>
  <c r="E61" i="199"/>
  <c r="U61" i="199" s="1"/>
  <c r="S60" i="199"/>
  <c r="R60" i="199"/>
  <c r="R59" i="199"/>
  <c r="T58" i="199"/>
  <c r="S58" i="199"/>
  <c r="R58" i="199"/>
  <c r="Q58" i="199"/>
  <c r="P58" i="199"/>
  <c r="E58" i="199"/>
  <c r="U58" i="199" s="1"/>
  <c r="S57" i="199"/>
  <c r="R57" i="199"/>
  <c r="Q57" i="199"/>
  <c r="P57" i="199"/>
  <c r="E57" i="199"/>
  <c r="U57" i="199" s="1"/>
  <c r="S56" i="199"/>
  <c r="R56" i="199"/>
  <c r="Q56" i="199"/>
  <c r="P56" i="199"/>
  <c r="E56" i="199"/>
  <c r="S55" i="199"/>
  <c r="R55" i="199"/>
  <c r="Q55" i="199"/>
  <c r="P55" i="199"/>
  <c r="P54" i="199" s="1"/>
  <c r="E55" i="199"/>
  <c r="T55" i="199" s="1"/>
  <c r="S54" i="199"/>
  <c r="R54" i="199"/>
  <c r="S53" i="199"/>
  <c r="R53" i="199"/>
  <c r="Q53" i="199"/>
  <c r="P53" i="199"/>
  <c r="E53" i="199"/>
  <c r="S52" i="199"/>
  <c r="R52" i="199"/>
  <c r="Q52" i="199"/>
  <c r="P52" i="199"/>
  <c r="E52" i="199"/>
  <c r="T52" i="199" s="1"/>
  <c r="U51" i="199"/>
  <c r="T51" i="199"/>
  <c r="S51" i="199"/>
  <c r="R51" i="199"/>
  <c r="Q51" i="199"/>
  <c r="P51" i="199"/>
  <c r="E51" i="199"/>
  <c r="S50" i="199"/>
  <c r="R50" i="199"/>
  <c r="Q50" i="199"/>
  <c r="P50" i="199"/>
  <c r="E50" i="199"/>
  <c r="U50" i="199" s="1"/>
  <c r="S49" i="199"/>
  <c r="R49" i="199"/>
  <c r="Q49" i="199"/>
  <c r="P49" i="199"/>
  <c r="E49" i="199"/>
  <c r="S48" i="199"/>
  <c r="R48" i="199"/>
  <c r="Q48" i="199"/>
  <c r="P48" i="199"/>
  <c r="E48" i="199"/>
  <c r="U48" i="199" s="1"/>
  <c r="T47" i="199"/>
  <c r="S47" i="199"/>
  <c r="R47" i="199"/>
  <c r="Q47" i="199"/>
  <c r="P47" i="199"/>
  <c r="E47" i="199"/>
  <c r="U47" i="199" s="1"/>
  <c r="S46" i="199"/>
  <c r="R46" i="199"/>
  <c r="Q46" i="199"/>
  <c r="P46" i="199"/>
  <c r="E46" i="199"/>
  <c r="S45" i="199"/>
  <c r="R45" i="199"/>
  <c r="Q45" i="199"/>
  <c r="P45" i="199"/>
  <c r="E45" i="199"/>
  <c r="U44" i="199"/>
  <c r="S44" i="199"/>
  <c r="R44" i="199"/>
  <c r="Q44" i="199"/>
  <c r="P44" i="199"/>
  <c r="E44" i="199"/>
  <c r="T44" i="199" s="1"/>
  <c r="S43" i="199"/>
  <c r="R43" i="199"/>
  <c r="S42" i="199"/>
  <c r="R42" i="199"/>
  <c r="S41" i="199"/>
  <c r="R41" i="199"/>
  <c r="Q41" i="199"/>
  <c r="P41" i="199"/>
  <c r="E41" i="199"/>
  <c r="U41" i="199" s="1"/>
  <c r="S40" i="199"/>
  <c r="R40" i="199"/>
  <c r="Q40" i="199"/>
  <c r="P40" i="199"/>
  <c r="E40" i="199"/>
  <c r="U40" i="199" s="1"/>
  <c r="T39" i="199"/>
  <c r="S39" i="199"/>
  <c r="R39" i="199"/>
  <c r="Q39" i="199"/>
  <c r="P39" i="199"/>
  <c r="E39" i="199"/>
  <c r="U39" i="199" s="1"/>
  <c r="S38" i="199"/>
  <c r="R38" i="199"/>
  <c r="Q38" i="199"/>
  <c r="P38" i="199"/>
  <c r="E38" i="199"/>
  <c r="U38" i="199" s="1"/>
  <c r="S37" i="199"/>
  <c r="R37" i="199"/>
  <c r="Q37" i="199"/>
  <c r="P37" i="199"/>
  <c r="E37" i="199"/>
  <c r="S36" i="199"/>
  <c r="R36" i="199"/>
  <c r="Q36" i="199"/>
  <c r="P36" i="199"/>
  <c r="E36" i="199"/>
  <c r="T36" i="199" s="1"/>
  <c r="U35" i="199"/>
  <c r="T35" i="199"/>
  <c r="S35" i="199"/>
  <c r="R35" i="199"/>
  <c r="Q35" i="199"/>
  <c r="P35" i="199"/>
  <c r="E35" i="199"/>
  <c r="U34" i="199"/>
  <c r="T34" i="199"/>
  <c r="S34" i="199"/>
  <c r="R34" i="199"/>
  <c r="Q34" i="199"/>
  <c r="P34" i="199"/>
  <c r="E34" i="199"/>
  <c r="T33" i="199"/>
  <c r="S33" i="199"/>
  <c r="R33" i="199"/>
  <c r="Q33" i="199"/>
  <c r="P33" i="199"/>
  <c r="E33" i="199"/>
  <c r="U33" i="199" s="1"/>
  <c r="S32" i="199"/>
  <c r="R32" i="199"/>
  <c r="Q32" i="199"/>
  <c r="P32" i="199"/>
  <c r="E32" i="199"/>
  <c r="U32" i="199" s="1"/>
  <c r="T31" i="199"/>
  <c r="S31" i="199"/>
  <c r="R31" i="199"/>
  <c r="Q31" i="199"/>
  <c r="P31" i="199"/>
  <c r="E31" i="199"/>
  <c r="U31" i="199" s="1"/>
  <c r="S30" i="199"/>
  <c r="R30" i="199"/>
  <c r="Q30" i="199"/>
  <c r="P30" i="199"/>
  <c r="E30" i="199"/>
  <c r="S29" i="199"/>
  <c r="R29" i="199"/>
  <c r="Q29" i="199"/>
  <c r="P29" i="199"/>
  <c r="E29" i="199"/>
  <c r="S28" i="199"/>
  <c r="R28" i="199"/>
  <c r="Q28" i="199"/>
  <c r="P28" i="199"/>
  <c r="E28" i="199"/>
  <c r="S27" i="199"/>
  <c r="R27" i="199"/>
  <c r="S26" i="199"/>
  <c r="R26" i="199"/>
  <c r="Q26" i="199"/>
  <c r="P26" i="199"/>
  <c r="E26" i="199"/>
  <c r="S25" i="199"/>
  <c r="R25" i="199"/>
  <c r="Q25" i="199"/>
  <c r="P25" i="199"/>
  <c r="E25" i="199"/>
  <c r="U25" i="199" s="1"/>
  <c r="S24" i="199"/>
  <c r="R24" i="199"/>
  <c r="Q24" i="199"/>
  <c r="P24" i="199"/>
  <c r="E24" i="199"/>
  <c r="U24" i="199" s="1"/>
  <c r="S23" i="199"/>
  <c r="R23" i="199"/>
  <c r="Q23" i="199"/>
  <c r="P23" i="199"/>
  <c r="E23" i="199"/>
  <c r="S22" i="199"/>
  <c r="R22" i="199"/>
  <c r="Q22" i="199"/>
  <c r="P22" i="199"/>
  <c r="E22" i="199"/>
  <c r="S21" i="199"/>
  <c r="R21" i="199"/>
  <c r="Q21" i="199"/>
  <c r="P21" i="199"/>
  <c r="E21" i="199"/>
  <c r="U21" i="199" s="1"/>
  <c r="U20" i="199"/>
  <c r="T20" i="199"/>
  <c r="S20" i="199"/>
  <c r="R20" i="199"/>
  <c r="Q20" i="199"/>
  <c r="P20" i="199"/>
  <c r="E20" i="199"/>
  <c r="S19" i="199"/>
  <c r="R19" i="199"/>
  <c r="Q19" i="199"/>
  <c r="P19" i="199"/>
  <c r="E19" i="199"/>
  <c r="U19" i="199" s="1"/>
  <c r="S18" i="199"/>
  <c r="R18" i="199"/>
  <c r="Q18" i="199"/>
  <c r="P18" i="199"/>
  <c r="E18" i="199"/>
  <c r="S17" i="199"/>
  <c r="R17" i="199"/>
  <c r="Q17" i="199"/>
  <c r="P17" i="199"/>
  <c r="E17" i="199"/>
  <c r="U17" i="199" s="1"/>
  <c r="S16" i="199"/>
  <c r="R16" i="199"/>
  <c r="Q16" i="199"/>
  <c r="P16" i="199"/>
  <c r="E16" i="199"/>
  <c r="U16" i="199" s="1"/>
  <c r="S15" i="199"/>
  <c r="R15" i="199"/>
  <c r="Q15" i="199"/>
  <c r="P15" i="199"/>
  <c r="E15" i="199"/>
  <c r="U14" i="199"/>
  <c r="S14" i="199"/>
  <c r="R14" i="199"/>
  <c r="Q14" i="199"/>
  <c r="P14" i="199"/>
  <c r="E14" i="199"/>
  <c r="T14" i="199" s="1"/>
  <c r="U13" i="199"/>
  <c r="T13" i="199"/>
  <c r="S13" i="199"/>
  <c r="R13" i="199"/>
  <c r="Q13" i="199"/>
  <c r="P13" i="199"/>
  <c r="E13" i="199"/>
  <c r="U12" i="199"/>
  <c r="T12" i="199"/>
  <c r="S12" i="199"/>
  <c r="R12" i="199"/>
  <c r="Q12" i="199"/>
  <c r="P12" i="199"/>
  <c r="E12" i="199"/>
  <c r="S11" i="199"/>
  <c r="R11" i="199"/>
  <c r="Q11" i="199"/>
  <c r="P11" i="199"/>
  <c r="E11" i="199"/>
  <c r="U11" i="199" s="1"/>
  <c r="S10" i="199"/>
  <c r="R10" i="199"/>
  <c r="Q10" i="199"/>
  <c r="P10" i="199"/>
  <c r="E10" i="199"/>
  <c r="U10" i="199" s="1"/>
  <c r="R63" i="198"/>
  <c r="U62" i="198"/>
  <c r="S62" i="198"/>
  <c r="R62" i="198"/>
  <c r="Q62" i="198"/>
  <c r="P62" i="198"/>
  <c r="E62" i="198"/>
  <c r="T62" i="198" s="1"/>
  <c r="U61" i="198"/>
  <c r="T61" i="198"/>
  <c r="S61" i="198"/>
  <c r="R61" i="198"/>
  <c r="Q61" i="198"/>
  <c r="P61" i="198"/>
  <c r="E61" i="198"/>
  <c r="S60" i="198"/>
  <c r="R60" i="198"/>
  <c r="R59" i="198"/>
  <c r="S58" i="198"/>
  <c r="R58" i="198"/>
  <c r="Q58" i="198"/>
  <c r="P58" i="198"/>
  <c r="E58" i="198"/>
  <c r="U58" i="198" s="1"/>
  <c r="T57" i="198"/>
  <c r="S57" i="198"/>
  <c r="R57" i="198"/>
  <c r="Q57" i="198"/>
  <c r="P57" i="198"/>
  <c r="E57" i="198"/>
  <c r="U57" i="198" s="1"/>
  <c r="S56" i="198"/>
  <c r="R56" i="198"/>
  <c r="Q56" i="198"/>
  <c r="P56" i="198"/>
  <c r="E56" i="198"/>
  <c r="U56" i="198" s="1"/>
  <c r="S55" i="198"/>
  <c r="R55" i="198"/>
  <c r="Q55" i="198"/>
  <c r="P55" i="198"/>
  <c r="E55" i="198"/>
  <c r="S54" i="198"/>
  <c r="R54" i="198"/>
  <c r="S53" i="198"/>
  <c r="R53" i="198"/>
  <c r="Q53" i="198"/>
  <c r="P53" i="198"/>
  <c r="E53" i="198"/>
  <c r="U53" i="198" s="1"/>
  <c r="T52" i="198"/>
  <c r="S52" i="198"/>
  <c r="R52" i="198"/>
  <c r="Q52" i="198"/>
  <c r="P52" i="198"/>
  <c r="E52" i="198"/>
  <c r="U52" i="198" s="1"/>
  <c r="S51" i="198"/>
  <c r="R51" i="198"/>
  <c r="Q51" i="198"/>
  <c r="P51" i="198"/>
  <c r="E51" i="198"/>
  <c r="U51" i="198" s="1"/>
  <c r="S50" i="198"/>
  <c r="R50" i="198"/>
  <c r="Q50" i="198"/>
  <c r="P50" i="198"/>
  <c r="E50" i="198"/>
  <c r="U50" i="198" s="1"/>
  <c r="U49" i="198"/>
  <c r="S49" i="198"/>
  <c r="R49" i="198"/>
  <c r="Q49" i="198"/>
  <c r="P49" i="198"/>
  <c r="E49" i="198"/>
  <c r="T49" i="198" s="1"/>
  <c r="U48" i="198"/>
  <c r="T48" i="198"/>
  <c r="S48" i="198"/>
  <c r="R48" i="198"/>
  <c r="Q48" i="198"/>
  <c r="P48" i="198"/>
  <c r="E48" i="198"/>
  <c r="S47" i="198"/>
  <c r="R47" i="198"/>
  <c r="Q47" i="198"/>
  <c r="P47" i="198"/>
  <c r="E47" i="198"/>
  <c r="S46" i="198"/>
  <c r="R46" i="198"/>
  <c r="Q46" i="198"/>
  <c r="P46" i="198"/>
  <c r="E46" i="198"/>
  <c r="S45" i="198"/>
  <c r="R45" i="198"/>
  <c r="Q45" i="198"/>
  <c r="P45" i="198"/>
  <c r="E45" i="198"/>
  <c r="U45" i="198" s="1"/>
  <c r="T44" i="198"/>
  <c r="S44" i="198"/>
  <c r="R44" i="198"/>
  <c r="Q44" i="198"/>
  <c r="P44" i="198"/>
  <c r="E44" i="198"/>
  <c r="U44" i="198" s="1"/>
  <c r="S43" i="198"/>
  <c r="R43" i="198"/>
  <c r="S42" i="198"/>
  <c r="R42" i="198"/>
  <c r="S41" i="198"/>
  <c r="R41" i="198"/>
  <c r="Q41" i="198"/>
  <c r="P41" i="198"/>
  <c r="E41" i="198"/>
  <c r="U41" i="198" s="1"/>
  <c r="S40" i="198"/>
  <c r="R40" i="198"/>
  <c r="Q40" i="198"/>
  <c r="P40" i="198"/>
  <c r="E40" i="198"/>
  <c r="U40" i="198" s="1"/>
  <c r="S39" i="198"/>
  <c r="R39" i="198"/>
  <c r="Q39" i="198"/>
  <c r="P39" i="198"/>
  <c r="E39" i="198"/>
  <c r="U38" i="198"/>
  <c r="S38" i="198"/>
  <c r="R38" i="198"/>
  <c r="Q38" i="198"/>
  <c r="P38" i="198"/>
  <c r="E38" i="198"/>
  <c r="T38" i="198" s="1"/>
  <c r="U37" i="198"/>
  <c r="T37" i="198"/>
  <c r="S37" i="198"/>
  <c r="R37" i="198"/>
  <c r="Q37" i="198"/>
  <c r="P37" i="198"/>
  <c r="E37" i="198"/>
  <c r="U36" i="198"/>
  <c r="T36" i="198"/>
  <c r="S36" i="198"/>
  <c r="R36" i="198"/>
  <c r="Q36" i="198"/>
  <c r="P36" i="198"/>
  <c r="E36" i="198"/>
  <c r="S35" i="198"/>
  <c r="R35" i="198"/>
  <c r="Q35" i="198"/>
  <c r="P35" i="198"/>
  <c r="E35" i="198"/>
  <c r="U35" i="198" s="1"/>
  <c r="S34" i="198"/>
  <c r="R34" i="198"/>
  <c r="Q34" i="198"/>
  <c r="P34" i="198"/>
  <c r="E34" i="198"/>
  <c r="S33" i="198"/>
  <c r="R33" i="198"/>
  <c r="Q33" i="198"/>
  <c r="P33" i="198"/>
  <c r="E33" i="198"/>
  <c r="U33" i="198" s="1"/>
  <c r="S32" i="198"/>
  <c r="R32" i="198"/>
  <c r="Q32" i="198"/>
  <c r="P32" i="198"/>
  <c r="E32" i="198"/>
  <c r="U32" i="198" s="1"/>
  <c r="S31" i="198"/>
  <c r="R31" i="198"/>
  <c r="Q31" i="198"/>
  <c r="P31" i="198"/>
  <c r="E31" i="198"/>
  <c r="U30" i="198"/>
  <c r="T30" i="198"/>
  <c r="S30" i="198"/>
  <c r="R30" i="198"/>
  <c r="Q30" i="198"/>
  <c r="P30" i="198"/>
  <c r="E30" i="198"/>
  <c r="U29" i="198"/>
  <c r="T29" i="198"/>
  <c r="S29" i="198"/>
  <c r="R29" i="198"/>
  <c r="Q29" i="198"/>
  <c r="P29" i="198"/>
  <c r="E29" i="198"/>
  <c r="U28" i="198"/>
  <c r="T28" i="198"/>
  <c r="S28" i="198"/>
  <c r="R28" i="198"/>
  <c r="Q28" i="198"/>
  <c r="P28" i="198"/>
  <c r="E28" i="198"/>
  <c r="S27" i="198"/>
  <c r="R27" i="198"/>
  <c r="U26" i="198"/>
  <c r="S26" i="198"/>
  <c r="R26" i="198"/>
  <c r="Q26" i="198"/>
  <c r="P26" i="198"/>
  <c r="E26" i="198"/>
  <c r="T26" i="198" s="1"/>
  <c r="T25" i="198"/>
  <c r="S25" i="198"/>
  <c r="R25" i="198"/>
  <c r="Q25" i="198"/>
  <c r="P25" i="198"/>
  <c r="E25" i="198"/>
  <c r="U25" i="198" s="1"/>
  <c r="S24" i="198"/>
  <c r="R24" i="198"/>
  <c r="Q24" i="198"/>
  <c r="P24" i="198"/>
  <c r="E24" i="198"/>
  <c r="U24" i="198" s="1"/>
  <c r="S23" i="198"/>
  <c r="R23" i="198"/>
  <c r="Q23" i="198"/>
  <c r="P23" i="198"/>
  <c r="E23" i="198"/>
  <c r="S22" i="198"/>
  <c r="R22" i="198"/>
  <c r="Q22" i="198"/>
  <c r="P22" i="198"/>
  <c r="E22" i="198"/>
  <c r="U22" i="198" s="1"/>
  <c r="T21" i="198"/>
  <c r="S21" i="198"/>
  <c r="R21" i="198"/>
  <c r="Q21" i="198"/>
  <c r="P21" i="198"/>
  <c r="E21" i="198"/>
  <c r="U21" i="198" s="1"/>
  <c r="S20" i="198"/>
  <c r="R20" i="198"/>
  <c r="Q20" i="198"/>
  <c r="P20" i="198"/>
  <c r="E20" i="198"/>
  <c r="U20" i="198" s="1"/>
  <c r="S19" i="198"/>
  <c r="R19" i="198"/>
  <c r="Q19" i="198"/>
  <c r="P19" i="198"/>
  <c r="E19" i="198"/>
  <c r="U19" i="198" s="1"/>
  <c r="U18" i="198"/>
  <c r="S18" i="198"/>
  <c r="R18" i="198"/>
  <c r="Q18" i="198"/>
  <c r="P18" i="198"/>
  <c r="E18" i="198"/>
  <c r="T18" i="198" s="1"/>
  <c r="T17" i="198"/>
  <c r="S17" i="198"/>
  <c r="R17" i="198"/>
  <c r="Q17" i="198"/>
  <c r="P17" i="198"/>
  <c r="E17" i="198"/>
  <c r="U17" i="198" s="1"/>
  <c r="S16" i="198"/>
  <c r="R16" i="198"/>
  <c r="Q16" i="198"/>
  <c r="P16" i="198"/>
  <c r="E16" i="198"/>
  <c r="U16" i="198" s="1"/>
  <c r="S15" i="198"/>
  <c r="R15" i="198"/>
  <c r="Q15" i="198"/>
  <c r="P15" i="198"/>
  <c r="E15" i="198"/>
  <c r="S14" i="198"/>
  <c r="R14" i="198"/>
  <c r="Q14" i="198"/>
  <c r="P14" i="198"/>
  <c r="E14" i="198"/>
  <c r="U14" i="198" s="1"/>
  <c r="T13" i="198"/>
  <c r="S13" i="198"/>
  <c r="R13" i="198"/>
  <c r="Q13" i="198"/>
  <c r="P13" i="198"/>
  <c r="E13" i="198"/>
  <c r="U13" i="198" s="1"/>
  <c r="S12" i="198"/>
  <c r="R12" i="198"/>
  <c r="Q12" i="198"/>
  <c r="P12" i="198"/>
  <c r="E12" i="198"/>
  <c r="U12" i="198" s="1"/>
  <c r="S11" i="198"/>
  <c r="R11" i="198"/>
  <c r="Q11" i="198"/>
  <c r="P11" i="198"/>
  <c r="E11" i="198"/>
  <c r="U11" i="198" s="1"/>
  <c r="U10" i="198"/>
  <c r="S10" i="198"/>
  <c r="R10" i="198"/>
  <c r="Q10" i="198"/>
  <c r="P10" i="198"/>
  <c r="E10" i="198"/>
  <c r="T10" i="198" s="1"/>
  <c r="R63" i="197"/>
  <c r="S62" i="197"/>
  <c r="R62" i="197"/>
  <c r="Q62" i="197"/>
  <c r="P62" i="197"/>
  <c r="E62" i="197"/>
  <c r="U62" i="197" s="1"/>
  <c r="S61" i="197"/>
  <c r="R61" i="197"/>
  <c r="Q61" i="197"/>
  <c r="P61" i="197"/>
  <c r="E61" i="197"/>
  <c r="S60" i="197"/>
  <c r="R60" i="197"/>
  <c r="R59" i="197"/>
  <c r="S58" i="197"/>
  <c r="R58" i="197"/>
  <c r="Q58" i="197"/>
  <c r="P58" i="197"/>
  <c r="E58" i="197"/>
  <c r="U58" i="197" s="1"/>
  <c r="S57" i="197"/>
  <c r="R57" i="197"/>
  <c r="Q57" i="197"/>
  <c r="P57" i="197"/>
  <c r="E57" i="197"/>
  <c r="U57" i="197" s="1"/>
  <c r="U56" i="197"/>
  <c r="S56" i="197"/>
  <c r="R56" i="197"/>
  <c r="Q56" i="197"/>
  <c r="P56" i="197"/>
  <c r="E56" i="197"/>
  <c r="T56" i="197" s="1"/>
  <c r="S55" i="197"/>
  <c r="R55" i="197"/>
  <c r="Q55" i="197"/>
  <c r="P55" i="197"/>
  <c r="E55" i="197"/>
  <c r="U55" i="197" s="1"/>
  <c r="S54" i="197"/>
  <c r="R54" i="197"/>
  <c r="S53" i="197"/>
  <c r="R53" i="197"/>
  <c r="Q53" i="197"/>
  <c r="P53" i="197"/>
  <c r="E53" i="197"/>
  <c r="U53" i="197" s="1"/>
  <c r="S52" i="197"/>
  <c r="R52" i="197"/>
  <c r="Q52" i="197"/>
  <c r="P52" i="197"/>
  <c r="E52" i="197"/>
  <c r="U52" i="197" s="1"/>
  <c r="U51" i="197"/>
  <c r="S51" i="197"/>
  <c r="R51" i="197"/>
  <c r="Q51" i="197"/>
  <c r="P51" i="197"/>
  <c r="E51" i="197"/>
  <c r="T51" i="197" s="1"/>
  <c r="T50" i="197"/>
  <c r="S50" i="197"/>
  <c r="R50" i="197"/>
  <c r="Q50" i="197"/>
  <c r="P50" i="197"/>
  <c r="E50" i="197"/>
  <c r="U50" i="197" s="1"/>
  <c r="S49" i="197"/>
  <c r="R49" i="197"/>
  <c r="Q49" i="197"/>
  <c r="P49" i="197"/>
  <c r="E49" i="197"/>
  <c r="U49" i="197" s="1"/>
  <c r="S48" i="197"/>
  <c r="R48" i="197"/>
  <c r="Q48" i="197"/>
  <c r="P48" i="197"/>
  <c r="E48" i="197"/>
  <c r="S47" i="197"/>
  <c r="R47" i="197"/>
  <c r="Q47" i="197"/>
  <c r="P47" i="197"/>
  <c r="E47" i="197"/>
  <c r="U47" i="197" s="1"/>
  <c r="T46" i="197"/>
  <c r="S46" i="197"/>
  <c r="R46" i="197"/>
  <c r="Q46" i="197"/>
  <c r="P46" i="197"/>
  <c r="E46" i="197"/>
  <c r="U46" i="197" s="1"/>
  <c r="S45" i="197"/>
  <c r="R45" i="197"/>
  <c r="Q45" i="197"/>
  <c r="P45" i="197"/>
  <c r="E45" i="197"/>
  <c r="U45" i="197" s="1"/>
  <c r="S44" i="197"/>
  <c r="R44" i="197"/>
  <c r="Q44" i="197"/>
  <c r="P44" i="197"/>
  <c r="E44" i="197"/>
  <c r="S43" i="197"/>
  <c r="R43" i="197"/>
  <c r="S42" i="197"/>
  <c r="S41" i="197"/>
  <c r="R41" i="197"/>
  <c r="Q41" i="197"/>
  <c r="P41" i="197"/>
  <c r="E41" i="197"/>
  <c r="U40" i="197"/>
  <c r="T40" i="197"/>
  <c r="S40" i="197"/>
  <c r="R40" i="197"/>
  <c r="Q40" i="197"/>
  <c r="P40" i="197"/>
  <c r="E40" i="197"/>
  <c r="S39" i="197"/>
  <c r="R39" i="197"/>
  <c r="Q39" i="197"/>
  <c r="P39" i="197"/>
  <c r="E39" i="197"/>
  <c r="S38" i="197"/>
  <c r="R38" i="197"/>
  <c r="Q38" i="197"/>
  <c r="P38" i="197"/>
  <c r="E38" i="197"/>
  <c r="U38" i="197" s="1"/>
  <c r="T37" i="197"/>
  <c r="S37" i="197"/>
  <c r="R37" i="197"/>
  <c r="Q37" i="197"/>
  <c r="P37" i="197"/>
  <c r="E37" i="197"/>
  <c r="U37" i="197" s="1"/>
  <c r="S36" i="197"/>
  <c r="R36" i="197"/>
  <c r="Q36" i="197"/>
  <c r="P36" i="197"/>
  <c r="E36" i="197"/>
  <c r="U36" i="197" s="1"/>
  <c r="S35" i="197"/>
  <c r="R35" i="197"/>
  <c r="Q35" i="197"/>
  <c r="P35" i="197"/>
  <c r="E35" i="197"/>
  <c r="U34" i="197"/>
  <c r="S34" i="197"/>
  <c r="R34" i="197"/>
  <c r="Q34" i="197"/>
  <c r="P34" i="197"/>
  <c r="E34" i="197"/>
  <c r="T34" i="197" s="1"/>
  <c r="U33" i="197"/>
  <c r="S33" i="197"/>
  <c r="R33" i="197"/>
  <c r="Q33" i="197"/>
  <c r="P33" i="197"/>
  <c r="E33" i="197"/>
  <c r="T33" i="197" s="1"/>
  <c r="S32" i="197"/>
  <c r="R32" i="197"/>
  <c r="Q32" i="197"/>
  <c r="P32" i="197"/>
  <c r="E32" i="197"/>
  <c r="T32" i="197" s="1"/>
  <c r="S31" i="197"/>
  <c r="R31" i="197"/>
  <c r="Q31" i="197"/>
  <c r="P31" i="197"/>
  <c r="E31" i="197"/>
  <c r="U31" i="197" s="1"/>
  <c r="S30" i="197"/>
  <c r="R30" i="197"/>
  <c r="Q30" i="197"/>
  <c r="P30" i="197"/>
  <c r="E30" i="197"/>
  <c r="U30" i="197" s="1"/>
  <c r="S29" i="197"/>
  <c r="R29" i="197"/>
  <c r="Q29" i="197"/>
  <c r="P29" i="197"/>
  <c r="E29" i="197"/>
  <c r="U29" i="197" s="1"/>
  <c r="S28" i="197"/>
  <c r="R28" i="197"/>
  <c r="Q28" i="197"/>
  <c r="P28" i="197"/>
  <c r="E28" i="197"/>
  <c r="S27" i="197"/>
  <c r="R27" i="197"/>
  <c r="S26" i="197"/>
  <c r="R26" i="197"/>
  <c r="Q26" i="197"/>
  <c r="P26" i="197"/>
  <c r="E26" i="197"/>
  <c r="S25" i="197"/>
  <c r="R25" i="197"/>
  <c r="Q25" i="197"/>
  <c r="P25" i="197"/>
  <c r="E25" i="197"/>
  <c r="U25" i="197" s="1"/>
  <c r="T24" i="197"/>
  <c r="S24" i="197"/>
  <c r="R24" i="197"/>
  <c r="Q24" i="197"/>
  <c r="P24" i="197"/>
  <c r="E24" i="197"/>
  <c r="U24" i="197" s="1"/>
  <c r="S23" i="197"/>
  <c r="R23" i="197"/>
  <c r="Q23" i="197"/>
  <c r="P23" i="197"/>
  <c r="E23" i="197"/>
  <c r="U23" i="197" s="1"/>
  <c r="S22" i="197"/>
  <c r="R22" i="197"/>
  <c r="Q22" i="197"/>
  <c r="P22" i="197"/>
  <c r="E22" i="197"/>
  <c r="U22" i="197" s="1"/>
  <c r="U21" i="197"/>
  <c r="S21" i="197"/>
  <c r="R21" i="197"/>
  <c r="Q21" i="197"/>
  <c r="P21" i="197"/>
  <c r="E21" i="197"/>
  <c r="T21" i="197" s="1"/>
  <c r="U20" i="197"/>
  <c r="S20" i="197"/>
  <c r="R20" i="197"/>
  <c r="Q20" i="197"/>
  <c r="P20" i="197"/>
  <c r="E20" i="197"/>
  <c r="T20" i="197" s="1"/>
  <c r="T19" i="197"/>
  <c r="S19" i="197"/>
  <c r="R19" i="197"/>
  <c r="Q19" i="197"/>
  <c r="P19" i="197"/>
  <c r="E19" i="197"/>
  <c r="U19" i="197" s="1"/>
  <c r="S18" i="197"/>
  <c r="R18" i="197"/>
  <c r="Q18" i="197"/>
  <c r="P18" i="197"/>
  <c r="E18" i="197"/>
  <c r="S17" i="197"/>
  <c r="R17" i="197"/>
  <c r="Q17" i="197"/>
  <c r="P17" i="197"/>
  <c r="E17" i="197"/>
  <c r="U17" i="197" s="1"/>
  <c r="T16" i="197"/>
  <c r="S16" i="197"/>
  <c r="R16" i="197"/>
  <c r="Q16" i="197"/>
  <c r="P16" i="197"/>
  <c r="E16" i="197"/>
  <c r="U16" i="197" s="1"/>
  <c r="S15" i="197"/>
  <c r="R15" i="197"/>
  <c r="Q15" i="197"/>
  <c r="P15" i="197"/>
  <c r="E15" i="197"/>
  <c r="U15" i="197" s="1"/>
  <c r="S14" i="197"/>
  <c r="R14" i="197"/>
  <c r="Q14" i="197"/>
  <c r="P14" i="197"/>
  <c r="E14" i="197"/>
  <c r="U14" i="197" s="1"/>
  <c r="U13" i="197"/>
  <c r="S13" i="197"/>
  <c r="R13" i="197"/>
  <c r="Q13" i="197"/>
  <c r="P13" i="197"/>
  <c r="E13" i="197"/>
  <c r="T13" i="197" s="1"/>
  <c r="U12" i="197"/>
  <c r="S12" i="197"/>
  <c r="R12" i="197"/>
  <c r="Q12" i="197"/>
  <c r="P12" i="197"/>
  <c r="E12" i="197"/>
  <c r="T12" i="197" s="1"/>
  <c r="T11" i="197"/>
  <c r="S11" i="197"/>
  <c r="R11" i="197"/>
  <c r="Q11" i="197"/>
  <c r="P11" i="197"/>
  <c r="E11" i="197"/>
  <c r="U11" i="197" s="1"/>
  <c r="S10" i="197"/>
  <c r="R10" i="197"/>
  <c r="Q10" i="197"/>
  <c r="P10" i="197"/>
  <c r="E10" i="197"/>
  <c r="R63" i="196"/>
  <c r="U62" i="196"/>
  <c r="S62" i="196"/>
  <c r="R62" i="196"/>
  <c r="Q62" i="196"/>
  <c r="P62" i="196"/>
  <c r="E62" i="196"/>
  <c r="T62" i="196" s="1"/>
  <c r="U61" i="196"/>
  <c r="T61" i="196"/>
  <c r="S61" i="196"/>
  <c r="R61" i="196"/>
  <c r="Q61" i="196"/>
  <c r="P61" i="196"/>
  <c r="E61" i="196"/>
  <c r="S60" i="196"/>
  <c r="R60" i="196"/>
  <c r="R59" i="196"/>
  <c r="U58" i="196"/>
  <c r="S58" i="196"/>
  <c r="R58" i="196"/>
  <c r="Q58" i="196"/>
  <c r="P58" i="196"/>
  <c r="E58" i="196"/>
  <c r="T58" i="196" s="1"/>
  <c r="U57" i="196"/>
  <c r="T57" i="196"/>
  <c r="S57" i="196"/>
  <c r="R57" i="196"/>
  <c r="Q57" i="196"/>
  <c r="P57" i="196"/>
  <c r="E57" i="196"/>
  <c r="S56" i="196"/>
  <c r="R56" i="196"/>
  <c r="Q56" i="196"/>
  <c r="P56" i="196"/>
  <c r="E56" i="196"/>
  <c r="U56" i="196" s="1"/>
  <c r="S55" i="196"/>
  <c r="R55" i="196"/>
  <c r="Q55" i="196"/>
  <c r="P55" i="196"/>
  <c r="P54" i="196" s="1"/>
  <c r="E55" i="196"/>
  <c r="S54" i="196"/>
  <c r="R54" i="196"/>
  <c r="T53" i="196"/>
  <c r="S53" i="196"/>
  <c r="R53" i="196"/>
  <c r="Q53" i="196"/>
  <c r="P53" i="196"/>
  <c r="E53" i="196"/>
  <c r="U53" i="196" s="1"/>
  <c r="S52" i="196"/>
  <c r="R52" i="196"/>
  <c r="Q52" i="196"/>
  <c r="P52" i="196"/>
  <c r="E52" i="196"/>
  <c r="S51" i="196"/>
  <c r="R51" i="196"/>
  <c r="Q51" i="196"/>
  <c r="P51" i="196"/>
  <c r="E51" i="196"/>
  <c r="U51" i="196" s="1"/>
  <c r="T50" i="196"/>
  <c r="S50" i="196"/>
  <c r="R50" i="196"/>
  <c r="Q50" i="196"/>
  <c r="P50" i="196"/>
  <c r="E50" i="196"/>
  <c r="U50" i="196" s="1"/>
  <c r="S49" i="196"/>
  <c r="R49" i="196"/>
  <c r="Q49" i="196"/>
  <c r="P49" i="196"/>
  <c r="E49" i="196"/>
  <c r="U49" i="196" s="1"/>
  <c r="S48" i="196"/>
  <c r="R48" i="196"/>
  <c r="Q48" i="196"/>
  <c r="P48" i="196"/>
  <c r="E48" i="196"/>
  <c r="U48" i="196" s="1"/>
  <c r="U47" i="196"/>
  <c r="S47" i="196"/>
  <c r="R47" i="196"/>
  <c r="Q47" i="196"/>
  <c r="P47" i="196"/>
  <c r="E47" i="196"/>
  <c r="T47" i="196" s="1"/>
  <c r="U46" i="196"/>
  <c r="S46" i="196"/>
  <c r="R46" i="196"/>
  <c r="Q46" i="196"/>
  <c r="P46" i="196"/>
  <c r="E46" i="196"/>
  <c r="T46" i="196" s="1"/>
  <c r="S45" i="196"/>
  <c r="R45" i="196"/>
  <c r="Q45" i="196"/>
  <c r="P45" i="196"/>
  <c r="E45" i="196"/>
  <c r="T45" i="196" s="1"/>
  <c r="S44" i="196"/>
  <c r="R44" i="196"/>
  <c r="Q44" i="196"/>
  <c r="P44" i="196"/>
  <c r="E44" i="196"/>
  <c r="U44" i="196" s="1"/>
  <c r="S43" i="196"/>
  <c r="R43" i="196"/>
  <c r="S42" i="196"/>
  <c r="S41" i="196"/>
  <c r="R41" i="196"/>
  <c r="Q41" i="196"/>
  <c r="P41" i="196"/>
  <c r="E41" i="196"/>
  <c r="S40" i="196"/>
  <c r="R40" i="196"/>
  <c r="Q40" i="196"/>
  <c r="P40" i="196"/>
  <c r="E40" i="196"/>
  <c r="U40" i="196" s="1"/>
  <c r="S39" i="196"/>
  <c r="R39" i="196"/>
  <c r="Q39" i="196"/>
  <c r="P39" i="196"/>
  <c r="E39" i="196"/>
  <c r="U39" i="196" s="1"/>
  <c r="S38" i="196"/>
  <c r="R38" i="196"/>
  <c r="Q38" i="196"/>
  <c r="P38" i="196"/>
  <c r="E38" i="196"/>
  <c r="S37" i="196"/>
  <c r="R37" i="196"/>
  <c r="Q37" i="196"/>
  <c r="P37" i="196"/>
  <c r="E37" i="196"/>
  <c r="U37" i="196" s="1"/>
  <c r="U36" i="196"/>
  <c r="S36" i="196"/>
  <c r="R36" i="196"/>
  <c r="Q36" i="196"/>
  <c r="P36" i="196"/>
  <c r="E36" i="196"/>
  <c r="T36" i="196" s="1"/>
  <c r="U35" i="196"/>
  <c r="T35" i="196"/>
  <c r="S35" i="196"/>
  <c r="R35" i="196"/>
  <c r="Q35" i="196"/>
  <c r="P35" i="196"/>
  <c r="E35" i="196"/>
  <c r="S34" i="196"/>
  <c r="R34" i="196"/>
  <c r="Q34" i="196"/>
  <c r="P34" i="196"/>
  <c r="E34" i="196"/>
  <c r="U34" i="196" s="1"/>
  <c r="S33" i="196"/>
  <c r="R33" i="196"/>
  <c r="Q33" i="196"/>
  <c r="P33" i="196"/>
  <c r="E33" i="196"/>
  <c r="S32" i="196"/>
  <c r="R32" i="196"/>
  <c r="Q32" i="196"/>
  <c r="P32" i="196"/>
  <c r="E32" i="196"/>
  <c r="U32" i="196" s="1"/>
  <c r="S31" i="196"/>
  <c r="R31" i="196"/>
  <c r="Q31" i="196"/>
  <c r="P31" i="196"/>
  <c r="E31" i="196"/>
  <c r="U31" i="196" s="1"/>
  <c r="S30" i="196"/>
  <c r="R30" i="196"/>
  <c r="Q30" i="196"/>
  <c r="P30" i="196"/>
  <c r="E30" i="196"/>
  <c r="S29" i="196"/>
  <c r="R29" i="196"/>
  <c r="Q29" i="196"/>
  <c r="P29" i="196"/>
  <c r="E29" i="196"/>
  <c r="U29" i="196" s="1"/>
  <c r="U28" i="196"/>
  <c r="S28" i="196"/>
  <c r="R28" i="196"/>
  <c r="Q28" i="196"/>
  <c r="P28" i="196"/>
  <c r="E28" i="196"/>
  <c r="T28" i="196" s="1"/>
  <c r="S27" i="196"/>
  <c r="R27" i="196"/>
  <c r="S26" i="196"/>
  <c r="R26" i="196"/>
  <c r="Q26" i="196"/>
  <c r="P26" i="196"/>
  <c r="E26" i="196"/>
  <c r="U26" i="196" s="1"/>
  <c r="U25" i="196"/>
  <c r="S25" i="196"/>
  <c r="R25" i="196"/>
  <c r="Q25" i="196"/>
  <c r="P25" i="196"/>
  <c r="E25" i="196"/>
  <c r="T25" i="196" s="1"/>
  <c r="U24" i="196"/>
  <c r="T24" i="196"/>
  <c r="S24" i="196"/>
  <c r="R24" i="196"/>
  <c r="Q24" i="196"/>
  <c r="P24" i="196"/>
  <c r="E24" i="196"/>
  <c r="S23" i="196"/>
  <c r="R23" i="196"/>
  <c r="Q23" i="196"/>
  <c r="P23" i="196"/>
  <c r="E23" i="196"/>
  <c r="T23" i="196" s="1"/>
  <c r="S22" i="196"/>
  <c r="R22" i="196"/>
  <c r="Q22" i="196"/>
  <c r="P22" i="196"/>
  <c r="E22" i="196"/>
  <c r="U22" i="196" s="1"/>
  <c r="S21" i="196"/>
  <c r="R21" i="196"/>
  <c r="Q21" i="196"/>
  <c r="P21" i="196"/>
  <c r="E21" i="196"/>
  <c r="U21" i="196" s="1"/>
  <c r="T20" i="196"/>
  <c r="S20" i="196"/>
  <c r="R20" i="196"/>
  <c r="Q20" i="196"/>
  <c r="P20" i="196"/>
  <c r="E20" i="196"/>
  <c r="U20" i="196" s="1"/>
  <c r="S19" i="196"/>
  <c r="R19" i="196"/>
  <c r="Q19" i="196"/>
  <c r="P19" i="196"/>
  <c r="E19" i="196"/>
  <c r="U19" i="196" s="1"/>
  <c r="S18" i="196"/>
  <c r="R18" i="196"/>
  <c r="Q18" i="196"/>
  <c r="P18" i="196"/>
  <c r="E18" i="196"/>
  <c r="U18" i="196" s="1"/>
  <c r="S17" i="196"/>
  <c r="R17" i="196"/>
  <c r="Q17" i="196"/>
  <c r="P17" i="196"/>
  <c r="E17" i="196"/>
  <c r="T17" i="196" s="1"/>
  <c r="T16" i="196"/>
  <c r="S16" i="196"/>
  <c r="R16" i="196"/>
  <c r="Q16" i="196"/>
  <c r="P16" i="196"/>
  <c r="E16" i="196"/>
  <c r="U16" i="196" s="1"/>
  <c r="S15" i="196"/>
  <c r="R15" i="196"/>
  <c r="Q15" i="196"/>
  <c r="P15" i="196"/>
  <c r="E15" i="196"/>
  <c r="S14" i="196"/>
  <c r="R14" i="196"/>
  <c r="Q14" i="196"/>
  <c r="P14" i="196"/>
  <c r="E14" i="196"/>
  <c r="U14" i="196" s="1"/>
  <c r="S13" i="196"/>
  <c r="R13" i="196"/>
  <c r="Q13" i="196"/>
  <c r="P13" i="196"/>
  <c r="E13" i="196"/>
  <c r="U13" i="196" s="1"/>
  <c r="S12" i="196"/>
  <c r="R12" i="196"/>
  <c r="Q12" i="196"/>
  <c r="P12" i="196"/>
  <c r="E12" i="196"/>
  <c r="U12" i="196" s="1"/>
  <c r="S11" i="196"/>
  <c r="R11" i="196"/>
  <c r="Q11" i="196"/>
  <c r="P11" i="196"/>
  <c r="E11" i="196"/>
  <c r="U11" i="196" s="1"/>
  <c r="S10" i="196"/>
  <c r="R10" i="196"/>
  <c r="Q10" i="196"/>
  <c r="P10" i="196"/>
  <c r="E10" i="196"/>
  <c r="U10" i="196" s="1"/>
  <c r="R63" i="195"/>
  <c r="U62" i="195"/>
  <c r="T62" i="195"/>
  <c r="S62" i="195"/>
  <c r="R62" i="195"/>
  <c r="Q62" i="195"/>
  <c r="P62" i="195"/>
  <c r="E62" i="195"/>
  <c r="S61" i="195"/>
  <c r="R61" i="195"/>
  <c r="Q61" i="195"/>
  <c r="Q60" i="195" s="1"/>
  <c r="P61" i="195"/>
  <c r="E61" i="195"/>
  <c r="S60" i="195"/>
  <c r="R60" i="195"/>
  <c r="R59" i="195"/>
  <c r="S58" i="195"/>
  <c r="R58" i="195"/>
  <c r="Q58" i="195"/>
  <c r="P58" i="195"/>
  <c r="E58" i="195"/>
  <c r="U58" i="195" s="1"/>
  <c r="S57" i="195"/>
  <c r="R57" i="195"/>
  <c r="Q57" i="195"/>
  <c r="P57" i="195"/>
  <c r="E57" i="195"/>
  <c r="U57" i="195" s="1"/>
  <c r="S56" i="195"/>
  <c r="R56" i="195"/>
  <c r="Q56" i="195"/>
  <c r="P56" i="195"/>
  <c r="E56" i="195"/>
  <c r="U56" i="195" s="1"/>
  <c r="S55" i="195"/>
  <c r="R55" i="195"/>
  <c r="Q55" i="195"/>
  <c r="P55" i="195"/>
  <c r="E55" i="195"/>
  <c r="T55" i="195" s="1"/>
  <c r="S54" i="195"/>
  <c r="R54" i="195"/>
  <c r="S53" i="195"/>
  <c r="R53" i="195"/>
  <c r="Q53" i="195"/>
  <c r="P53" i="195"/>
  <c r="E53" i="195"/>
  <c r="U53" i="195" s="1"/>
  <c r="S52" i="195"/>
  <c r="R52" i="195"/>
  <c r="Q52" i="195"/>
  <c r="P52" i="195"/>
  <c r="E52" i="195"/>
  <c r="U52" i="195" s="1"/>
  <c r="S51" i="195"/>
  <c r="R51" i="195"/>
  <c r="Q51" i="195"/>
  <c r="P51" i="195"/>
  <c r="E51" i="195"/>
  <c r="U51" i="195" s="1"/>
  <c r="S50" i="195"/>
  <c r="R50" i="195"/>
  <c r="Q50" i="195"/>
  <c r="P50" i="195"/>
  <c r="E50" i="195"/>
  <c r="T50" i="195" s="1"/>
  <c r="T49" i="195"/>
  <c r="S49" i="195"/>
  <c r="R49" i="195"/>
  <c r="Q49" i="195"/>
  <c r="P49" i="195"/>
  <c r="E49" i="195"/>
  <c r="U49" i="195" s="1"/>
  <c r="S48" i="195"/>
  <c r="R48" i="195"/>
  <c r="Q48" i="195"/>
  <c r="P48" i="195"/>
  <c r="E48" i="195"/>
  <c r="S47" i="195"/>
  <c r="R47" i="195"/>
  <c r="Q47" i="195"/>
  <c r="P47" i="195"/>
  <c r="E47" i="195"/>
  <c r="U47" i="195" s="1"/>
  <c r="S46" i="195"/>
  <c r="R46" i="195"/>
  <c r="Q46" i="195"/>
  <c r="P46" i="195"/>
  <c r="E46" i="195"/>
  <c r="U46" i="195" s="1"/>
  <c r="S45" i="195"/>
  <c r="R45" i="195"/>
  <c r="Q45" i="195"/>
  <c r="P45" i="195"/>
  <c r="E45" i="195"/>
  <c r="U45" i="195" s="1"/>
  <c r="S44" i="195"/>
  <c r="R44" i="195"/>
  <c r="Q44" i="195"/>
  <c r="P44" i="195"/>
  <c r="E44" i="195"/>
  <c r="S43" i="195"/>
  <c r="R43" i="195"/>
  <c r="S42" i="195"/>
  <c r="S41" i="195"/>
  <c r="R41" i="195"/>
  <c r="Q41" i="195"/>
  <c r="P41" i="195"/>
  <c r="E41" i="195"/>
  <c r="S40" i="195"/>
  <c r="R40" i="195"/>
  <c r="Q40" i="195"/>
  <c r="P40" i="195"/>
  <c r="E40" i="195"/>
  <c r="U40" i="195" s="1"/>
  <c r="U39" i="195"/>
  <c r="S39" i="195"/>
  <c r="R39" i="195"/>
  <c r="Q39" i="195"/>
  <c r="P39" i="195"/>
  <c r="E39" i="195"/>
  <c r="T39" i="195" s="1"/>
  <c r="U38" i="195"/>
  <c r="T38" i="195"/>
  <c r="S38" i="195"/>
  <c r="R38" i="195"/>
  <c r="Q38" i="195"/>
  <c r="P38" i="195"/>
  <c r="E38" i="195"/>
  <c r="S37" i="195"/>
  <c r="R37" i="195"/>
  <c r="Q37" i="195"/>
  <c r="P37" i="195"/>
  <c r="E37" i="195"/>
  <c r="U37" i="195" s="1"/>
  <c r="S36" i="195"/>
  <c r="R36" i="195"/>
  <c r="Q36" i="195"/>
  <c r="P36" i="195"/>
  <c r="E36" i="195"/>
  <c r="S35" i="195"/>
  <c r="R35" i="195"/>
  <c r="Q35" i="195"/>
  <c r="P35" i="195"/>
  <c r="E35" i="195"/>
  <c r="U35" i="195" s="1"/>
  <c r="S34" i="195"/>
  <c r="R34" i="195"/>
  <c r="Q34" i="195"/>
  <c r="P34" i="195"/>
  <c r="E34" i="195"/>
  <c r="U34" i="195" s="1"/>
  <c r="S33" i="195"/>
  <c r="R33" i="195"/>
  <c r="Q33" i="195"/>
  <c r="P33" i="195"/>
  <c r="E33" i="195"/>
  <c r="S32" i="195"/>
  <c r="R32" i="195"/>
  <c r="Q32" i="195"/>
  <c r="P32" i="195"/>
  <c r="E32" i="195"/>
  <c r="U32" i="195" s="1"/>
  <c r="U31" i="195"/>
  <c r="S31" i="195"/>
  <c r="R31" i="195"/>
  <c r="Q31" i="195"/>
  <c r="P31" i="195"/>
  <c r="E31" i="195"/>
  <c r="T31" i="195" s="1"/>
  <c r="S30" i="195"/>
  <c r="R30" i="195"/>
  <c r="Q30" i="195"/>
  <c r="U30" i="195" s="1"/>
  <c r="P30" i="195"/>
  <c r="T30" i="195" s="1"/>
  <c r="E30" i="195"/>
  <c r="S29" i="195"/>
  <c r="R29" i="195"/>
  <c r="Q29" i="195"/>
  <c r="P29" i="195"/>
  <c r="E29" i="195"/>
  <c r="U29" i="195" s="1"/>
  <c r="S28" i="195"/>
  <c r="R28" i="195"/>
  <c r="Q28" i="195"/>
  <c r="P28" i="195"/>
  <c r="E28" i="195"/>
  <c r="U28" i="195" s="1"/>
  <c r="S27" i="195"/>
  <c r="R27" i="195"/>
  <c r="S26" i="195"/>
  <c r="R26" i="195"/>
  <c r="Q26" i="195"/>
  <c r="P26" i="195"/>
  <c r="E26" i="195"/>
  <c r="U26" i="195" s="1"/>
  <c r="U25" i="195"/>
  <c r="S25" i="195"/>
  <c r="R25" i="195"/>
  <c r="Q25" i="195"/>
  <c r="P25" i="195"/>
  <c r="E25" i="195"/>
  <c r="T25" i="195" s="1"/>
  <c r="S24" i="195"/>
  <c r="R24" i="195"/>
  <c r="Q24" i="195"/>
  <c r="P24" i="195"/>
  <c r="E24" i="195"/>
  <c r="U24" i="195" s="1"/>
  <c r="S23" i="195"/>
  <c r="R23" i="195"/>
  <c r="Q23" i="195"/>
  <c r="P23" i="195"/>
  <c r="E23" i="195"/>
  <c r="U23" i="195" s="1"/>
  <c r="S22" i="195"/>
  <c r="R22" i="195"/>
  <c r="Q22" i="195"/>
  <c r="P22" i="195"/>
  <c r="E22" i="195"/>
  <c r="U22" i="195" s="1"/>
  <c r="S21" i="195"/>
  <c r="R21" i="195"/>
  <c r="Q21" i="195"/>
  <c r="P21" i="195"/>
  <c r="E21" i="195"/>
  <c r="U21" i="195" s="1"/>
  <c r="S20" i="195"/>
  <c r="R20" i="195"/>
  <c r="Q20" i="195"/>
  <c r="P20" i="195"/>
  <c r="E20" i="195"/>
  <c r="S19" i="195"/>
  <c r="R19" i="195"/>
  <c r="Q19" i="195"/>
  <c r="P19" i="195"/>
  <c r="E19" i="195"/>
  <c r="U19" i="195" s="1"/>
  <c r="U18" i="195"/>
  <c r="S18" i="195"/>
  <c r="R18" i="195"/>
  <c r="Q18" i="195"/>
  <c r="P18" i="195"/>
  <c r="E18" i="195"/>
  <c r="T18" i="195" s="1"/>
  <c r="U17" i="195"/>
  <c r="T17" i="195"/>
  <c r="S17" i="195"/>
  <c r="R17" i="195"/>
  <c r="Q17" i="195"/>
  <c r="P17" i="195"/>
  <c r="E17" i="195"/>
  <c r="S16" i="195"/>
  <c r="R16" i="195"/>
  <c r="Q16" i="195"/>
  <c r="P16" i="195"/>
  <c r="E16" i="195"/>
  <c r="U16" i="195" s="1"/>
  <c r="S15" i="195"/>
  <c r="R15" i="195"/>
  <c r="Q15" i="195"/>
  <c r="P15" i="195"/>
  <c r="E15" i="195"/>
  <c r="S14" i="195"/>
  <c r="R14" i="195"/>
  <c r="Q14" i="195"/>
  <c r="P14" i="195"/>
  <c r="E14" i="195"/>
  <c r="U14" i="195" s="1"/>
  <c r="S13" i="195"/>
  <c r="R13" i="195"/>
  <c r="Q13" i="195"/>
  <c r="P13" i="195"/>
  <c r="E13" i="195"/>
  <c r="S12" i="195"/>
  <c r="R12" i="195"/>
  <c r="Q12" i="195"/>
  <c r="P12" i="195"/>
  <c r="E12" i="195"/>
  <c r="S11" i="195"/>
  <c r="R11" i="195"/>
  <c r="Q11" i="195"/>
  <c r="P11" i="195"/>
  <c r="E11" i="195"/>
  <c r="U11" i="195" s="1"/>
  <c r="T10" i="195"/>
  <c r="S10" i="195"/>
  <c r="R10" i="195"/>
  <c r="Q10" i="195"/>
  <c r="P10" i="195"/>
  <c r="E10" i="195"/>
  <c r="R9" i="195"/>
  <c r="R63" i="194"/>
  <c r="S62" i="194"/>
  <c r="R62" i="194"/>
  <c r="Q62" i="194"/>
  <c r="P62" i="194"/>
  <c r="E62" i="194"/>
  <c r="U62" i="194" s="1"/>
  <c r="S61" i="194"/>
  <c r="R61" i="194"/>
  <c r="Q61" i="194"/>
  <c r="P61" i="194"/>
  <c r="E61" i="194"/>
  <c r="S60" i="194"/>
  <c r="R60" i="194"/>
  <c r="R59" i="194"/>
  <c r="S58" i="194"/>
  <c r="R58" i="194"/>
  <c r="Q58" i="194"/>
  <c r="P58" i="194"/>
  <c r="E58" i="194"/>
  <c r="T58" i="194" s="1"/>
  <c r="T57" i="194"/>
  <c r="S57" i="194"/>
  <c r="R57" i="194"/>
  <c r="Q57" i="194"/>
  <c r="P57" i="194"/>
  <c r="E57" i="194"/>
  <c r="U57" i="194" s="1"/>
  <c r="S56" i="194"/>
  <c r="R56" i="194"/>
  <c r="Q56" i="194"/>
  <c r="P56" i="194"/>
  <c r="E56" i="194"/>
  <c r="S55" i="194"/>
  <c r="R55" i="194"/>
  <c r="Q55" i="194"/>
  <c r="P55" i="194"/>
  <c r="E55" i="194"/>
  <c r="U55" i="194" s="1"/>
  <c r="S54" i="194"/>
  <c r="R54" i="194"/>
  <c r="S53" i="194"/>
  <c r="R53" i="194"/>
  <c r="Q53" i="194"/>
  <c r="P53" i="194"/>
  <c r="E53" i="194"/>
  <c r="T53" i="194" s="1"/>
  <c r="U52" i="194"/>
  <c r="S52" i="194"/>
  <c r="R52" i="194"/>
  <c r="Q52" i="194"/>
  <c r="P52" i="194"/>
  <c r="E52" i="194"/>
  <c r="T52" i="194" s="1"/>
  <c r="U51" i="194"/>
  <c r="T51" i="194"/>
  <c r="S51" i="194"/>
  <c r="R51" i="194"/>
  <c r="Q51" i="194"/>
  <c r="P51" i="194"/>
  <c r="E51" i="194"/>
  <c r="T50" i="194"/>
  <c r="S50" i="194"/>
  <c r="R50" i="194"/>
  <c r="Q50" i="194"/>
  <c r="P50" i="194"/>
  <c r="E50" i="194"/>
  <c r="U50" i="194" s="1"/>
  <c r="S49" i="194"/>
  <c r="R49" i="194"/>
  <c r="Q49" i="194"/>
  <c r="P49" i="194"/>
  <c r="E49" i="194"/>
  <c r="U49" i="194" s="1"/>
  <c r="S48" i="194"/>
  <c r="R48" i="194"/>
  <c r="Q48" i="194"/>
  <c r="P48" i="194"/>
  <c r="E48" i="194"/>
  <c r="U48" i="194" s="1"/>
  <c r="S47" i="194"/>
  <c r="R47" i="194"/>
  <c r="Q47" i="194"/>
  <c r="P47" i="194"/>
  <c r="E47" i="194"/>
  <c r="U47" i="194" s="1"/>
  <c r="S46" i="194"/>
  <c r="R46" i="194"/>
  <c r="Q46" i="194"/>
  <c r="P46" i="194"/>
  <c r="E46" i="194"/>
  <c r="U46" i="194" s="1"/>
  <c r="S45" i="194"/>
  <c r="R45" i="194"/>
  <c r="Q45" i="194"/>
  <c r="P45" i="194"/>
  <c r="E45" i="194"/>
  <c r="T45" i="194" s="1"/>
  <c r="U44" i="194"/>
  <c r="S44" i="194"/>
  <c r="R44" i="194"/>
  <c r="Q44" i="194"/>
  <c r="P44" i="194"/>
  <c r="E44" i="194"/>
  <c r="T44" i="194" s="1"/>
  <c r="S43" i="194"/>
  <c r="R43" i="194"/>
  <c r="R42" i="194"/>
  <c r="S41" i="194"/>
  <c r="R41" i="194"/>
  <c r="Q41" i="194"/>
  <c r="P41" i="194"/>
  <c r="E41" i="194"/>
  <c r="U41" i="194" s="1"/>
  <c r="S40" i="194"/>
  <c r="R40" i="194"/>
  <c r="Q40" i="194"/>
  <c r="P40" i="194"/>
  <c r="E40" i="194"/>
  <c r="U40" i="194" s="1"/>
  <c r="S39" i="194"/>
  <c r="R39" i="194"/>
  <c r="Q39" i="194"/>
  <c r="P39" i="194"/>
  <c r="E39" i="194"/>
  <c r="U39" i="194" s="1"/>
  <c r="S38" i="194"/>
  <c r="R38" i="194"/>
  <c r="Q38" i="194"/>
  <c r="P38" i="194"/>
  <c r="E38" i="194"/>
  <c r="T38" i="194" s="1"/>
  <c r="U37" i="194"/>
  <c r="S37" i="194"/>
  <c r="R37" i="194"/>
  <c r="Q37" i="194"/>
  <c r="P37" i="194"/>
  <c r="E37" i="194"/>
  <c r="T37" i="194" s="1"/>
  <c r="U36" i="194"/>
  <c r="T36" i="194"/>
  <c r="S36" i="194"/>
  <c r="R36" i="194"/>
  <c r="Q36" i="194"/>
  <c r="P36" i="194"/>
  <c r="E36" i="194"/>
  <c r="T35" i="194"/>
  <c r="S35" i="194"/>
  <c r="R35" i="194"/>
  <c r="Q35" i="194"/>
  <c r="P35" i="194"/>
  <c r="E35" i="194"/>
  <c r="U35" i="194" s="1"/>
  <c r="S34" i="194"/>
  <c r="R34" i="194"/>
  <c r="Q34" i="194"/>
  <c r="P34" i="194"/>
  <c r="E34" i="194"/>
  <c r="U34" i="194" s="1"/>
  <c r="S33" i="194"/>
  <c r="R33" i="194"/>
  <c r="Q33" i="194"/>
  <c r="P33" i="194"/>
  <c r="E33" i="194"/>
  <c r="U33" i="194" s="1"/>
  <c r="S32" i="194"/>
  <c r="R32" i="194"/>
  <c r="Q32" i="194"/>
  <c r="P32" i="194"/>
  <c r="E32" i="194"/>
  <c r="U32" i="194" s="1"/>
  <c r="S31" i="194"/>
  <c r="R31" i="194"/>
  <c r="Q31" i="194"/>
  <c r="P31" i="194"/>
  <c r="E31" i="194"/>
  <c r="U31" i="194" s="1"/>
  <c r="S30" i="194"/>
  <c r="R30" i="194"/>
  <c r="Q30" i="194"/>
  <c r="P30" i="194"/>
  <c r="E30" i="194"/>
  <c r="T30" i="194" s="1"/>
  <c r="U29" i="194"/>
  <c r="S29" i="194"/>
  <c r="R29" i="194"/>
  <c r="Q29" i="194"/>
  <c r="P29" i="194"/>
  <c r="E29" i="194"/>
  <c r="T29" i="194" s="1"/>
  <c r="U28" i="194"/>
  <c r="T28" i="194"/>
  <c r="S28" i="194"/>
  <c r="R28" i="194"/>
  <c r="Q28" i="194"/>
  <c r="P28" i="194"/>
  <c r="E28" i="194"/>
  <c r="S27" i="194"/>
  <c r="R27" i="194"/>
  <c r="S26" i="194"/>
  <c r="R26" i="194"/>
  <c r="Q26" i="194"/>
  <c r="P26" i="194"/>
  <c r="E26" i="194"/>
  <c r="U26" i="194" s="1"/>
  <c r="S25" i="194"/>
  <c r="R25" i="194"/>
  <c r="Q25" i="194"/>
  <c r="P25" i="194"/>
  <c r="E25" i="194"/>
  <c r="T25" i="194" s="1"/>
  <c r="T24" i="194"/>
  <c r="S24" i="194"/>
  <c r="R24" i="194"/>
  <c r="Q24" i="194"/>
  <c r="P24" i="194"/>
  <c r="E24" i="194"/>
  <c r="U24" i="194" s="1"/>
  <c r="S23" i="194"/>
  <c r="R23" i="194"/>
  <c r="Q23" i="194"/>
  <c r="P23" i="194"/>
  <c r="E23" i="194"/>
  <c r="T23" i="194" s="1"/>
  <c r="U22" i="194"/>
  <c r="S22" i="194"/>
  <c r="R22" i="194"/>
  <c r="Q22" i="194"/>
  <c r="P22" i="194"/>
  <c r="E22" i="194"/>
  <c r="T22" i="194" s="1"/>
  <c r="S21" i="194"/>
  <c r="R21" i="194"/>
  <c r="Q21" i="194"/>
  <c r="P21" i="194"/>
  <c r="E21" i="194"/>
  <c r="U21" i="194" s="1"/>
  <c r="T20" i="194"/>
  <c r="S20" i="194"/>
  <c r="R20" i="194"/>
  <c r="Q20" i="194"/>
  <c r="P20" i="194"/>
  <c r="E20" i="194"/>
  <c r="U20" i="194" s="1"/>
  <c r="S19" i="194"/>
  <c r="R19" i="194"/>
  <c r="Q19" i="194"/>
  <c r="P19" i="194"/>
  <c r="E19" i="194"/>
  <c r="U19" i="194" s="1"/>
  <c r="S18" i="194"/>
  <c r="R18" i="194"/>
  <c r="Q18" i="194"/>
  <c r="P18" i="194"/>
  <c r="E18" i="194"/>
  <c r="U18" i="194" s="1"/>
  <c r="U17" i="194"/>
  <c r="S17" i="194"/>
  <c r="R17" i="194"/>
  <c r="Q17" i="194"/>
  <c r="P17" i="194"/>
  <c r="E17" i="194"/>
  <c r="T17" i="194" s="1"/>
  <c r="S16" i="194"/>
  <c r="R16" i="194"/>
  <c r="Q16" i="194"/>
  <c r="P16" i="194"/>
  <c r="E16" i="194"/>
  <c r="S15" i="194"/>
  <c r="R15" i="194"/>
  <c r="Q15" i="194"/>
  <c r="P15" i="194"/>
  <c r="E15" i="194"/>
  <c r="U15" i="194" s="1"/>
  <c r="U14" i="194"/>
  <c r="S14" i="194"/>
  <c r="R14" i="194"/>
  <c r="Q14" i="194"/>
  <c r="P14" i="194"/>
  <c r="E14" i="194"/>
  <c r="T14" i="194" s="1"/>
  <c r="S13" i="194"/>
  <c r="R13" i="194"/>
  <c r="Q13" i="194"/>
  <c r="P13" i="194"/>
  <c r="E13" i="194"/>
  <c r="U13" i="194" s="1"/>
  <c r="T12" i="194"/>
  <c r="S12" i="194"/>
  <c r="R12" i="194"/>
  <c r="Q12" i="194"/>
  <c r="P12" i="194"/>
  <c r="E12" i="194"/>
  <c r="U12" i="194" s="1"/>
  <c r="S11" i="194"/>
  <c r="R11" i="194"/>
  <c r="Q11" i="194"/>
  <c r="P11" i="194"/>
  <c r="E11" i="194"/>
  <c r="U11" i="194" s="1"/>
  <c r="S10" i="194"/>
  <c r="R10" i="194"/>
  <c r="Q10" i="194"/>
  <c r="P10" i="194"/>
  <c r="E10" i="194"/>
  <c r="R9" i="194"/>
  <c r="R8" i="194"/>
  <c r="R63" i="193"/>
  <c r="U62" i="193"/>
  <c r="T62" i="193"/>
  <c r="S62" i="193"/>
  <c r="R62" i="193"/>
  <c r="Q62" i="193"/>
  <c r="P62" i="193"/>
  <c r="E62" i="193"/>
  <c r="T61" i="193"/>
  <c r="S61" i="193"/>
  <c r="R61" i="193"/>
  <c r="Q61" i="193"/>
  <c r="Q60" i="193" s="1"/>
  <c r="P61" i="193"/>
  <c r="E61" i="193"/>
  <c r="E60" i="193" s="1"/>
  <c r="U60" i="193" s="1"/>
  <c r="S60" i="193"/>
  <c r="R60" i="193"/>
  <c r="R59" i="193"/>
  <c r="S58" i="193"/>
  <c r="R58" i="193"/>
  <c r="Q58" i="193"/>
  <c r="P58" i="193"/>
  <c r="E58" i="193"/>
  <c r="U58" i="193" s="1"/>
  <c r="S57" i="193"/>
  <c r="R57" i="193"/>
  <c r="Q57" i="193"/>
  <c r="P57" i="193"/>
  <c r="E57" i="193"/>
  <c r="U57" i="193" s="1"/>
  <c r="S56" i="193"/>
  <c r="R56" i="193"/>
  <c r="Q56" i="193"/>
  <c r="P56" i="193"/>
  <c r="E56" i="193"/>
  <c r="U56" i="193" s="1"/>
  <c r="S55" i="193"/>
  <c r="R55" i="193"/>
  <c r="Q55" i="193"/>
  <c r="P55" i="193"/>
  <c r="P54" i="193" s="1"/>
  <c r="E55" i="193"/>
  <c r="E54" i="193" s="1"/>
  <c r="U54" i="193" s="1"/>
  <c r="S54" i="193"/>
  <c r="R54" i="193"/>
  <c r="S53" i="193"/>
  <c r="R53" i="193"/>
  <c r="Q53" i="193"/>
  <c r="P53" i="193"/>
  <c r="E53" i="193"/>
  <c r="S52" i="193"/>
  <c r="R52" i="193"/>
  <c r="Q52" i="193"/>
  <c r="P52" i="193"/>
  <c r="E52" i="193"/>
  <c r="U52" i="193" s="1"/>
  <c r="T51" i="193"/>
  <c r="S51" i="193"/>
  <c r="R51" i="193"/>
  <c r="Q51" i="193"/>
  <c r="P51" i="193"/>
  <c r="E51" i="193"/>
  <c r="U51" i="193" s="1"/>
  <c r="S50" i="193"/>
  <c r="R50" i="193"/>
  <c r="Q50" i="193"/>
  <c r="P50" i="193"/>
  <c r="E50" i="193"/>
  <c r="U50" i="193" s="1"/>
  <c r="S49" i="193"/>
  <c r="R49" i="193"/>
  <c r="Q49" i="193"/>
  <c r="P49" i="193"/>
  <c r="E49" i="193"/>
  <c r="U49" i="193" s="1"/>
  <c r="U48" i="193"/>
  <c r="S48" i="193"/>
  <c r="R48" i="193"/>
  <c r="Q48" i="193"/>
  <c r="P48" i="193"/>
  <c r="E48" i="193"/>
  <c r="T48" i="193" s="1"/>
  <c r="U47" i="193"/>
  <c r="S47" i="193"/>
  <c r="R47" i="193"/>
  <c r="Q47" i="193"/>
  <c r="P47" i="193"/>
  <c r="E47" i="193"/>
  <c r="T47" i="193" s="1"/>
  <c r="T46" i="193"/>
  <c r="S46" i="193"/>
  <c r="R46" i="193"/>
  <c r="Q46" i="193"/>
  <c r="P46" i="193"/>
  <c r="E46" i="193"/>
  <c r="U46" i="193" s="1"/>
  <c r="S45" i="193"/>
  <c r="R45" i="193"/>
  <c r="Q45" i="193"/>
  <c r="P45" i="193"/>
  <c r="E45" i="193"/>
  <c r="S44" i="193"/>
  <c r="R44" i="193"/>
  <c r="Q44" i="193"/>
  <c r="P44" i="193"/>
  <c r="E44" i="193"/>
  <c r="S43" i="193"/>
  <c r="R43" i="193"/>
  <c r="S42" i="193"/>
  <c r="R42" i="193"/>
  <c r="S41" i="193"/>
  <c r="R41" i="193"/>
  <c r="Q41" i="193"/>
  <c r="P41" i="193"/>
  <c r="E41" i="193"/>
  <c r="U41" i="193" s="1"/>
  <c r="S40" i="193"/>
  <c r="R40" i="193"/>
  <c r="Q40" i="193"/>
  <c r="P40" i="193"/>
  <c r="E40" i="193"/>
  <c r="U40" i="193" s="1"/>
  <c r="S39" i="193"/>
  <c r="R39" i="193"/>
  <c r="Q39" i="193"/>
  <c r="P39" i="193"/>
  <c r="E39" i="193"/>
  <c r="U39" i="193" s="1"/>
  <c r="S38" i="193"/>
  <c r="R38" i="193"/>
  <c r="Q38" i="193"/>
  <c r="P38" i="193"/>
  <c r="E38" i="193"/>
  <c r="T38" i="193" s="1"/>
  <c r="U37" i="193"/>
  <c r="S37" i="193"/>
  <c r="R37" i="193"/>
  <c r="Q37" i="193"/>
  <c r="P37" i="193"/>
  <c r="E37" i="193"/>
  <c r="T37" i="193" s="1"/>
  <c r="U36" i="193"/>
  <c r="T36" i="193"/>
  <c r="S36" i="193"/>
  <c r="R36" i="193"/>
  <c r="Q36" i="193"/>
  <c r="P36" i="193"/>
  <c r="E36" i="193"/>
  <c r="T35" i="193"/>
  <c r="S35" i="193"/>
  <c r="R35" i="193"/>
  <c r="Q35" i="193"/>
  <c r="P35" i="193"/>
  <c r="E35" i="193"/>
  <c r="U35" i="193" s="1"/>
  <c r="S34" i="193"/>
  <c r="R34" i="193"/>
  <c r="Q34" i="193"/>
  <c r="P34" i="193"/>
  <c r="E34" i="193"/>
  <c r="U34" i="193" s="1"/>
  <c r="S33" i="193"/>
  <c r="R33" i="193"/>
  <c r="Q33" i="193"/>
  <c r="P33" i="193"/>
  <c r="E33" i="193"/>
  <c r="U33" i="193" s="1"/>
  <c r="S32" i="193"/>
  <c r="R32" i="193"/>
  <c r="Q32" i="193"/>
  <c r="P32" i="193"/>
  <c r="E32" i="193"/>
  <c r="U32" i="193" s="1"/>
  <c r="S31" i="193"/>
  <c r="R31" i="193"/>
  <c r="Q31" i="193"/>
  <c r="P31" i="193"/>
  <c r="E31" i="193"/>
  <c r="U31" i="193" s="1"/>
  <c r="S30" i="193"/>
  <c r="R30" i="193"/>
  <c r="Q30" i="193"/>
  <c r="P30" i="193"/>
  <c r="E30" i="193"/>
  <c r="T30" i="193" s="1"/>
  <c r="U29" i="193"/>
  <c r="S29" i="193"/>
  <c r="R29" i="193"/>
  <c r="Q29" i="193"/>
  <c r="P29" i="193"/>
  <c r="E29" i="193"/>
  <c r="T29" i="193" s="1"/>
  <c r="U28" i="193"/>
  <c r="T28" i="193"/>
  <c r="S28" i="193"/>
  <c r="R28" i="193"/>
  <c r="Q28" i="193"/>
  <c r="P28" i="193"/>
  <c r="E28" i="193"/>
  <c r="S27" i="193"/>
  <c r="R27" i="193"/>
  <c r="S26" i="193"/>
  <c r="R26" i="193"/>
  <c r="Q26" i="193"/>
  <c r="P26" i="193"/>
  <c r="E26" i="193"/>
  <c r="U26" i="193" s="1"/>
  <c r="S25" i="193"/>
  <c r="R25" i="193"/>
  <c r="Q25" i="193"/>
  <c r="P25" i="193"/>
  <c r="E25" i="193"/>
  <c r="T25" i="193" s="1"/>
  <c r="T24" i="193"/>
  <c r="S24" i="193"/>
  <c r="R24" i="193"/>
  <c r="Q24" i="193"/>
  <c r="P24" i="193"/>
  <c r="E24" i="193"/>
  <c r="U24" i="193" s="1"/>
  <c r="S23" i="193"/>
  <c r="R23" i="193"/>
  <c r="Q23" i="193"/>
  <c r="P23" i="193"/>
  <c r="E23" i="193"/>
  <c r="T23" i="193" s="1"/>
  <c r="U22" i="193"/>
  <c r="S22" i="193"/>
  <c r="R22" i="193"/>
  <c r="Q22" i="193"/>
  <c r="P22" i="193"/>
  <c r="E22" i="193"/>
  <c r="T22" i="193" s="1"/>
  <c r="S21" i="193"/>
  <c r="R21" i="193"/>
  <c r="Q21" i="193"/>
  <c r="P21" i="193"/>
  <c r="E21" i="193"/>
  <c r="U21" i="193" s="1"/>
  <c r="T20" i="193"/>
  <c r="S20" i="193"/>
  <c r="R20" i="193"/>
  <c r="Q20" i="193"/>
  <c r="P20" i="193"/>
  <c r="E20" i="193"/>
  <c r="U20" i="193" s="1"/>
  <c r="S19" i="193"/>
  <c r="R19" i="193"/>
  <c r="Q19" i="193"/>
  <c r="P19" i="193"/>
  <c r="E19" i="193"/>
  <c r="U19" i="193" s="1"/>
  <c r="S18" i="193"/>
  <c r="R18" i="193"/>
  <c r="Q18" i="193"/>
  <c r="P18" i="193"/>
  <c r="E18" i="193"/>
  <c r="U18" i="193" s="1"/>
  <c r="U17" i="193"/>
  <c r="S17" i="193"/>
  <c r="R17" i="193"/>
  <c r="Q17" i="193"/>
  <c r="P17" i="193"/>
  <c r="E17" i="193"/>
  <c r="T17" i="193" s="1"/>
  <c r="S16" i="193"/>
  <c r="R16" i="193"/>
  <c r="Q16" i="193"/>
  <c r="P16" i="193"/>
  <c r="E16" i="193"/>
  <c r="S15" i="193"/>
  <c r="R15" i="193"/>
  <c r="Q15" i="193"/>
  <c r="P15" i="193"/>
  <c r="E15" i="193"/>
  <c r="U15" i="193" s="1"/>
  <c r="U14" i="193"/>
  <c r="S14" i="193"/>
  <c r="R14" i="193"/>
  <c r="Q14" i="193"/>
  <c r="P14" i="193"/>
  <c r="E14" i="193"/>
  <c r="T14" i="193" s="1"/>
  <c r="S13" i="193"/>
  <c r="R13" i="193"/>
  <c r="Q13" i="193"/>
  <c r="P13" i="193"/>
  <c r="E13" i="193"/>
  <c r="U13" i="193" s="1"/>
  <c r="T12" i="193"/>
  <c r="S12" i="193"/>
  <c r="R12" i="193"/>
  <c r="Q12" i="193"/>
  <c r="P12" i="193"/>
  <c r="E12" i="193"/>
  <c r="U12" i="193" s="1"/>
  <c r="S11" i="193"/>
  <c r="R11" i="193"/>
  <c r="Q11" i="193"/>
  <c r="P11" i="193"/>
  <c r="E11" i="193"/>
  <c r="U11" i="193" s="1"/>
  <c r="S10" i="193"/>
  <c r="R10" i="193"/>
  <c r="Q10" i="193"/>
  <c r="P10" i="193"/>
  <c r="E10" i="193"/>
  <c r="U10" i="193" s="1"/>
  <c r="R9" i="193"/>
  <c r="R8" i="193"/>
  <c r="R63" i="192"/>
  <c r="U62" i="192"/>
  <c r="T62" i="192"/>
  <c r="S62" i="192"/>
  <c r="R62" i="192"/>
  <c r="Q62" i="192"/>
  <c r="P62" i="192"/>
  <c r="E62" i="192"/>
  <c r="T61" i="192"/>
  <c r="S61" i="192"/>
  <c r="R61" i="192"/>
  <c r="Q61" i="192"/>
  <c r="P61" i="192"/>
  <c r="E61" i="192"/>
  <c r="U61" i="192" s="1"/>
  <c r="S60" i="192"/>
  <c r="R60" i="192"/>
  <c r="R59" i="192"/>
  <c r="S58" i="192"/>
  <c r="R58" i="192"/>
  <c r="Q58" i="192"/>
  <c r="P58" i="192"/>
  <c r="E58" i="192"/>
  <c r="U58" i="192" s="1"/>
  <c r="S57" i="192"/>
  <c r="R57" i="192"/>
  <c r="Q57" i="192"/>
  <c r="P57" i="192"/>
  <c r="E57" i="192"/>
  <c r="U57" i="192" s="1"/>
  <c r="S56" i="192"/>
  <c r="R56" i="192"/>
  <c r="Q56" i="192"/>
  <c r="P56" i="192"/>
  <c r="E56" i="192"/>
  <c r="U56" i="192" s="1"/>
  <c r="S55" i="192"/>
  <c r="R55" i="192"/>
  <c r="Q55" i="192"/>
  <c r="P55" i="192"/>
  <c r="E55" i="192"/>
  <c r="U55" i="192" s="1"/>
  <c r="S54" i="192"/>
  <c r="R54" i="192"/>
  <c r="S53" i="192"/>
  <c r="R53" i="192"/>
  <c r="Q53" i="192"/>
  <c r="P53" i="192"/>
  <c r="E53" i="192"/>
  <c r="U53" i="192" s="1"/>
  <c r="T52" i="192"/>
  <c r="S52" i="192"/>
  <c r="R52" i="192"/>
  <c r="Q52" i="192"/>
  <c r="P52" i="192"/>
  <c r="E52" i="192"/>
  <c r="U52" i="192" s="1"/>
  <c r="S51" i="192"/>
  <c r="R51" i="192"/>
  <c r="Q51" i="192"/>
  <c r="P51" i="192"/>
  <c r="E51" i="192"/>
  <c r="U51" i="192" s="1"/>
  <c r="S50" i="192"/>
  <c r="R50" i="192"/>
  <c r="Q50" i="192"/>
  <c r="P50" i="192"/>
  <c r="E50" i="192"/>
  <c r="U50" i="192" s="1"/>
  <c r="U49" i="192"/>
  <c r="S49" i="192"/>
  <c r="R49" i="192"/>
  <c r="Q49" i="192"/>
  <c r="P49" i="192"/>
  <c r="E49" i="192"/>
  <c r="T49" i="192" s="1"/>
  <c r="S48" i="192"/>
  <c r="R48" i="192"/>
  <c r="Q48" i="192"/>
  <c r="P48" i="192"/>
  <c r="E48" i="192"/>
  <c r="S47" i="192"/>
  <c r="R47" i="192"/>
  <c r="Q47" i="192"/>
  <c r="P47" i="192"/>
  <c r="E47" i="192"/>
  <c r="U47" i="192" s="1"/>
  <c r="U46" i="192"/>
  <c r="S46" i="192"/>
  <c r="R46" i="192"/>
  <c r="Q46" i="192"/>
  <c r="P46" i="192"/>
  <c r="E46" i="192"/>
  <c r="T46" i="192" s="1"/>
  <c r="S45" i="192"/>
  <c r="R45" i="192"/>
  <c r="Q45" i="192"/>
  <c r="P45" i="192"/>
  <c r="E45" i="192"/>
  <c r="U45" i="192" s="1"/>
  <c r="T44" i="192"/>
  <c r="S44" i="192"/>
  <c r="R44" i="192"/>
  <c r="Q44" i="192"/>
  <c r="Q43" i="192" s="1"/>
  <c r="P44" i="192"/>
  <c r="P43" i="192" s="1"/>
  <c r="E44" i="192"/>
  <c r="U44" i="192" s="1"/>
  <c r="S43" i="192"/>
  <c r="R43" i="192"/>
  <c r="S42" i="192"/>
  <c r="R42" i="192"/>
  <c r="S41" i="192"/>
  <c r="R41" i="192"/>
  <c r="Q41" i="192"/>
  <c r="P41" i="192"/>
  <c r="E41" i="192"/>
  <c r="U41" i="192" s="1"/>
  <c r="S40" i="192"/>
  <c r="R40" i="192"/>
  <c r="Q40" i="192"/>
  <c r="P40" i="192"/>
  <c r="E40" i="192"/>
  <c r="U40" i="192" s="1"/>
  <c r="U39" i="192"/>
  <c r="S39" i="192"/>
  <c r="R39" i="192"/>
  <c r="Q39" i="192"/>
  <c r="P39" i="192"/>
  <c r="E39" i="192"/>
  <c r="T39" i="192" s="1"/>
  <c r="T38" i="192"/>
  <c r="S38" i="192"/>
  <c r="R38" i="192"/>
  <c r="Q38" i="192"/>
  <c r="P38" i="192"/>
  <c r="E38" i="192"/>
  <c r="U38" i="192" s="1"/>
  <c r="T37" i="192"/>
  <c r="S37" i="192"/>
  <c r="R37" i="192"/>
  <c r="Q37" i="192"/>
  <c r="P37" i="192"/>
  <c r="E37" i="192"/>
  <c r="U37" i="192" s="1"/>
  <c r="U36" i="192"/>
  <c r="S36" i="192"/>
  <c r="R36" i="192"/>
  <c r="Q36" i="192"/>
  <c r="P36" i="192"/>
  <c r="E36" i="192"/>
  <c r="T36" i="192" s="1"/>
  <c r="S35" i="192"/>
  <c r="R35" i="192"/>
  <c r="Q35" i="192"/>
  <c r="P35" i="192"/>
  <c r="E35" i="192"/>
  <c r="U35" i="192" s="1"/>
  <c r="T34" i="192"/>
  <c r="S34" i="192"/>
  <c r="R34" i="192"/>
  <c r="Q34" i="192"/>
  <c r="P34" i="192"/>
  <c r="E34" i="192"/>
  <c r="U34" i="192" s="1"/>
  <c r="S33" i="192"/>
  <c r="R33" i="192"/>
  <c r="Q33" i="192"/>
  <c r="P33" i="192"/>
  <c r="E33" i="192"/>
  <c r="U33" i="192" s="1"/>
  <c r="S32" i="192"/>
  <c r="R32" i="192"/>
  <c r="Q32" i="192"/>
  <c r="P32" i="192"/>
  <c r="E32" i="192"/>
  <c r="U32" i="192" s="1"/>
  <c r="U31" i="192"/>
  <c r="S31" i="192"/>
  <c r="R31" i="192"/>
  <c r="Q31" i="192"/>
  <c r="P31" i="192"/>
  <c r="E31" i="192"/>
  <c r="T31" i="192" s="1"/>
  <c r="T30" i="192"/>
  <c r="S30" i="192"/>
  <c r="R30" i="192"/>
  <c r="Q30" i="192"/>
  <c r="P30" i="192"/>
  <c r="E30" i="192"/>
  <c r="U30" i="192" s="1"/>
  <c r="T29" i="192"/>
  <c r="S29" i="192"/>
  <c r="R29" i="192"/>
  <c r="Q29" i="192"/>
  <c r="P29" i="192"/>
  <c r="E29" i="192"/>
  <c r="U29" i="192" s="1"/>
  <c r="U28" i="192"/>
  <c r="S28" i="192"/>
  <c r="R28" i="192"/>
  <c r="Q28" i="192"/>
  <c r="P28" i="192"/>
  <c r="E28" i="192"/>
  <c r="T28" i="192" s="1"/>
  <c r="S27" i="192"/>
  <c r="R27" i="192"/>
  <c r="S26" i="192"/>
  <c r="R26" i="192"/>
  <c r="Q26" i="192"/>
  <c r="P26" i="192"/>
  <c r="E26" i="192"/>
  <c r="T26" i="192" s="1"/>
  <c r="T25" i="192"/>
  <c r="S25" i="192"/>
  <c r="R25" i="192"/>
  <c r="Q25" i="192"/>
  <c r="P25" i="192"/>
  <c r="E25" i="192"/>
  <c r="U25" i="192" s="1"/>
  <c r="S24" i="192"/>
  <c r="R24" i="192"/>
  <c r="Q24" i="192"/>
  <c r="P24" i="192"/>
  <c r="E24" i="192"/>
  <c r="S23" i="192"/>
  <c r="R23" i="192"/>
  <c r="Q23" i="192"/>
  <c r="P23" i="192"/>
  <c r="T23" i="192" s="1"/>
  <c r="E23" i="192"/>
  <c r="S22" i="192"/>
  <c r="R22" i="192"/>
  <c r="Q22" i="192"/>
  <c r="P22" i="192"/>
  <c r="E22" i="192"/>
  <c r="S21" i="192"/>
  <c r="R21" i="192"/>
  <c r="Q21" i="192"/>
  <c r="P21" i="192"/>
  <c r="E21" i="192"/>
  <c r="S20" i="192"/>
  <c r="R20" i="192"/>
  <c r="Q20" i="192"/>
  <c r="P20" i="192"/>
  <c r="E20" i="192"/>
  <c r="U20" i="192" s="1"/>
  <c r="S19" i="192"/>
  <c r="R19" i="192"/>
  <c r="Q19" i="192"/>
  <c r="P19" i="192"/>
  <c r="E19" i="192"/>
  <c r="U19" i="192" s="1"/>
  <c r="S18" i="192"/>
  <c r="R18" i="192"/>
  <c r="Q18" i="192"/>
  <c r="P18" i="192"/>
  <c r="E18" i="192"/>
  <c r="S17" i="192"/>
  <c r="R17" i="192"/>
  <c r="Q17" i="192"/>
  <c r="P17" i="192"/>
  <c r="E17" i="192"/>
  <c r="U17" i="192" s="1"/>
  <c r="U16" i="192"/>
  <c r="S16" i="192"/>
  <c r="R16" i="192"/>
  <c r="Q16" i="192"/>
  <c r="P16" i="192"/>
  <c r="E16" i="192"/>
  <c r="T16" i="192" s="1"/>
  <c r="U15" i="192"/>
  <c r="T15" i="192"/>
  <c r="S15" i="192"/>
  <c r="R15" i="192"/>
  <c r="Q15" i="192"/>
  <c r="P15" i="192"/>
  <c r="E15" i="192"/>
  <c r="S14" i="192"/>
  <c r="R14" i="192"/>
  <c r="Q14" i="192"/>
  <c r="P14" i="192"/>
  <c r="E14" i="192"/>
  <c r="U14" i="192" s="1"/>
  <c r="S13" i="192"/>
  <c r="R13" i="192"/>
  <c r="Q13" i="192"/>
  <c r="P13" i="192"/>
  <c r="E13" i="192"/>
  <c r="S12" i="192"/>
  <c r="R12" i="192"/>
  <c r="Q12" i="192"/>
  <c r="P12" i="192"/>
  <c r="E12" i="192"/>
  <c r="U12" i="192" s="1"/>
  <c r="S11" i="192"/>
  <c r="R11" i="192"/>
  <c r="Q11" i="192"/>
  <c r="P11" i="192"/>
  <c r="E11" i="192"/>
  <c r="U11" i="192" s="1"/>
  <c r="S10" i="192"/>
  <c r="R10" i="192"/>
  <c r="Q10" i="192"/>
  <c r="P10" i="192"/>
  <c r="E10" i="192"/>
  <c r="R9" i="192"/>
  <c r="R8" i="192"/>
  <c r="R63" i="191"/>
  <c r="U62" i="191"/>
  <c r="S62" i="191"/>
  <c r="R62" i="191"/>
  <c r="Q62" i="191"/>
  <c r="P62" i="191"/>
  <c r="E62" i="191"/>
  <c r="T62" i="191" s="1"/>
  <c r="S61" i="191"/>
  <c r="R61" i="191"/>
  <c r="Q61" i="191"/>
  <c r="P61" i="191"/>
  <c r="E61" i="191"/>
  <c r="E60" i="191" s="1"/>
  <c r="T60" i="191" s="1"/>
  <c r="S60" i="191"/>
  <c r="R60" i="191"/>
  <c r="R59" i="191"/>
  <c r="S58" i="191"/>
  <c r="R58" i="191"/>
  <c r="Q58" i="191"/>
  <c r="P58" i="191"/>
  <c r="E58" i="191"/>
  <c r="S57" i="191"/>
  <c r="R57" i="191"/>
  <c r="Q57" i="191"/>
  <c r="P57" i="191"/>
  <c r="E57" i="191"/>
  <c r="U57" i="191" s="1"/>
  <c r="S56" i="191"/>
  <c r="R56" i="191"/>
  <c r="Q56" i="191"/>
  <c r="P56" i="191"/>
  <c r="E56" i="191"/>
  <c r="U56" i="191" s="1"/>
  <c r="S55" i="191"/>
  <c r="R55" i="191"/>
  <c r="Q55" i="191"/>
  <c r="P55" i="191"/>
  <c r="E55" i="191"/>
  <c r="S54" i="191"/>
  <c r="R54" i="191"/>
  <c r="S53" i="191"/>
  <c r="R53" i="191"/>
  <c r="Q53" i="191"/>
  <c r="P53" i="191"/>
  <c r="E53" i="191"/>
  <c r="S52" i="191"/>
  <c r="R52" i="191"/>
  <c r="Q52" i="191"/>
  <c r="P52" i="191"/>
  <c r="E52" i="191"/>
  <c r="U52" i="191" s="1"/>
  <c r="S51" i="191"/>
  <c r="R51" i="191"/>
  <c r="Q51" i="191"/>
  <c r="P51" i="191"/>
  <c r="E51" i="191"/>
  <c r="U51" i="191" s="1"/>
  <c r="S50" i="191"/>
  <c r="R50" i="191"/>
  <c r="Q50" i="191"/>
  <c r="P50" i="191"/>
  <c r="E50" i="191"/>
  <c r="S49" i="191"/>
  <c r="R49" i="191"/>
  <c r="Q49" i="191"/>
  <c r="P49" i="191"/>
  <c r="E49" i="191"/>
  <c r="U49" i="191" s="1"/>
  <c r="U48" i="191"/>
  <c r="S48" i="191"/>
  <c r="R48" i="191"/>
  <c r="Q48" i="191"/>
  <c r="P48" i="191"/>
  <c r="E48" i="191"/>
  <c r="T48" i="191" s="1"/>
  <c r="U47" i="191"/>
  <c r="T47" i="191"/>
  <c r="S47" i="191"/>
  <c r="R47" i="191"/>
  <c r="Q47" i="191"/>
  <c r="P47" i="191"/>
  <c r="E47" i="191"/>
  <c r="S46" i="191"/>
  <c r="R46" i="191"/>
  <c r="Q46" i="191"/>
  <c r="P46" i="191"/>
  <c r="E46" i="191"/>
  <c r="U46" i="191" s="1"/>
  <c r="S45" i="191"/>
  <c r="R45" i="191"/>
  <c r="Q45" i="191"/>
  <c r="P45" i="191"/>
  <c r="E45" i="191"/>
  <c r="S44" i="191"/>
  <c r="R44" i="191"/>
  <c r="Q44" i="191"/>
  <c r="P44" i="191"/>
  <c r="E44" i="191"/>
  <c r="S43" i="191"/>
  <c r="R43" i="191"/>
  <c r="S42" i="191"/>
  <c r="R42" i="191"/>
  <c r="S41" i="191"/>
  <c r="R41" i="191"/>
  <c r="Q41" i="191"/>
  <c r="P41" i="191"/>
  <c r="E41" i="191"/>
  <c r="U41" i="191" s="1"/>
  <c r="U40" i="191"/>
  <c r="S40" i="191"/>
  <c r="R40" i="191"/>
  <c r="Q40" i="191"/>
  <c r="P40" i="191"/>
  <c r="E40" i="191"/>
  <c r="T40" i="191" s="1"/>
  <c r="T39" i="191"/>
  <c r="S39" i="191"/>
  <c r="R39" i="191"/>
  <c r="Q39" i="191"/>
  <c r="P39" i="191"/>
  <c r="E39" i="191"/>
  <c r="U39" i="191" s="1"/>
  <c r="U38" i="191"/>
  <c r="S38" i="191"/>
  <c r="R38" i="191"/>
  <c r="Q38" i="191"/>
  <c r="P38" i="191"/>
  <c r="E38" i="191"/>
  <c r="T38" i="191" s="1"/>
  <c r="T37" i="191"/>
  <c r="S37" i="191"/>
  <c r="R37" i="191"/>
  <c r="Q37" i="191"/>
  <c r="P37" i="191"/>
  <c r="E37" i="191"/>
  <c r="U37" i="191" s="1"/>
  <c r="S36" i="191"/>
  <c r="R36" i="191"/>
  <c r="Q36" i="191"/>
  <c r="P36" i="191"/>
  <c r="E36" i="191"/>
  <c r="U36" i="191" s="1"/>
  <c r="T35" i="191"/>
  <c r="S35" i="191"/>
  <c r="R35" i="191"/>
  <c r="Q35" i="191"/>
  <c r="P35" i="191"/>
  <c r="E35" i="191"/>
  <c r="U35" i="191" s="1"/>
  <c r="S34" i="191"/>
  <c r="R34" i="191"/>
  <c r="Q34" i="191"/>
  <c r="P34" i="191"/>
  <c r="E34" i="191"/>
  <c r="U34" i="191" s="1"/>
  <c r="S33" i="191"/>
  <c r="R33" i="191"/>
  <c r="Q33" i="191"/>
  <c r="P33" i="191"/>
  <c r="E33" i="191"/>
  <c r="U33" i="191" s="1"/>
  <c r="U32" i="191"/>
  <c r="S32" i="191"/>
  <c r="R32" i="191"/>
  <c r="Q32" i="191"/>
  <c r="P32" i="191"/>
  <c r="E32" i="191"/>
  <c r="T32" i="191" s="1"/>
  <c r="T31" i="191"/>
  <c r="S31" i="191"/>
  <c r="R31" i="191"/>
  <c r="Q31" i="191"/>
  <c r="P31" i="191"/>
  <c r="E31" i="191"/>
  <c r="U31" i="191" s="1"/>
  <c r="S30" i="191"/>
  <c r="R30" i="191"/>
  <c r="Q30" i="191"/>
  <c r="U30" i="191" s="1"/>
  <c r="P30" i="191"/>
  <c r="T30" i="191" s="1"/>
  <c r="E30" i="191"/>
  <c r="S29" i="191"/>
  <c r="R29" i="191"/>
  <c r="Q29" i="191"/>
  <c r="P29" i="191"/>
  <c r="E29" i="191"/>
  <c r="S28" i="191"/>
  <c r="R28" i="191"/>
  <c r="Q28" i="191"/>
  <c r="P28" i="191"/>
  <c r="E28" i="191"/>
  <c r="S27" i="191"/>
  <c r="R27" i="191"/>
  <c r="U26" i="191"/>
  <c r="S26" i="191"/>
  <c r="R26" i="191"/>
  <c r="Q26" i="191"/>
  <c r="P26" i="191"/>
  <c r="E26" i="191"/>
  <c r="T26" i="191" s="1"/>
  <c r="U25" i="191"/>
  <c r="T25" i="191"/>
  <c r="S25" i="191"/>
  <c r="R25" i="191"/>
  <c r="Q25" i="191"/>
  <c r="P25" i="191"/>
  <c r="E25" i="191"/>
  <c r="T24" i="191"/>
  <c r="S24" i="191"/>
  <c r="R24" i="191"/>
  <c r="Q24" i="191"/>
  <c r="P24" i="191"/>
  <c r="E24" i="191"/>
  <c r="U24" i="191" s="1"/>
  <c r="S23" i="191"/>
  <c r="R23" i="191"/>
  <c r="Q23" i="191"/>
  <c r="P23" i="191"/>
  <c r="E23" i="191"/>
  <c r="U23" i="191" s="1"/>
  <c r="S22" i="191"/>
  <c r="R22" i="191"/>
  <c r="Q22" i="191"/>
  <c r="P22" i="191"/>
  <c r="E22" i="191"/>
  <c r="U22" i="191" s="1"/>
  <c r="S21" i="191"/>
  <c r="R21" i="191"/>
  <c r="Q21" i="191"/>
  <c r="P21" i="191"/>
  <c r="E21" i="191"/>
  <c r="U21" i="191" s="1"/>
  <c r="S20" i="191"/>
  <c r="R20" i="191"/>
  <c r="Q20" i="191"/>
  <c r="P20" i="191"/>
  <c r="E20" i="191"/>
  <c r="U20" i="191" s="1"/>
  <c r="S19" i="191"/>
  <c r="R19" i="191"/>
  <c r="Q19" i="191"/>
  <c r="P19" i="191"/>
  <c r="E19" i="191"/>
  <c r="T19" i="191" s="1"/>
  <c r="U18" i="191"/>
  <c r="S18" i="191"/>
  <c r="R18" i="191"/>
  <c r="Q18" i="191"/>
  <c r="P18" i="191"/>
  <c r="E18" i="191"/>
  <c r="T18" i="191" s="1"/>
  <c r="U17" i="191"/>
  <c r="T17" i="191"/>
  <c r="S17" i="191"/>
  <c r="R17" i="191"/>
  <c r="Q17" i="191"/>
  <c r="P17" i="191"/>
  <c r="E17" i="191"/>
  <c r="T16" i="191"/>
  <c r="S16" i="191"/>
  <c r="R16" i="191"/>
  <c r="Q16" i="191"/>
  <c r="P16" i="191"/>
  <c r="E16" i="191"/>
  <c r="U16" i="191" s="1"/>
  <c r="S15" i="191"/>
  <c r="R15" i="191"/>
  <c r="Q15" i="191"/>
  <c r="P15" i="191"/>
  <c r="E15" i="191"/>
  <c r="U15" i="191" s="1"/>
  <c r="S14" i="191"/>
  <c r="R14" i="191"/>
  <c r="Q14" i="191"/>
  <c r="P14" i="191"/>
  <c r="E14" i="191"/>
  <c r="U14" i="191" s="1"/>
  <c r="S13" i="191"/>
  <c r="R13" i="191"/>
  <c r="Q13" i="191"/>
  <c r="P13" i="191"/>
  <c r="E13" i="191"/>
  <c r="U13" i="191" s="1"/>
  <c r="S12" i="191"/>
  <c r="R12" i="191"/>
  <c r="Q12" i="191"/>
  <c r="P12" i="191"/>
  <c r="E12" i="191"/>
  <c r="U12" i="191" s="1"/>
  <c r="S11" i="191"/>
  <c r="R11" i="191"/>
  <c r="Q11" i="191"/>
  <c r="P11" i="191"/>
  <c r="E11" i="191"/>
  <c r="T11" i="191" s="1"/>
  <c r="U10" i="191"/>
  <c r="S10" i="191"/>
  <c r="R10" i="191"/>
  <c r="Q10" i="191"/>
  <c r="P10" i="191"/>
  <c r="E10" i="191"/>
  <c r="T10" i="191" s="1"/>
  <c r="R9" i="191"/>
  <c r="R8" i="191"/>
  <c r="R63" i="190"/>
  <c r="S62" i="190"/>
  <c r="R62" i="190"/>
  <c r="Q62" i="190"/>
  <c r="P62" i="190"/>
  <c r="E62" i="190"/>
  <c r="U62" i="190" s="1"/>
  <c r="T61" i="190"/>
  <c r="S61" i="190"/>
  <c r="R61" i="190"/>
  <c r="Q61" i="190"/>
  <c r="P61" i="190"/>
  <c r="P60" i="190" s="1"/>
  <c r="E61" i="190"/>
  <c r="U61" i="190" s="1"/>
  <c r="S60" i="190"/>
  <c r="R60" i="190"/>
  <c r="R59" i="190"/>
  <c r="S58" i="190"/>
  <c r="R58" i="190"/>
  <c r="Q58" i="190"/>
  <c r="P58" i="190"/>
  <c r="E58" i="190"/>
  <c r="U58" i="190" s="1"/>
  <c r="S57" i="190"/>
  <c r="R57" i="190"/>
  <c r="Q57" i="190"/>
  <c r="P57" i="190"/>
  <c r="E57" i="190"/>
  <c r="U57" i="190" s="1"/>
  <c r="S56" i="190"/>
  <c r="R56" i="190"/>
  <c r="Q56" i="190"/>
  <c r="P56" i="190"/>
  <c r="E56" i="190"/>
  <c r="T56" i="190" s="1"/>
  <c r="U55" i="190"/>
  <c r="S55" i="190"/>
  <c r="R55" i="190"/>
  <c r="Q55" i="190"/>
  <c r="P55" i="190"/>
  <c r="E55" i="190"/>
  <c r="T55" i="190" s="1"/>
  <c r="S54" i="190"/>
  <c r="R54" i="190"/>
  <c r="S53" i="190"/>
  <c r="R53" i="190"/>
  <c r="Q53" i="190"/>
  <c r="P53" i="190"/>
  <c r="E53" i="190"/>
  <c r="U53" i="190" s="1"/>
  <c r="S52" i="190"/>
  <c r="R52" i="190"/>
  <c r="Q52" i="190"/>
  <c r="P52" i="190"/>
  <c r="E52" i="190"/>
  <c r="U52" i="190" s="1"/>
  <c r="S51" i="190"/>
  <c r="R51" i="190"/>
  <c r="Q51" i="190"/>
  <c r="P51" i="190"/>
  <c r="E51" i="190"/>
  <c r="S50" i="190"/>
  <c r="R50" i="190"/>
  <c r="Q50" i="190"/>
  <c r="P50" i="190"/>
  <c r="E50" i="190"/>
  <c r="U50" i="190" s="1"/>
  <c r="U49" i="190"/>
  <c r="S49" i="190"/>
  <c r="R49" i="190"/>
  <c r="Q49" i="190"/>
  <c r="P49" i="190"/>
  <c r="E49" i="190"/>
  <c r="T49" i="190" s="1"/>
  <c r="U48" i="190"/>
  <c r="T48" i="190"/>
  <c r="S48" i="190"/>
  <c r="R48" i="190"/>
  <c r="Q48" i="190"/>
  <c r="P48" i="190"/>
  <c r="E48" i="190"/>
  <c r="S47" i="190"/>
  <c r="R47" i="190"/>
  <c r="Q47" i="190"/>
  <c r="P47" i="190"/>
  <c r="E47" i="190"/>
  <c r="U47" i="190" s="1"/>
  <c r="S46" i="190"/>
  <c r="R46" i="190"/>
  <c r="Q46" i="190"/>
  <c r="P46" i="190"/>
  <c r="E46" i="190"/>
  <c r="S45" i="190"/>
  <c r="R45" i="190"/>
  <c r="Q45" i="190"/>
  <c r="P45" i="190"/>
  <c r="E45" i="190"/>
  <c r="U45" i="190" s="1"/>
  <c r="S44" i="190"/>
  <c r="R44" i="190"/>
  <c r="Q44" i="190"/>
  <c r="P44" i="190"/>
  <c r="E44" i="190"/>
  <c r="U44" i="190" s="1"/>
  <c r="S43" i="190"/>
  <c r="R43" i="190"/>
  <c r="S42" i="190"/>
  <c r="R42" i="190"/>
  <c r="U41" i="190"/>
  <c r="S41" i="190"/>
  <c r="R41" i="190"/>
  <c r="Q41" i="190"/>
  <c r="P41" i="190"/>
  <c r="E41" i="190"/>
  <c r="T41" i="190" s="1"/>
  <c r="T40" i="190"/>
  <c r="S40" i="190"/>
  <c r="R40" i="190"/>
  <c r="Q40" i="190"/>
  <c r="P40" i="190"/>
  <c r="E40" i="190"/>
  <c r="U40" i="190" s="1"/>
  <c r="U39" i="190"/>
  <c r="S39" i="190"/>
  <c r="R39" i="190"/>
  <c r="Q39" i="190"/>
  <c r="P39" i="190"/>
  <c r="E39" i="190"/>
  <c r="T39" i="190" s="1"/>
  <c r="T38" i="190"/>
  <c r="S38" i="190"/>
  <c r="R38" i="190"/>
  <c r="Q38" i="190"/>
  <c r="P38" i="190"/>
  <c r="E38" i="190"/>
  <c r="U38" i="190" s="1"/>
  <c r="S37" i="190"/>
  <c r="R37" i="190"/>
  <c r="Q37" i="190"/>
  <c r="P37" i="190"/>
  <c r="E37" i="190"/>
  <c r="U37" i="190" s="1"/>
  <c r="T36" i="190"/>
  <c r="S36" i="190"/>
  <c r="R36" i="190"/>
  <c r="Q36" i="190"/>
  <c r="P36" i="190"/>
  <c r="E36" i="190"/>
  <c r="U36" i="190" s="1"/>
  <c r="S35" i="190"/>
  <c r="R35" i="190"/>
  <c r="Q35" i="190"/>
  <c r="P35" i="190"/>
  <c r="E35" i="190"/>
  <c r="U35" i="190" s="1"/>
  <c r="S34" i="190"/>
  <c r="R34" i="190"/>
  <c r="Q34" i="190"/>
  <c r="P34" i="190"/>
  <c r="E34" i="190"/>
  <c r="U34" i="190" s="1"/>
  <c r="U33" i="190"/>
  <c r="S33" i="190"/>
  <c r="R33" i="190"/>
  <c r="Q33" i="190"/>
  <c r="P33" i="190"/>
  <c r="E33" i="190"/>
  <c r="T33" i="190" s="1"/>
  <c r="T32" i="190"/>
  <c r="S32" i="190"/>
  <c r="R32" i="190"/>
  <c r="Q32" i="190"/>
  <c r="P32" i="190"/>
  <c r="E32" i="190"/>
  <c r="U32" i="190" s="1"/>
  <c r="U31" i="190"/>
  <c r="S31" i="190"/>
  <c r="R31" i="190"/>
  <c r="Q31" i="190"/>
  <c r="P31" i="190"/>
  <c r="E31" i="190"/>
  <c r="T31" i="190" s="1"/>
  <c r="S30" i="190"/>
  <c r="R30" i="190"/>
  <c r="Q30" i="190"/>
  <c r="P30" i="190"/>
  <c r="E30" i="190"/>
  <c r="S29" i="190"/>
  <c r="R29" i="190"/>
  <c r="Q29" i="190"/>
  <c r="P29" i="190"/>
  <c r="E29" i="190"/>
  <c r="U29" i="190" s="1"/>
  <c r="S28" i="190"/>
  <c r="R28" i="190"/>
  <c r="Q28" i="190"/>
  <c r="P28" i="190"/>
  <c r="E28" i="190"/>
  <c r="U28" i="190" s="1"/>
  <c r="S27" i="190"/>
  <c r="R27" i="190"/>
  <c r="T26" i="190"/>
  <c r="S26" i="190"/>
  <c r="R26" i="190"/>
  <c r="Q26" i="190"/>
  <c r="P26" i="190"/>
  <c r="E26" i="190"/>
  <c r="U26" i="190" s="1"/>
  <c r="U25" i="190"/>
  <c r="S25" i="190"/>
  <c r="R25" i="190"/>
  <c r="Q25" i="190"/>
  <c r="P25" i="190"/>
  <c r="E25" i="190"/>
  <c r="T25" i="190" s="1"/>
  <c r="S24" i="190"/>
  <c r="R24" i="190"/>
  <c r="Q24" i="190"/>
  <c r="P24" i="190"/>
  <c r="E24" i="190"/>
  <c r="U24" i="190" s="1"/>
  <c r="S23" i="190"/>
  <c r="R23" i="190"/>
  <c r="Q23" i="190"/>
  <c r="P23" i="190"/>
  <c r="E23" i="190"/>
  <c r="U23" i="190" s="1"/>
  <c r="S22" i="190"/>
  <c r="R22" i="190"/>
  <c r="Q22" i="190"/>
  <c r="P22" i="190"/>
  <c r="E22" i="190"/>
  <c r="U22" i="190" s="1"/>
  <c r="S21" i="190"/>
  <c r="R21" i="190"/>
  <c r="Q21" i="190"/>
  <c r="P21" i="190"/>
  <c r="E21" i="190"/>
  <c r="U21" i="190" s="1"/>
  <c r="U20" i="190"/>
  <c r="S20" i="190"/>
  <c r="R20" i="190"/>
  <c r="Q20" i="190"/>
  <c r="P20" i="190"/>
  <c r="E20" i="190"/>
  <c r="T20" i="190" s="1"/>
  <c r="T19" i="190"/>
  <c r="S19" i="190"/>
  <c r="R19" i="190"/>
  <c r="Q19" i="190"/>
  <c r="P19" i="190"/>
  <c r="E19" i="190"/>
  <c r="U19" i="190" s="1"/>
  <c r="U18" i="190"/>
  <c r="S18" i="190"/>
  <c r="R18" i="190"/>
  <c r="Q18" i="190"/>
  <c r="P18" i="190"/>
  <c r="E18" i="190"/>
  <c r="T18" i="190" s="1"/>
  <c r="T17" i="190"/>
  <c r="S17" i="190"/>
  <c r="R17" i="190"/>
  <c r="Q17" i="190"/>
  <c r="P17" i="190"/>
  <c r="E17" i="190"/>
  <c r="U17" i="190" s="1"/>
  <c r="S16" i="190"/>
  <c r="R16" i="190"/>
  <c r="Q16" i="190"/>
  <c r="P16" i="190"/>
  <c r="E16" i="190"/>
  <c r="U16" i="190" s="1"/>
  <c r="T15" i="190"/>
  <c r="S15" i="190"/>
  <c r="R15" i="190"/>
  <c r="Q15" i="190"/>
  <c r="P15" i="190"/>
  <c r="E15" i="190"/>
  <c r="U15" i="190" s="1"/>
  <c r="S14" i="190"/>
  <c r="R14" i="190"/>
  <c r="Q14" i="190"/>
  <c r="P14" i="190"/>
  <c r="E14" i="190"/>
  <c r="U14" i="190" s="1"/>
  <c r="S13" i="190"/>
  <c r="R13" i="190"/>
  <c r="Q13" i="190"/>
  <c r="P13" i="190"/>
  <c r="E13" i="190"/>
  <c r="U13" i="190" s="1"/>
  <c r="U12" i="190"/>
  <c r="S12" i="190"/>
  <c r="R12" i="190"/>
  <c r="Q12" i="190"/>
  <c r="P12" i="190"/>
  <c r="E12" i="190"/>
  <c r="T12" i="190" s="1"/>
  <c r="T11" i="190"/>
  <c r="S11" i="190"/>
  <c r="R11" i="190"/>
  <c r="Q11" i="190"/>
  <c r="P11" i="190"/>
  <c r="E11" i="190"/>
  <c r="U11" i="190" s="1"/>
  <c r="S10" i="190"/>
  <c r="R10" i="190"/>
  <c r="Q10" i="190"/>
  <c r="P10" i="190"/>
  <c r="T10" i="190" s="1"/>
  <c r="E10" i="190"/>
  <c r="S9" i="190"/>
  <c r="R9" i="190"/>
  <c r="R8" i="190"/>
  <c r="R63" i="189"/>
  <c r="S62" i="189"/>
  <c r="R62" i="189"/>
  <c r="Q62" i="189"/>
  <c r="P62" i="189"/>
  <c r="E62" i="189"/>
  <c r="U62" i="189" s="1"/>
  <c r="S61" i="189"/>
  <c r="R61" i="189"/>
  <c r="Q61" i="189"/>
  <c r="P61" i="189"/>
  <c r="P60" i="189" s="1"/>
  <c r="E61" i="189"/>
  <c r="S60" i="189"/>
  <c r="R60" i="189"/>
  <c r="R59" i="189"/>
  <c r="S58" i="189"/>
  <c r="R58" i="189"/>
  <c r="Q58" i="189"/>
  <c r="P58" i="189"/>
  <c r="E58" i="189"/>
  <c r="U58" i="189" s="1"/>
  <c r="S57" i="189"/>
  <c r="R57" i="189"/>
  <c r="Q57" i="189"/>
  <c r="P57" i="189"/>
  <c r="E57" i="189"/>
  <c r="U57" i="189" s="1"/>
  <c r="U56" i="189"/>
  <c r="S56" i="189"/>
  <c r="R56" i="189"/>
  <c r="Q56" i="189"/>
  <c r="P56" i="189"/>
  <c r="E56" i="189"/>
  <c r="T56" i="189" s="1"/>
  <c r="U55" i="189"/>
  <c r="S55" i="189"/>
  <c r="R55" i="189"/>
  <c r="Q55" i="189"/>
  <c r="P55" i="189"/>
  <c r="E55" i="189"/>
  <c r="T55" i="189" s="1"/>
  <c r="S54" i="189"/>
  <c r="R54" i="189"/>
  <c r="S53" i="189"/>
  <c r="R53" i="189"/>
  <c r="Q53" i="189"/>
  <c r="P53" i="189"/>
  <c r="E53" i="189"/>
  <c r="U53" i="189" s="1"/>
  <c r="S52" i="189"/>
  <c r="R52" i="189"/>
  <c r="Q52" i="189"/>
  <c r="P52" i="189"/>
  <c r="E52" i="189"/>
  <c r="U52" i="189" s="1"/>
  <c r="U51" i="189"/>
  <c r="S51" i="189"/>
  <c r="R51" i="189"/>
  <c r="Q51" i="189"/>
  <c r="P51" i="189"/>
  <c r="E51" i="189"/>
  <c r="T51" i="189" s="1"/>
  <c r="T50" i="189"/>
  <c r="S50" i="189"/>
  <c r="R50" i="189"/>
  <c r="Q50" i="189"/>
  <c r="P50" i="189"/>
  <c r="E50" i="189"/>
  <c r="U50" i="189" s="1"/>
  <c r="U49" i="189"/>
  <c r="S49" i="189"/>
  <c r="R49" i="189"/>
  <c r="Q49" i="189"/>
  <c r="P49" i="189"/>
  <c r="E49" i="189"/>
  <c r="T49" i="189" s="1"/>
  <c r="T48" i="189"/>
  <c r="S48" i="189"/>
  <c r="R48" i="189"/>
  <c r="Q48" i="189"/>
  <c r="P48" i="189"/>
  <c r="E48" i="189"/>
  <c r="U48" i="189" s="1"/>
  <c r="S47" i="189"/>
  <c r="R47" i="189"/>
  <c r="Q47" i="189"/>
  <c r="P47" i="189"/>
  <c r="E47" i="189"/>
  <c r="U47" i="189" s="1"/>
  <c r="T46" i="189"/>
  <c r="S46" i="189"/>
  <c r="R46" i="189"/>
  <c r="Q46" i="189"/>
  <c r="P46" i="189"/>
  <c r="E46" i="189"/>
  <c r="U46" i="189" s="1"/>
  <c r="S45" i="189"/>
  <c r="R45" i="189"/>
  <c r="Q45" i="189"/>
  <c r="P45" i="189"/>
  <c r="E45" i="189"/>
  <c r="U45" i="189" s="1"/>
  <c r="S44" i="189"/>
  <c r="R44" i="189"/>
  <c r="Q44" i="189"/>
  <c r="P44" i="189"/>
  <c r="E44" i="189"/>
  <c r="U44" i="189" s="1"/>
  <c r="S43" i="189"/>
  <c r="R43" i="189"/>
  <c r="S42" i="189"/>
  <c r="R42" i="189"/>
  <c r="S41" i="189"/>
  <c r="R41" i="189"/>
  <c r="Q41" i="189"/>
  <c r="P41" i="189"/>
  <c r="E41" i="189"/>
  <c r="S40" i="189"/>
  <c r="R40" i="189"/>
  <c r="Q40" i="189"/>
  <c r="P40" i="189"/>
  <c r="E40" i="189"/>
  <c r="U40" i="189" s="1"/>
  <c r="U39" i="189"/>
  <c r="S39" i="189"/>
  <c r="R39" i="189"/>
  <c r="Q39" i="189"/>
  <c r="P39" i="189"/>
  <c r="E39" i="189"/>
  <c r="T39" i="189" s="1"/>
  <c r="U38" i="189"/>
  <c r="T38" i="189"/>
  <c r="S38" i="189"/>
  <c r="R38" i="189"/>
  <c r="Q38" i="189"/>
  <c r="P38" i="189"/>
  <c r="E38" i="189"/>
  <c r="S37" i="189"/>
  <c r="R37" i="189"/>
  <c r="Q37" i="189"/>
  <c r="P37" i="189"/>
  <c r="E37" i="189"/>
  <c r="U37" i="189" s="1"/>
  <c r="S36" i="189"/>
  <c r="R36" i="189"/>
  <c r="Q36" i="189"/>
  <c r="P36" i="189"/>
  <c r="E36" i="189"/>
  <c r="S35" i="189"/>
  <c r="R35" i="189"/>
  <c r="Q35" i="189"/>
  <c r="P35" i="189"/>
  <c r="E35" i="189"/>
  <c r="U35" i="189" s="1"/>
  <c r="S34" i="189"/>
  <c r="R34" i="189"/>
  <c r="Q34" i="189"/>
  <c r="P34" i="189"/>
  <c r="E34" i="189"/>
  <c r="U34" i="189" s="1"/>
  <c r="S33" i="189"/>
  <c r="R33" i="189"/>
  <c r="Q33" i="189"/>
  <c r="P33" i="189"/>
  <c r="E33" i="189"/>
  <c r="S32" i="189"/>
  <c r="R32" i="189"/>
  <c r="Q32" i="189"/>
  <c r="P32" i="189"/>
  <c r="E32" i="189"/>
  <c r="U32" i="189" s="1"/>
  <c r="U31" i="189"/>
  <c r="S31" i="189"/>
  <c r="R31" i="189"/>
  <c r="Q31" i="189"/>
  <c r="P31" i="189"/>
  <c r="E31" i="189"/>
  <c r="T31" i="189" s="1"/>
  <c r="S30" i="189"/>
  <c r="R30" i="189"/>
  <c r="Q30" i="189"/>
  <c r="U30" i="189" s="1"/>
  <c r="P30" i="189"/>
  <c r="T30" i="189" s="1"/>
  <c r="E30" i="189"/>
  <c r="S29" i="189"/>
  <c r="R29" i="189"/>
  <c r="Q29" i="189"/>
  <c r="P29" i="189"/>
  <c r="E29" i="189"/>
  <c r="U29" i="189" s="1"/>
  <c r="S28" i="189"/>
  <c r="R28" i="189"/>
  <c r="Q28" i="189"/>
  <c r="P28" i="189"/>
  <c r="E28" i="189"/>
  <c r="U28" i="189" s="1"/>
  <c r="S27" i="189"/>
  <c r="R27" i="189"/>
  <c r="S26" i="189"/>
  <c r="R26" i="189"/>
  <c r="Q26" i="189"/>
  <c r="P26" i="189"/>
  <c r="E26" i="189"/>
  <c r="U26" i="189" s="1"/>
  <c r="U25" i="189"/>
  <c r="S25" i="189"/>
  <c r="R25" i="189"/>
  <c r="Q25" i="189"/>
  <c r="P25" i="189"/>
  <c r="E25" i="189"/>
  <c r="T25" i="189" s="1"/>
  <c r="S24" i="189"/>
  <c r="R24" i="189"/>
  <c r="Q24" i="189"/>
  <c r="P24" i="189"/>
  <c r="E24" i="189"/>
  <c r="U24" i="189" s="1"/>
  <c r="S23" i="189"/>
  <c r="R23" i="189"/>
  <c r="Q23" i="189"/>
  <c r="P23" i="189"/>
  <c r="E23" i="189"/>
  <c r="U23" i="189" s="1"/>
  <c r="S22" i="189"/>
  <c r="R22" i="189"/>
  <c r="Q22" i="189"/>
  <c r="P22" i="189"/>
  <c r="E22" i="189"/>
  <c r="U22" i="189" s="1"/>
  <c r="S21" i="189"/>
  <c r="R21" i="189"/>
  <c r="Q21" i="189"/>
  <c r="P21" i="189"/>
  <c r="E21" i="189"/>
  <c r="U21" i="189" s="1"/>
  <c r="S20" i="189"/>
  <c r="R20" i="189"/>
  <c r="Q20" i="189"/>
  <c r="P20" i="189"/>
  <c r="E20" i="189"/>
  <c r="S19" i="189"/>
  <c r="R19" i="189"/>
  <c r="Q19" i="189"/>
  <c r="P19" i="189"/>
  <c r="E19" i="189"/>
  <c r="U19" i="189" s="1"/>
  <c r="U18" i="189"/>
  <c r="S18" i="189"/>
  <c r="R18" i="189"/>
  <c r="Q18" i="189"/>
  <c r="P18" i="189"/>
  <c r="E18" i="189"/>
  <c r="T18" i="189" s="1"/>
  <c r="U17" i="189"/>
  <c r="T17" i="189"/>
  <c r="S17" i="189"/>
  <c r="R17" i="189"/>
  <c r="Q17" i="189"/>
  <c r="P17" i="189"/>
  <c r="E17" i="189"/>
  <c r="S16" i="189"/>
  <c r="R16" i="189"/>
  <c r="Q16" i="189"/>
  <c r="P16" i="189"/>
  <c r="E16" i="189"/>
  <c r="U16" i="189" s="1"/>
  <c r="S15" i="189"/>
  <c r="R15" i="189"/>
  <c r="Q15" i="189"/>
  <c r="P15" i="189"/>
  <c r="E15" i="189"/>
  <c r="S14" i="189"/>
  <c r="R14" i="189"/>
  <c r="Q14" i="189"/>
  <c r="P14" i="189"/>
  <c r="E14" i="189"/>
  <c r="U14" i="189" s="1"/>
  <c r="S13" i="189"/>
  <c r="R13" i="189"/>
  <c r="Q13" i="189"/>
  <c r="P13" i="189"/>
  <c r="E13" i="189"/>
  <c r="U13" i="189" s="1"/>
  <c r="S12" i="189"/>
  <c r="R12" i="189"/>
  <c r="Q12" i="189"/>
  <c r="P12" i="189"/>
  <c r="E12" i="189"/>
  <c r="S11" i="189"/>
  <c r="R11" i="189"/>
  <c r="Q11" i="189"/>
  <c r="P11" i="189"/>
  <c r="E11" i="189"/>
  <c r="U11" i="189" s="1"/>
  <c r="T10" i="189"/>
  <c r="S10" i="189"/>
  <c r="R10" i="189"/>
  <c r="Q10" i="189"/>
  <c r="P10" i="189"/>
  <c r="E10" i="189"/>
  <c r="R9" i="189"/>
  <c r="R8" i="189"/>
  <c r="R63" i="188"/>
  <c r="S62" i="188"/>
  <c r="R62" i="188"/>
  <c r="Q62" i="188"/>
  <c r="P62" i="188"/>
  <c r="E62" i="188"/>
  <c r="U62" i="188" s="1"/>
  <c r="S61" i="188"/>
  <c r="R61" i="188"/>
  <c r="Q61" i="188"/>
  <c r="P61" i="188"/>
  <c r="P60" i="188" s="1"/>
  <c r="E61" i="188"/>
  <c r="S60" i="188"/>
  <c r="R60" i="188"/>
  <c r="R59" i="188"/>
  <c r="S58" i="188"/>
  <c r="R58" i="188"/>
  <c r="Q58" i="188"/>
  <c r="P58" i="188"/>
  <c r="E58" i="188"/>
  <c r="U58" i="188" s="1"/>
  <c r="U57" i="188"/>
  <c r="S57" i="188"/>
  <c r="R57" i="188"/>
  <c r="Q57" i="188"/>
  <c r="P57" i="188"/>
  <c r="E57" i="188"/>
  <c r="T57" i="188" s="1"/>
  <c r="S56" i="188"/>
  <c r="R56" i="188"/>
  <c r="Q56" i="188"/>
  <c r="P56" i="188"/>
  <c r="E56" i="188"/>
  <c r="S55" i="188"/>
  <c r="R55" i="188"/>
  <c r="Q55" i="188"/>
  <c r="P55" i="188"/>
  <c r="E55" i="188"/>
  <c r="U55" i="188" s="1"/>
  <c r="S54" i="188"/>
  <c r="R54" i="188"/>
  <c r="S53" i="188"/>
  <c r="R53" i="188"/>
  <c r="Q53" i="188"/>
  <c r="P53" i="188"/>
  <c r="E53" i="188"/>
  <c r="U53" i="188" s="1"/>
  <c r="U52" i="188"/>
  <c r="S52" i="188"/>
  <c r="R52" i="188"/>
  <c r="Q52" i="188"/>
  <c r="P52" i="188"/>
  <c r="E52" i="188"/>
  <c r="T52" i="188" s="1"/>
  <c r="T51" i="188"/>
  <c r="S51" i="188"/>
  <c r="R51" i="188"/>
  <c r="Q51" i="188"/>
  <c r="P51" i="188"/>
  <c r="E51" i="188"/>
  <c r="U51" i="188" s="1"/>
  <c r="U50" i="188"/>
  <c r="S50" i="188"/>
  <c r="R50" i="188"/>
  <c r="Q50" i="188"/>
  <c r="P50" i="188"/>
  <c r="E50" i="188"/>
  <c r="T50" i="188" s="1"/>
  <c r="T49" i="188"/>
  <c r="S49" i="188"/>
  <c r="R49" i="188"/>
  <c r="Q49" i="188"/>
  <c r="P49" i="188"/>
  <c r="E49" i="188"/>
  <c r="U49" i="188" s="1"/>
  <c r="S48" i="188"/>
  <c r="R48" i="188"/>
  <c r="Q48" i="188"/>
  <c r="P48" i="188"/>
  <c r="E48" i="188"/>
  <c r="U48" i="188" s="1"/>
  <c r="T47" i="188"/>
  <c r="S47" i="188"/>
  <c r="R47" i="188"/>
  <c r="Q47" i="188"/>
  <c r="P47" i="188"/>
  <c r="E47" i="188"/>
  <c r="U47" i="188" s="1"/>
  <c r="S46" i="188"/>
  <c r="R46" i="188"/>
  <c r="Q46" i="188"/>
  <c r="P46" i="188"/>
  <c r="E46" i="188"/>
  <c r="U46" i="188" s="1"/>
  <c r="S45" i="188"/>
  <c r="R45" i="188"/>
  <c r="Q45" i="188"/>
  <c r="P45" i="188"/>
  <c r="E45" i="188"/>
  <c r="U44" i="188"/>
  <c r="S44" i="188"/>
  <c r="R44" i="188"/>
  <c r="Q44" i="188"/>
  <c r="P44" i="188"/>
  <c r="E44" i="188"/>
  <c r="T44" i="188" s="1"/>
  <c r="S43" i="188"/>
  <c r="R43" i="188"/>
  <c r="S42" i="188"/>
  <c r="R42" i="188"/>
  <c r="S41" i="188"/>
  <c r="R41" i="188"/>
  <c r="Q41" i="188"/>
  <c r="P41" i="188"/>
  <c r="E41" i="188"/>
  <c r="U41" i="188" s="1"/>
  <c r="U40" i="188"/>
  <c r="S40" i="188"/>
  <c r="R40" i="188"/>
  <c r="Q40" i="188"/>
  <c r="P40" i="188"/>
  <c r="E40" i="188"/>
  <c r="T40" i="188" s="1"/>
  <c r="U39" i="188"/>
  <c r="T39" i="188"/>
  <c r="S39" i="188"/>
  <c r="R39" i="188"/>
  <c r="Q39" i="188"/>
  <c r="P39" i="188"/>
  <c r="E39" i="188"/>
  <c r="S38" i="188"/>
  <c r="R38" i="188"/>
  <c r="Q38" i="188"/>
  <c r="P38" i="188"/>
  <c r="E38" i="188"/>
  <c r="U38" i="188" s="1"/>
  <c r="S37" i="188"/>
  <c r="R37" i="188"/>
  <c r="Q37" i="188"/>
  <c r="P37" i="188"/>
  <c r="E37" i="188"/>
  <c r="S36" i="188"/>
  <c r="R36" i="188"/>
  <c r="Q36" i="188"/>
  <c r="P36" i="188"/>
  <c r="E36" i="188"/>
  <c r="U36" i="188" s="1"/>
  <c r="S35" i="188"/>
  <c r="R35" i="188"/>
  <c r="Q35" i="188"/>
  <c r="P35" i="188"/>
  <c r="E35" i="188"/>
  <c r="U35" i="188" s="1"/>
  <c r="S34" i="188"/>
  <c r="R34" i="188"/>
  <c r="Q34" i="188"/>
  <c r="P34" i="188"/>
  <c r="E34" i="188"/>
  <c r="S33" i="188"/>
  <c r="R33" i="188"/>
  <c r="Q33" i="188"/>
  <c r="P33" i="188"/>
  <c r="E33" i="188"/>
  <c r="U33" i="188" s="1"/>
  <c r="T32" i="188"/>
  <c r="S32" i="188"/>
  <c r="R32" i="188"/>
  <c r="Q32" i="188"/>
  <c r="P32" i="188"/>
  <c r="E32" i="188"/>
  <c r="T31" i="188"/>
  <c r="S31" i="188"/>
  <c r="R31" i="188"/>
  <c r="Q31" i="188"/>
  <c r="P31" i="188"/>
  <c r="E31" i="188"/>
  <c r="U31" i="188" s="1"/>
  <c r="S30" i="188"/>
  <c r="R30" i="188"/>
  <c r="Q30" i="188"/>
  <c r="P30" i="188"/>
  <c r="E30" i="188"/>
  <c r="S29" i="188"/>
  <c r="R29" i="188"/>
  <c r="Q29" i="188"/>
  <c r="P29" i="188"/>
  <c r="E29" i="188"/>
  <c r="U29" i="188" s="1"/>
  <c r="S28" i="188"/>
  <c r="R28" i="188"/>
  <c r="Q28" i="188"/>
  <c r="P28" i="188"/>
  <c r="E28" i="188"/>
  <c r="S27" i="188"/>
  <c r="R27" i="188"/>
  <c r="T26" i="188"/>
  <c r="S26" i="188"/>
  <c r="R26" i="188"/>
  <c r="Q26" i="188"/>
  <c r="P26" i="188"/>
  <c r="E26" i="188"/>
  <c r="U26" i="188" s="1"/>
  <c r="S25" i="188"/>
  <c r="R25" i="188"/>
  <c r="Q25" i="188"/>
  <c r="P25" i="188"/>
  <c r="E25" i="188"/>
  <c r="U25" i="188" s="1"/>
  <c r="S24" i="188"/>
  <c r="R24" i="188"/>
  <c r="Q24" i="188"/>
  <c r="P24" i="188"/>
  <c r="E24" i="188"/>
  <c r="U24" i="188" s="1"/>
  <c r="S23" i="188"/>
  <c r="R23" i="188"/>
  <c r="Q23" i="188"/>
  <c r="P23" i="188"/>
  <c r="E23" i="188"/>
  <c r="U23" i="188" s="1"/>
  <c r="S22" i="188"/>
  <c r="R22" i="188"/>
  <c r="Q22" i="188"/>
  <c r="P22" i="188"/>
  <c r="E22" i="188"/>
  <c r="U22" i="188" s="1"/>
  <c r="S21" i="188"/>
  <c r="R21" i="188"/>
  <c r="Q21" i="188"/>
  <c r="P21" i="188"/>
  <c r="E21" i="188"/>
  <c r="T21" i="188" s="1"/>
  <c r="U20" i="188"/>
  <c r="S20" i="188"/>
  <c r="R20" i="188"/>
  <c r="Q20" i="188"/>
  <c r="P20" i="188"/>
  <c r="E20" i="188"/>
  <c r="T20" i="188" s="1"/>
  <c r="U19" i="188"/>
  <c r="T19" i="188"/>
  <c r="S19" i="188"/>
  <c r="R19" i="188"/>
  <c r="Q19" i="188"/>
  <c r="P19" i="188"/>
  <c r="E19" i="188"/>
  <c r="T18" i="188"/>
  <c r="S18" i="188"/>
  <c r="R18" i="188"/>
  <c r="Q18" i="188"/>
  <c r="P18" i="188"/>
  <c r="E18" i="188"/>
  <c r="U18" i="188" s="1"/>
  <c r="S17" i="188"/>
  <c r="R17" i="188"/>
  <c r="Q17" i="188"/>
  <c r="P17" i="188"/>
  <c r="E17" i="188"/>
  <c r="U17" i="188" s="1"/>
  <c r="S16" i="188"/>
  <c r="R16" i="188"/>
  <c r="Q16" i="188"/>
  <c r="P16" i="188"/>
  <c r="E16" i="188"/>
  <c r="U16" i="188" s="1"/>
  <c r="S15" i="188"/>
  <c r="R15" i="188"/>
  <c r="Q15" i="188"/>
  <c r="P15" i="188"/>
  <c r="E15" i="188"/>
  <c r="U15" i="188" s="1"/>
  <c r="S14" i="188"/>
  <c r="R14" i="188"/>
  <c r="Q14" i="188"/>
  <c r="P14" i="188"/>
  <c r="E14" i="188"/>
  <c r="U14" i="188" s="1"/>
  <c r="S13" i="188"/>
  <c r="R13" i="188"/>
  <c r="Q13" i="188"/>
  <c r="P13" i="188"/>
  <c r="E13" i="188"/>
  <c r="T13" i="188" s="1"/>
  <c r="U12" i="188"/>
  <c r="T12" i="188"/>
  <c r="S12" i="188"/>
  <c r="R12" i="188"/>
  <c r="Q12" i="188"/>
  <c r="P12" i="188"/>
  <c r="E12" i="188"/>
  <c r="T11" i="188"/>
  <c r="S11" i="188"/>
  <c r="R11" i="188"/>
  <c r="Q11" i="188"/>
  <c r="P11" i="188"/>
  <c r="E11" i="188"/>
  <c r="U11" i="188" s="1"/>
  <c r="S10" i="188"/>
  <c r="R10" i="188"/>
  <c r="Q10" i="188"/>
  <c r="P10" i="188"/>
  <c r="E10" i="188"/>
  <c r="R9" i="188"/>
  <c r="R8" i="188"/>
  <c r="R63" i="187"/>
  <c r="S62" i="187"/>
  <c r="R62" i="187"/>
  <c r="Q62" i="187"/>
  <c r="P62" i="187"/>
  <c r="E62" i="187"/>
  <c r="U62" i="187" s="1"/>
  <c r="S61" i="187"/>
  <c r="R61" i="187"/>
  <c r="Q61" i="187"/>
  <c r="P61" i="187"/>
  <c r="E61" i="187"/>
  <c r="U61" i="187" s="1"/>
  <c r="S60" i="187"/>
  <c r="R60" i="187"/>
  <c r="R59" i="187"/>
  <c r="S58" i="187"/>
  <c r="R58" i="187"/>
  <c r="Q58" i="187"/>
  <c r="P58" i="187"/>
  <c r="E58" i="187"/>
  <c r="T58" i="187" s="1"/>
  <c r="U57" i="187"/>
  <c r="S57" i="187"/>
  <c r="R57" i="187"/>
  <c r="Q57" i="187"/>
  <c r="P57" i="187"/>
  <c r="E57" i="187"/>
  <c r="T57" i="187" s="1"/>
  <c r="U56" i="187"/>
  <c r="T56" i="187"/>
  <c r="S56" i="187"/>
  <c r="R56" i="187"/>
  <c r="Q56" i="187"/>
  <c r="P56" i="187"/>
  <c r="E56" i="187"/>
  <c r="T55" i="187"/>
  <c r="S55" i="187"/>
  <c r="R55" i="187"/>
  <c r="Q55" i="187"/>
  <c r="P55" i="187"/>
  <c r="E55" i="187"/>
  <c r="S54" i="187"/>
  <c r="R54" i="187"/>
  <c r="U53" i="187"/>
  <c r="S53" i="187"/>
  <c r="R53" i="187"/>
  <c r="Q53" i="187"/>
  <c r="P53" i="187"/>
  <c r="E53" i="187"/>
  <c r="T53" i="187" s="1"/>
  <c r="U52" i="187"/>
  <c r="S52" i="187"/>
  <c r="R52" i="187"/>
  <c r="Q52" i="187"/>
  <c r="P52" i="187"/>
  <c r="E52" i="187"/>
  <c r="T52" i="187" s="1"/>
  <c r="T51" i="187"/>
  <c r="S51" i="187"/>
  <c r="R51" i="187"/>
  <c r="Q51" i="187"/>
  <c r="P51" i="187"/>
  <c r="E51" i="187"/>
  <c r="U51" i="187" s="1"/>
  <c r="S50" i="187"/>
  <c r="R50" i="187"/>
  <c r="Q50" i="187"/>
  <c r="P50" i="187"/>
  <c r="E50" i="187"/>
  <c r="U50" i="187" s="1"/>
  <c r="S49" i="187"/>
  <c r="R49" i="187"/>
  <c r="Q49" i="187"/>
  <c r="P49" i="187"/>
  <c r="E49" i="187"/>
  <c r="U49" i="187" s="1"/>
  <c r="S48" i="187"/>
  <c r="R48" i="187"/>
  <c r="Q48" i="187"/>
  <c r="P48" i="187"/>
  <c r="E48" i="187"/>
  <c r="U48" i="187" s="1"/>
  <c r="S47" i="187"/>
  <c r="R47" i="187"/>
  <c r="Q47" i="187"/>
  <c r="P47" i="187"/>
  <c r="E47" i="187"/>
  <c r="U47" i="187" s="1"/>
  <c r="S46" i="187"/>
  <c r="R46" i="187"/>
  <c r="Q46" i="187"/>
  <c r="P46" i="187"/>
  <c r="E46" i="187"/>
  <c r="U46" i="187" s="1"/>
  <c r="S45" i="187"/>
  <c r="R45" i="187"/>
  <c r="Q45" i="187"/>
  <c r="P45" i="187"/>
  <c r="E45" i="187"/>
  <c r="T45" i="187" s="1"/>
  <c r="T44" i="187"/>
  <c r="S44" i="187"/>
  <c r="R44" i="187"/>
  <c r="Q44" i="187"/>
  <c r="P44" i="187"/>
  <c r="E44" i="187"/>
  <c r="U44" i="187" s="1"/>
  <c r="S43" i="187"/>
  <c r="R43" i="187"/>
  <c r="S42" i="187"/>
  <c r="R42" i="187"/>
  <c r="T41" i="187"/>
  <c r="S41" i="187"/>
  <c r="R41" i="187"/>
  <c r="Q41" i="187"/>
  <c r="P41" i="187"/>
  <c r="E41" i="187"/>
  <c r="U41" i="187" s="1"/>
  <c r="S40" i="187"/>
  <c r="R40" i="187"/>
  <c r="Q40" i="187"/>
  <c r="P40" i="187"/>
  <c r="E40" i="187"/>
  <c r="U40" i="187" s="1"/>
  <c r="S39" i="187"/>
  <c r="R39" i="187"/>
  <c r="Q39" i="187"/>
  <c r="P39" i="187"/>
  <c r="E39" i="187"/>
  <c r="U39" i="187" s="1"/>
  <c r="T38" i="187"/>
  <c r="S38" i="187"/>
  <c r="R38" i="187"/>
  <c r="Q38" i="187"/>
  <c r="P38" i="187"/>
  <c r="E38" i="187"/>
  <c r="U38" i="187" s="1"/>
  <c r="S37" i="187"/>
  <c r="R37" i="187"/>
  <c r="Q37" i="187"/>
  <c r="P37" i="187"/>
  <c r="E37" i="187"/>
  <c r="U37" i="187" s="1"/>
  <c r="S36" i="187"/>
  <c r="R36" i="187"/>
  <c r="Q36" i="187"/>
  <c r="P36" i="187"/>
  <c r="E36" i="187"/>
  <c r="U36" i="187" s="1"/>
  <c r="U35" i="187"/>
  <c r="S35" i="187"/>
  <c r="R35" i="187"/>
  <c r="Q35" i="187"/>
  <c r="P35" i="187"/>
  <c r="E35" i="187"/>
  <c r="T35" i="187" s="1"/>
  <c r="T34" i="187"/>
  <c r="S34" i="187"/>
  <c r="R34" i="187"/>
  <c r="Q34" i="187"/>
  <c r="P34" i="187"/>
  <c r="E34" i="187"/>
  <c r="U34" i="187" s="1"/>
  <c r="T33" i="187"/>
  <c r="S33" i="187"/>
  <c r="R33" i="187"/>
  <c r="Q33" i="187"/>
  <c r="P33" i="187"/>
  <c r="E33" i="187"/>
  <c r="U33" i="187" s="1"/>
  <c r="S32" i="187"/>
  <c r="R32" i="187"/>
  <c r="Q32" i="187"/>
  <c r="P32" i="187"/>
  <c r="E32" i="187"/>
  <c r="U32" i="187" s="1"/>
  <c r="S31" i="187"/>
  <c r="R31" i="187"/>
  <c r="Q31" i="187"/>
  <c r="P31" i="187"/>
  <c r="E31" i="187"/>
  <c r="U31" i="187" s="1"/>
  <c r="S30" i="187"/>
  <c r="R30" i="187"/>
  <c r="Q30" i="187"/>
  <c r="P30" i="187"/>
  <c r="T30" i="187" s="1"/>
  <c r="E30" i="187"/>
  <c r="S29" i="187"/>
  <c r="R29" i="187"/>
  <c r="Q29" i="187"/>
  <c r="P29" i="187"/>
  <c r="E29" i="187"/>
  <c r="U29" i="187" s="1"/>
  <c r="S28" i="187"/>
  <c r="R28" i="187"/>
  <c r="Q28" i="187"/>
  <c r="P28" i="187"/>
  <c r="E28" i="187"/>
  <c r="U28" i="187" s="1"/>
  <c r="S27" i="187"/>
  <c r="R27" i="187"/>
  <c r="S26" i="187"/>
  <c r="R26" i="187"/>
  <c r="Q26" i="187"/>
  <c r="P26" i="187"/>
  <c r="E26" i="187"/>
  <c r="U26" i="187" s="1"/>
  <c r="T25" i="187"/>
  <c r="S25" i="187"/>
  <c r="R25" i="187"/>
  <c r="Q25" i="187"/>
  <c r="P25" i="187"/>
  <c r="E25" i="187"/>
  <c r="U25" i="187" s="1"/>
  <c r="S24" i="187"/>
  <c r="R24" i="187"/>
  <c r="Q24" i="187"/>
  <c r="P24" i="187"/>
  <c r="E24" i="187"/>
  <c r="U24" i="187" s="1"/>
  <c r="S23" i="187"/>
  <c r="R23" i="187"/>
  <c r="Q23" i="187"/>
  <c r="P23" i="187"/>
  <c r="E23" i="187"/>
  <c r="S22" i="187"/>
  <c r="R22" i="187"/>
  <c r="Q22" i="187"/>
  <c r="U22" i="187" s="1"/>
  <c r="P22" i="187"/>
  <c r="E22" i="187"/>
  <c r="S21" i="187"/>
  <c r="R21" i="187"/>
  <c r="Q21" i="187"/>
  <c r="P21" i="187"/>
  <c r="E21" i="187"/>
  <c r="S20" i="187"/>
  <c r="R20" i="187"/>
  <c r="Q20" i="187"/>
  <c r="U20" i="187" s="1"/>
  <c r="P20" i="187"/>
  <c r="E20" i="187"/>
  <c r="T20" i="187" s="1"/>
  <c r="T19" i="187"/>
  <c r="S19" i="187"/>
  <c r="R19" i="187"/>
  <c r="Q19" i="187"/>
  <c r="P19" i="187"/>
  <c r="E19" i="187"/>
  <c r="U19" i="187" s="1"/>
  <c r="S18" i="187"/>
  <c r="R18" i="187"/>
  <c r="Q18" i="187"/>
  <c r="P18" i="187"/>
  <c r="E18" i="187"/>
  <c r="U18" i="187" s="1"/>
  <c r="S17" i="187"/>
  <c r="R17" i="187"/>
  <c r="Q17" i="187"/>
  <c r="P17" i="187"/>
  <c r="E17" i="187"/>
  <c r="U17" i="187" s="1"/>
  <c r="S16" i="187"/>
  <c r="R16" i="187"/>
  <c r="Q16" i="187"/>
  <c r="P16" i="187"/>
  <c r="E16" i="187"/>
  <c r="U16" i="187" s="1"/>
  <c r="S15" i="187"/>
  <c r="R15" i="187"/>
  <c r="Q15" i="187"/>
  <c r="P15" i="187"/>
  <c r="E15" i="187"/>
  <c r="U15" i="187" s="1"/>
  <c r="S14" i="187"/>
  <c r="R14" i="187"/>
  <c r="Q14" i="187"/>
  <c r="P14" i="187"/>
  <c r="E14" i="187"/>
  <c r="T14" i="187" s="1"/>
  <c r="U13" i="187"/>
  <c r="S13" i="187"/>
  <c r="R13" i="187"/>
  <c r="Q13" i="187"/>
  <c r="P13" i="187"/>
  <c r="E13" i="187"/>
  <c r="T13" i="187" s="1"/>
  <c r="U12" i="187"/>
  <c r="T12" i="187"/>
  <c r="S12" i="187"/>
  <c r="R12" i="187"/>
  <c r="Q12" i="187"/>
  <c r="P12" i="187"/>
  <c r="E12" i="187"/>
  <c r="T11" i="187"/>
  <c r="S11" i="187"/>
  <c r="R11" i="187"/>
  <c r="Q11" i="187"/>
  <c r="P11" i="187"/>
  <c r="E11" i="187"/>
  <c r="U11" i="187" s="1"/>
  <c r="S10" i="187"/>
  <c r="R10" i="187"/>
  <c r="Q10" i="187"/>
  <c r="P10" i="187"/>
  <c r="E10" i="187"/>
  <c r="R9" i="187"/>
  <c r="R8" i="187"/>
  <c r="R63" i="186"/>
  <c r="S62" i="186"/>
  <c r="R62" i="186"/>
  <c r="Q62" i="186"/>
  <c r="P62" i="186"/>
  <c r="E62" i="186"/>
  <c r="U62" i="186" s="1"/>
  <c r="S61" i="186"/>
  <c r="R61" i="186"/>
  <c r="Q61" i="186"/>
  <c r="P61" i="186"/>
  <c r="E61" i="186"/>
  <c r="U61" i="186" s="1"/>
  <c r="S60" i="186"/>
  <c r="R60" i="186"/>
  <c r="R59" i="186"/>
  <c r="S58" i="186"/>
  <c r="R58" i="186"/>
  <c r="Q58" i="186"/>
  <c r="P58" i="186"/>
  <c r="E58" i="186"/>
  <c r="T58" i="186" s="1"/>
  <c r="U57" i="186"/>
  <c r="T57" i="186"/>
  <c r="S57" i="186"/>
  <c r="R57" i="186"/>
  <c r="Q57" i="186"/>
  <c r="P57" i="186"/>
  <c r="E57" i="186"/>
  <c r="T56" i="186"/>
  <c r="S56" i="186"/>
  <c r="R56" i="186"/>
  <c r="Q56" i="186"/>
  <c r="P56" i="186"/>
  <c r="E56" i="186"/>
  <c r="U56" i="186" s="1"/>
  <c r="S55" i="186"/>
  <c r="R55" i="186"/>
  <c r="Q55" i="186"/>
  <c r="P55" i="186"/>
  <c r="E55" i="186"/>
  <c r="T55" i="186" s="1"/>
  <c r="S54" i="186"/>
  <c r="R54" i="186"/>
  <c r="S53" i="186"/>
  <c r="R53" i="186"/>
  <c r="Q53" i="186"/>
  <c r="P53" i="186"/>
  <c r="E53" i="186"/>
  <c r="T53" i="186" s="1"/>
  <c r="T52" i="186"/>
  <c r="S52" i="186"/>
  <c r="R52" i="186"/>
  <c r="Q52" i="186"/>
  <c r="P52" i="186"/>
  <c r="E52" i="186"/>
  <c r="U52" i="186" s="1"/>
  <c r="S51" i="186"/>
  <c r="R51" i="186"/>
  <c r="Q51" i="186"/>
  <c r="P51" i="186"/>
  <c r="E51" i="186"/>
  <c r="S50" i="186"/>
  <c r="R50" i="186"/>
  <c r="Q50" i="186"/>
  <c r="P50" i="186"/>
  <c r="E50" i="186"/>
  <c r="U50" i="186" s="1"/>
  <c r="S49" i="186"/>
  <c r="R49" i="186"/>
  <c r="Q49" i="186"/>
  <c r="P49" i="186"/>
  <c r="E49" i="186"/>
  <c r="U49" i="186" s="1"/>
  <c r="T48" i="186"/>
  <c r="S48" i="186"/>
  <c r="R48" i="186"/>
  <c r="Q48" i="186"/>
  <c r="P48" i="186"/>
  <c r="E48" i="186"/>
  <c r="U48" i="186" s="1"/>
  <c r="S47" i="186"/>
  <c r="R47" i="186"/>
  <c r="Q47" i="186"/>
  <c r="P47" i="186"/>
  <c r="E47" i="186"/>
  <c r="U47" i="186" s="1"/>
  <c r="S46" i="186"/>
  <c r="R46" i="186"/>
  <c r="Q46" i="186"/>
  <c r="P46" i="186"/>
  <c r="E46" i="186"/>
  <c r="U46" i="186" s="1"/>
  <c r="S45" i="186"/>
  <c r="R45" i="186"/>
  <c r="Q45" i="186"/>
  <c r="U45" i="186" s="1"/>
  <c r="P45" i="186"/>
  <c r="E45" i="186"/>
  <c r="S44" i="186"/>
  <c r="R44" i="186"/>
  <c r="Q44" i="186"/>
  <c r="P44" i="186"/>
  <c r="E44" i="186"/>
  <c r="S43" i="186"/>
  <c r="R43" i="186"/>
  <c r="S42" i="186"/>
  <c r="R42" i="186"/>
  <c r="T41" i="186"/>
  <c r="S41" i="186"/>
  <c r="R41" i="186"/>
  <c r="Q41" i="186"/>
  <c r="P41" i="186"/>
  <c r="E41" i="186"/>
  <c r="U41" i="186" s="1"/>
  <c r="T40" i="186"/>
  <c r="S40" i="186"/>
  <c r="R40" i="186"/>
  <c r="Q40" i="186"/>
  <c r="P40" i="186"/>
  <c r="E40" i="186"/>
  <c r="U40" i="186" s="1"/>
  <c r="S39" i="186"/>
  <c r="R39" i="186"/>
  <c r="Q39" i="186"/>
  <c r="P39" i="186"/>
  <c r="E39" i="186"/>
  <c r="U39" i="186" s="1"/>
  <c r="T38" i="186"/>
  <c r="S38" i="186"/>
  <c r="R38" i="186"/>
  <c r="Q38" i="186"/>
  <c r="P38" i="186"/>
  <c r="E38" i="186"/>
  <c r="U38" i="186" s="1"/>
  <c r="S37" i="186"/>
  <c r="R37" i="186"/>
  <c r="Q37" i="186"/>
  <c r="P37" i="186"/>
  <c r="E37" i="186"/>
  <c r="U37" i="186" s="1"/>
  <c r="S36" i="186"/>
  <c r="R36" i="186"/>
  <c r="Q36" i="186"/>
  <c r="P36" i="186"/>
  <c r="E36" i="186"/>
  <c r="U35" i="186"/>
  <c r="S35" i="186"/>
  <c r="R35" i="186"/>
  <c r="Q35" i="186"/>
  <c r="P35" i="186"/>
  <c r="E35" i="186"/>
  <c r="T35" i="186" s="1"/>
  <c r="T34" i="186"/>
  <c r="S34" i="186"/>
  <c r="R34" i="186"/>
  <c r="Q34" i="186"/>
  <c r="P34" i="186"/>
  <c r="E34" i="186"/>
  <c r="U34" i="186" s="1"/>
  <c r="U33" i="186"/>
  <c r="S33" i="186"/>
  <c r="R33" i="186"/>
  <c r="Q33" i="186"/>
  <c r="P33" i="186"/>
  <c r="E33" i="186"/>
  <c r="T33" i="186" s="1"/>
  <c r="S32" i="186"/>
  <c r="R32" i="186"/>
  <c r="Q32" i="186"/>
  <c r="P32" i="186"/>
  <c r="E32" i="186"/>
  <c r="U32" i="186" s="1"/>
  <c r="S31" i="186"/>
  <c r="R31" i="186"/>
  <c r="Q31" i="186"/>
  <c r="P31" i="186"/>
  <c r="E31" i="186"/>
  <c r="U31" i="186" s="1"/>
  <c r="S30" i="186"/>
  <c r="R30" i="186"/>
  <c r="Q30" i="186"/>
  <c r="P30" i="186"/>
  <c r="T30" i="186" s="1"/>
  <c r="E30" i="186"/>
  <c r="S29" i="186"/>
  <c r="R29" i="186"/>
  <c r="Q29" i="186"/>
  <c r="P29" i="186"/>
  <c r="E29" i="186"/>
  <c r="U29" i="186" s="1"/>
  <c r="S28" i="186"/>
  <c r="R28" i="186"/>
  <c r="Q28" i="186"/>
  <c r="P28" i="186"/>
  <c r="E28" i="186"/>
  <c r="U28" i="186" s="1"/>
  <c r="S27" i="186"/>
  <c r="R27" i="186"/>
  <c r="S26" i="186"/>
  <c r="R26" i="186"/>
  <c r="Q26" i="186"/>
  <c r="P26" i="186"/>
  <c r="E26" i="186"/>
  <c r="U26" i="186" s="1"/>
  <c r="S25" i="186"/>
  <c r="R25" i="186"/>
  <c r="Q25" i="186"/>
  <c r="P25" i="186"/>
  <c r="E25" i="186"/>
  <c r="S24" i="186"/>
  <c r="R24" i="186"/>
  <c r="Q24" i="186"/>
  <c r="P24" i="186"/>
  <c r="E24" i="186"/>
  <c r="U24" i="186" s="1"/>
  <c r="S23" i="186"/>
  <c r="R23" i="186"/>
  <c r="Q23" i="186"/>
  <c r="P23" i="186"/>
  <c r="E23" i="186"/>
  <c r="S22" i="186"/>
  <c r="R22" i="186"/>
  <c r="Q22" i="186"/>
  <c r="P22" i="186"/>
  <c r="E22" i="186"/>
  <c r="S21" i="186"/>
  <c r="R21" i="186"/>
  <c r="Q21" i="186"/>
  <c r="P21" i="186"/>
  <c r="E21" i="186"/>
  <c r="U21" i="186" s="1"/>
  <c r="T20" i="186"/>
  <c r="S20" i="186"/>
  <c r="R20" i="186"/>
  <c r="Q20" i="186"/>
  <c r="P20" i="186"/>
  <c r="E20" i="186"/>
  <c r="T19" i="186"/>
  <c r="S19" i="186"/>
  <c r="R19" i="186"/>
  <c r="Q19" i="186"/>
  <c r="P19" i="186"/>
  <c r="E19" i="186"/>
  <c r="U19" i="186" s="1"/>
  <c r="S18" i="186"/>
  <c r="R18" i="186"/>
  <c r="Q18" i="186"/>
  <c r="P18" i="186"/>
  <c r="E18" i="186"/>
  <c r="U18" i="186" s="1"/>
  <c r="S17" i="186"/>
  <c r="R17" i="186"/>
  <c r="Q17" i="186"/>
  <c r="P17" i="186"/>
  <c r="E17" i="186"/>
  <c r="U17" i="186" s="1"/>
  <c r="S16" i="186"/>
  <c r="R16" i="186"/>
  <c r="Q16" i="186"/>
  <c r="P16" i="186"/>
  <c r="E16" i="186"/>
  <c r="U16" i="186" s="1"/>
  <c r="S15" i="186"/>
  <c r="R15" i="186"/>
  <c r="Q15" i="186"/>
  <c r="P15" i="186"/>
  <c r="E15" i="186"/>
  <c r="U15" i="186" s="1"/>
  <c r="S14" i="186"/>
  <c r="R14" i="186"/>
  <c r="Q14" i="186"/>
  <c r="P14" i="186"/>
  <c r="E14" i="186"/>
  <c r="T14" i="186" s="1"/>
  <c r="U13" i="186"/>
  <c r="T13" i="186"/>
  <c r="S13" i="186"/>
  <c r="R13" i="186"/>
  <c r="Q13" i="186"/>
  <c r="P13" i="186"/>
  <c r="E13" i="186"/>
  <c r="T12" i="186"/>
  <c r="S12" i="186"/>
  <c r="R12" i="186"/>
  <c r="Q12" i="186"/>
  <c r="P12" i="186"/>
  <c r="E12" i="186"/>
  <c r="U12" i="186" s="1"/>
  <c r="S11" i="186"/>
  <c r="R11" i="186"/>
  <c r="Q11" i="186"/>
  <c r="P11" i="186"/>
  <c r="E11" i="186"/>
  <c r="U11" i="186" s="1"/>
  <c r="S10" i="186"/>
  <c r="R10" i="186"/>
  <c r="Q10" i="186"/>
  <c r="P10" i="186"/>
  <c r="E10" i="186"/>
  <c r="R9" i="186"/>
  <c r="R8" i="186"/>
  <c r="R63" i="185"/>
  <c r="S62" i="185"/>
  <c r="R62" i="185"/>
  <c r="Q62" i="185"/>
  <c r="P62" i="185"/>
  <c r="E62" i="185"/>
  <c r="U62" i="185" s="1"/>
  <c r="U61" i="185"/>
  <c r="S61" i="185"/>
  <c r="R61" i="185"/>
  <c r="Q61" i="185"/>
  <c r="Q60" i="185" s="1"/>
  <c r="P61" i="185"/>
  <c r="E61" i="185"/>
  <c r="T61" i="185" s="1"/>
  <c r="S60" i="185"/>
  <c r="R60" i="185"/>
  <c r="R59" i="185"/>
  <c r="S58" i="185"/>
  <c r="R58" i="185"/>
  <c r="Q58" i="185"/>
  <c r="P58" i="185"/>
  <c r="E58" i="185"/>
  <c r="U58" i="185" s="1"/>
  <c r="U57" i="185"/>
  <c r="S57" i="185"/>
  <c r="R57" i="185"/>
  <c r="Q57" i="185"/>
  <c r="P57" i="185"/>
  <c r="E57" i="185"/>
  <c r="T57" i="185" s="1"/>
  <c r="T56" i="185"/>
  <c r="S56" i="185"/>
  <c r="R56" i="185"/>
  <c r="Q56" i="185"/>
  <c r="P56" i="185"/>
  <c r="E56" i="185"/>
  <c r="U56" i="185" s="1"/>
  <c r="S55" i="185"/>
  <c r="R55" i="185"/>
  <c r="Q55" i="185"/>
  <c r="Q54" i="185" s="1"/>
  <c r="P55" i="185"/>
  <c r="E55" i="185"/>
  <c r="S54" i="185"/>
  <c r="R54" i="185"/>
  <c r="U53" i="185"/>
  <c r="S53" i="185"/>
  <c r="R53" i="185"/>
  <c r="Q53" i="185"/>
  <c r="P53" i="185"/>
  <c r="E53" i="185"/>
  <c r="T53" i="185" s="1"/>
  <c r="T52" i="185"/>
  <c r="S52" i="185"/>
  <c r="R52" i="185"/>
  <c r="Q52" i="185"/>
  <c r="P52" i="185"/>
  <c r="E52" i="185"/>
  <c r="U52" i="185" s="1"/>
  <c r="S51" i="185"/>
  <c r="R51" i="185"/>
  <c r="Q51" i="185"/>
  <c r="P51" i="185"/>
  <c r="E51" i="185"/>
  <c r="U51" i="185" s="1"/>
  <c r="S50" i="185"/>
  <c r="R50" i="185"/>
  <c r="Q50" i="185"/>
  <c r="P50" i="185"/>
  <c r="E50" i="185"/>
  <c r="U50" i="185" s="1"/>
  <c r="S49" i="185"/>
  <c r="R49" i="185"/>
  <c r="Q49" i="185"/>
  <c r="P49" i="185"/>
  <c r="E49" i="185"/>
  <c r="U49" i="185" s="1"/>
  <c r="S48" i="185"/>
  <c r="R48" i="185"/>
  <c r="Q48" i="185"/>
  <c r="P48" i="185"/>
  <c r="E48" i="185"/>
  <c r="U48" i="185" s="1"/>
  <c r="S47" i="185"/>
  <c r="R47" i="185"/>
  <c r="Q47" i="185"/>
  <c r="P47" i="185"/>
  <c r="E47" i="185"/>
  <c r="U47" i="185" s="1"/>
  <c r="S46" i="185"/>
  <c r="R46" i="185"/>
  <c r="Q46" i="185"/>
  <c r="P46" i="185"/>
  <c r="E46" i="185"/>
  <c r="T46" i="185" s="1"/>
  <c r="S45" i="185"/>
  <c r="R45" i="185"/>
  <c r="Q45" i="185"/>
  <c r="P45" i="185"/>
  <c r="T45" i="185" s="1"/>
  <c r="E45" i="185"/>
  <c r="U45" i="185" s="1"/>
  <c r="S44" i="185"/>
  <c r="R44" i="185"/>
  <c r="Q44" i="185"/>
  <c r="P44" i="185"/>
  <c r="E44" i="185"/>
  <c r="S43" i="185"/>
  <c r="R43" i="185"/>
  <c r="S42" i="185"/>
  <c r="R42" i="185"/>
  <c r="S41" i="185"/>
  <c r="R41" i="185"/>
  <c r="Q41" i="185"/>
  <c r="P41" i="185"/>
  <c r="E41" i="185"/>
  <c r="U41" i="185" s="1"/>
  <c r="S40" i="185"/>
  <c r="R40" i="185"/>
  <c r="Q40" i="185"/>
  <c r="P40" i="185"/>
  <c r="E40" i="185"/>
  <c r="U40" i="185" s="1"/>
  <c r="T39" i="185"/>
  <c r="S39" i="185"/>
  <c r="R39" i="185"/>
  <c r="Q39" i="185"/>
  <c r="P39" i="185"/>
  <c r="E39" i="185"/>
  <c r="U39" i="185" s="1"/>
  <c r="S38" i="185"/>
  <c r="R38" i="185"/>
  <c r="Q38" i="185"/>
  <c r="P38" i="185"/>
  <c r="E38" i="185"/>
  <c r="U38" i="185" s="1"/>
  <c r="S37" i="185"/>
  <c r="R37" i="185"/>
  <c r="Q37" i="185"/>
  <c r="P37" i="185"/>
  <c r="E37" i="185"/>
  <c r="U37" i="185" s="1"/>
  <c r="U36" i="185"/>
  <c r="S36" i="185"/>
  <c r="R36" i="185"/>
  <c r="Q36" i="185"/>
  <c r="P36" i="185"/>
  <c r="E36" i="185"/>
  <c r="U35" i="185"/>
  <c r="T35" i="185"/>
  <c r="S35" i="185"/>
  <c r="R35" i="185"/>
  <c r="Q35" i="185"/>
  <c r="P35" i="185"/>
  <c r="E35" i="185"/>
  <c r="T34" i="185"/>
  <c r="S34" i="185"/>
  <c r="R34" i="185"/>
  <c r="Q34" i="185"/>
  <c r="P34" i="185"/>
  <c r="E34" i="185"/>
  <c r="U34" i="185" s="1"/>
  <c r="T33" i="185"/>
  <c r="S33" i="185"/>
  <c r="R33" i="185"/>
  <c r="Q33" i="185"/>
  <c r="P33" i="185"/>
  <c r="E33" i="185"/>
  <c r="U33" i="185" s="1"/>
  <c r="S32" i="185"/>
  <c r="R32" i="185"/>
  <c r="Q32" i="185"/>
  <c r="P32" i="185"/>
  <c r="E32" i="185"/>
  <c r="U32" i="185" s="1"/>
  <c r="T31" i="185"/>
  <c r="S31" i="185"/>
  <c r="R31" i="185"/>
  <c r="Q31" i="185"/>
  <c r="P31" i="185"/>
  <c r="E31" i="185"/>
  <c r="U31" i="185" s="1"/>
  <c r="S30" i="185"/>
  <c r="R30" i="185"/>
  <c r="Q30" i="185"/>
  <c r="P30" i="185"/>
  <c r="E30" i="185"/>
  <c r="S29" i="185"/>
  <c r="R29" i="185"/>
  <c r="Q29" i="185"/>
  <c r="P29" i="185"/>
  <c r="E29" i="185"/>
  <c r="U29" i="185" s="1"/>
  <c r="U28" i="185"/>
  <c r="S28" i="185"/>
  <c r="R28" i="185"/>
  <c r="Q28" i="185"/>
  <c r="P28" i="185"/>
  <c r="E28" i="185"/>
  <c r="T28" i="185" s="1"/>
  <c r="S27" i="185"/>
  <c r="R27" i="185"/>
  <c r="T26" i="185"/>
  <c r="S26" i="185"/>
  <c r="R26" i="185"/>
  <c r="Q26" i="185"/>
  <c r="P26" i="185"/>
  <c r="E26" i="185"/>
  <c r="U26" i="185" s="1"/>
  <c r="S25" i="185"/>
  <c r="R25" i="185"/>
  <c r="Q25" i="185"/>
  <c r="P25" i="185"/>
  <c r="E25" i="185"/>
  <c r="U25" i="185" s="1"/>
  <c r="S24" i="185"/>
  <c r="R24" i="185"/>
  <c r="Q24" i="185"/>
  <c r="P24" i="185"/>
  <c r="E24" i="185"/>
  <c r="U24" i="185" s="1"/>
  <c r="U23" i="185"/>
  <c r="S23" i="185"/>
  <c r="R23" i="185"/>
  <c r="Q23" i="185"/>
  <c r="P23" i="185"/>
  <c r="E23" i="185"/>
  <c r="T23" i="185" s="1"/>
  <c r="T22" i="185"/>
  <c r="S22" i="185"/>
  <c r="R22" i="185"/>
  <c r="Q22" i="185"/>
  <c r="P22" i="185"/>
  <c r="E22" i="185"/>
  <c r="U22" i="185" s="1"/>
  <c r="U21" i="185"/>
  <c r="S21" i="185"/>
  <c r="R21" i="185"/>
  <c r="Q21" i="185"/>
  <c r="P21" i="185"/>
  <c r="E21" i="185"/>
  <c r="T21" i="185" s="1"/>
  <c r="S20" i="185"/>
  <c r="R20" i="185"/>
  <c r="Q20" i="185"/>
  <c r="P20" i="185"/>
  <c r="E20" i="185"/>
  <c r="S19" i="185"/>
  <c r="R19" i="185"/>
  <c r="Q19" i="185"/>
  <c r="P19" i="185"/>
  <c r="E19" i="185"/>
  <c r="U19" i="185" s="1"/>
  <c r="T18" i="185"/>
  <c r="S18" i="185"/>
  <c r="R18" i="185"/>
  <c r="Q18" i="185"/>
  <c r="P18" i="185"/>
  <c r="E18" i="185"/>
  <c r="U18" i="185" s="1"/>
  <c r="S17" i="185"/>
  <c r="R17" i="185"/>
  <c r="Q17" i="185"/>
  <c r="P17" i="185"/>
  <c r="E17" i="185"/>
  <c r="U17" i="185" s="1"/>
  <c r="S16" i="185"/>
  <c r="R16" i="185"/>
  <c r="Q16" i="185"/>
  <c r="P16" i="185"/>
  <c r="E16" i="185"/>
  <c r="U16" i="185" s="1"/>
  <c r="U15" i="185"/>
  <c r="S15" i="185"/>
  <c r="R15" i="185"/>
  <c r="Q15" i="185"/>
  <c r="P15" i="185"/>
  <c r="E15" i="185"/>
  <c r="T15" i="185" s="1"/>
  <c r="U14" i="185"/>
  <c r="S14" i="185"/>
  <c r="R14" i="185"/>
  <c r="Q14" i="185"/>
  <c r="P14" i="185"/>
  <c r="E14" i="185"/>
  <c r="T14" i="185" s="1"/>
  <c r="T13" i="185"/>
  <c r="S13" i="185"/>
  <c r="R13" i="185"/>
  <c r="Q13" i="185"/>
  <c r="P13" i="185"/>
  <c r="E13" i="185"/>
  <c r="U13" i="185" s="1"/>
  <c r="S12" i="185"/>
  <c r="R12" i="185"/>
  <c r="Q12" i="185"/>
  <c r="P12" i="185"/>
  <c r="E12" i="185"/>
  <c r="U12" i="185" s="1"/>
  <c r="S11" i="185"/>
  <c r="R11" i="185"/>
  <c r="Q11" i="185"/>
  <c r="P11" i="185"/>
  <c r="E11" i="185"/>
  <c r="U11" i="185" s="1"/>
  <c r="S10" i="185"/>
  <c r="R10" i="185"/>
  <c r="Q10" i="185"/>
  <c r="P10" i="185"/>
  <c r="P9" i="185" s="1"/>
  <c r="E10" i="185"/>
  <c r="R9" i="185"/>
  <c r="R8" i="185"/>
  <c r="R63" i="184"/>
  <c r="S62" i="184"/>
  <c r="R62" i="184"/>
  <c r="Q62" i="184"/>
  <c r="P62" i="184"/>
  <c r="E62" i="184"/>
  <c r="T62" i="184" s="1"/>
  <c r="T61" i="184"/>
  <c r="S61" i="184"/>
  <c r="R61" i="184"/>
  <c r="Q61" i="184"/>
  <c r="P61" i="184"/>
  <c r="P60" i="184" s="1"/>
  <c r="E61" i="184"/>
  <c r="U61" i="184" s="1"/>
  <c r="S60" i="184"/>
  <c r="R60" i="184"/>
  <c r="R59" i="184"/>
  <c r="T58" i="184"/>
  <c r="S58" i="184"/>
  <c r="R58" i="184"/>
  <c r="Q58" i="184"/>
  <c r="P58" i="184"/>
  <c r="E58" i="184"/>
  <c r="U58" i="184" s="1"/>
  <c r="T57" i="184"/>
  <c r="S57" i="184"/>
  <c r="R57" i="184"/>
  <c r="Q57" i="184"/>
  <c r="P57" i="184"/>
  <c r="E57" i="184"/>
  <c r="U57" i="184" s="1"/>
  <c r="S56" i="184"/>
  <c r="R56" i="184"/>
  <c r="Q56" i="184"/>
  <c r="P56" i="184"/>
  <c r="E56" i="184"/>
  <c r="U56" i="184" s="1"/>
  <c r="T55" i="184"/>
  <c r="S55" i="184"/>
  <c r="R55" i="184"/>
  <c r="Q55" i="184"/>
  <c r="P55" i="184"/>
  <c r="E55" i="184"/>
  <c r="U55" i="184" s="1"/>
  <c r="S54" i="184"/>
  <c r="R54" i="184"/>
  <c r="U53" i="184"/>
  <c r="T53" i="184"/>
  <c r="S53" i="184"/>
  <c r="R53" i="184"/>
  <c r="Q53" i="184"/>
  <c r="P53" i="184"/>
  <c r="E53" i="184"/>
  <c r="T52" i="184"/>
  <c r="S52" i="184"/>
  <c r="R52" i="184"/>
  <c r="Q52" i="184"/>
  <c r="P52" i="184"/>
  <c r="E52" i="184"/>
  <c r="U52" i="184" s="1"/>
  <c r="S51" i="184"/>
  <c r="R51" i="184"/>
  <c r="Q51" i="184"/>
  <c r="P51" i="184"/>
  <c r="E51" i="184"/>
  <c r="U51" i="184" s="1"/>
  <c r="S50" i="184"/>
  <c r="R50" i="184"/>
  <c r="Q50" i="184"/>
  <c r="P50" i="184"/>
  <c r="E50" i="184"/>
  <c r="U50" i="184" s="1"/>
  <c r="S49" i="184"/>
  <c r="R49" i="184"/>
  <c r="Q49" i="184"/>
  <c r="P49" i="184"/>
  <c r="E49" i="184"/>
  <c r="U49" i="184" s="1"/>
  <c r="S48" i="184"/>
  <c r="R48" i="184"/>
  <c r="Q48" i="184"/>
  <c r="P48" i="184"/>
  <c r="E48" i="184"/>
  <c r="U48" i="184" s="1"/>
  <c r="S47" i="184"/>
  <c r="R47" i="184"/>
  <c r="Q47" i="184"/>
  <c r="P47" i="184"/>
  <c r="E47" i="184"/>
  <c r="T47" i="184" s="1"/>
  <c r="U46" i="184"/>
  <c r="T46" i="184"/>
  <c r="S46" i="184"/>
  <c r="R46" i="184"/>
  <c r="Q46" i="184"/>
  <c r="P46" i="184"/>
  <c r="E46" i="184"/>
  <c r="T45" i="184"/>
  <c r="S45" i="184"/>
  <c r="R45" i="184"/>
  <c r="Q45" i="184"/>
  <c r="U45" i="184" s="1"/>
  <c r="P45" i="184"/>
  <c r="E45" i="184"/>
  <c r="S44" i="184"/>
  <c r="R44" i="184"/>
  <c r="Q44" i="184"/>
  <c r="P44" i="184"/>
  <c r="E44" i="184"/>
  <c r="S43" i="184"/>
  <c r="R43" i="184"/>
  <c r="S42" i="184"/>
  <c r="R42" i="184"/>
  <c r="S41" i="184"/>
  <c r="R41" i="184"/>
  <c r="Q41" i="184"/>
  <c r="P41" i="184"/>
  <c r="E41" i="184"/>
  <c r="U41" i="184" s="1"/>
  <c r="S40" i="184"/>
  <c r="R40" i="184"/>
  <c r="Q40" i="184"/>
  <c r="P40" i="184"/>
  <c r="E40" i="184"/>
  <c r="U40" i="184" s="1"/>
  <c r="S39" i="184"/>
  <c r="R39" i="184"/>
  <c r="Q39" i="184"/>
  <c r="P39" i="184"/>
  <c r="E39" i="184"/>
  <c r="U39" i="184" s="1"/>
  <c r="S38" i="184"/>
  <c r="R38" i="184"/>
  <c r="Q38" i="184"/>
  <c r="P38" i="184"/>
  <c r="E38" i="184"/>
  <c r="U38" i="184" s="1"/>
  <c r="S37" i="184"/>
  <c r="R37" i="184"/>
  <c r="Q37" i="184"/>
  <c r="P37" i="184"/>
  <c r="E37" i="184"/>
  <c r="T37" i="184" s="1"/>
  <c r="U36" i="184"/>
  <c r="S36" i="184"/>
  <c r="R36" i="184"/>
  <c r="Q36" i="184"/>
  <c r="P36" i="184"/>
  <c r="E36" i="184"/>
  <c r="T36" i="184" s="1"/>
  <c r="U35" i="184"/>
  <c r="T35" i="184"/>
  <c r="S35" i="184"/>
  <c r="R35" i="184"/>
  <c r="Q35" i="184"/>
  <c r="P35" i="184"/>
  <c r="E35" i="184"/>
  <c r="T34" i="184"/>
  <c r="S34" i="184"/>
  <c r="R34" i="184"/>
  <c r="Q34" i="184"/>
  <c r="P34" i="184"/>
  <c r="E34" i="184"/>
  <c r="U34" i="184" s="1"/>
  <c r="S33" i="184"/>
  <c r="R33" i="184"/>
  <c r="Q33" i="184"/>
  <c r="P33" i="184"/>
  <c r="E33" i="184"/>
  <c r="U33" i="184" s="1"/>
  <c r="S32" i="184"/>
  <c r="R32" i="184"/>
  <c r="Q32" i="184"/>
  <c r="P32" i="184"/>
  <c r="T32" i="184" s="1"/>
  <c r="E32" i="184"/>
  <c r="U32" i="184" s="1"/>
  <c r="S31" i="184"/>
  <c r="R31" i="184"/>
  <c r="Q31" i="184"/>
  <c r="P31" i="184"/>
  <c r="E31" i="184"/>
  <c r="U31" i="184" s="1"/>
  <c r="S30" i="184"/>
  <c r="R30" i="184"/>
  <c r="Q30" i="184"/>
  <c r="P30" i="184"/>
  <c r="E30" i="184"/>
  <c r="U30" i="184" s="1"/>
  <c r="U29" i="184"/>
  <c r="S29" i="184"/>
  <c r="R29" i="184"/>
  <c r="Q29" i="184"/>
  <c r="P29" i="184"/>
  <c r="E29" i="184"/>
  <c r="T29" i="184" s="1"/>
  <c r="U28" i="184"/>
  <c r="T28" i="184"/>
  <c r="S28" i="184"/>
  <c r="R28" i="184"/>
  <c r="Q28" i="184"/>
  <c r="P28" i="184"/>
  <c r="E28" i="184"/>
  <c r="S27" i="184"/>
  <c r="R27" i="184"/>
  <c r="S26" i="184"/>
  <c r="R26" i="184"/>
  <c r="Q26" i="184"/>
  <c r="P26" i="184"/>
  <c r="E26" i="184"/>
  <c r="U26" i="184" s="1"/>
  <c r="S25" i="184"/>
  <c r="R25" i="184"/>
  <c r="Q25" i="184"/>
  <c r="P25" i="184"/>
  <c r="E25" i="184"/>
  <c r="U25" i="184" s="1"/>
  <c r="S24" i="184"/>
  <c r="R24" i="184"/>
  <c r="Q24" i="184"/>
  <c r="P24" i="184"/>
  <c r="E24" i="184"/>
  <c r="T24" i="184" s="1"/>
  <c r="U23" i="184"/>
  <c r="T23" i="184"/>
  <c r="S23" i="184"/>
  <c r="R23" i="184"/>
  <c r="Q23" i="184"/>
  <c r="P23" i="184"/>
  <c r="E23" i="184"/>
  <c r="U22" i="184"/>
  <c r="T22" i="184"/>
  <c r="S22" i="184"/>
  <c r="R22" i="184"/>
  <c r="Q22" i="184"/>
  <c r="P22" i="184"/>
  <c r="E22" i="184"/>
  <c r="S21" i="184"/>
  <c r="R21" i="184"/>
  <c r="Q21" i="184"/>
  <c r="P21" i="184"/>
  <c r="E21" i="184"/>
  <c r="U21" i="184" s="1"/>
  <c r="S20" i="184"/>
  <c r="R20" i="184"/>
  <c r="Q20" i="184"/>
  <c r="P20" i="184"/>
  <c r="E20" i="184"/>
  <c r="U20" i="184" s="1"/>
  <c r="T19" i="184"/>
  <c r="S19" i="184"/>
  <c r="R19" i="184"/>
  <c r="Q19" i="184"/>
  <c r="P19" i="184"/>
  <c r="E19" i="184"/>
  <c r="U19" i="184" s="1"/>
  <c r="S18" i="184"/>
  <c r="R18" i="184"/>
  <c r="Q18" i="184"/>
  <c r="P18" i="184"/>
  <c r="E18" i="184"/>
  <c r="U18" i="184" s="1"/>
  <c r="S17" i="184"/>
  <c r="R17" i="184"/>
  <c r="Q17" i="184"/>
  <c r="P17" i="184"/>
  <c r="E17" i="184"/>
  <c r="U17" i="184" s="1"/>
  <c r="U16" i="184"/>
  <c r="S16" i="184"/>
  <c r="R16" i="184"/>
  <c r="Q16" i="184"/>
  <c r="P16" i="184"/>
  <c r="E16" i="184"/>
  <c r="T16" i="184" s="1"/>
  <c r="U15" i="184"/>
  <c r="T15" i="184"/>
  <c r="S15" i="184"/>
  <c r="R15" i="184"/>
  <c r="Q15" i="184"/>
  <c r="P15" i="184"/>
  <c r="E15" i="184"/>
  <c r="T14" i="184"/>
  <c r="S14" i="184"/>
  <c r="R14" i="184"/>
  <c r="Q14" i="184"/>
  <c r="P14" i="184"/>
  <c r="E14" i="184"/>
  <c r="U14" i="184" s="1"/>
  <c r="S13" i="184"/>
  <c r="R13" i="184"/>
  <c r="Q13" i="184"/>
  <c r="P13" i="184"/>
  <c r="E13" i="184"/>
  <c r="U13" i="184" s="1"/>
  <c r="S12" i="184"/>
  <c r="R12" i="184"/>
  <c r="Q12" i="184"/>
  <c r="P12" i="184"/>
  <c r="E12" i="184"/>
  <c r="U12" i="184" s="1"/>
  <c r="T11" i="184"/>
  <c r="S11" i="184"/>
  <c r="R11" i="184"/>
  <c r="Q11" i="184"/>
  <c r="P11" i="184"/>
  <c r="E11" i="184"/>
  <c r="U11" i="184" s="1"/>
  <c r="S10" i="184"/>
  <c r="R10" i="184"/>
  <c r="Q10" i="184"/>
  <c r="P10" i="184"/>
  <c r="E10" i="184"/>
  <c r="E9" i="184" s="1"/>
  <c r="R9" i="184"/>
  <c r="R8" i="184"/>
  <c r="R63" i="183"/>
  <c r="U62" i="183"/>
  <c r="S62" i="183"/>
  <c r="R62" i="183"/>
  <c r="Q62" i="183"/>
  <c r="P62" i="183"/>
  <c r="E62" i="183"/>
  <c r="T62" i="183" s="1"/>
  <c r="S61" i="183"/>
  <c r="R61" i="183"/>
  <c r="Q61" i="183"/>
  <c r="P61" i="183"/>
  <c r="E61" i="183"/>
  <c r="S60" i="183"/>
  <c r="R60" i="183"/>
  <c r="R59" i="183"/>
  <c r="U58" i="183"/>
  <c r="S58" i="183"/>
  <c r="R58" i="183"/>
  <c r="Q58" i="183"/>
  <c r="P58" i="183"/>
  <c r="E58" i="183"/>
  <c r="T58" i="183" s="1"/>
  <c r="S57" i="183"/>
  <c r="R57" i="183"/>
  <c r="Q57" i="183"/>
  <c r="P57" i="183"/>
  <c r="E57" i="183"/>
  <c r="S56" i="183"/>
  <c r="R56" i="183"/>
  <c r="Q56" i="183"/>
  <c r="P56" i="183"/>
  <c r="E56" i="183"/>
  <c r="U56" i="183" s="1"/>
  <c r="T55" i="183"/>
  <c r="S55" i="183"/>
  <c r="R55" i="183"/>
  <c r="Q55" i="183"/>
  <c r="P55" i="183"/>
  <c r="E55" i="183"/>
  <c r="U55" i="183" s="1"/>
  <c r="S54" i="183"/>
  <c r="R54" i="183"/>
  <c r="U53" i="183"/>
  <c r="T53" i="183"/>
  <c r="S53" i="183"/>
  <c r="R53" i="183"/>
  <c r="Q53" i="183"/>
  <c r="P53" i="183"/>
  <c r="E53" i="183"/>
  <c r="S52" i="183"/>
  <c r="R52" i="183"/>
  <c r="Q52" i="183"/>
  <c r="P52" i="183"/>
  <c r="E52" i="183"/>
  <c r="U52" i="183" s="1"/>
  <c r="S51" i="183"/>
  <c r="R51" i="183"/>
  <c r="Q51" i="183"/>
  <c r="P51" i="183"/>
  <c r="E51" i="183"/>
  <c r="U51" i="183" s="1"/>
  <c r="T50" i="183"/>
  <c r="S50" i="183"/>
  <c r="R50" i="183"/>
  <c r="Q50" i="183"/>
  <c r="P50" i="183"/>
  <c r="E50" i="183"/>
  <c r="U50" i="183" s="1"/>
  <c r="S49" i="183"/>
  <c r="R49" i="183"/>
  <c r="Q49" i="183"/>
  <c r="P49" i="183"/>
  <c r="E49" i="183"/>
  <c r="U49" i="183" s="1"/>
  <c r="S48" i="183"/>
  <c r="R48" i="183"/>
  <c r="Q48" i="183"/>
  <c r="P48" i="183"/>
  <c r="E48" i="183"/>
  <c r="U48" i="183" s="1"/>
  <c r="U47" i="183"/>
  <c r="S47" i="183"/>
  <c r="R47" i="183"/>
  <c r="Q47" i="183"/>
  <c r="P47" i="183"/>
  <c r="E47" i="183"/>
  <c r="T47" i="183" s="1"/>
  <c r="U46" i="183"/>
  <c r="T46" i="183"/>
  <c r="S46" i="183"/>
  <c r="R46" i="183"/>
  <c r="Q46" i="183"/>
  <c r="P46" i="183"/>
  <c r="E46" i="183"/>
  <c r="S45" i="183"/>
  <c r="R45" i="183"/>
  <c r="Q45" i="183"/>
  <c r="U45" i="183" s="1"/>
  <c r="P45" i="183"/>
  <c r="E45" i="183"/>
  <c r="T45" i="183" s="1"/>
  <c r="S44" i="183"/>
  <c r="R44" i="183"/>
  <c r="Q44" i="183"/>
  <c r="P44" i="183"/>
  <c r="E44" i="183"/>
  <c r="S43" i="183"/>
  <c r="R43" i="183"/>
  <c r="S42" i="183"/>
  <c r="S41" i="183"/>
  <c r="R41" i="183"/>
  <c r="Q41" i="183"/>
  <c r="P41" i="183"/>
  <c r="E41" i="183"/>
  <c r="S40" i="183"/>
  <c r="R40" i="183"/>
  <c r="Q40" i="183"/>
  <c r="P40" i="183"/>
  <c r="E40" i="183"/>
  <c r="U40" i="183" s="1"/>
  <c r="S39" i="183"/>
  <c r="R39" i="183"/>
  <c r="Q39" i="183"/>
  <c r="P39" i="183"/>
  <c r="E39" i="183"/>
  <c r="U39" i="183" s="1"/>
  <c r="S38" i="183"/>
  <c r="R38" i="183"/>
  <c r="Q38" i="183"/>
  <c r="P38" i="183"/>
  <c r="E38" i="183"/>
  <c r="S37" i="183"/>
  <c r="R37" i="183"/>
  <c r="Q37" i="183"/>
  <c r="P37" i="183"/>
  <c r="E37" i="183"/>
  <c r="U37" i="183" s="1"/>
  <c r="T36" i="183"/>
  <c r="S36" i="183"/>
  <c r="R36" i="183"/>
  <c r="Q36" i="183"/>
  <c r="P36" i="183"/>
  <c r="E36" i="183"/>
  <c r="S35" i="183"/>
  <c r="R35" i="183"/>
  <c r="Q35" i="183"/>
  <c r="P35" i="183"/>
  <c r="T35" i="183" s="1"/>
  <c r="E35" i="183"/>
  <c r="S34" i="183"/>
  <c r="R34" i="183"/>
  <c r="Q34" i="183"/>
  <c r="P34" i="183"/>
  <c r="E34" i="183"/>
  <c r="U34" i="183" s="1"/>
  <c r="T33" i="183"/>
  <c r="S33" i="183"/>
  <c r="R33" i="183"/>
  <c r="Q33" i="183"/>
  <c r="P33" i="183"/>
  <c r="E33" i="183"/>
  <c r="U33" i="183" s="1"/>
  <c r="S32" i="183"/>
  <c r="R32" i="183"/>
  <c r="Q32" i="183"/>
  <c r="P32" i="183"/>
  <c r="E32" i="183"/>
  <c r="S31" i="183"/>
  <c r="R31" i="183"/>
  <c r="Q31" i="183"/>
  <c r="P31" i="183"/>
  <c r="E31" i="183"/>
  <c r="U31" i="183" s="1"/>
  <c r="U30" i="183"/>
  <c r="S30" i="183"/>
  <c r="R30" i="183"/>
  <c r="Q30" i="183"/>
  <c r="P30" i="183"/>
  <c r="E30" i="183"/>
  <c r="U29" i="183"/>
  <c r="T29" i="183"/>
  <c r="S29" i="183"/>
  <c r="R29" i="183"/>
  <c r="Q29" i="183"/>
  <c r="P29" i="183"/>
  <c r="E29" i="183"/>
  <c r="U28" i="183"/>
  <c r="T28" i="183"/>
  <c r="S28" i="183"/>
  <c r="R28" i="183"/>
  <c r="Q28" i="183"/>
  <c r="P28" i="183"/>
  <c r="E28" i="183"/>
  <c r="S27" i="183"/>
  <c r="R27" i="183"/>
  <c r="S26" i="183"/>
  <c r="R26" i="183"/>
  <c r="Q26" i="183"/>
  <c r="P26" i="183"/>
  <c r="E26" i="183"/>
  <c r="U26" i="183" s="1"/>
  <c r="S25" i="183"/>
  <c r="R25" i="183"/>
  <c r="Q25" i="183"/>
  <c r="P25" i="183"/>
  <c r="E25" i="183"/>
  <c r="S24" i="183"/>
  <c r="R24" i="183"/>
  <c r="Q24" i="183"/>
  <c r="P24" i="183"/>
  <c r="E24" i="183"/>
  <c r="U24" i="183" s="1"/>
  <c r="T23" i="183"/>
  <c r="S23" i="183"/>
  <c r="R23" i="183"/>
  <c r="Q23" i="183"/>
  <c r="P23" i="183"/>
  <c r="E23" i="183"/>
  <c r="T22" i="183"/>
  <c r="S22" i="183"/>
  <c r="R22" i="183"/>
  <c r="Q22" i="183"/>
  <c r="P22" i="183"/>
  <c r="E22" i="183"/>
  <c r="U22" i="183" s="1"/>
  <c r="S21" i="183"/>
  <c r="R21" i="183"/>
  <c r="Q21" i="183"/>
  <c r="P21" i="183"/>
  <c r="E21" i="183"/>
  <c r="U21" i="183" s="1"/>
  <c r="S20" i="183"/>
  <c r="R20" i="183"/>
  <c r="Q20" i="183"/>
  <c r="P20" i="183"/>
  <c r="E20" i="183"/>
  <c r="U20" i="183" s="1"/>
  <c r="S19" i="183"/>
  <c r="R19" i="183"/>
  <c r="Q19" i="183"/>
  <c r="P19" i="183"/>
  <c r="E19" i="183"/>
  <c r="U19" i="183" s="1"/>
  <c r="S18" i="183"/>
  <c r="R18" i="183"/>
  <c r="Q18" i="183"/>
  <c r="P18" i="183"/>
  <c r="E18" i="183"/>
  <c r="U18" i="183" s="1"/>
  <c r="S17" i="183"/>
  <c r="R17" i="183"/>
  <c r="Q17" i="183"/>
  <c r="P17" i="183"/>
  <c r="E17" i="183"/>
  <c r="T17" i="183" s="1"/>
  <c r="U16" i="183"/>
  <c r="T16" i="183"/>
  <c r="S16" i="183"/>
  <c r="R16" i="183"/>
  <c r="Q16" i="183"/>
  <c r="P16" i="183"/>
  <c r="E16" i="183"/>
  <c r="U15" i="183"/>
  <c r="T15" i="183"/>
  <c r="S15" i="183"/>
  <c r="R15" i="183"/>
  <c r="Q15" i="183"/>
  <c r="P15" i="183"/>
  <c r="E15" i="183"/>
  <c r="S14" i="183"/>
  <c r="R14" i="183"/>
  <c r="Q14" i="183"/>
  <c r="P14" i="183"/>
  <c r="E14" i="183"/>
  <c r="U14" i="183" s="1"/>
  <c r="S13" i="183"/>
  <c r="R13" i="183"/>
  <c r="Q13" i="183"/>
  <c r="P13" i="183"/>
  <c r="E13" i="183"/>
  <c r="U13" i="183" s="1"/>
  <c r="T12" i="183"/>
  <c r="S12" i="183"/>
  <c r="R12" i="183"/>
  <c r="Q12" i="183"/>
  <c r="P12" i="183"/>
  <c r="E12" i="183"/>
  <c r="U12" i="183" s="1"/>
  <c r="S11" i="183"/>
  <c r="R11" i="183"/>
  <c r="Q11" i="183"/>
  <c r="P11" i="183"/>
  <c r="E11" i="183"/>
  <c r="U11" i="183" s="1"/>
  <c r="S10" i="183"/>
  <c r="R10" i="183"/>
  <c r="Q10" i="183"/>
  <c r="P10" i="183"/>
  <c r="E10" i="183"/>
  <c r="U10" i="183" s="1"/>
  <c r="R9" i="183"/>
  <c r="R8" i="183"/>
  <c r="R63" i="182"/>
  <c r="U62" i="182"/>
  <c r="T62" i="182"/>
  <c r="S62" i="182"/>
  <c r="R62" i="182"/>
  <c r="Q62" i="182"/>
  <c r="P62" i="182"/>
  <c r="E62" i="182"/>
  <c r="S61" i="182"/>
  <c r="R61" i="182"/>
  <c r="Q61" i="182"/>
  <c r="P61" i="182"/>
  <c r="E61" i="182"/>
  <c r="S60" i="182"/>
  <c r="R60" i="182"/>
  <c r="R59" i="182"/>
  <c r="S58" i="182"/>
  <c r="R58" i="182"/>
  <c r="Q58" i="182"/>
  <c r="P58" i="182"/>
  <c r="E58" i="182"/>
  <c r="U58" i="182" s="1"/>
  <c r="S57" i="182"/>
  <c r="R57" i="182"/>
  <c r="Q57" i="182"/>
  <c r="P57" i="182"/>
  <c r="E57" i="182"/>
  <c r="U57" i="182" s="1"/>
  <c r="T56" i="182"/>
  <c r="S56" i="182"/>
  <c r="R56" i="182"/>
  <c r="Q56" i="182"/>
  <c r="P56" i="182"/>
  <c r="E56" i="182"/>
  <c r="U56" i="182" s="1"/>
  <c r="S55" i="182"/>
  <c r="R55" i="182"/>
  <c r="Q55" i="182"/>
  <c r="P55" i="182"/>
  <c r="E55" i="182"/>
  <c r="S54" i="182"/>
  <c r="R54" i="182"/>
  <c r="S53" i="182"/>
  <c r="R53" i="182"/>
  <c r="Q53" i="182"/>
  <c r="P53" i="182"/>
  <c r="E53" i="182"/>
  <c r="U53" i="182" s="1"/>
  <c r="S52" i="182"/>
  <c r="R52" i="182"/>
  <c r="Q52" i="182"/>
  <c r="P52" i="182"/>
  <c r="E52" i="182"/>
  <c r="U52" i="182" s="1"/>
  <c r="T51" i="182"/>
  <c r="S51" i="182"/>
  <c r="R51" i="182"/>
  <c r="Q51" i="182"/>
  <c r="P51" i="182"/>
  <c r="E51" i="182"/>
  <c r="U51" i="182" s="1"/>
  <c r="S50" i="182"/>
  <c r="R50" i="182"/>
  <c r="Q50" i="182"/>
  <c r="P50" i="182"/>
  <c r="E50" i="182"/>
  <c r="U50" i="182" s="1"/>
  <c r="S49" i="182"/>
  <c r="R49" i="182"/>
  <c r="Q49" i="182"/>
  <c r="P49" i="182"/>
  <c r="E49" i="182"/>
  <c r="U49" i="182" s="1"/>
  <c r="U48" i="182"/>
  <c r="S48" i="182"/>
  <c r="R48" i="182"/>
  <c r="Q48" i="182"/>
  <c r="P48" i="182"/>
  <c r="E48" i="182"/>
  <c r="T48" i="182" s="1"/>
  <c r="U47" i="182"/>
  <c r="T47" i="182"/>
  <c r="S47" i="182"/>
  <c r="R47" i="182"/>
  <c r="Q47" i="182"/>
  <c r="P47" i="182"/>
  <c r="E47" i="182"/>
  <c r="T46" i="182"/>
  <c r="S46" i="182"/>
  <c r="R46" i="182"/>
  <c r="Q46" i="182"/>
  <c r="P46" i="182"/>
  <c r="E46" i="182"/>
  <c r="U46" i="182" s="1"/>
  <c r="S45" i="182"/>
  <c r="R45" i="182"/>
  <c r="Q45" i="182"/>
  <c r="P45" i="182"/>
  <c r="E45" i="182"/>
  <c r="U45" i="182" s="1"/>
  <c r="S44" i="182"/>
  <c r="R44" i="182"/>
  <c r="Q44" i="182"/>
  <c r="P44" i="182"/>
  <c r="E44" i="182"/>
  <c r="S43" i="182"/>
  <c r="R43" i="182"/>
  <c r="S42" i="182"/>
  <c r="S41" i="182"/>
  <c r="R41" i="182"/>
  <c r="Q41" i="182"/>
  <c r="P41" i="182"/>
  <c r="E41" i="182"/>
  <c r="U41" i="182" s="1"/>
  <c r="S40" i="182"/>
  <c r="R40" i="182"/>
  <c r="Q40" i="182"/>
  <c r="P40" i="182"/>
  <c r="E40" i="182"/>
  <c r="U40" i="182" s="1"/>
  <c r="S39" i="182"/>
  <c r="R39" i="182"/>
  <c r="Q39" i="182"/>
  <c r="P39" i="182"/>
  <c r="E39" i="182"/>
  <c r="S38" i="182"/>
  <c r="R38" i="182"/>
  <c r="Q38" i="182"/>
  <c r="P38" i="182"/>
  <c r="E38" i="182"/>
  <c r="U38" i="182" s="1"/>
  <c r="U37" i="182"/>
  <c r="S37" i="182"/>
  <c r="R37" i="182"/>
  <c r="Q37" i="182"/>
  <c r="P37" i="182"/>
  <c r="E37" i="182"/>
  <c r="T37" i="182" s="1"/>
  <c r="S36" i="182"/>
  <c r="R36" i="182"/>
  <c r="Q36" i="182"/>
  <c r="P36" i="182"/>
  <c r="T36" i="182" s="1"/>
  <c r="E36" i="182"/>
  <c r="U36" i="182" s="1"/>
  <c r="S35" i="182"/>
  <c r="R35" i="182"/>
  <c r="Q35" i="182"/>
  <c r="P35" i="182"/>
  <c r="E35" i="182"/>
  <c r="U35" i="182" s="1"/>
  <c r="S34" i="182"/>
  <c r="R34" i="182"/>
  <c r="Q34" i="182"/>
  <c r="P34" i="182"/>
  <c r="E34" i="182"/>
  <c r="U34" i="182" s="1"/>
  <c r="S33" i="182"/>
  <c r="R33" i="182"/>
  <c r="Q33" i="182"/>
  <c r="P33" i="182"/>
  <c r="E33" i="182"/>
  <c r="U33" i="182" s="1"/>
  <c r="S32" i="182"/>
  <c r="R32" i="182"/>
  <c r="Q32" i="182"/>
  <c r="P32" i="182"/>
  <c r="E32" i="182"/>
  <c r="U32" i="182" s="1"/>
  <c r="S31" i="182"/>
  <c r="R31" i="182"/>
  <c r="Q31" i="182"/>
  <c r="P31" i="182"/>
  <c r="E31" i="182"/>
  <c r="T31" i="182" s="1"/>
  <c r="U30" i="182"/>
  <c r="T30" i="182"/>
  <c r="S30" i="182"/>
  <c r="R30" i="182"/>
  <c r="Q30" i="182"/>
  <c r="P30" i="182"/>
  <c r="E30" i="182"/>
  <c r="U29" i="182"/>
  <c r="T29" i="182"/>
  <c r="S29" i="182"/>
  <c r="R29" i="182"/>
  <c r="Q29" i="182"/>
  <c r="P29" i="182"/>
  <c r="E29" i="182"/>
  <c r="S28" i="182"/>
  <c r="R28" i="182"/>
  <c r="Q28" i="182"/>
  <c r="P28" i="182"/>
  <c r="E28" i="182"/>
  <c r="T28" i="182" s="1"/>
  <c r="S27" i="182"/>
  <c r="R27" i="182"/>
  <c r="S26" i="182"/>
  <c r="R26" i="182"/>
  <c r="Q26" i="182"/>
  <c r="P26" i="182"/>
  <c r="E26" i="182"/>
  <c r="T26" i="182" s="1"/>
  <c r="T25" i="182"/>
  <c r="S25" i="182"/>
  <c r="R25" i="182"/>
  <c r="Q25" i="182"/>
  <c r="P25" i="182"/>
  <c r="E25" i="182"/>
  <c r="U25" i="182" s="1"/>
  <c r="S24" i="182"/>
  <c r="R24" i="182"/>
  <c r="Q24" i="182"/>
  <c r="P24" i="182"/>
  <c r="E24" i="182"/>
  <c r="S23" i="182"/>
  <c r="R23" i="182"/>
  <c r="Q23" i="182"/>
  <c r="P23" i="182"/>
  <c r="T23" i="182" s="1"/>
  <c r="E23" i="182"/>
  <c r="S22" i="182"/>
  <c r="R22" i="182"/>
  <c r="Q22" i="182"/>
  <c r="P22" i="182"/>
  <c r="E22" i="182"/>
  <c r="U22" i="182" s="1"/>
  <c r="S21" i="182"/>
  <c r="R21" i="182"/>
  <c r="Q21" i="182"/>
  <c r="P21" i="182"/>
  <c r="E21" i="182"/>
  <c r="S20" i="182"/>
  <c r="R20" i="182"/>
  <c r="Q20" i="182"/>
  <c r="P20" i="182"/>
  <c r="E20" i="182"/>
  <c r="U20" i="182" s="1"/>
  <c r="S19" i="182"/>
  <c r="R19" i="182"/>
  <c r="Q19" i="182"/>
  <c r="P19" i="182"/>
  <c r="E19" i="182"/>
  <c r="U19" i="182" s="1"/>
  <c r="S18" i="182"/>
  <c r="R18" i="182"/>
  <c r="Q18" i="182"/>
  <c r="P18" i="182"/>
  <c r="E18" i="182"/>
  <c r="S17" i="182"/>
  <c r="R17" i="182"/>
  <c r="Q17" i="182"/>
  <c r="P17" i="182"/>
  <c r="E17" i="182"/>
  <c r="U17" i="182" s="1"/>
  <c r="U16" i="182"/>
  <c r="S16" i="182"/>
  <c r="R16" i="182"/>
  <c r="Q16" i="182"/>
  <c r="P16" i="182"/>
  <c r="E16" i="182"/>
  <c r="T16" i="182" s="1"/>
  <c r="T15" i="182"/>
  <c r="S15" i="182"/>
  <c r="R15" i="182"/>
  <c r="Q15" i="182"/>
  <c r="P15" i="182"/>
  <c r="E15" i="182"/>
  <c r="U15" i="182" s="1"/>
  <c r="S14" i="182"/>
  <c r="R14" i="182"/>
  <c r="Q14" i="182"/>
  <c r="P14" i="182"/>
  <c r="E14" i="182"/>
  <c r="U14" i="182" s="1"/>
  <c r="S13" i="182"/>
  <c r="R13" i="182"/>
  <c r="Q13" i="182"/>
  <c r="P13" i="182"/>
  <c r="E13" i="182"/>
  <c r="U13" i="182" s="1"/>
  <c r="S12" i="182"/>
  <c r="R12" i="182"/>
  <c r="Q12" i="182"/>
  <c r="P12" i="182"/>
  <c r="E12" i="182"/>
  <c r="U12" i="182" s="1"/>
  <c r="S11" i="182"/>
  <c r="R11" i="182"/>
  <c r="Q11" i="182"/>
  <c r="P11" i="182"/>
  <c r="E11" i="182"/>
  <c r="U11" i="182" s="1"/>
  <c r="S10" i="182"/>
  <c r="R10" i="182"/>
  <c r="Q10" i="182"/>
  <c r="P10" i="182"/>
  <c r="E10" i="182"/>
  <c r="T10" i="182" s="1"/>
  <c r="R9" i="182"/>
  <c r="R8" i="182"/>
  <c r="R63" i="181"/>
  <c r="S62" i="181"/>
  <c r="R62" i="181"/>
  <c r="Q62" i="181"/>
  <c r="P62" i="181"/>
  <c r="E62" i="181"/>
  <c r="U62" i="181" s="1"/>
  <c r="S61" i="181"/>
  <c r="R61" i="181"/>
  <c r="Q61" i="181"/>
  <c r="Q60" i="181" s="1"/>
  <c r="P61" i="181"/>
  <c r="E61" i="181"/>
  <c r="S60" i="181"/>
  <c r="R60" i="181"/>
  <c r="R59" i="181"/>
  <c r="T58" i="181"/>
  <c r="S58" i="181"/>
  <c r="R58" i="181"/>
  <c r="Q58" i="181"/>
  <c r="P58" i="181"/>
  <c r="E58" i="181"/>
  <c r="U58" i="181" s="1"/>
  <c r="S57" i="181"/>
  <c r="R57" i="181"/>
  <c r="Q57" i="181"/>
  <c r="P57" i="181"/>
  <c r="E57" i="181"/>
  <c r="U57" i="181" s="1"/>
  <c r="S56" i="181"/>
  <c r="R56" i="181"/>
  <c r="Q56" i="181"/>
  <c r="P56" i="181"/>
  <c r="E56" i="181"/>
  <c r="U56" i="181" s="1"/>
  <c r="U55" i="181"/>
  <c r="S55" i="181"/>
  <c r="R55" i="181"/>
  <c r="Q55" i="181"/>
  <c r="P55" i="181"/>
  <c r="E55" i="181"/>
  <c r="T55" i="181" s="1"/>
  <c r="S54" i="181"/>
  <c r="R54" i="181"/>
  <c r="T53" i="181"/>
  <c r="S53" i="181"/>
  <c r="R53" i="181"/>
  <c r="Q53" i="181"/>
  <c r="P53" i="181"/>
  <c r="E53" i="181"/>
  <c r="U53" i="181" s="1"/>
  <c r="S52" i="181"/>
  <c r="R52" i="181"/>
  <c r="Q52" i="181"/>
  <c r="P52" i="181"/>
  <c r="E52" i="181"/>
  <c r="U52" i="181" s="1"/>
  <c r="S51" i="181"/>
  <c r="R51" i="181"/>
  <c r="Q51" i="181"/>
  <c r="P51" i="181"/>
  <c r="E51" i="181"/>
  <c r="U51" i="181" s="1"/>
  <c r="U50" i="181"/>
  <c r="S50" i="181"/>
  <c r="R50" i="181"/>
  <c r="Q50" i="181"/>
  <c r="P50" i="181"/>
  <c r="E50" i="181"/>
  <c r="T50" i="181" s="1"/>
  <c r="U49" i="181"/>
  <c r="T49" i="181"/>
  <c r="S49" i="181"/>
  <c r="R49" i="181"/>
  <c r="Q49" i="181"/>
  <c r="P49" i="181"/>
  <c r="E49" i="181"/>
  <c r="T48" i="181"/>
  <c r="S48" i="181"/>
  <c r="R48" i="181"/>
  <c r="Q48" i="181"/>
  <c r="P48" i="181"/>
  <c r="E48" i="181"/>
  <c r="U48" i="181" s="1"/>
  <c r="T47" i="181"/>
  <c r="S47" i="181"/>
  <c r="R47" i="181"/>
  <c r="Q47" i="181"/>
  <c r="P47" i="181"/>
  <c r="E47" i="181"/>
  <c r="U47" i="181" s="1"/>
  <c r="S46" i="181"/>
  <c r="R46" i="181"/>
  <c r="Q46" i="181"/>
  <c r="P46" i="181"/>
  <c r="E46" i="181"/>
  <c r="U46" i="181" s="1"/>
  <c r="S45" i="181"/>
  <c r="R45" i="181"/>
  <c r="Q45" i="181"/>
  <c r="P45" i="181"/>
  <c r="T45" i="181" s="1"/>
  <c r="E45" i="181"/>
  <c r="S44" i="181"/>
  <c r="R44" i="181"/>
  <c r="Q44" i="181"/>
  <c r="P44" i="181"/>
  <c r="E44" i="181"/>
  <c r="E43" i="181" s="1"/>
  <c r="S43" i="181"/>
  <c r="R43" i="181"/>
  <c r="R42" i="181"/>
  <c r="U41" i="181"/>
  <c r="S41" i="181"/>
  <c r="R41" i="181"/>
  <c r="Q41" i="181"/>
  <c r="P41" i="181"/>
  <c r="E41" i="181"/>
  <c r="T41" i="181" s="1"/>
  <c r="S40" i="181"/>
  <c r="R40" i="181"/>
  <c r="Q40" i="181"/>
  <c r="P40" i="181"/>
  <c r="E40" i="181"/>
  <c r="S39" i="181"/>
  <c r="R39" i="181"/>
  <c r="Q39" i="181"/>
  <c r="P39" i="181"/>
  <c r="E39" i="181"/>
  <c r="U39" i="181" s="1"/>
  <c r="T38" i="181"/>
  <c r="S38" i="181"/>
  <c r="R38" i="181"/>
  <c r="Q38" i="181"/>
  <c r="P38" i="181"/>
  <c r="E38" i="181"/>
  <c r="U38" i="181" s="1"/>
  <c r="S37" i="181"/>
  <c r="R37" i="181"/>
  <c r="Q37" i="181"/>
  <c r="P37" i="181"/>
  <c r="E37" i="181"/>
  <c r="U37" i="181" s="1"/>
  <c r="S36" i="181"/>
  <c r="R36" i="181"/>
  <c r="Q36" i="181"/>
  <c r="P36" i="181"/>
  <c r="E36" i="181"/>
  <c r="S35" i="181"/>
  <c r="R35" i="181"/>
  <c r="Q35" i="181"/>
  <c r="P35" i="181"/>
  <c r="E35" i="181"/>
  <c r="U35" i="181" s="1"/>
  <c r="S34" i="181"/>
  <c r="R34" i="181"/>
  <c r="Q34" i="181"/>
  <c r="P34" i="181"/>
  <c r="E34" i="181"/>
  <c r="U34" i="181" s="1"/>
  <c r="S33" i="181"/>
  <c r="R33" i="181"/>
  <c r="Q33" i="181"/>
  <c r="P33" i="181"/>
  <c r="E33" i="181"/>
  <c r="S32" i="181"/>
  <c r="R32" i="181"/>
  <c r="Q32" i="181"/>
  <c r="P32" i="181"/>
  <c r="E32" i="181"/>
  <c r="U32" i="181" s="1"/>
  <c r="U31" i="181"/>
  <c r="S31" i="181"/>
  <c r="R31" i="181"/>
  <c r="Q31" i="181"/>
  <c r="P31" i="181"/>
  <c r="E31" i="181"/>
  <c r="T31" i="181" s="1"/>
  <c r="S30" i="181"/>
  <c r="R30" i="181"/>
  <c r="Q30" i="181"/>
  <c r="P30" i="181"/>
  <c r="T30" i="181" s="1"/>
  <c r="E30" i="181"/>
  <c r="S29" i="181"/>
  <c r="R29" i="181"/>
  <c r="Q29" i="181"/>
  <c r="P29" i="181"/>
  <c r="E29" i="181"/>
  <c r="U29" i="181" s="1"/>
  <c r="S28" i="181"/>
  <c r="R28" i="181"/>
  <c r="Q28" i="181"/>
  <c r="P28" i="181"/>
  <c r="E28" i="181"/>
  <c r="U28" i="181" s="1"/>
  <c r="S27" i="181"/>
  <c r="R27" i="181"/>
  <c r="S26" i="181"/>
  <c r="R26" i="181"/>
  <c r="Q26" i="181"/>
  <c r="P26" i="181"/>
  <c r="E26" i="181"/>
  <c r="U26" i="181" s="1"/>
  <c r="S25" i="181"/>
  <c r="R25" i="181"/>
  <c r="Q25" i="181"/>
  <c r="P25" i="181"/>
  <c r="E25" i="181"/>
  <c r="U25" i="181" s="1"/>
  <c r="S24" i="181"/>
  <c r="R24" i="181"/>
  <c r="Q24" i="181"/>
  <c r="P24" i="181"/>
  <c r="E24" i="181"/>
  <c r="U24" i="181" s="1"/>
  <c r="S23" i="181"/>
  <c r="R23" i="181"/>
  <c r="Q23" i="181"/>
  <c r="P23" i="181"/>
  <c r="E23" i="181"/>
  <c r="U23" i="181" s="1"/>
  <c r="S22" i="181"/>
  <c r="R22" i="181"/>
  <c r="Q22" i="181"/>
  <c r="P22" i="181"/>
  <c r="E22" i="181"/>
  <c r="U22" i="181" s="1"/>
  <c r="S21" i="181"/>
  <c r="R21" i="181"/>
  <c r="Q21" i="181"/>
  <c r="P21" i="181"/>
  <c r="E21" i="181"/>
  <c r="U21" i="181" s="1"/>
  <c r="S20" i="181"/>
  <c r="R20" i="181"/>
  <c r="Q20" i="181"/>
  <c r="P20" i="181"/>
  <c r="E20" i="181"/>
  <c r="T20" i="181" s="1"/>
  <c r="U19" i="181"/>
  <c r="T19" i="181"/>
  <c r="S19" i="181"/>
  <c r="R19" i="181"/>
  <c r="Q19" i="181"/>
  <c r="P19" i="181"/>
  <c r="E19" i="181"/>
  <c r="U18" i="181"/>
  <c r="T18" i="181"/>
  <c r="S18" i="181"/>
  <c r="R18" i="181"/>
  <c r="Q18" i="181"/>
  <c r="P18" i="181"/>
  <c r="E18" i="181"/>
  <c r="S17" i="181"/>
  <c r="R17" i="181"/>
  <c r="Q17" i="181"/>
  <c r="P17" i="181"/>
  <c r="E17" i="181"/>
  <c r="U17" i="181" s="1"/>
  <c r="S16" i="181"/>
  <c r="R16" i="181"/>
  <c r="Q16" i="181"/>
  <c r="P16" i="181"/>
  <c r="E16" i="181"/>
  <c r="U16" i="181" s="1"/>
  <c r="T15" i="181"/>
  <c r="S15" i="181"/>
  <c r="R15" i="181"/>
  <c r="Q15" i="181"/>
  <c r="P15" i="181"/>
  <c r="E15" i="181"/>
  <c r="U15" i="181" s="1"/>
  <c r="S14" i="181"/>
  <c r="R14" i="181"/>
  <c r="Q14" i="181"/>
  <c r="P14" i="181"/>
  <c r="E14" i="181"/>
  <c r="U14" i="181" s="1"/>
  <c r="S13" i="181"/>
  <c r="R13" i="181"/>
  <c r="Q13" i="181"/>
  <c r="P13" i="181"/>
  <c r="E13" i="181"/>
  <c r="U13" i="181" s="1"/>
  <c r="U12" i="181"/>
  <c r="S12" i="181"/>
  <c r="R12" i="181"/>
  <c r="Q12" i="181"/>
  <c r="P12" i="181"/>
  <c r="E12" i="181"/>
  <c r="T12" i="181" s="1"/>
  <c r="U11" i="181"/>
  <c r="T11" i="181"/>
  <c r="S11" i="181"/>
  <c r="R11" i="181"/>
  <c r="Q11" i="181"/>
  <c r="P11" i="181"/>
  <c r="E11" i="181"/>
  <c r="U10" i="181"/>
  <c r="T10" i="181"/>
  <c r="S10" i="181"/>
  <c r="R10" i="181"/>
  <c r="Q10" i="181"/>
  <c r="P10" i="181"/>
  <c r="E10" i="181"/>
  <c r="R9" i="181"/>
  <c r="R8" i="181"/>
  <c r="R63" i="180"/>
  <c r="S62" i="180"/>
  <c r="R62" i="180"/>
  <c r="Q62" i="180"/>
  <c r="P62" i="180"/>
  <c r="E62" i="180"/>
  <c r="U62" i="180" s="1"/>
  <c r="T61" i="180"/>
  <c r="S61" i="180"/>
  <c r="R61" i="180"/>
  <c r="Q61" i="180"/>
  <c r="Q60" i="180" s="1"/>
  <c r="P61" i="180"/>
  <c r="P60" i="180" s="1"/>
  <c r="E61" i="180"/>
  <c r="U61" i="180" s="1"/>
  <c r="S60" i="180"/>
  <c r="R60" i="180"/>
  <c r="R59" i="180"/>
  <c r="S58" i="180"/>
  <c r="R58" i="180"/>
  <c r="Q58" i="180"/>
  <c r="P58" i="180"/>
  <c r="E58" i="180"/>
  <c r="U58" i="180" s="1"/>
  <c r="S57" i="180"/>
  <c r="R57" i="180"/>
  <c r="Q57" i="180"/>
  <c r="P57" i="180"/>
  <c r="E57" i="180"/>
  <c r="U57" i="180" s="1"/>
  <c r="U56" i="180"/>
  <c r="S56" i="180"/>
  <c r="R56" i="180"/>
  <c r="Q56" i="180"/>
  <c r="P56" i="180"/>
  <c r="E56" i="180"/>
  <c r="T56" i="180" s="1"/>
  <c r="T55" i="180"/>
  <c r="S55" i="180"/>
  <c r="R55" i="180"/>
  <c r="Q55" i="180"/>
  <c r="P55" i="180"/>
  <c r="E55" i="180"/>
  <c r="U55" i="180" s="1"/>
  <c r="S54" i="180"/>
  <c r="R54" i="180"/>
  <c r="S53" i="180"/>
  <c r="R53" i="180"/>
  <c r="Q53" i="180"/>
  <c r="P53" i="180"/>
  <c r="E53" i="180"/>
  <c r="U53" i="180" s="1"/>
  <c r="S52" i="180"/>
  <c r="R52" i="180"/>
  <c r="Q52" i="180"/>
  <c r="P52" i="180"/>
  <c r="E52" i="180"/>
  <c r="U52" i="180" s="1"/>
  <c r="U51" i="180"/>
  <c r="S51" i="180"/>
  <c r="R51" i="180"/>
  <c r="Q51" i="180"/>
  <c r="P51" i="180"/>
  <c r="E51" i="180"/>
  <c r="T51" i="180" s="1"/>
  <c r="U50" i="180"/>
  <c r="T50" i="180"/>
  <c r="S50" i="180"/>
  <c r="R50" i="180"/>
  <c r="Q50" i="180"/>
  <c r="P50" i="180"/>
  <c r="E50" i="180"/>
  <c r="T49" i="180"/>
  <c r="S49" i="180"/>
  <c r="R49" i="180"/>
  <c r="Q49" i="180"/>
  <c r="P49" i="180"/>
  <c r="E49" i="180"/>
  <c r="U49" i="180" s="1"/>
  <c r="T48" i="180"/>
  <c r="S48" i="180"/>
  <c r="R48" i="180"/>
  <c r="Q48" i="180"/>
  <c r="P48" i="180"/>
  <c r="E48" i="180"/>
  <c r="U48" i="180" s="1"/>
  <c r="S47" i="180"/>
  <c r="R47" i="180"/>
  <c r="Q47" i="180"/>
  <c r="P47" i="180"/>
  <c r="E47" i="180"/>
  <c r="U47" i="180" s="1"/>
  <c r="T46" i="180"/>
  <c r="S46" i="180"/>
  <c r="R46" i="180"/>
  <c r="Q46" i="180"/>
  <c r="P46" i="180"/>
  <c r="E46" i="180"/>
  <c r="U46" i="180" s="1"/>
  <c r="S45" i="180"/>
  <c r="R45" i="180"/>
  <c r="Q45" i="180"/>
  <c r="P45" i="180"/>
  <c r="E45" i="180"/>
  <c r="S44" i="180"/>
  <c r="R44" i="180"/>
  <c r="Q44" i="180"/>
  <c r="P44" i="180"/>
  <c r="E44" i="180"/>
  <c r="S43" i="180"/>
  <c r="R43" i="180"/>
  <c r="R42" i="180"/>
  <c r="S41" i="180"/>
  <c r="R41" i="180"/>
  <c r="Q41" i="180"/>
  <c r="P41" i="180"/>
  <c r="E41" i="180"/>
  <c r="U41" i="180" s="1"/>
  <c r="S40" i="180"/>
  <c r="R40" i="180"/>
  <c r="Q40" i="180"/>
  <c r="P40" i="180"/>
  <c r="E40" i="180"/>
  <c r="S39" i="180"/>
  <c r="R39" i="180"/>
  <c r="Q39" i="180"/>
  <c r="P39" i="180"/>
  <c r="E39" i="180"/>
  <c r="U39" i="180" s="1"/>
  <c r="S38" i="180"/>
  <c r="R38" i="180"/>
  <c r="Q38" i="180"/>
  <c r="P38" i="180"/>
  <c r="E38" i="180"/>
  <c r="S37" i="180"/>
  <c r="R37" i="180"/>
  <c r="Q37" i="180"/>
  <c r="P37" i="180"/>
  <c r="E37" i="180"/>
  <c r="U37" i="180" s="1"/>
  <c r="U36" i="180"/>
  <c r="S36" i="180"/>
  <c r="R36" i="180"/>
  <c r="Q36" i="180"/>
  <c r="P36" i="180"/>
  <c r="E36" i="180"/>
  <c r="T36" i="180" s="1"/>
  <c r="T35" i="180"/>
  <c r="S35" i="180"/>
  <c r="R35" i="180"/>
  <c r="Q35" i="180"/>
  <c r="P35" i="180"/>
  <c r="E35" i="180"/>
  <c r="U35" i="180" s="1"/>
  <c r="U34" i="180"/>
  <c r="S34" i="180"/>
  <c r="R34" i="180"/>
  <c r="Q34" i="180"/>
  <c r="P34" i="180"/>
  <c r="E34" i="180"/>
  <c r="T34" i="180" s="1"/>
  <c r="S33" i="180"/>
  <c r="R33" i="180"/>
  <c r="Q33" i="180"/>
  <c r="P33" i="180"/>
  <c r="E33" i="180"/>
  <c r="S32" i="180"/>
  <c r="R32" i="180"/>
  <c r="Q32" i="180"/>
  <c r="P32" i="180"/>
  <c r="E32" i="180"/>
  <c r="T31" i="180"/>
  <c r="S31" i="180"/>
  <c r="R31" i="180"/>
  <c r="Q31" i="180"/>
  <c r="P31" i="180"/>
  <c r="E31" i="180"/>
  <c r="U31" i="180" s="1"/>
  <c r="S30" i="180"/>
  <c r="R30" i="180"/>
  <c r="Q30" i="180"/>
  <c r="P30" i="180"/>
  <c r="E30" i="180"/>
  <c r="T30" i="180" s="1"/>
  <c r="S29" i="180"/>
  <c r="R29" i="180"/>
  <c r="Q29" i="180"/>
  <c r="P29" i="180"/>
  <c r="E29" i="180"/>
  <c r="U29" i="180" s="1"/>
  <c r="U28" i="180"/>
  <c r="S28" i="180"/>
  <c r="R28" i="180"/>
  <c r="Q28" i="180"/>
  <c r="P28" i="180"/>
  <c r="E28" i="180"/>
  <c r="T28" i="180" s="1"/>
  <c r="S27" i="180"/>
  <c r="R27" i="180"/>
  <c r="T26" i="180"/>
  <c r="S26" i="180"/>
  <c r="R26" i="180"/>
  <c r="Q26" i="180"/>
  <c r="P26" i="180"/>
  <c r="E26" i="180"/>
  <c r="U26" i="180" s="1"/>
  <c r="U25" i="180"/>
  <c r="S25" i="180"/>
  <c r="R25" i="180"/>
  <c r="Q25" i="180"/>
  <c r="P25" i="180"/>
  <c r="E25" i="180"/>
  <c r="T25" i="180" s="1"/>
  <c r="S24" i="180"/>
  <c r="R24" i="180"/>
  <c r="Q24" i="180"/>
  <c r="P24" i="180"/>
  <c r="E24" i="180"/>
  <c r="U24" i="180" s="1"/>
  <c r="U23" i="180"/>
  <c r="S23" i="180"/>
  <c r="R23" i="180"/>
  <c r="Q23" i="180"/>
  <c r="P23" i="180"/>
  <c r="E23" i="180"/>
  <c r="T23" i="180" s="1"/>
  <c r="T22" i="180"/>
  <c r="S22" i="180"/>
  <c r="R22" i="180"/>
  <c r="Q22" i="180"/>
  <c r="P22" i="180"/>
  <c r="E22" i="180"/>
  <c r="U22" i="180" s="1"/>
  <c r="U21" i="180"/>
  <c r="S21" i="180"/>
  <c r="R21" i="180"/>
  <c r="Q21" i="180"/>
  <c r="P21" i="180"/>
  <c r="E21" i="180"/>
  <c r="T21" i="180" s="1"/>
  <c r="S20" i="180"/>
  <c r="R20" i="180"/>
  <c r="Q20" i="180"/>
  <c r="P20" i="180"/>
  <c r="E20" i="180"/>
  <c r="S19" i="180"/>
  <c r="R19" i="180"/>
  <c r="Q19" i="180"/>
  <c r="P19" i="180"/>
  <c r="E19" i="180"/>
  <c r="T18" i="180"/>
  <c r="S18" i="180"/>
  <c r="R18" i="180"/>
  <c r="Q18" i="180"/>
  <c r="P18" i="180"/>
  <c r="E18" i="180"/>
  <c r="U18" i="180" s="1"/>
  <c r="U17" i="180"/>
  <c r="S17" i="180"/>
  <c r="R17" i="180"/>
  <c r="Q17" i="180"/>
  <c r="P17" i="180"/>
  <c r="E17" i="180"/>
  <c r="T17" i="180" s="1"/>
  <c r="S16" i="180"/>
  <c r="R16" i="180"/>
  <c r="Q16" i="180"/>
  <c r="P16" i="180"/>
  <c r="E16" i="180"/>
  <c r="U16" i="180" s="1"/>
  <c r="U15" i="180"/>
  <c r="S15" i="180"/>
  <c r="R15" i="180"/>
  <c r="Q15" i="180"/>
  <c r="P15" i="180"/>
  <c r="E15" i="180"/>
  <c r="T15" i="180" s="1"/>
  <c r="U14" i="180"/>
  <c r="T14" i="180"/>
  <c r="S14" i="180"/>
  <c r="R14" i="180"/>
  <c r="Q14" i="180"/>
  <c r="P14" i="180"/>
  <c r="E14" i="180"/>
  <c r="S13" i="180"/>
  <c r="R13" i="180"/>
  <c r="Q13" i="180"/>
  <c r="U13" i="180" s="1"/>
  <c r="P13" i="180"/>
  <c r="E13" i="180"/>
  <c r="T13" i="180" s="1"/>
  <c r="S12" i="180"/>
  <c r="R12" i="180"/>
  <c r="Q12" i="180"/>
  <c r="P12" i="180"/>
  <c r="E12" i="180"/>
  <c r="S11" i="180"/>
  <c r="R11" i="180"/>
  <c r="Q11" i="180"/>
  <c r="P11" i="180"/>
  <c r="E11" i="180"/>
  <c r="S10" i="180"/>
  <c r="R10" i="180"/>
  <c r="Q10" i="180"/>
  <c r="Q9" i="180" s="1"/>
  <c r="P10" i="180"/>
  <c r="E10" i="180"/>
  <c r="R9" i="180"/>
  <c r="R8" i="180"/>
  <c r="R63" i="179"/>
  <c r="U62" i="179"/>
  <c r="S62" i="179"/>
  <c r="R62" i="179"/>
  <c r="Q62" i="179"/>
  <c r="P62" i="179"/>
  <c r="E62" i="179"/>
  <c r="T62" i="179" s="1"/>
  <c r="T61" i="179"/>
  <c r="S61" i="179"/>
  <c r="R61" i="179"/>
  <c r="Q61" i="179"/>
  <c r="P61" i="179"/>
  <c r="E61" i="179"/>
  <c r="S60" i="179"/>
  <c r="R60" i="179"/>
  <c r="R59" i="179"/>
  <c r="S58" i="179"/>
  <c r="R58" i="179"/>
  <c r="Q58" i="179"/>
  <c r="P58" i="179"/>
  <c r="E58" i="179"/>
  <c r="T58" i="179" s="1"/>
  <c r="T57" i="179"/>
  <c r="S57" i="179"/>
  <c r="R57" i="179"/>
  <c r="Q57" i="179"/>
  <c r="P57" i="179"/>
  <c r="E57" i="179"/>
  <c r="U57" i="179" s="1"/>
  <c r="S56" i="179"/>
  <c r="R56" i="179"/>
  <c r="Q56" i="179"/>
  <c r="P56" i="179"/>
  <c r="E56" i="179"/>
  <c r="S55" i="179"/>
  <c r="R55" i="179"/>
  <c r="Q55" i="179"/>
  <c r="P55" i="179"/>
  <c r="E55" i="179"/>
  <c r="T55" i="179" s="1"/>
  <c r="S54" i="179"/>
  <c r="R54" i="179"/>
  <c r="S53" i="179"/>
  <c r="R53" i="179"/>
  <c r="Q53" i="179"/>
  <c r="P53" i="179"/>
  <c r="E53" i="179"/>
  <c r="T53" i="179" s="1"/>
  <c r="U52" i="179"/>
  <c r="T52" i="179"/>
  <c r="S52" i="179"/>
  <c r="R52" i="179"/>
  <c r="Q52" i="179"/>
  <c r="P52" i="179"/>
  <c r="E52" i="179"/>
  <c r="U51" i="179"/>
  <c r="T51" i="179"/>
  <c r="S51" i="179"/>
  <c r="R51" i="179"/>
  <c r="Q51" i="179"/>
  <c r="P51" i="179"/>
  <c r="E51" i="179"/>
  <c r="S50" i="179"/>
  <c r="R50" i="179"/>
  <c r="Q50" i="179"/>
  <c r="P50" i="179"/>
  <c r="E50" i="179"/>
  <c r="U50" i="179" s="1"/>
  <c r="S49" i="179"/>
  <c r="R49" i="179"/>
  <c r="Q49" i="179"/>
  <c r="P49" i="179"/>
  <c r="E49" i="179"/>
  <c r="T48" i="179"/>
  <c r="S48" i="179"/>
  <c r="R48" i="179"/>
  <c r="Q48" i="179"/>
  <c r="P48" i="179"/>
  <c r="E48" i="179"/>
  <c r="U48" i="179" s="1"/>
  <c r="S47" i="179"/>
  <c r="R47" i="179"/>
  <c r="Q47" i="179"/>
  <c r="P47" i="179"/>
  <c r="E47" i="179"/>
  <c r="T47" i="179" s="1"/>
  <c r="S46" i="179"/>
  <c r="R46" i="179"/>
  <c r="Q46" i="179"/>
  <c r="P46" i="179"/>
  <c r="E46" i="179"/>
  <c r="U46" i="179" s="1"/>
  <c r="U45" i="179"/>
  <c r="S45" i="179"/>
  <c r="R45" i="179"/>
  <c r="Q45" i="179"/>
  <c r="P45" i="179"/>
  <c r="E45" i="179"/>
  <c r="U44" i="179"/>
  <c r="T44" i="179"/>
  <c r="S44" i="179"/>
  <c r="R44" i="179"/>
  <c r="Q44" i="179"/>
  <c r="P44" i="179"/>
  <c r="E44" i="179"/>
  <c r="S43" i="179"/>
  <c r="R43" i="179"/>
  <c r="S42" i="179"/>
  <c r="R42" i="179"/>
  <c r="S41" i="179"/>
  <c r="R41" i="179"/>
  <c r="Q41" i="179"/>
  <c r="P41" i="179"/>
  <c r="E41" i="179"/>
  <c r="U41" i="179" s="1"/>
  <c r="T40" i="179"/>
  <c r="S40" i="179"/>
  <c r="R40" i="179"/>
  <c r="Q40" i="179"/>
  <c r="P40" i="179"/>
  <c r="E40" i="179"/>
  <c r="U40" i="179" s="1"/>
  <c r="S39" i="179"/>
  <c r="R39" i="179"/>
  <c r="Q39" i="179"/>
  <c r="P39" i="179"/>
  <c r="E39" i="179"/>
  <c r="S38" i="179"/>
  <c r="R38" i="179"/>
  <c r="Q38" i="179"/>
  <c r="P38" i="179"/>
  <c r="E38" i="179"/>
  <c r="S37" i="179"/>
  <c r="R37" i="179"/>
  <c r="Q37" i="179"/>
  <c r="P37" i="179"/>
  <c r="E37" i="179"/>
  <c r="T37" i="179" s="1"/>
  <c r="T36" i="179"/>
  <c r="S36" i="179"/>
  <c r="R36" i="179"/>
  <c r="Q36" i="179"/>
  <c r="P36" i="179"/>
  <c r="E36" i="179"/>
  <c r="U36" i="179" s="1"/>
  <c r="S35" i="179"/>
  <c r="R35" i="179"/>
  <c r="Q35" i="179"/>
  <c r="P35" i="179"/>
  <c r="E35" i="179"/>
  <c r="T35" i="179" s="1"/>
  <c r="T34" i="179"/>
  <c r="S34" i="179"/>
  <c r="R34" i="179"/>
  <c r="Q34" i="179"/>
  <c r="P34" i="179"/>
  <c r="E34" i="179"/>
  <c r="U34" i="179" s="1"/>
  <c r="S33" i="179"/>
  <c r="R33" i="179"/>
  <c r="Q33" i="179"/>
  <c r="P33" i="179"/>
  <c r="E33" i="179"/>
  <c r="S32" i="179"/>
  <c r="R32" i="179"/>
  <c r="Q32" i="179"/>
  <c r="P32" i="179"/>
  <c r="T32" i="179" s="1"/>
  <c r="E32" i="179"/>
  <c r="U32" i="179" s="1"/>
  <c r="S31" i="179"/>
  <c r="R31" i="179"/>
  <c r="Q31" i="179"/>
  <c r="P31" i="179"/>
  <c r="E31" i="179"/>
  <c r="S30" i="179"/>
  <c r="R30" i="179"/>
  <c r="Q30" i="179"/>
  <c r="P30" i="179"/>
  <c r="E30" i="179"/>
  <c r="U30" i="179" s="1"/>
  <c r="S29" i="179"/>
  <c r="R29" i="179"/>
  <c r="Q29" i="179"/>
  <c r="P29" i="179"/>
  <c r="E29" i="179"/>
  <c r="T29" i="179" s="1"/>
  <c r="S28" i="179"/>
  <c r="R28" i="179"/>
  <c r="Q28" i="179"/>
  <c r="P28" i="179"/>
  <c r="E28" i="179"/>
  <c r="T28" i="179" s="1"/>
  <c r="S27" i="179"/>
  <c r="R27" i="179"/>
  <c r="S26" i="179"/>
  <c r="R26" i="179"/>
  <c r="Q26" i="179"/>
  <c r="P26" i="179"/>
  <c r="E26" i="179"/>
  <c r="S25" i="179"/>
  <c r="R25" i="179"/>
  <c r="Q25" i="179"/>
  <c r="P25" i="179"/>
  <c r="E25" i="179"/>
  <c r="U25" i="179" s="1"/>
  <c r="S24" i="179"/>
  <c r="R24" i="179"/>
  <c r="Q24" i="179"/>
  <c r="P24" i="179"/>
  <c r="E24" i="179"/>
  <c r="T24" i="179" s="1"/>
  <c r="S23" i="179"/>
  <c r="R23" i="179"/>
  <c r="Q23" i="179"/>
  <c r="P23" i="179"/>
  <c r="E23" i="179"/>
  <c r="U23" i="179" s="1"/>
  <c r="S22" i="179"/>
  <c r="R22" i="179"/>
  <c r="Q22" i="179"/>
  <c r="P22" i="179"/>
  <c r="E22" i="179"/>
  <c r="T22" i="179" s="1"/>
  <c r="U21" i="179"/>
  <c r="T21" i="179"/>
  <c r="S21" i="179"/>
  <c r="R21" i="179"/>
  <c r="Q21" i="179"/>
  <c r="P21" i="179"/>
  <c r="E21" i="179"/>
  <c r="U20" i="179"/>
  <c r="T20" i="179"/>
  <c r="S20" i="179"/>
  <c r="R20" i="179"/>
  <c r="Q20" i="179"/>
  <c r="P20" i="179"/>
  <c r="E20" i="179"/>
  <c r="T19" i="179"/>
  <c r="S19" i="179"/>
  <c r="R19" i="179"/>
  <c r="Q19" i="179"/>
  <c r="P19" i="179"/>
  <c r="E19" i="179"/>
  <c r="U19" i="179" s="1"/>
  <c r="S18" i="179"/>
  <c r="R18" i="179"/>
  <c r="Q18" i="179"/>
  <c r="P18" i="179"/>
  <c r="E18" i="179"/>
  <c r="T17" i="179"/>
  <c r="S17" i="179"/>
  <c r="R17" i="179"/>
  <c r="Q17" i="179"/>
  <c r="P17" i="179"/>
  <c r="E17" i="179"/>
  <c r="U17" i="179" s="1"/>
  <c r="U16" i="179"/>
  <c r="S16" i="179"/>
  <c r="R16" i="179"/>
  <c r="Q16" i="179"/>
  <c r="P16" i="179"/>
  <c r="E16" i="179"/>
  <c r="T16" i="179" s="1"/>
  <c r="T15" i="179"/>
  <c r="S15" i="179"/>
  <c r="R15" i="179"/>
  <c r="Q15" i="179"/>
  <c r="P15" i="179"/>
  <c r="E15" i="179"/>
  <c r="U15" i="179" s="1"/>
  <c r="S14" i="179"/>
  <c r="R14" i="179"/>
  <c r="Q14" i="179"/>
  <c r="P14" i="179"/>
  <c r="E14" i="179"/>
  <c r="T14" i="179" s="1"/>
  <c r="U13" i="179"/>
  <c r="S13" i="179"/>
  <c r="R13" i="179"/>
  <c r="Q13" i="179"/>
  <c r="P13" i="179"/>
  <c r="E13" i="179"/>
  <c r="T13" i="179" s="1"/>
  <c r="U12" i="179"/>
  <c r="T12" i="179"/>
  <c r="S12" i="179"/>
  <c r="R12" i="179"/>
  <c r="Q12" i="179"/>
  <c r="P12" i="179"/>
  <c r="E12" i="179"/>
  <c r="T11" i="179"/>
  <c r="S11" i="179"/>
  <c r="R11" i="179"/>
  <c r="Q11" i="179"/>
  <c r="P11" i="179"/>
  <c r="E11" i="179"/>
  <c r="U11" i="179" s="1"/>
  <c r="S10" i="179"/>
  <c r="R10" i="179"/>
  <c r="Q10" i="179"/>
  <c r="P10" i="179"/>
  <c r="E10" i="179"/>
  <c r="R9" i="179"/>
  <c r="R8" i="179"/>
  <c r="R63" i="178"/>
  <c r="S62" i="178"/>
  <c r="R62" i="178"/>
  <c r="Q62" i="178"/>
  <c r="P62" i="178"/>
  <c r="E62" i="178"/>
  <c r="U62" i="178" s="1"/>
  <c r="S61" i="178"/>
  <c r="R61" i="178"/>
  <c r="Q61" i="178"/>
  <c r="P61" i="178"/>
  <c r="E61" i="178"/>
  <c r="T61" i="178" s="1"/>
  <c r="S60" i="178"/>
  <c r="R60" i="178"/>
  <c r="R59" i="178"/>
  <c r="S58" i="178"/>
  <c r="R58" i="178"/>
  <c r="Q58" i="178"/>
  <c r="P58" i="178"/>
  <c r="E58" i="178"/>
  <c r="S57" i="178"/>
  <c r="R57" i="178"/>
  <c r="Q57" i="178"/>
  <c r="P57" i="178"/>
  <c r="E57" i="178"/>
  <c r="U57" i="178" s="1"/>
  <c r="T56" i="178"/>
  <c r="S56" i="178"/>
  <c r="R56" i="178"/>
  <c r="Q56" i="178"/>
  <c r="P56" i="178"/>
  <c r="E56" i="178"/>
  <c r="U56" i="178" s="1"/>
  <c r="S55" i="178"/>
  <c r="R55" i="178"/>
  <c r="Q55" i="178"/>
  <c r="Q54" i="178" s="1"/>
  <c r="P55" i="178"/>
  <c r="E55" i="178"/>
  <c r="S54" i="178"/>
  <c r="R54" i="178"/>
  <c r="U53" i="178"/>
  <c r="T53" i="178"/>
  <c r="S53" i="178"/>
  <c r="R53" i="178"/>
  <c r="Q53" i="178"/>
  <c r="P53" i="178"/>
  <c r="E53" i="178"/>
  <c r="U52" i="178"/>
  <c r="S52" i="178"/>
  <c r="R52" i="178"/>
  <c r="Q52" i="178"/>
  <c r="P52" i="178"/>
  <c r="E52" i="178"/>
  <c r="T52" i="178" s="1"/>
  <c r="S51" i="178"/>
  <c r="R51" i="178"/>
  <c r="Q51" i="178"/>
  <c r="P51" i="178"/>
  <c r="E51" i="178"/>
  <c r="S50" i="178"/>
  <c r="R50" i="178"/>
  <c r="Q50" i="178"/>
  <c r="P50" i="178"/>
  <c r="E50" i="178"/>
  <c r="T49" i="178"/>
  <c r="S49" i="178"/>
  <c r="R49" i="178"/>
  <c r="Q49" i="178"/>
  <c r="P49" i="178"/>
  <c r="E49" i="178"/>
  <c r="U49" i="178" s="1"/>
  <c r="U48" i="178"/>
  <c r="S48" i="178"/>
  <c r="R48" i="178"/>
  <c r="Q48" i="178"/>
  <c r="P48" i="178"/>
  <c r="E48" i="178"/>
  <c r="T48" i="178" s="1"/>
  <c r="S47" i="178"/>
  <c r="R47" i="178"/>
  <c r="Q47" i="178"/>
  <c r="P47" i="178"/>
  <c r="E47" i="178"/>
  <c r="U47" i="178" s="1"/>
  <c r="U46" i="178"/>
  <c r="S46" i="178"/>
  <c r="R46" i="178"/>
  <c r="Q46" i="178"/>
  <c r="P46" i="178"/>
  <c r="E46" i="178"/>
  <c r="T46" i="178" s="1"/>
  <c r="U45" i="178"/>
  <c r="T45" i="178"/>
  <c r="S45" i="178"/>
  <c r="R45" i="178"/>
  <c r="Q45" i="178"/>
  <c r="P45" i="178"/>
  <c r="E45" i="178"/>
  <c r="S44" i="178"/>
  <c r="R44" i="178"/>
  <c r="Q44" i="178"/>
  <c r="P44" i="178"/>
  <c r="E44" i="178"/>
  <c r="T44" i="178" s="1"/>
  <c r="S43" i="178"/>
  <c r="R43" i="178"/>
  <c r="S42" i="178"/>
  <c r="R42" i="178"/>
  <c r="T41" i="178"/>
  <c r="S41" i="178"/>
  <c r="R41" i="178"/>
  <c r="Q41" i="178"/>
  <c r="P41" i="178"/>
  <c r="E41" i="178"/>
  <c r="U41" i="178" s="1"/>
  <c r="S40" i="178"/>
  <c r="R40" i="178"/>
  <c r="Q40" i="178"/>
  <c r="P40" i="178"/>
  <c r="E40" i="178"/>
  <c r="S39" i="178"/>
  <c r="R39" i="178"/>
  <c r="Q39" i="178"/>
  <c r="P39" i="178"/>
  <c r="E39" i="178"/>
  <c r="U39" i="178" s="1"/>
  <c r="S38" i="178"/>
  <c r="R38" i="178"/>
  <c r="Q38" i="178"/>
  <c r="P38" i="178"/>
  <c r="E38" i="178"/>
  <c r="T38" i="178" s="1"/>
  <c r="S37" i="178"/>
  <c r="R37" i="178"/>
  <c r="Q37" i="178"/>
  <c r="P37" i="178"/>
  <c r="E37" i="178"/>
  <c r="U37" i="178" s="1"/>
  <c r="S36" i="178"/>
  <c r="R36" i="178"/>
  <c r="Q36" i="178"/>
  <c r="P36" i="178"/>
  <c r="E36" i="178"/>
  <c r="T36" i="178" s="1"/>
  <c r="U35" i="178"/>
  <c r="S35" i="178"/>
  <c r="R35" i="178"/>
  <c r="Q35" i="178"/>
  <c r="P35" i="178"/>
  <c r="E35" i="178"/>
  <c r="T35" i="178" s="1"/>
  <c r="U34" i="178"/>
  <c r="T34" i="178"/>
  <c r="S34" i="178"/>
  <c r="R34" i="178"/>
  <c r="Q34" i="178"/>
  <c r="P34" i="178"/>
  <c r="E34" i="178"/>
  <c r="S33" i="178"/>
  <c r="R33" i="178"/>
  <c r="Q33" i="178"/>
  <c r="P33" i="178"/>
  <c r="T33" i="178" s="1"/>
  <c r="E33" i="178"/>
  <c r="S32" i="178"/>
  <c r="R32" i="178"/>
  <c r="Q32" i="178"/>
  <c r="P32" i="178"/>
  <c r="E32" i="178"/>
  <c r="T31" i="178"/>
  <c r="S31" i="178"/>
  <c r="R31" i="178"/>
  <c r="Q31" i="178"/>
  <c r="P31" i="178"/>
  <c r="E31" i="178"/>
  <c r="U31" i="178" s="1"/>
  <c r="S30" i="178"/>
  <c r="R30" i="178"/>
  <c r="Q30" i="178"/>
  <c r="P30" i="178"/>
  <c r="E30" i="178"/>
  <c r="T30" i="178" s="1"/>
  <c r="S29" i="178"/>
  <c r="R29" i="178"/>
  <c r="Q29" i="178"/>
  <c r="P29" i="178"/>
  <c r="E29" i="178"/>
  <c r="U29" i="178" s="1"/>
  <c r="U28" i="178"/>
  <c r="S28" i="178"/>
  <c r="R28" i="178"/>
  <c r="Q28" i="178"/>
  <c r="P28" i="178"/>
  <c r="E28" i="178"/>
  <c r="T28" i="178" s="1"/>
  <c r="S27" i="178"/>
  <c r="R27" i="178"/>
  <c r="T26" i="178"/>
  <c r="S26" i="178"/>
  <c r="R26" i="178"/>
  <c r="Q26" i="178"/>
  <c r="P26" i="178"/>
  <c r="E26" i="178"/>
  <c r="U26" i="178" s="1"/>
  <c r="S25" i="178"/>
  <c r="R25" i="178"/>
  <c r="Q25" i="178"/>
  <c r="P25" i="178"/>
  <c r="E25" i="178"/>
  <c r="T25" i="178" s="1"/>
  <c r="S24" i="178"/>
  <c r="R24" i="178"/>
  <c r="Q24" i="178"/>
  <c r="P24" i="178"/>
  <c r="E24" i="178"/>
  <c r="U24" i="178" s="1"/>
  <c r="U23" i="178"/>
  <c r="S23" i="178"/>
  <c r="R23" i="178"/>
  <c r="Q23" i="178"/>
  <c r="P23" i="178"/>
  <c r="E23" i="178"/>
  <c r="T23" i="178" s="1"/>
  <c r="U22" i="178"/>
  <c r="T22" i="178"/>
  <c r="S22" i="178"/>
  <c r="R22" i="178"/>
  <c r="Q22" i="178"/>
  <c r="P22" i="178"/>
  <c r="E22" i="178"/>
  <c r="U21" i="178"/>
  <c r="T21" i="178"/>
  <c r="S21" i="178"/>
  <c r="R21" i="178"/>
  <c r="Q21" i="178"/>
  <c r="P21" i="178"/>
  <c r="E21" i="178"/>
  <c r="S20" i="178"/>
  <c r="R20" i="178"/>
  <c r="Q20" i="178"/>
  <c r="P20" i="178"/>
  <c r="E20" i="178"/>
  <c r="U20" i="178" s="1"/>
  <c r="S19" i="178"/>
  <c r="R19" i="178"/>
  <c r="Q19" i="178"/>
  <c r="P19" i="178"/>
  <c r="E19" i="178"/>
  <c r="T18" i="178"/>
  <c r="S18" i="178"/>
  <c r="R18" i="178"/>
  <c r="Q18" i="178"/>
  <c r="P18" i="178"/>
  <c r="E18" i="178"/>
  <c r="U18" i="178" s="1"/>
  <c r="S17" i="178"/>
  <c r="R17" i="178"/>
  <c r="Q17" i="178"/>
  <c r="P17" i="178"/>
  <c r="E17" i="178"/>
  <c r="T17" i="178" s="1"/>
  <c r="S16" i="178"/>
  <c r="R16" i="178"/>
  <c r="Q16" i="178"/>
  <c r="P16" i="178"/>
  <c r="E16" i="178"/>
  <c r="U16" i="178" s="1"/>
  <c r="U15" i="178"/>
  <c r="S15" i="178"/>
  <c r="R15" i="178"/>
  <c r="Q15" i="178"/>
  <c r="P15" i="178"/>
  <c r="E15" i="178"/>
  <c r="T15" i="178" s="1"/>
  <c r="U14" i="178"/>
  <c r="T14" i="178"/>
  <c r="S14" i="178"/>
  <c r="R14" i="178"/>
  <c r="Q14" i="178"/>
  <c r="P14" i="178"/>
  <c r="E14" i="178"/>
  <c r="S13" i="178"/>
  <c r="R13" i="178"/>
  <c r="Q13" i="178"/>
  <c r="P13" i="178"/>
  <c r="E13" i="178"/>
  <c r="T13" i="178" s="1"/>
  <c r="S12" i="178"/>
  <c r="R12" i="178"/>
  <c r="Q12" i="178"/>
  <c r="P12" i="178"/>
  <c r="E12" i="178"/>
  <c r="U12" i="178" s="1"/>
  <c r="S11" i="178"/>
  <c r="R11" i="178"/>
  <c r="Q11" i="178"/>
  <c r="P11" i="178"/>
  <c r="E11" i="178"/>
  <c r="S10" i="178"/>
  <c r="R10" i="178"/>
  <c r="Q10" i="178"/>
  <c r="P10" i="178"/>
  <c r="E10" i="178"/>
  <c r="U10" i="178" s="1"/>
  <c r="R9" i="178"/>
  <c r="R8" i="178"/>
  <c r="R63" i="177"/>
  <c r="S62" i="177"/>
  <c r="R62" i="177"/>
  <c r="Q62" i="177"/>
  <c r="P62" i="177"/>
  <c r="E62" i="177"/>
  <c r="U62" i="177" s="1"/>
  <c r="S61" i="177"/>
  <c r="R61" i="177"/>
  <c r="Q61" i="177"/>
  <c r="P61" i="177"/>
  <c r="E61" i="177"/>
  <c r="T61" i="177" s="1"/>
  <c r="S60" i="177"/>
  <c r="R60" i="177"/>
  <c r="R59" i="177"/>
  <c r="S58" i="177"/>
  <c r="R58" i="177"/>
  <c r="Q58" i="177"/>
  <c r="P58" i="177"/>
  <c r="E58" i="177"/>
  <c r="S57" i="177"/>
  <c r="R57" i="177"/>
  <c r="Q57" i="177"/>
  <c r="P57" i="177"/>
  <c r="E57" i="177"/>
  <c r="U57" i="177" s="1"/>
  <c r="T56" i="177"/>
  <c r="S56" i="177"/>
  <c r="R56" i="177"/>
  <c r="Q56" i="177"/>
  <c r="P56" i="177"/>
  <c r="E56" i="177"/>
  <c r="U56" i="177" s="1"/>
  <c r="S55" i="177"/>
  <c r="R55" i="177"/>
  <c r="Q55" i="177"/>
  <c r="Q54" i="177" s="1"/>
  <c r="P55" i="177"/>
  <c r="E55" i="177"/>
  <c r="S54" i="177"/>
  <c r="R54" i="177"/>
  <c r="T53" i="177"/>
  <c r="S53" i="177"/>
  <c r="R53" i="177"/>
  <c r="Q53" i="177"/>
  <c r="P53" i="177"/>
  <c r="E53" i="177"/>
  <c r="U53" i="177" s="1"/>
  <c r="U52" i="177"/>
  <c r="S52" i="177"/>
  <c r="R52" i="177"/>
  <c r="Q52" i="177"/>
  <c r="P52" i="177"/>
  <c r="E52" i="177"/>
  <c r="T52" i="177" s="1"/>
  <c r="S51" i="177"/>
  <c r="R51" i="177"/>
  <c r="Q51" i="177"/>
  <c r="P51" i="177"/>
  <c r="E51" i="177"/>
  <c r="S50" i="177"/>
  <c r="R50" i="177"/>
  <c r="Q50" i="177"/>
  <c r="P50" i="177"/>
  <c r="E50" i="177"/>
  <c r="T49" i="177"/>
  <c r="S49" i="177"/>
  <c r="R49" i="177"/>
  <c r="Q49" i="177"/>
  <c r="P49" i="177"/>
  <c r="E49" i="177"/>
  <c r="U49" i="177" s="1"/>
  <c r="U48" i="177"/>
  <c r="S48" i="177"/>
  <c r="R48" i="177"/>
  <c r="Q48" i="177"/>
  <c r="P48" i="177"/>
  <c r="E48" i="177"/>
  <c r="T48" i="177" s="1"/>
  <c r="S47" i="177"/>
  <c r="R47" i="177"/>
  <c r="Q47" i="177"/>
  <c r="P47" i="177"/>
  <c r="E47" i="177"/>
  <c r="U47" i="177" s="1"/>
  <c r="U46" i="177"/>
  <c r="S46" i="177"/>
  <c r="R46" i="177"/>
  <c r="Q46" i="177"/>
  <c r="P46" i="177"/>
  <c r="E46" i="177"/>
  <c r="T46" i="177" s="1"/>
  <c r="U45" i="177"/>
  <c r="T45" i="177"/>
  <c r="S45" i="177"/>
  <c r="R45" i="177"/>
  <c r="Q45" i="177"/>
  <c r="P45" i="177"/>
  <c r="E45" i="177"/>
  <c r="S44" i="177"/>
  <c r="R44" i="177"/>
  <c r="Q44" i="177"/>
  <c r="P44" i="177"/>
  <c r="E44" i="177"/>
  <c r="T44" i="177" s="1"/>
  <c r="S43" i="177"/>
  <c r="R43" i="177"/>
  <c r="R42" i="177"/>
  <c r="S41" i="177"/>
  <c r="R41" i="177"/>
  <c r="Q41" i="177"/>
  <c r="P41" i="177"/>
  <c r="E41" i="177"/>
  <c r="T40" i="177"/>
  <c r="S40" i="177"/>
  <c r="R40" i="177"/>
  <c r="Q40" i="177"/>
  <c r="P40" i="177"/>
  <c r="E40" i="177"/>
  <c r="U40" i="177" s="1"/>
  <c r="S39" i="177"/>
  <c r="R39" i="177"/>
  <c r="Q39" i="177"/>
  <c r="P39" i="177"/>
  <c r="E39" i="177"/>
  <c r="T39" i="177" s="1"/>
  <c r="T38" i="177"/>
  <c r="S38" i="177"/>
  <c r="R38" i="177"/>
  <c r="Q38" i="177"/>
  <c r="P38" i="177"/>
  <c r="E38" i="177"/>
  <c r="U38" i="177" s="1"/>
  <c r="U37" i="177"/>
  <c r="S37" i="177"/>
  <c r="R37" i="177"/>
  <c r="Q37" i="177"/>
  <c r="P37" i="177"/>
  <c r="E37" i="177"/>
  <c r="T37" i="177" s="1"/>
  <c r="S36" i="177"/>
  <c r="R36" i="177"/>
  <c r="Q36" i="177"/>
  <c r="U36" i="177" s="1"/>
  <c r="P36" i="177"/>
  <c r="E36" i="177"/>
  <c r="T36" i="177" s="1"/>
  <c r="T35" i="177"/>
  <c r="S35" i="177"/>
  <c r="R35" i="177"/>
  <c r="Q35" i="177"/>
  <c r="P35" i="177"/>
  <c r="E35" i="177"/>
  <c r="U35" i="177" s="1"/>
  <c r="S34" i="177"/>
  <c r="R34" i="177"/>
  <c r="Q34" i="177"/>
  <c r="P34" i="177"/>
  <c r="E34" i="177"/>
  <c r="U34" i="177" s="1"/>
  <c r="S33" i="177"/>
  <c r="R33" i="177"/>
  <c r="Q33" i="177"/>
  <c r="P33" i="177"/>
  <c r="E33" i="177"/>
  <c r="S32" i="177"/>
  <c r="R32" i="177"/>
  <c r="Q32" i="177"/>
  <c r="P32" i="177"/>
  <c r="T32" i="177" s="1"/>
  <c r="E32" i="177"/>
  <c r="S31" i="177"/>
  <c r="R31" i="177"/>
  <c r="Q31" i="177"/>
  <c r="P31" i="177"/>
  <c r="E31" i="177"/>
  <c r="T31" i="177" s="1"/>
  <c r="T30" i="177"/>
  <c r="S30" i="177"/>
  <c r="R30" i="177"/>
  <c r="Q30" i="177"/>
  <c r="P30" i="177"/>
  <c r="E30" i="177"/>
  <c r="U30" i="177" s="1"/>
  <c r="U29" i="177"/>
  <c r="S29" i="177"/>
  <c r="R29" i="177"/>
  <c r="Q29" i="177"/>
  <c r="P29" i="177"/>
  <c r="E29" i="177"/>
  <c r="T29" i="177" s="1"/>
  <c r="U28" i="177"/>
  <c r="S28" i="177"/>
  <c r="R28" i="177"/>
  <c r="Q28" i="177"/>
  <c r="P28" i="177"/>
  <c r="E28" i="177"/>
  <c r="T28" i="177" s="1"/>
  <c r="S27" i="177"/>
  <c r="R27" i="177"/>
  <c r="S26" i="177"/>
  <c r="R26" i="177"/>
  <c r="Q26" i="177"/>
  <c r="P26" i="177"/>
  <c r="E26" i="177"/>
  <c r="T26" i="177" s="1"/>
  <c r="S25" i="177"/>
  <c r="R25" i="177"/>
  <c r="Q25" i="177"/>
  <c r="P25" i="177"/>
  <c r="E25" i="177"/>
  <c r="S24" i="177"/>
  <c r="R24" i="177"/>
  <c r="Q24" i="177"/>
  <c r="P24" i="177"/>
  <c r="E24" i="177"/>
  <c r="T24" i="177" s="1"/>
  <c r="U23" i="177"/>
  <c r="T23" i="177"/>
  <c r="S23" i="177"/>
  <c r="R23" i="177"/>
  <c r="Q23" i="177"/>
  <c r="P23" i="177"/>
  <c r="E23" i="177"/>
  <c r="U22" i="177"/>
  <c r="T22" i="177"/>
  <c r="S22" i="177"/>
  <c r="R22" i="177"/>
  <c r="Q22" i="177"/>
  <c r="P22" i="177"/>
  <c r="E22" i="177"/>
  <c r="S21" i="177"/>
  <c r="R21" i="177"/>
  <c r="Q21" i="177"/>
  <c r="P21" i="177"/>
  <c r="E21" i="177"/>
  <c r="U21" i="177" s="1"/>
  <c r="S20" i="177"/>
  <c r="R20" i="177"/>
  <c r="Q20" i="177"/>
  <c r="P20" i="177"/>
  <c r="E20" i="177"/>
  <c r="T19" i="177"/>
  <c r="S19" i="177"/>
  <c r="R19" i="177"/>
  <c r="Q19" i="177"/>
  <c r="P19" i="177"/>
  <c r="E19" i="177"/>
  <c r="U19" i="177" s="1"/>
  <c r="S18" i="177"/>
  <c r="R18" i="177"/>
  <c r="Q18" i="177"/>
  <c r="P18" i="177"/>
  <c r="E18" i="177"/>
  <c r="T18" i="177" s="1"/>
  <c r="S17" i="177"/>
  <c r="R17" i="177"/>
  <c r="Q17" i="177"/>
  <c r="P17" i="177"/>
  <c r="E17" i="177"/>
  <c r="S16" i="177"/>
  <c r="R16" i="177"/>
  <c r="Q16" i="177"/>
  <c r="P16" i="177"/>
  <c r="E16" i="177"/>
  <c r="U15" i="177"/>
  <c r="T15" i="177"/>
  <c r="S15" i="177"/>
  <c r="R15" i="177"/>
  <c r="Q15" i="177"/>
  <c r="P15" i="177"/>
  <c r="E15" i="177"/>
  <c r="U14" i="177"/>
  <c r="T14" i="177"/>
  <c r="S14" i="177"/>
  <c r="R14" i="177"/>
  <c r="Q14" i="177"/>
  <c r="P14" i="177"/>
  <c r="E14" i="177"/>
  <c r="S13" i="177"/>
  <c r="R13" i="177"/>
  <c r="Q13" i="177"/>
  <c r="P13" i="177"/>
  <c r="T13" i="177" s="1"/>
  <c r="E13" i="177"/>
  <c r="S12" i="177"/>
  <c r="R12" i="177"/>
  <c r="Q12" i="177"/>
  <c r="P12" i="177"/>
  <c r="E12" i="177"/>
  <c r="T11" i="177"/>
  <c r="S11" i="177"/>
  <c r="R11" i="177"/>
  <c r="Q11" i="177"/>
  <c r="P11" i="177"/>
  <c r="E11" i="177"/>
  <c r="U11" i="177" s="1"/>
  <c r="S10" i="177"/>
  <c r="R10" i="177"/>
  <c r="Q10" i="177"/>
  <c r="P10" i="177"/>
  <c r="E10" i="177"/>
  <c r="R9" i="177"/>
  <c r="R8" i="177"/>
  <c r="R63" i="176"/>
  <c r="S62" i="176"/>
  <c r="R62" i="176"/>
  <c r="Q62" i="176"/>
  <c r="P62" i="176"/>
  <c r="E62" i="176"/>
  <c r="T62" i="176" s="1"/>
  <c r="T61" i="176"/>
  <c r="S61" i="176"/>
  <c r="R61" i="176"/>
  <c r="Q61" i="176"/>
  <c r="P61" i="176"/>
  <c r="P60" i="176" s="1"/>
  <c r="E61" i="176"/>
  <c r="U61" i="176" s="1"/>
  <c r="S60" i="176"/>
  <c r="R60" i="176"/>
  <c r="R59" i="176"/>
  <c r="T58" i="176"/>
  <c r="S58" i="176"/>
  <c r="R58" i="176"/>
  <c r="Q58" i="176"/>
  <c r="P58" i="176"/>
  <c r="E58" i="176"/>
  <c r="U58" i="176" s="1"/>
  <c r="T57" i="176"/>
  <c r="S57" i="176"/>
  <c r="R57" i="176"/>
  <c r="Q57" i="176"/>
  <c r="P57" i="176"/>
  <c r="E57" i="176"/>
  <c r="U57" i="176" s="1"/>
  <c r="S56" i="176"/>
  <c r="R56" i="176"/>
  <c r="Q56" i="176"/>
  <c r="P56" i="176"/>
  <c r="E56" i="176"/>
  <c r="T55" i="176"/>
  <c r="S55" i="176"/>
  <c r="R55" i="176"/>
  <c r="Q55" i="176"/>
  <c r="P55" i="176"/>
  <c r="E55" i="176"/>
  <c r="U55" i="176" s="1"/>
  <c r="S54" i="176"/>
  <c r="R54" i="176"/>
  <c r="U53" i="176"/>
  <c r="T53" i="176"/>
  <c r="S53" i="176"/>
  <c r="R53" i="176"/>
  <c r="Q53" i="176"/>
  <c r="P53" i="176"/>
  <c r="E53" i="176"/>
  <c r="S52" i="176"/>
  <c r="R52" i="176"/>
  <c r="Q52" i="176"/>
  <c r="P52" i="176"/>
  <c r="T52" i="176" s="1"/>
  <c r="E52" i="176"/>
  <c r="S51" i="176"/>
  <c r="R51" i="176"/>
  <c r="Q51" i="176"/>
  <c r="P51" i="176"/>
  <c r="E51" i="176"/>
  <c r="T50" i="176"/>
  <c r="S50" i="176"/>
  <c r="R50" i="176"/>
  <c r="Q50" i="176"/>
  <c r="P50" i="176"/>
  <c r="E50" i="176"/>
  <c r="U50" i="176" s="1"/>
  <c r="U49" i="176"/>
  <c r="S49" i="176"/>
  <c r="R49" i="176"/>
  <c r="Q49" i="176"/>
  <c r="P49" i="176"/>
  <c r="E49" i="176"/>
  <c r="T49" i="176" s="1"/>
  <c r="T48" i="176"/>
  <c r="S48" i="176"/>
  <c r="R48" i="176"/>
  <c r="Q48" i="176"/>
  <c r="P48" i="176"/>
  <c r="E48" i="176"/>
  <c r="U48" i="176" s="1"/>
  <c r="S47" i="176"/>
  <c r="R47" i="176"/>
  <c r="Q47" i="176"/>
  <c r="P47" i="176"/>
  <c r="E47" i="176"/>
  <c r="T47" i="176" s="1"/>
  <c r="S46" i="176"/>
  <c r="R46" i="176"/>
  <c r="Q46" i="176"/>
  <c r="P46" i="176"/>
  <c r="E46" i="176"/>
  <c r="T46" i="176" s="1"/>
  <c r="T45" i="176"/>
  <c r="S45" i="176"/>
  <c r="R45" i="176"/>
  <c r="Q45" i="176"/>
  <c r="P45" i="176"/>
  <c r="E45" i="176"/>
  <c r="S44" i="176"/>
  <c r="R44" i="176"/>
  <c r="Q44" i="176"/>
  <c r="P44" i="176"/>
  <c r="E44" i="176"/>
  <c r="S43" i="176"/>
  <c r="R43" i="176"/>
  <c r="S42" i="176"/>
  <c r="R42" i="176"/>
  <c r="S41" i="176"/>
  <c r="R41" i="176"/>
  <c r="Q41" i="176"/>
  <c r="P41" i="176"/>
  <c r="E41" i="176"/>
  <c r="S40" i="176"/>
  <c r="R40" i="176"/>
  <c r="Q40" i="176"/>
  <c r="P40" i="176"/>
  <c r="E40" i="176"/>
  <c r="S39" i="176"/>
  <c r="R39" i="176"/>
  <c r="Q39" i="176"/>
  <c r="P39" i="176"/>
  <c r="E39" i="176"/>
  <c r="T38" i="176"/>
  <c r="S38" i="176"/>
  <c r="R38" i="176"/>
  <c r="Q38" i="176"/>
  <c r="P38" i="176"/>
  <c r="E38" i="176"/>
  <c r="U38" i="176" s="1"/>
  <c r="S37" i="176"/>
  <c r="R37" i="176"/>
  <c r="Q37" i="176"/>
  <c r="P37" i="176"/>
  <c r="E37" i="176"/>
  <c r="T37" i="176" s="1"/>
  <c r="S36" i="176"/>
  <c r="R36" i="176"/>
  <c r="Q36" i="176"/>
  <c r="P36" i="176"/>
  <c r="T36" i="176" s="1"/>
  <c r="E36" i="176"/>
  <c r="U36" i="176" s="1"/>
  <c r="S35" i="176"/>
  <c r="R35" i="176"/>
  <c r="Q35" i="176"/>
  <c r="P35" i="176"/>
  <c r="E35" i="176"/>
  <c r="S34" i="176"/>
  <c r="R34" i="176"/>
  <c r="Q34" i="176"/>
  <c r="P34" i="176"/>
  <c r="E34" i="176"/>
  <c r="S33" i="176"/>
  <c r="R33" i="176"/>
  <c r="Q33" i="176"/>
  <c r="P33" i="176"/>
  <c r="E33" i="176"/>
  <c r="S32" i="176"/>
  <c r="R32" i="176"/>
  <c r="Q32" i="176"/>
  <c r="P32" i="176"/>
  <c r="E32" i="176"/>
  <c r="S31" i="176"/>
  <c r="R31" i="176"/>
  <c r="Q31" i="176"/>
  <c r="P31" i="176"/>
  <c r="E31" i="176"/>
  <c r="T30" i="176"/>
  <c r="S30" i="176"/>
  <c r="R30" i="176"/>
  <c r="Q30" i="176"/>
  <c r="P30" i="176"/>
  <c r="E30" i="176"/>
  <c r="U30" i="176" s="1"/>
  <c r="S29" i="176"/>
  <c r="R29" i="176"/>
  <c r="Q29" i="176"/>
  <c r="P29" i="176"/>
  <c r="E29" i="176"/>
  <c r="T29" i="176" s="1"/>
  <c r="T28" i="176"/>
  <c r="S28" i="176"/>
  <c r="R28" i="176"/>
  <c r="Q28" i="176"/>
  <c r="P28" i="176"/>
  <c r="E28" i="176"/>
  <c r="U28" i="176" s="1"/>
  <c r="S27" i="176"/>
  <c r="R27" i="176"/>
  <c r="U26" i="176"/>
  <c r="S26" i="176"/>
  <c r="R26" i="176"/>
  <c r="Q26" i="176"/>
  <c r="P26" i="176"/>
  <c r="E26" i="176"/>
  <c r="T26" i="176" s="1"/>
  <c r="S25" i="176"/>
  <c r="R25" i="176"/>
  <c r="Q25" i="176"/>
  <c r="P25" i="176"/>
  <c r="E25" i="176"/>
  <c r="U25" i="176" s="1"/>
  <c r="U24" i="176"/>
  <c r="S24" i="176"/>
  <c r="R24" i="176"/>
  <c r="Q24" i="176"/>
  <c r="P24" i="176"/>
  <c r="E24" i="176"/>
  <c r="T24" i="176" s="1"/>
  <c r="U23" i="176"/>
  <c r="T23" i="176"/>
  <c r="S23" i="176"/>
  <c r="R23" i="176"/>
  <c r="Q23" i="176"/>
  <c r="P23" i="176"/>
  <c r="E23" i="176"/>
  <c r="T22" i="176"/>
  <c r="S22" i="176"/>
  <c r="R22" i="176"/>
  <c r="Q22" i="176"/>
  <c r="P22" i="176"/>
  <c r="E22" i="176"/>
  <c r="U22" i="176" s="1"/>
  <c r="T21" i="176"/>
  <c r="S21" i="176"/>
  <c r="R21" i="176"/>
  <c r="Q21" i="176"/>
  <c r="P21" i="176"/>
  <c r="E21" i="176"/>
  <c r="U21" i="176" s="1"/>
  <c r="S20" i="176"/>
  <c r="R20" i="176"/>
  <c r="Q20" i="176"/>
  <c r="P20" i="176"/>
  <c r="E20" i="176"/>
  <c r="T19" i="176"/>
  <c r="S19" i="176"/>
  <c r="R19" i="176"/>
  <c r="Q19" i="176"/>
  <c r="P19" i="176"/>
  <c r="E19" i="176"/>
  <c r="U19" i="176" s="1"/>
  <c r="S18" i="176"/>
  <c r="R18" i="176"/>
  <c r="Q18" i="176"/>
  <c r="P18" i="176"/>
  <c r="E18" i="176"/>
  <c r="T18" i="176" s="1"/>
  <c r="S17" i="176"/>
  <c r="R17" i="176"/>
  <c r="Q17" i="176"/>
  <c r="P17" i="176"/>
  <c r="E17" i="176"/>
  <c r="U17" i="176" s="1"/>
  <c r="U16" i="176"/>
  <c r="S16" i="176"/>
  <c r="R16" i="176"/>
  <c r="Q16" i="176"/>
  <c r="P16" i="176"/>
  <c r="E16" i="176"/>
  <c r="T16" i="176" s="1"/>
  <c r="U15" i="176"/>
  <c r="T15" i="176"/>
  <c r="S15" i="176"/>
  <c r="R15" i="176"/>
  <c r="Q15" i="176"/>
  <c r="P15" i="176"/>
  <c r="E15" i="176"/>
  <c r="U14" i="176"/>
  <c r="T14" i="176"/>
  <c r="S14" i="176"/>
  <c r="R14" i="176"/>
  <c r="Q14" i="176"/>
  <c r="P14" i="176"/>
  <c r="E14" i="176"/>
  <c r="S13" i="176"/>
  <c r="R13" i="176"/>
  <c r="Q13" i="176"/>
  <c r="P13" i="176"/>
  <c r="T13" i="176" s="1"/>
  <c r="E13" i="176"/>
  <c r="U13" i="176" s="1"/>
  <c r="S12" i="176"/>
  <c r="R12" i="176"/>
  <c r="Q12" i="176"/>
  <c r="P12" i="176"/>
  <c r="E12" i="176"/>
  <c r="T11" i="176"/>
  <c r="S11" i="176"/>
  <c r="R11" i="176"/>
  <c r="Q11" i="176"/>
  <c r="P11" i="176"/>
  <c r="E11" i="176"/>
  <c r="U11" i="176" s="1"/>
  <c r="S10" i="176"/>
  <c r="R10" i="176"/>
  <c r="Q10" i="176"/>
  <c r="U10" i="176" s="1"/>
  <c r="P10" i="176"/>
  <c r="E10" i="176"/>
  <c r="R9" i="176"/>
  <c r="R8" i="176"/>
  <c r="R63" i="175"/>
  <c r="T62" i="175"/>
  <c r="S62" i="175"/>
  <c r="R62" i="175"/>
  <c r="Q62" i="175"/>
  <c r="P62" i="175"/>
  <c r="E62" i="175"/>
  <c r="U62" i="175" s="1"/>
  <c r="U61" i="175"/>
  <c r="S61" i="175"/>
  <c r="R61" i="175"/>
  <c r="Q61" i="175"/>
  <c r="Q60" i="175" s="1"/>
  <c r="P61" i="175"/>
  <c r="E61" i="175"/>
  <c r="E60" i="175" s="1"/>
  <c r="U60" i="175" s="1"/>
  <c r="S60" i="175"/>
  <c r="R60" i="175"/>
  <c r="R59" i="175"/>
  <c r="T58" i="175"/>
  <c r="S58" i="175"/>
  <c r="R58" i="175"/>
  <c r="Q58" i="175"/>
  <c r="P58" i="175"/>
  <c r="E58" i="175"/>
  <c r="U58" i="175" s="1"/>
  <c r="S57" i="175"/>
  <c r="R57" i="175"/>
  <c r="Q57" i="175"/>
  <c r="P57" i="175"/>
  <c r="E57" i="175"/>
  <c r="S56" i="175"/>
  <c r="R56" i="175"/>
  <c r="Q56" i="175"/>
  <c r="P56" i="175"/>
  <c r="E56" i="175"/>
  <c r="U55" i="175"/>
  <c r="S55" i="175"/>
  <c r="R55" i="175"/>
  <c r="Q55" i="175"/>
  <c r="P55" i="175"/>
  <c r="E55" i="175"/>
  <c r="S54" i="175"/>
  <c r="R54" i="175"/>
  <c r="T53" i="175"/>
  <c r="S53" i="175"/>
  <c r="R53" i="175"/>
  <c r="Q53" i="175"/>
  <c r="P53" i="175"/>
  <c r="E53" i="175"/>
  <c r="U53" i="175" s="1"/>
  <c r="S52" i="175"/>
  <c r="R52" i="175"/>
  <c r="Q52" i="175"/>
  <c r="P52" i="175"/>
  <c r="E52" i="175"/>
  <c r="S51" i="175"/>
  <c r="R51" i="175"/>
  <c r="Q51" i="175"/>
  <c r="P51" i="175"/>
  <c r="E51" i="175"/>
  <c r="S50" i="175"/>
  <c r="R50" i="175"/>
  <c r="Q50" i="175"/>
  <c r="P50" i="175"/>
  <c r="E50" i="175"/>
  <c r="T49" i="175"/>
  <c r="S49" i="175"/>
  <c r="R49" i="175"/>
  <c r="Q49" i="175"/>
  <c r="P49" i="175"/>
  <c r="E49" i="175"/>
  <c r="U49" i="175" s="1"/>
  <c r="S48" i="175"/>
  <c r="R48" i="175"/>
  <c r="Q48" i="175"/>
  <c r="P48" i="175"/>
  <c r="E48" i="175"/>
  <c r="T48" i="175" s="1"/>
  <c r="T47" i="175"/>
  <c r="S47" i="175"/>
  <c r="R47" i="175"/>
  <c r="Q47" i="175"/>
  <c r="P47" i="175"/>
  <c r="E47" i="175"/>
  <c r="U47" i="175" s="1"/>
  <c r="S46" i="175"/>
  <c r="R46" i="175"/>
  <c r="Q46" i="175"/>
  <c r="P46" i="175"/>
  <c r="E46" i="175"/>
  <c r="S45" i="175"/>
  <c r="R45" i="175"/>
  <c r="Q45" i="175"/>
  <c r="P45" i="175"/>
  <c r="T45" i="175" s="1"/>
  <c r="E45" i="175"/>
  <c r="U45" i="175" s="1"/>
  <c r="S44" i="175"/>
  <c r="R44" i="175"/>
  <c r="Q44" i="175"/>
  <c r="Q43" i="175" s="1"/>
  <c r="P44" i="175"/>
  <c r="E44" i="175"/>
  <c r="S43" i="175"/>
  <c r="R43" i="175"/>
  <c r="S42" i="175"/>
  <c r="R42" i="175"/>
  <c r="T41" i="175"/>
  <c r="S41" i="175"/>
  <c r="R41" i="175"/>
  <c r="Q41" i="175"/>
  <c r="P41" i="175"/>
  <c r="E41" i="175"/>
  <c r="U41" i="175" s="1"/>
  <c r="S40" i="175"/>
  <c r="R40" i="175"/>
  <c r="Q40" i="175"/>
  <c r="P40" i="175"/>
  <c r="E40" i="175"/>
  <c r="T40" i="175" s="1"/>
  <c r="S39" i="175"/>
  <c r="R39" i="175"/>
  <c r="Q39" i="175"/>
  <c r="P39" i="175"/>
  <c r="E39" i="175"/>
  <c r="S38" i="175"/>
  <c r="R38" i="175"/>
  <c r="Q38" i="175"/>
  <c r="P38" i="175"/>
  <c r="E38" i="175"/>
  <c r="U37" i="175"/>
  <c r="T37" i="175"/>
  <c r="S37" i="175"/>
  <c r="R37" i="175"/>
  <c r="Q37" i="175"/>
  <c r="P37" i="175"/>
  <c r="E37" i="175"/>
  <c r="U36" i="175"/>
  <c r="T36" i="175"/>
  <c r="S36" i="175"/>
  <c r="R36" i="175"/>
  <c r="Q36" i="175"/>
  <c r="P36" i="175"/>
  <c r="E36" i="175"/>
  <c r="S35" i="175"/>
  <c r="R35" i="175"/>
  <c r="Q35" i="175"/>
  <c r="P35" i="175"/>
  <c r="E35" i="175"/>
  <c r="U35" i="175" s="1"/>
  <c r="S34" i="175"/>
  <c r="R34" i="175"/>
  <c r="Q34" i="175"/>
  <c r="P34" i="175"/>
  <c r="E34" i="175"/>
  <c r="T33" i="175"/>
  <c r="S33" i="175"/>
  <c r="R33" i="175"/>
  <c r="Q33" i="175"/>
  <c r="P33" i="175"/>
  <c r="E33" i="175"/>
  <c r="U33" i="175" s="1"/>
  <c r="S32" i="175"/>
  <c r="R32" i="175"/>
  <c r="Q32" i="175"/>
  <c r="P32" i="175"/>
  <c r="E32" i="175"/>
  <c r="T32" i="175" s="1"/>
  <c r="S31" i="175"/>
  <c r="R31" i="175"/>
  <c r="Q31" i="175"/>
  <c r="P31" i="175"/>
  <c r="E31" i="175"/>
  <c r="U31" i="175" s="1"/>
  <c r="U30" i="175"/>
  <c r="S30" i="175"/>
  <c r="R30" i="175"/>
  <c r="Q30" i="175"/>
  <c r="P30" i="175"/>
  <c r="E30" i="175"/>
  <c r="U29" i="175"/>
  <c r="T29" i="175"/>
  <c r="S29" i="175"/>
  <c r="R29" i="175"/>
  <c r="Q29" i="175"/>
  <c r="P29" i="175"/>
  <c r="E29" i="175"/>
  <c r="T28" i="175"/>
  <c r="S28" i="175"/>
  <c r="R28" i="175"/>
  <c r="Q28" i="175"/>
  <c r="P28" i="175"/>
  <c r="E28" i="175"/>
  <c r="U28" i="175" s="1"/>
  <c r="S27" i="175"/>
  <c r="R27" i="175"/>
  <c r="T26" i="175"/>
  <c r="S26" i="175"/>
  <c r="R26" i="175"/>
  <c r="Q26" i="175"/>
  <c r="P26" i="175"/>
  <c r="E26" i="175"/>
  <c r="U26" i="175" s="1"/>
  <c r="U25" i="175"/>
  <c r="S25" i="175"/>
  <c r="R25" i="175"/>
  <c r="Q25" i="175"/>
  <c r="P25" i="175"/>
  <c r="E25" i="175"/>
  <c r="T25" i="175" s="1"/>
  <c r="S24" i="175"/>
  <c r="R24" i="175"/>
  <c r="Q24" i="175"/>
  <c r="P24" i="175"/>
  <c r="E24" i="175"/>
  <c r="S23" i="175"/>
  <c r="R23" i="175"/>
  <c r="Q23" i="175"/>
  <c r="P23" i="175"/>
  <c r="E23" i="175"/>
  <c r="T23" i="175" s="1"/>
  <c r="T22" i="175"/>
  <c r="S22" i="175"/>
  <c r="R22" i="175"/>
  <c r="Q22" i="175"/>
  <c r="P22" i="175"/>
  <c r="E22" i="175"/>
  <c r="U22" i="175" s="1"/>
  <c r="S21" i="175"/>
  <c r="R21" i="175"/>
  <c r="Q21" i="175"/>
  <c r="P21" i="175"/>
  <c r="E21" i="175"/>
  <c r="S20" i="175"/>
  <c r="R20" i="175"/>
  <c r="Q20" i="175"/>
  <c r="P20" i="175"/>
  <c r="E20" i="175"/>
  <c r="U20" i="175" s="1"/>
  <c r="U19" i="175"/>
  <c r="S19" i="175"/>
  <c r="R19" i="175"/>
  <c r="Q19" i="175"/>
  <c r="P19" i="175"/>
  <c r="E19" i="175"/>
  <c r="T19" i="175" s="1"/>
  <c r="S18" i="175"/>
  <c r="R18" i="175"/>
  <c r="Q18" i="175"/>
  <c r="P18" i="175"/>
  <c r="E18" i="175"/>
  <c r="U18" i="175" s="1"/>
  <c r="S17" i="175"/>
  <c r="R17" i="175"/>
  <c r="Q17" i="175"/>
  <c r="P17" i="175"/>
  <c r="E17" i="175"/>
  <c r="S16" i="175"/>
  <c r="R16" i="175"/>
  <c r="Q16" i="175"/>
  <c r="P16" i="175"/>
  <c r="E16" i="175"/>
  <c r="U15" i="175"/>
  <c r="S15" i="175"/>
  <c r="R15" i="175"/>
  <c r="Q15" i="175"/>
  <c r="P15" i="175"/>
  <c r="E15" i="175"/>
  <c r="T15" i="175" s="1"/>
  <c r="T14" i="175"/>
  <c r="S14" i="175"/>
  <c r="R14" i="175"/>
  <c r="Q14" i="175"/>
  <c r="P14" i="175"/>
  <c r="E14" i="175"/>
  <c r="U14" i="175" s="1"/>
  <c r="S13" i="175"/>
  <c r="R13" i="175"/>
  <c r="Q13" i="175"/>
  <c r="P13" i="175"/>
  <c r="E13" i="175"/>
  <c r="S12" i="175"/>
  <c r="R12" i="175"/>
  <c r="Q12" i="175"/>
  <c r="P12" i="175"/>
  <c r="E12" i="175"/>
  <c r="S11" i="175"/>
  <c r="R11" i="175"/>
  <c r="Q11" i="175"/>
  <c r="P11" i="175"/>
  <c r="E11" i="175"/>
  <c r="T11" i="175" s="1"/>
  <c r="S10" i="175"/>
  <c r="R10" i="175"/>
  <c r="Q10" i="175"/>
  <c r="P10" i="175"/>
  <c r="E10" i="175"/>
  <c r="T10" i="175" s="1"/>
  <c r="R9" i="175"/>
  <c r="R8" i="175"/>
  <c r="U62" i="174"/>
  <c r="T62" i="174"/>
  <c r="S62" i="174"/>
  <c r="R62" i="174"/>
  <c r="Q62" i="174"/>
  <c r="P62" i="174"/>
  <c r="E62" i="174"/>
  <c r="S61" i="174"/>
  <c r="R61" i="174"/>
  <c r="Q61" i="174"/>
  <c r="P61" i="174"/>
  <c r="P60" i="174" s="1"/>
  <c r="E61" i="174"/>
  <c r="T61" i="174" s="1"/>
  <c r="S60" i="174"/>
  <c r="R60" i="174"/>
  <c r="S58" i="174"/>
  <c r="R58" i="174"/>
  <c r="Q58" i="174"/>
  <c r="P58" i="174"/>
  <c r="E58" i="174"/>
  <c r="S57" i="174"/>
  <c r="R57" i="174"/>
  <c r="Q57" i="174"/>
  <c r="P57" i="174"/>
  <c r="E57" i="174"/>
  <c r="S56" i="174"/>
  <c r="R56" i="174"/>
  <c r="Q56" i="174"/>
  <c r="P56" i="174"/>
  <c r="E56" i="174"/>
  <c r="T55" i="174"/>
  <c r="S55" i="174"/>
  <c r="R55" i="174"/>
  <c r="Q55" i="174"/>
  <c r="P55" i="174"/>
  <c r="E55" i="174"/>
  <c r="S54" i="174"/>
  <c r="R54" i="174"/>
  <c r="S53" i="174"/>
  <c r="R53" i="174"/>
  <c r="Q53" i="174"/>
  <c r="P53" i="174"/>
  <c r="E53" i="174"/>
  <c r="T52" i="174"/>
  <c r="S52" i="174"/>
  <c r="R52" i="174"/>
  <c r="Q52" i="174"/>
  <c r="P52" i="174"/>
  <c r="E52" i="174"/>
  <c r="U52" i="174" s="1"/>
  <c r="S51" i="174"/>
  <c r="R51" i="174"/>
  <c r="Q51" i="174"/>
  <c r="P51" i="174"/>
  <c r="E51" i="174"/>
  <c r="T50" i="174"/>
  <c r="S50" i="174"/>
  <c r="R50" i="174"/>
  <c r="Q50" i="174"/>
  <c r="P50" i="174"/>
  <c r="E50" i="174"/>
  <c r="U50" i="174" s="1"/>
  <c r="U49" i="174"/>
  <c r="S49" i="174"/>
  <c r="R49" i="174"/>
  <c r="Q49" i="174"/>
  <c r="P49" i="174"/>
  <c r="E49" i="174"/>
  <c r="T49" i="174" s="1"/>
  <c r="U48" i="174"/>
  <c r="S48" i="174"/>
  <c r="R48" i="174"/>
  <c r="Q48" i="174"/>
  <c r="P48" i="174"/>
  <c r="E48" i="174"/>
  <c r="T48" i="174" s="1"/>
  <c r="T47" i="174"/>
  <c r="S47" i="174"/>
  <c r="R47" i="174"/>
  <c r="Q47" i="174"/>
  <c r="P47" i="174"/>
  <c r="E47" i="174"/>
  <c r="U47" i="174" s="1"/>
  <c r="S46" i="174"/>
  <c r="R46" i="174"/>
  <c r="Q46" i="174"/>
  <c r="P46" i="174"/>
  <c r="E46" i="174"/>
  <c r="S45" i="174"/>
  <c r="R45" i="174"/>
  <c r="Q45" i="174"/>
  <c r="P45" i="174"/>
  <c r="E45" i="174"/>
  <c r="S44" i="174"/>
  <c r="R44" i="174"/>
  <c r="Q44" i="174"/>
  <c r="P44" i="174"/>
  <c r="E44" i="174"/>
  <c r="S43" i="174"/>
  <c r="R43" i="174"/>
  <c r="S42" i="174"/>
  <c r="R42" i="174"/>
  <c r="U41" i="174"/>
  <c r="S41" i="174"/>
  <c r="R41" i="174"/>
  <c r="Q41" i="174"/>
  <c r="P41" i="174"/>
  <c r="E41" i="174"/>
  <c r="T41" i="174" s="1"/>
  <c r="T40" i="174"/>
  <c r="S40" i="174"/>
  <c r="R40" i="174"/>
  <c r="Q40" i="174"/>
  <c r="P40" i="174"/>
  <c r="E40" i="174"/>
  <c r="U40" i="174" s="1"/>
  <c r="S39" i="174"/>
  <c r="R39" i="174"/>
  <c r="Q39" i="174"/>
  <c r="P39" i="174"/>
  <c r="E39" i="174"/>
  <c r="S38" i="174"/>
  <c r="R38" i="174"/>
  <c r="Q38" i="174"/>
  <c r="P38" i="174"/>
  <c r="E38" i="174"/>
  <c r="T38" i="174" s="1"/>
  <c r="U37" i="174"/>
  <c r="T37" i="174"/>
  <c r="S37" i="174"/>
  <c r="R37" i="174"/>
  <c r="Q37" i="174"/>
  <c r="P37" i="174"/>
  <c r="E37" i="174"/>
  <c r="S36" i="174"/>
  <c r="R36" i="174"/>
  <c r="Q36" i="174"/>
  <c r="P36" i="174"/>
  <c r="T36" i="174" s="1"/>
  <c r="E36" i="174"/>
  <c r="S35" i="174"/>
  <c r="R35" i="174"/>
  <c r="Q35" i="174"/>
  <c r="P35" i="174"/>
  <c r="E35" i="174"/>
  <c r="T34" i="174"/>
  <c r="S34" i="174"/>
  <c r="R34" i="174"/>
  <c r="Q34" i="174"/>
  <c r="P34" i="174"/>
  <c r="E34" i="174"/>
  <c r="U34" i="174" s="1"/>
  <c r="U33" i="174"/>
  <c r="S33" i="174"/>
  <c r="R33" i="174"/>
  <c r="Q33" i="174"/>
  <c r="P33" i="174"/>
  <c r="E33" i="174"/>
  <c r="T33" i="174" s="1"/>
  <c r="S32" i="174"/>
  <c r="R32" i="174"/>
  <c r="Q32" i="174"/>
  <c r="P32" i="174"/>
  <c r="T32" i="174" s="1"/>
  <c r="E32" i="174"/>
  <c r="S31" i="174"/>
  <c r="R31" i="174"/>
  <c r="Q31" i="174"/>
  <c r="P31" i="174"/>
  <c r="E31" i="174"/>
  <c r="U30" i="174"/>
  <c r="S30" i="174"/>
  <c r="R30" i="174"/>
  <c r="Q30" i="174"/>
  <c r="P30" i="174"/>
  <c r="E30" i="174"/>
  <c r="T30" i="174" s="1"/>
  <c r="U29" i="174"/>
  <c r="T29" i="174"/>
  <c r="S29" i="174"/>
  <c r="R29" i="174"/>
  <c r="Q29" i="174"/>
  <c r="P29" i="174"/>
  <c r="E29" i="174"/>
  <c r="T28" i="174"/>
  <c r="S28" i="174"/>
  <c r="R28" i="174"/>
  <c r="Q28" i="174"/>
  <c r="P28" i="174"/>
  <c r="E28" i="174"/>
  <c r="S27" i="174"/>
  <c r="R27" i="174"/>
  <c r="U26" i="174"/>
  <c r="S26" i="174"/>
  <c r="R26" i="174"/>
  <c r="Q26" i="174"/>
  <c r="P26" i="174"/>
  <c r="E26" i="174"/>
  <c r="T26" i="174" s="1"/>
  <c r="U25" i="174"/>
  <c r="S25" i="174"/>
  <c r="R25" i="174"/>
  <c r="Q25" i="174"/>
  <c r="P25" i="174"/>
  <c r="E25" i="174"/>
  <c r="T25" i="174" s="1"/>
  <c r="T24" i="174"/>
  <c r="S24" i="174"/>
  <c r="R24" i="174"/>
  <c r="Q24" i="174"/>
  <c r="P24" i="174"/>
  <c r="E24" i="174"/>
  <c r="U24" i="174" s="1"/>
  <c r="S23" i="174"/>
  <c r="R23" i="174"/>
  <c r="Q23" i="174"/>
  <c r="P23" i="174"/>
  <c r="E23" i="174"/>
  <c r="S22" i="174"/>
  <c r="R22" i="174"/>
  <c r="Q22" i="174"/>
  <c r="P22" i="174"/>
  <c r="E22" i="174"/>
  <c r="S21" i="174"/>
  <c r="R21" i="174"/>
  <c r="Q21" i="174"/>
  <c r="P21" i="174"/>
  <c r="E21" i="174"/>
  <c r="U21" i="174" s="1"/>
  <c r="S20" i="174"/>
  <c r="R20" i="174"/>
  <c r="Q20" i="174"/>
  <c r="P20" i="174"/>
  <c r="E20" i="174"/>
  <c r="T20" i="174" s="1"/>
  <c r="S19" i="174"/>
  <c r="R19" i="174"/>
  <c r="Q19" i="174"/>
  <c r="P19" i="174"/>
  <c r="E19" i="174"/>
  <c r="U19" i="174" s="1"/>
  <c r="S18" i="174"/>
  <c r="R18" i="174"/>
  <c r="Q18" i="174"/>
  <c r="P18" i="174"/>
  <c r="E18" i="174"/>
  <c r="T18" i="174" s="1"/>
  <c r="T17" i="174"/>
  <c r="S17" i="174"/>
  <c r="R17" i="174"/>
  <c r="Q17" i="174"/>
  <c r="P17" i="174"/>
  <c r="E17" i="174"/>
  <c r="U17" i="174" s="1"/>
  <c r="S16" i="174"/>
  <c r="R16" i="174"/>
  <c r="Q16" i="174"/>
  <c r="P16" i="174"/>
  <c r="E16" i="174"/>
  <c r="S15" i="174"/>
  <c r="R15" i="174"/>
  <c r="Q15" i="174"/>
  <c r="P15" i="174"/>
  <c r="E15" i="174"/>
  <c r="S14" i="174"/>
  <c r="R14" i="174"/>
  <c r="Q14" i="174"/>
  <c r="P14" i="174"/>
  <c r="E14" i="174"/>
  <c r="S13" i="174"/>
  <c r="R13" i="174"/>
  <c r="Q13" i="174"/>
  <c r="P13" i="174"/>
  <c r="E13" i="174"/>
  <c r="S12" i="174"/>
  <c r="R12" i="174"/>
  <c r="Q12" i="174"/>
  <c r="P12" i="174"/>
  <c r="E12" i="174"/>
  <c r="T12" i="174" s="1"/>
  <c r="S11" i="174"/>
  <c r="R11" i="174"/>
  <c r="Q11" i="174"/>
  <c r="P11" i="174"/>
  <c r="E11" i="174"/>
  <c r="U11" i="174" s="1"/>
  <c r="S10" i="174"/>
  <c r="R10" i="174"/>
  <c r="Q10" i="174"/>
  <c r="P10" i="174"/>
  <c r="E10" i="174"/>
  <c r="S9" i="174"/>
  <c r="R9" i="174"/>
  <c r="R8" i="174"/>
  <c r="R63" i="173"/>
  <c r="T62" i="173"/>
  <c r="S62" i="173"/>
  <c r="R62" i="173"/>
  <c r="Q62" i="173"/>
  <c r="P62" i="173"/>
  <c r="E62" i="173"/>
  <c r="U62" i="173" s="1"/>
  <c r="U61" i="173"/>
  <c r="S61" i="173"/>
  <c r="R61" i="173"/>
  <c r="Q61" i="173"/>
  <c r="Q60" i="173" s="1"/>
  <c r="P61" i="173"/>
  <c r="E61" i="173"/>
  <c r="E60" i="173" s="1"/>
  <c r="U60" i="173" s="1"/>
  <c r="S60" i="173"/>
  <c r="R60" i="173"/>
  <c r="R59" i="173"/>
  <c r="S58" i="173"/>
  <c r="R58" i="173"/>
  <c r="Q58" i="173"/>
  <c r="P58" i="173"/>
  <c r="E58" i="173"/>
  <c r="U58" i="173" s="1"/>
  <c r="S57" i="173"/>
  <c r="R57" i="173"/>
  <c r="Q57" i="173"/>
  <c r="P57" i="173"/>
  <c r="E57" i="173"/>
  <c r="S56" i="173"/>
  <c r="R56" i="173"/>
  <c r="Q56" i="173"/>
  <c r="P56" i="173"/>
  <c r="E56" i="173"/>
  <c r="U55" i="173"/>
  <c r="S55" i="173"/>
  <c r="R55" i="173"/>
  <c r="Q55" i="173"/>
  <c r="P55" i="173"/>
  <c r="E55" i="173"/>
  <c r="S54" i="173"/>
  <c r="R54" i="173"/>
  <c r="T53" i="173"/>
  <c r="S53" i="173"/>
  <c r="R53" i="173"/>
  <c r="Q53" i="173"/>
  <c r="P53" i="173"/>
  <c r="E53" i="173"/>
  <c r="U53" i="173" s="1"/>
  <c r="S52" i="173"/>
  <c r="R52" i="173"/>
  <c r="Q52" i="173"/>
  <c r="P52" i="173"/>
  <c r="E52" i="173"/>
  <c r="S51" i="173"/>
  <c r="R51" i="173"/>
  <c r="Q51" i="173"/>
  <c r="P51" i="173"/>
  <c r="E51" i="173"/>
  <c r="S50" i="173"/>
  <c r="R50" i="173"/>
  <c r="Q50" i="173"/>
  <c r="P50" i="173"/>
  <c r="E50" i="173"/>
  <c r="T49" i="173"/>
  <c r="S49" i="173"/>
  <c r="R49" i="173"/>
  <c r="Q49" i="173"/>
  <c r="P49" i="173"/>
  <c r="E49" i="173"/>
  <c r="U49" i="173" s="1"/>
  <c r="S48" i="173"/>
  <c r="R48" i="173"/>
  <c r="Q48" i="173"/>
  <c r="P48" i="173"/>
  <c r="E48" i="173"/>
  <c r="T48" i="173" s="1"/>
  <c r="T47" i="173"/>
  <c r="S47" i="173"/>
  <c r="R47" i="173"/>
  <c r="Q47" i="173"/>
  <c r="P47" i="173"/>
  <c r="E47" i="173"/>
  <c r="U47" i="173" s="1"/>
  <c r="S46" i="173"/>
  <c r="R46" i="173"/>
  <c r="Q46" i="173"/>
  <c r="P46" i="173"/>
  <c r="E46" i="173"/>
  <c r="S45" i="173"/>
  <c r="R45" i="173"/>
  <c r="Q45" i="173"/>
  <c r="P45" i="173"/>
  <c r="T45" i="173" s="1"/>
  <c r="E45" i="173"/>
  <c r="U45" i="173" s="1"/>
  <c r="S44" i="173"/>
  <c r="R44" i="173"/>
  <c r="Q44" i="173"/>
  <c r="P44" i="173"/>
  <c r="E44" i="173"/>
  <c r="S43" i="173"/>
  <c r="R43" i="173"/>
  <c r="R42" i="173"/>
  <c r="U41" i="173"/>
  <c r="S41" i="173"/>
  <c r="R41" i="173"/>
  <c r="Q41" i="173"/>
  <c r="P41" i="173"/>
  <c r="E41" i="173"/>
  <c r="T41" i="173" s="1"/>
  <c r="S40" i="173"/>
  <c r="R40" i="173"/>
  <c r="Q40" i="173"/>
  <c r="P40" i="173"/>
  <c r="E40" i="173"/>
  <c r="U40" i="173" s="1"/>
  <c r="S39" i="173"/>
  <c r="R39" i="173"/>
  <c r="Q39" i="173"/>
  <c r="P39" i="173"/>
  <c r="E39" i="173"/>
  <c r="U38" i="173"/>
  <c r="T38" i="173"/>
  <c r="S38" i="173"/>
  <c r="R38" i="173"/>
  <c r="Q38" i="173"/>
  <c r="P38" i="173"/>
  <c r="E38" i="173"/>
  <c r="U37" i="173"/>
  <c r="S37" i="173"/>
  <c r="R37" i="173"/>
  <c r="Q37" i="173"/>
  <c r="P37" i="173"/>
  <c r="E37" i="173"/>
  <c r="T37" i="173" s="1"/>
  <c r="S36" i="173"/>
  <c r="R36" i="173"/>
  <c r="Q36" i="173"/>
  <c r="P36" i="173"/>
  <c r="T36" i="173" s="1"/>
  <c r="E36" i="173"/>
  <c r="S35" i="173"/>
  <c r="R35" i="173"/>
  <c r="Q35" i="173"/>
  <c r="P35" i="173"/>
  <c r="E35" i="173"/>
  <c r="S34" i="173"/>
  <c r="R34" i="173"/>
  <c r="Q34" i="173"/>
  <c r="P34" i="173"/>
  <c r="E34" i="173"/>
  <c r="U34" i="173" s="1"/>
  <c r="S33" i="173"/>
  <c r="R33" i="173"/>
  <c r="Q33" i="173"/>
  <c r="P33" i="173"/>
  <c r="E33" i="173"/>
  <c r="T33" i="173" s="1"/>
  <c r="S32" i="173"/>
  <c r="R32" i="173"/>
  <c r="Q32" i="173"/>
  <c r="P32" i="173"/>
  <c r="E32" i="173"/>
  <c r="U32" i="173" s="1"/>
  <c r="U31" i="173"/>
  <c r="S31" i="173"/>
  <c r="R31" i="173"/>
  <c r="Q31" i="173"/>
  <c r="P31" i="173"/>
  <c r="E31" i="173"/>
  <c r="T31" i="173" s="1"/>
  <c r="U30" i="173"/>
  <c r="T30" i="173"/>
  <c r="S30" i="173"/>
  <c r="R30" i="173"/>
  <c r="Q30" i="173"/>
  <c r="P30" i="173"/>
  <c r="E30" i="173"/>
  <c r="T29" i="173"/>
  <c r="S29" i="173"/>
  <c r="R29" i="173"/>
  <c r="Q29" i="173"/>
  <c r="P29" i="173"/>
  <c r="E29" i="173"/>
  <c r="U29" i="173" s="1"/>
  <c r="T28" i="173"/>
  <c r="S28" i="173"/>
  <c r="R28" i="173"/>
  <c r="Q28" i="173"/>
  <c r="P28" i="173"/>
  <c r="E28" i="173"/>
  <c r="S27" i="173"/>
  <c r="R27" i="173"/>
  <c r="U26" i="173"/>
  <c r="S26" i="173"/>
  <c r="R26" i="173"/>
  <c r="Q26" i="173"/>
  <c r="P26" i="173"/>
  <c r="E26" i="173"/>
  <c r="T26" i="173" s="1"/>
  <c r="S25" i="173"/>
  <c r="R25" i="173"/>
  <c r="Q25" i="173"/>
  <c r="P25" i="173"/>
  <c r="E25" i="173"/>
  <c r="S24" i="173"/>
  <c r="R24" i="173"/>
  <c r="Q24" i="173"/>
  <c r="P24" i="173"/>
  <c r="E24" i="173"/>
  <c r="S23" i="173"/>
  <c r="R23" i="173"/>
  <c r="Q23" i="173"/>
  <c r="P23" i="173"/>
  <c r="E23" i="173"/>
  <c r="U23" i="173" s="1"/>
  <c r="S22" i="173"/>
  <c r="R22" i="173"/>
  <c r="Q22" i="173"/>
  <c r="P22" i="173"/>
  <c r="E22" i="173"/>
  <c r="S21" i="173"/>
  <c r="R21" i="173"/>
  <c r="Q21" i="173"/>
  <c r="P21" i="173"/>
  <c r="E21" i="173"/>
  <c r="S20" i="173"/>
  <c r="R20" i="173"/>
  <c r="Q20" i="173"/>
  <c r="P20" i="173"/>
  <c r="E20" i="173"/>
  <c r="T20" i="173" s="1"/>
  <c r="S19" i="173"/>
  <c r="R19" i="173"/>
  <c r="Q19" i="173"/>
  <c r="P19" i="173"/>
  <c r="E19" i="173"/>
  <c r="U19" i="173" s="1"/>
  <c r="S18" i="173"/>
  <c r="R18" i="173"/>
  <c r="Q18" i="173"/>
  <c r="P18" i="173"/>
  <c r="E18" i="173"/>
  <c r="S17" i="173"/>
  <c r="R17" i="173"/>
  <c r="Q17" i="173"/>
  <c r="P17" i="173"/>
  <c r="E17" i="173"/>
  <c r="T17" i="173" s="1"/>
  <c r="U16" i="173"/>
  <c r="T16" i="173"/>
  <c r="S16" i="173"/>
  <c r="R16" i="173"/>
  <c r="Q16" i="173"/>
  <c r="P16" i="173"/>
  <c r="E16" i="173"/>
  <c r="T15" i="173"/>
  <c r="S15" i="173"/>
  <c r="R15" i="173"/>
  <c r="Q15" i="173"/>
  <c r="P15" i="173"/>
  <c r="E15" i="173"/>
  <c r="U15" i="173" s="1"/>
  <c r="S14" i="173"/>
  <c r="R14" i="173"/>
  <c r="Q14" i="173"/>
  <c r="P14" i="173"/>
  <c r="E14" i="173"/>
  <c r="S13" i="173"/>
  <c r="R13" i="173"/>
  <c r="Q13" i="173"/>
  <c r="P13" i="173"/>
  <c r="T13" i="173" s="1"/>
  <c r="E13" i="173"/>
  <c r="S12" i="173"/>
  <c r="R12" i="173"/>
  <c r="Q12" i="173"/>
  <c r="P12" i="173"/>
  <c r="E12" i="173"/>
  <c r="T12" i="173" s="1"/>
  <c r="S11" i="173"/>
  <c r="R11" i="173"/>
  <c r="Q11" i="173"/>
  <c r="P11" i="173"/>
  <c r="E11" i="173"/>
  <c r="U11" i="173" s="1"/>
  <c r="U10" i="173"/>
  <c r="S10" i="173"/>
  <c r="R10" i="173"/>
  <c r="Q10" i="173"/>
  <c r="P10" i="173"/>
  <c r="E10" i="173"/>
  <c r="S9" i="173"/>
  <c r="R9" i="173"/>
  <c r="R8" i="173"/>
  <c r="S62" i="172"/>
  <c r="R62" i="172"/>
  <c r="Q62" i="172"/>
  <c r="P62" i="172"/>
  <c r="E62" i="172"/>
  <c r="S61" i="172"/>
  <c r="R61" i="172"/>
  <c r="Q61" i="172"/>
  <c r="P61" i="172"/>
  <c r="E61" i="172"/>
  <c r="S60" i="172"/>
  <c r="R60" i="172"/>
  <c r="T58" i="172"/>
  <c r="S58" i="172"/>
  <c r="R58" i="172"/>
  <c r="Q58" i="172"/>
  <c r="P58" i="172"/>
  <c r="E58" i="172"/>
  <c r="U58" i="172" s="1"/>
  <c r="S57" i="172"/>
  <c r="R57" i="172"/>
  <c r="Q57" i="172"/>
  <c r="P57" i="172"/>
  <c r="E57" i="172"/>
  <c r="S56" i="172"/>
  <c r="R56" i="172"/>
  <c r="Q56" i="172"/>
  <c r="P56" i="172"/>
  <c r="E56" i="172"/>
  <c r="U56" i="172" s="1"/>
  <c r="S55" i="172"/>
  <c r="R55" i="172"/>
  <c r="Q55" i="172"/>
  <c r="P55" i="172"/>
  <c r="E55" i="172"/>
  <c r="U55" i="172" s="1"/>
  <c r="S54" i="172"/>
  <c r="R54" i="172"/>
  <c r="T53" i="172"/>
  <c r="S53" i="172"/>
  <c r="R53" i="172"/>
  <c r="Q53" i="172"/>
  <c r="P53" i="172"/>
  <c r="E53" i="172"/>
  <c r="U53" i="172" s="1"/>
  <c r="S52" i="172"/>
  <c r="R52" i="172"/>
  <c r="Q52" i="172"/>
  <c r="P52" i="172"/>
  <c r="E52" i="172"/>
  <c r="S51" i="172"/>
  <c r="R51" i="172"/>
  <c r="Q51" i="172"/>
  <c r="P51" i="172"/>
  <c r="E51" i="172"/>
  <c r="U51" i="172" s="1"/>
  <c r="S50" i="172"/>
  <c r="R50" i="172"/>
  <c r="Q50" i="172"/>
  <c r="P50" i="172"/>
  <c r="E50" i="172"/>
  <c r="T50" i="172" s="1"/>
  <c r="S49" i="172"/>
  <c r="R49" i="172"/>
  <c r="Q49" i="172"/>
  <c r="P49" i="172"/>
  <c r="E49" i="172"/>
  <c r="U49" i="172" s="1"/>
  <c r="U48" i="172"/>
  <c r="S48" i="172"/>
  <c r="R48" i="172"/>
  <c r="Q48" i="172"/>
  <c r="P48" i="172"/>
  <c r="E48" i="172"/>
  <c r="T48" i="172" s="1"/>
  <c r="U47" i="172"/>
  <c r="T47" i="172"/>
  <c r="S47" i="172"/>
  <c r="R47" i="172"/>
  <c r="Q47" i="172"/>
  <c r="P47" i="172"/>
  <c r="E47" i="172"/>
  <c r="T46" i="172"/>
  <c r="S46" i="172"/>
  <c r="R46" i="172"/>
  <c r="Q46" i="172"/>
  <c r="P46" i="172"/>
  <c r="E46" i="172"/>
  <c r="U46" i="172" s="1"/>
  <c r="S45" i="172"/>
  <c r="R45" i="172"/>
  <c r="Q45" i="172"/>
  <c r="P45" i="172"/>
  <c r="T45" i="172" s="1"/>
  <c r="E45" i="172"/>
  <c r="S44" i="172"/>
  <c r="R44" i="172"/>
  <c r="Q44" i="172"/>
  <c r="P44" i="172"/>
  <c r="E44" i="172"/>
  <c r="S43" i="172"/>
  <c r="R43" i="172"/>
  <c r="S41" i="172"/>
  <c r="R41" i="172"/>
  <c r="Q41" i="172"/>
  <c r="P41" i="172"/>
  <c r="E41" i="172"/>
  <c r="U40" i="172"/>
  <c r="T40" i="172"/>
  <c r="S40" i="172"/>
  <c r="R40" i="172"/>
  <c r="Q40" i="172"/>
  <c r="P40" i="172"/>
  <c r="E40" i="172"/>
  <c r="U39" i="172"/>
  <c r="T39" i="172"/>
  <c r="S39" i="172"/>
  <c r="R39" i="172"/>
  <c r="Q39" i="172"/>
  <c r="P39" i="172"/>
  <c r="E39" i="172"/>
  <c r="T38" i="172"/>
  <c r="S38" i="172"/>
  <c r="R38" i="172"/>
  <c r="Q38" i="172"/>
  <c r="P38" i="172"/>
  <c r="E38" i="172"/>
  <c r="U38" i="172" s="1"/>
  <c r="S37" i="172"/>
  <c r="R37" i="172"/>
  <c r="Q37" i="172"/>
  <c r="P37" i="172"/>
  <c r="E37" i="172"/>
  <c r="S36" i="172"/>
  <c r="R36" i="172"/>
  <c r="Q36" i="172"/>
  <c r="P36" i="172"/>
  <c r="T36" i="172" s="1"/>
  <c r="E36" i="172"/>
  <c r="U36" i="172" s="1"/>
  <c r="S35" i="172"/>
  <c r="R35" i="172"/>
  <c r="Q35" i="172"/>
  <c r="P35" i="172"/>
  <c r="E35" i="172"/>
  <c r="T35" i="172" s="1"/>
  <c r="S34" i="172"/>
  <c r="R34" i="172"/>
  <c r="Q34" i="172"/>
  <c r="P34" i="172"/>
  <c r="E34" i="172"/>
  <c r="S33" i="172"/>
  <c r="R33" i="172"/>
  <c r="Q33" i="172"/>
  <c r="P33" i="172"/>
  <c r="E33" i="172"/>
  <c r="U32" i="172"/>
  <c r="S32" i="172"/>
  <c r="R32" i="172"/>
  <c r="Q32" i="172"/>
  <c r="P32" i="172"/>
  <c r="T32" i="172" s="1"/>
  <c r="E32" i="172"/>
  <c r="S31" i="172"/>
  <c r="R31" i="172"/>
  <c r="Q31" i="172"/>
  <c r="P31" i="172"/>
  <c r="E31" i="172"/>
  <c r="U31" i="172" s="1"/>
  <c r="S30" i="172"/>
  <c r="R30" i="172"/>
  <c r="Q30" i="172"/>
  <c r="U30" i="172" s="1"/>
  <c r="P30" i="172"/>
  <c r="T30" i="172" s="1"/>
  <c r="E30" i="172"/>
  <c r="S29" i="172"/>
  <c r="R29" i="172"/>
  <c r="Q29" i="172"/>
  <c r="P29" i="172"/>
  <c r="E29" i="172"/>
  <c r="S28" i="172"/>
  <c r="R28" i="172"/>
  <c r="Q28" i="172"/>
  <c r="P28" i="172"/>
  <c r="E28" i="172"/>
  <c r="U28" i="172" s="1"/>
  <c r="S27" i="172"/>
  <c r="R27" i="172"/>
  <c r="U26" i="172"/>
  <c r="T26" i="172"/>
  <c r="S26" i="172"/>
  <c r="R26" i="172"/>
  <c r="Q26" i="172"/>
  <c r="P26" i="172"/>
  <c r="E26" i="172"/>
  <c r="S25" i="172"/>
  <c r="R25" i="172"/>
  <c r="Q25" i="172"/>
  <c r="P25" i="172"/>
  <c r="E25" i="172"/>
  <c r="U25" i="172" s="1"/>
  <c r="S24" i="172"/>
  <c r="R24" i="172"/>
  <c r="Q24" i="172"/>
  <c r="P24" i="172"/>
  <c r="E24" i="172"/>
  <c r="S23" i="172"/>
  <c r="R23" i="172"/>
  <c r="Q23" i="172"/>
  <c r="P23" i="172"/>
  <c r="E23" i="172"/>
  <c r="S22" i="172"/>
  <c r="R22" i="172"/>
  <c r="Q22" i="172"/>
  <c r="P22" i="172"/>
  <c r="E22" i="172"/>
  <c r="U22" i="172" s="1"/>
  <c r="S21" i="172"/>
  <c r="R21" i="172"/>
  <c r="Q21" i="172"/>
  <c r="P21" i="172"/>
  <c r="E21" i="172"/>
  <c r="U21" i="172" s="1"/>
  <c r="S20" i="172"/>
  <c r="R20" i="172"/>
  <c r="Q20" i="172"/>
  <c r="P20" i="172"/>
  <c r="E20" i="172"/>
  <c r="S19" i="172"/>
  <c r="R19" i="172"/>
  <c r="Q19" i="172"/>
  <c r="P19" i="172"/>
  <c r="E19" i="172"/>
  <c r="U18" i="172"/>
  <c r="S18" i="172"/>
  <c r="R18" i="172"/>
  <c r="Q18" i="172"/>
  <c r="P18" i="172"/>
  <c r="E18" i="172"/>
  <c r="T18" i="172" s="1"/>
  <c r="U17" i="172"/>
  <c r="T17" i="172"/>
  <c r="S17" i="172"/>
  <c r="R17" i="172"/>
  <c r="Q17" i="172"/>
  <c r="P17" i="172"/>
  <c r="E17" i="172"/>
  <c r="S16" i="172"/>
  <c r="R16" i="172"/>
  <c r="Q16" i="172"/>
  <c r="P16" i="172"/>
  <c r="E16" i="172"/>
  <c r="S15" i="172"/>
  <c r="R15" i="172"/>
  <c r="Q15" i="172"/>
  <c r="P15" i="172"/>
  <c r="E15" i="172"/>
  <c r="U15" i="172" s="1"/>
  <c r="U14" i="172"/>
  <c r="S14" i="172"/>
  <c r="R14" i="172"/>
  <c r="Q14" i="172"/>
  <c r="P14" i="172"/>
  <c r="E14" i="172"/>
  <c r="T14" i="172" s="1"/>
  <c r="T13" i="172"/>
  <c r="S13" i="172"/>
  <c r="R13" i="172"/>
  <c r="Q13" i="172"/>
  <c r="P13" i="172"/>
  <c r="E13" i="172"/>
  <c r="U13" i="172" s="1"/>
  <c r="U12" i="172"/>
  <c r="S12" i="172"/>
  <c r="R12" i="172"/>
  <c r="Q12" i="172"/>
  <c r="P12" i="172"/>
  <c r="E12" i="172"/>
  <c r="T12" i="172" s="1"/>
  <c r="S11" i="172"/>
  <c r="R11" i="172"/>
  <c r="Q11" i="172"/>
  <c r="P11" i="172"/>
  <c r="E11" i="172"/>
  <c r="U11" i="172" s="1"/>
  <c r="S10" i="172"/>
  <c r="R10" i="172"/>
  <c r="Q10" i="172"/>
  <c r="P10" i="172"/>
  <c r="E10" i="172"/>
  <c r="T10" i="172" s="1"/>
  <c r="S9" i="172"/>
  <c r="R9" i="172"/>
  <c r="R8" i="172"/>
  <c r="R63" i="171"/>
  <c r="U62" i="171"/>
  <c r="S62" i="171"/>
  <c r="R62" i="171"/>
  <c r="Q62" i="171"/>
  <c r="P62" i="171"/>
  <c r="E62" i="171"/>
  <c r="T62" i="171" s="1"/>
  <c r="S61" i="171"/>
  <c r="R61" i="171"/>
  <c r="Q61" i="171"/>
  <c r="P61" i="171"/>
  <c r="E61" i="171"/>
  <c r="S60" i="171"/>
  <c r="R60" i="171"/>
  <c r="R59" i="171"/>
  <c r="S58" i="171"/>
  <c r="R58" i="171"/>
  <c r="Q58" i="171"/>
  <c r="P58" i="171"/>
  <c r="E58" i="171"/>
  <c r="S57" i="171"/>
  <c r="R57" i="171"/>
  <c r="Q57" i="171"/>
  <c r="P57" i="171"/>
  <c r="T57" i="171" s="1"/>
  <c r="E57" i="171"/>
  <c r="U57" i="171" s="1"/>
  <c r="U56" i="171"/>
  <c r="S56" i="171"/>
  <c r="R56" i="171"/>
  <c r="Q56" i="171"/>
  <c r="P56" i="171"/>
  <c r="E56" i="171"/>
  <c r="T56" i="171" s="1"/>
  <c r="T55" i="171"/>
  <c r="S55" i="171"/>
  <c r="R55" i="171"/>
  <c r="Q55" i="171"/>
  <c r="P55" i="171"/>
  <c r="E55" i="171"/>
  <c r="S54" i="171"/>
  <c r="R54" i="171"/>
  <c r="S53" i="171"/>
  <c r="R53" i="171"/>
  <c r="Q53" i="171"/>
  <c r="P53" i="171"/>
  <c r="E53" i="171"/>
  <c r="S52" i="171"/>
  <c r="R52" i="171"/>
  <c r="Q52" i="171"/>
  <c r="P52" i="171"/>
  <c r="E52" i="171"/>
  <c r="U52" i="171" s="1"/>
  <c r="U51" i="171"/>
  <c r="S51" i="171"/>
  <c r="R51" i="171"/>
  <c r="Q51" i="171"/>
  <c r="P51" i="171"/>
  <c r="E51" i="171"/>
  <c r="T51" i="171" s="1"/>
  <c r="S50" i="171"/>
  <c r="R50" i="171"/>
  <c r="Q50" i="171"/>
  <c r="P50" i="171"/>
  <c r="E50" i="171"/>
  <c r="U50" i="171" s="1"/>
  <c r="S49" i="171"/>
  <c r="R49" i="171"/>
  <c r="Q49" i="171"/>
  <c r="P49" i="171"/>
  <c r="E49" i="171"/>
  <c r="T49" i="171" s="1"/>
  <c r="S48" i="171"/>
  <c r="R48" i="171"/>
  <c r="Q48" i="171"/>
  <c r="P48" i="171"/>
  <c r="E48" i="171"/>
  <c r="U48" i="171" s="1"/>
  <c r="U47" i="171"/>
  <c r="S47" i="171"/>
  <c r="R47" i="171"/>
  <c r="Q47" i="171"/>
  <c r="P47" i="171"/>
  <c r="E47" i="171"/>
  <c r="T47" i="171" s="1"/>
  <c r="U46" i="171"/>
  <c r="T46" i="171"/>
  <c r="S46" i="171"/>
  <c r="R46" i="171"/>
  <c r="Q46" i="171"/>
  <c r="P46" i="171"/>
  <c r="E46" i="171"/>
  <c r="S45" i="171"/>
  <c r="R45" i="171"/>
  <c r="Q45" i="171"/>
  <c r="P45" i="171"/>
  <c r="E45" i="171"/>
  <c r="S44" i="171"/>
  <c r="R44" i="171"/>
  <c r="Q44" i="171"/>
  <c r="P44" i="171"/>
  <c r="E44" i="171"/>
  <c r="U44" i="171" s="1"/>
  <c r="S43" i="171"/>
  <c r="R43" i="171"/>
  <c r="S42" i="171"/>
  <c r="R42" i="171"/>
  <c r="U41" i="171"/>
  <c r="S41" i="171"/>
  <c r="R41" i="171"/>
  <c r="Q41" i="171"/>
  <c r="P41" i="171"/>
  <c r="E41" i="171"/>
  <c r="T41" i="171" s="1"/>
  <c r="S40" i="171"/>
  <c r="R40" i="171"/>
  <c r="Q40" i="171"/>
  <c r="P40" i="171"/>
  <c r="E40" i="171"/>
  <c r="U40" i="171" s="1"/>
  <c r="U39" i="171"/>
  <c r="S39" i="171"/>
  <c r="R39" i="171"/>
  <c r="Q39" i="171"/>
  <c r="P39" i="171"/>
  <c r="E39" i="171"/>
  <c r="T39" i="171" s="1"/>
  <c r="U38" i="171"/>
  <c r="T38" i="171"/>
  <c r="S38" i="171"/>
  <c r="R38" i="171"/>
  <c r="Q38" i="171"/>
  <c r="P38" i="171"/>
  <c r="E38" i="171"/>
  <c r="U37" i="171"/>
  <c r="T37" i="171"/>
  <c r="S37" i="171"/>
  <c r="R37" i="171"/>
  <c r="Q37" i="171"/>
  <c r="P37" i="171"/>
  <c r="E37" i="171"/>
  <c r="S36" i="171"/>
  <c r="R36" i="171"/>
  <c r="Q36" i="171"/>
  <c r="P36" i="171"/>
  <c r="E36" i="171"/>
  <c r="S35" i="171"/>
  <c r="R35" i="171"/>
  <c r="Q35" i="171"/>
  <c r="P35" i="171"/>
  <c r="E35" i="171"/>
  <c r="T34" i="171"/>
  <c r="S34" i="171"/>
  <c r="R34" i="171"/>
  <c r="Q34" i="171"/>
  <c r="P34" i="171"/>
  <c r="E34" i="171"/>
  <c r="U34" i="171" s="1"/>
  <c r="S33" i="171"/>
  <c r="R33" i="171"/>
  <c r="Q33" i="171"/>
  <c r="P33" i="171"/>
  <c r="E33" i="171"/>
  <c r="T33" i="171" s="1"/>
  <c r="S32" i="171"/>
  <c r="R32" i="171"/>
  <c r="Q32" i="171"/>
  <c r="P32" i="171"/>
  <c r="E32" i="171"/>
  <c r="U32" i="171" s="1"/>
  <c r="U31" i="171"/>
  <c r="S31" i="171"/>
  <c r="R31" i="171"/>
  <c r="Q31" i="171"/>
  <c r="P31" i="171"/>
  <c r="E31" i="171"/>
  <c r="T31" i="171" s="1"/>
  <c r="S30" i="171"/>
  <c r="R30" i="171"/>
  <c r="Q30" i="171"/>
  <c r="U30" i="171" s="1"/>
  <c r="P30" i="171"/>
  <c r="E30" i="171"/>
  <c r="T30" i="171" s="1"/>
  <c r="S29" i="171"/>
  <c r="R29" i="171"/>
  <c r="Q29" i="171"/>
  <c r="P29" i="171"/>
  <c r="E29" i="171"/>
  <c r="T29" i="171" s="1"/>
  <c r="S28" i="171"/>
  <c r="R28" i="171"/>
  <c r="Q28" i="171"/>
  <c r="P28" i="171"/>
  <c r="E28" i="171"/>
  <c r="T28" i="171" s="1"/>
  <c r="S27" i="171"/>
  <c r="R27" i="171"/>
  <c r="S26" i="171"/>
  <c r="R26" i="171"/>
  <c r="Q26" i="171"/>
  <c r="P26" i="171"/>
  <c r="E26" i="171"/>
  <c r="T26" i="171" s="1"/>
  <c r="U25" i="171"/>
  <c r="T25" i="171"/>
  <c r="S25" i="171"/>
  <c r="R25" i="171"/>
  <c r="Q25" i="171"/>
  <c r="P25" i="171"/>
  <c r="E25" i="171"/>
  <c r="T24" i="171"/>
  <c r="S24" i="171"/>
  <c r="R24" i="171"/>
  <c r="Q24" i="171"/>
  <c r="P24" i="171"/>
  <c r="E24" i="171"/>
  <c r="U24" i="171" s="1"/>
  <c r="T23" i="171"/>
  <c r="S23" i="171"/>
  <c r="R23" i="171"/>
  <c r="Q23" i="171"/>
  <c r="P23" i="171"/>
  <c r="E23" i="171"/>
  <c r="U23" i="171" s="1"/>
  <c r="S22" i="171"/>
  <c r="R22" i="171"/>
  <c r="Q22" i="171"/>
  <c r="P22" i="171"/>
  <c r="E22" i="171"/>
  <c r="T21" i="171"/>
  <c r="S21" i="171"/>
  <c r="R21" i="171"/>
  <c r="Q21" i="171"/>
  <c r="P21" i="171"/>
  <c r="E21" i="171"/>
  <c r="U21" i="171" s="1"/>
  <c r="S20" i="171"/>
  <c r="R20" i="171"/>
  <c r="Q20" i="171"/>
  <c r="P20" i="171"/>
  <c r="E20" i="171"/>
  <c r="T20" i="171" s="1"/>
  <c r="S19" i="171"/>
  <c r="R19" i="171"/>
  <c r="Q19" i="171"/>
  <c r="P19" i="171"/>
  <c r="E19" i="171"/>
  <c r="U19" i="171" s="1"/>
  <c r="U18" i="171"/>
  <c r="S18" i="171"/>
  <c r="R18" i="171"/>
  <c r="Q18" i="171"/>
  <c r="P18" i="171"/>
  <c r="E18" i="171"/>
  <c r="T18" i="171" s="1"/>
  <c r="T17" i="171"/>
  <c r="S17" i="171"/>
  <c r="R17" i="171"/>
  <c r="Q17" i="171"/>
  <c r="P17" i="171"/>
  <c r="E17" i="171"/>
  <c r="U17" i="171" s="1"/>
  <c r="U16" i="171"/>
  <c r="T16" i="171"/>
  <c r="S16" i="171"/>
  <c r="R16" i="171"/>
  <c r="Q16" i="171"/>
  <c r="P16" i="171"/>
  <c r="E16" i="171"/>
  <c r="T15" i="171"/>
  <c r="S15" i="171"/>
  <c r="R15" i="171"/>
  <c r="Q15" i="171"/>
  <c r="P15" i="171"/>
  <c r="E15" i="171"/>
  <c r="U15" i="171" s="1"/>
  <c r="S14" i="171"/>
  <c r="R14" i="171"/>
  <c r="Q14" i="171"/>
  <c r="P14" i="171"/>
  <c r="E14" i="171"/>
  <c r="T13" i="171"/>
  <c r="S13" i="171"/>
  <c r="R13" i="171"/>
  <c r="Q13" i="171"/>
  <c r="P13" i="171"/>
  <c r="E13" i="171"/>
  <c r="U13" i="171" s="1"/>
  <c r="S12" i="171"/>
  <c r="R12" i="171"/>
  <c r="Q12" i="171"/>
  <c r="U12" i="171" s="1"/>
  <c r="P12" i="171"/>
  <c r="E12" i="171"/>
  <c r="S11" i="171"/>
  <c r="R11" i="171"/>
  <c r="Q11" i="171"/>
  <c r="P11" i="171"/>
  <c r="E11" i="171"/>
  <c r="U11" i="171" s="1"/>
  <c r="S10" i="171"/>
  <c r="R10" i="171"/>
  <c r="Q10" i="171"/>
  <c r="P10" i="171"/>
  <c r="E10" i="171"/>
  <c r="T10" i="171" s="1"/>
  <c r="R9" i="171"/>
  <c r="S8" i="171"/>
  <c r="R8" i="171"/>
  <c r="R63" i="170"/>
  <c r="T62" i="170"/>
  <c r="S62" i="170"/>
  <c r="R62" i="170"/>
  <c r="Q62" i="170"/>
  <c r="P62" i="170"/>
  <c r="E62" i="170"/>
  <c r="U62" i="170" s="1"/>
  <c r="S61" i="170"/>
  <c r="R61" i="170"/>
  <c r="Q61" i="170"/>
  <c r="P61" i="170"/>
  <c r="E61" i="170"/>
  <c r="E60" i="170" s="1"/>
  <c r="U60" i="170" s="1"/>
  <c r="S60" i="170"/>
  <c r="R60" i="170"/>
  <c r="R59" i="170"/>
  <c r="T58" i="170"/>
  <c r="S58" i="170"/>
  <c r="R58" i="170"/>
  <c r="Q58" i="170"/>
  <c r="P58" i="170"/>
  <c r="E58" i="170"/>
  <c r="U58" i="170" s="1"/>
  <c r="S57" i="170"/>
  <c r="R57" i="170"/>
  <c r="Q57" i="170"/>
  <c r="P57" i="170"/>
  <c r="E57" i="170"/>
  <c r="S56" i="170"/>
  <c r="R56" i="170"/>
  <c r="Q56" i="170"/>
  <c r="P56" i="170"/>
  <c r="E56" i="170"/>
  <c r="U56" i="170" s="1"/>
  <c r="U55" i="170"/>
  <c r="S55" i="170"/>
  <c r="R55" i="170"/>
  <c r="Q55" i="170"/>
  <c r="P55" i="170"/>
  <c r="E55" i="170"/>
  <c r="S54" i="170"/>
  <c r="R54" i="170"/>
  <c r="T53" i="170"/>
  <c r="S53" i="170"/>
  <c r="R53" i="170"/>
  <c r="Q53" i="170"/>
  <c r="P53" i="170"/>
  <c r="E53" i="170"/>
  <c r="U53" i="170" s="1"/>
  <c r="S52" i="170"/>
  <c r="R52" i="170"/>
  <c r="Q52" i="170"/>
  <c r="P52" i="170"/>
  <c r="E52" i="170"/>
  <c r="S51" i="170"/>
  <c r="R51" i="170"/>
  <c r="Q51" i="170"/>
  <c r="P51" i="170"/>
  <c r="E51" i="170"/>
  <c r="U51" i="170" s="1"/>
  <c r="S50" i="170"/>
  <c r="R50" i="170"/>
  <c r="Q50" i="170"/>
  <c r="P50" i="170"/>
  <c r="E50" i="170"/>
  <c r="T50" i="170" s="1"/>
  <c r="T49" i="170"/>
  <c r="S49" i="170"/>
  <c r="R49" i="170"/>
  <c r="Q49" i="170"/>
  <c r="P49" i="170"/>
  <c r="E49" i="170"/>
  <c r="U49" i="170" s="1"/>
  <c r="S48" i="170"/>
  <c r="R48" i="170"/>
  <c r="Q48" i="170"/>
  <c r="P48" i="170"/>
  <c r="E48" i="170"/>
  <c r="T48" i="170" s="1"/>
  <c r="S47" i="170"/>
  <c r="R47" i="170"/>
  <c r="Q47" i="170"/>
  <c r="P47" i="170"/>
  <c r="E47" i="170"/>
  <c r="U47" i="170" s="1"/>
  <c r="U46" i="170"/>
  <c r="S46" i="170"/>
  <c r="R46" i="170"/>
  <c r="Q46" i="170"/>
  <c r="P46" i="170"/>
  <c r="E46" i="170"/>
  <c r="T46" i="170" s="1"/>
  <c r="S45" i="170"/>
  <c r="R45" i="170"/>
  <c r="Q45" i="170"/>
  <c r="U45" i="170" s="1"/>
  <c r="P45" i="170"/>
  <c r="T45" i="170" s="1"/>
  <c r="E45" i="170"/>
  <c r="S44" i="170"/>
  <c r="R44" i="170"/>
  <c r="Q44" i="170"/>
  <c r="P44" i="170"/>
  <c r="E44" i="170"/>
  <c r="S43" i="170"/>
  <c r="R43" i="170"/>
  <c r="S42" i="170"/>
  <c r="R42" i="170"/>
  <c r="T41" i="170"/>
  <c r="S41" i="170"/>
  <c r="R41" i="170"/>
  <c r="Q41" i="170"/>
  <c r="P41" i="170"/>
  <c r="E41" i="170"/>
  <c r="U41" i="170" s="1"/>
  <c r="S40" i="170"/>
  <c r="R40" i="170"/>
  <c r="Q40" i="170"/>
  <c r="P40" i="170"/>
  <c r="E40" i="170"/>
  <c r="T40" i="170" s="1"/>
  <c r="S39" i="170"/>
  <c r="R39" i="170"/>
  <c r="Q39" i="170"/>
  <c r="P39" i="170"/>
  <c r="E39" i="170"/>
  <c r="U39" i="170" s="1"/>
  <c r="U38" i="170"/>
  <c r="S38" i="170"/>
  <c r="R38" i="170"/>
  <c r="Q38" i="170"/>
  <c r="P38" i="170"/>
  <c r="E38" i="170"/>
  <c r="T38" i="170" s="1"/>
  <c r="S37" i="170"/>
  <c r="R37" i="170"/>
  <c r="Q37" i="170"/>
  <c r="P37" i="170"/>
  <c r="E37" i="170"/>
  <c r="U37" i="170" s="1"/>
  <c r="S36" i="170"/>
  <c r="R36" i="170"/>
  <c r="Q36" i="170"/>
  <c r="P36" i="170"/>
  <c r="E36" i="170"/>
  <c r="U36" i="170" s="1"/>
  <c r="S35" i="170"/>
  <c r="R35" i="170"/>
  <c r="Q35" i="170"/>
  <c r="P35" i="170"/>
  <c r="E35" i="170"/>
  <c r="U35" i="170" s="1"/>
  <c r="S34" i="170"/>
  <c r="R34" i="170"/>
  <c r="Q34" i="170"/>
  <c r="P34" i="170"/>
  <c r="E34" i="170"/>
  <c r="S33" i="170"/>
  <c r="R33" i="170"/>
  <c r="Q33" i="170"/>
  <c r="P33" i="170"/>
  <c r="E33" i="170"/>
  <c r="U33" i="170" s="1"/>
  <c r="S32" i="170"/>
  <c r="R32" i="170"/>
  <c r="Q32" i="170"/>
  <c r="P32" i="170"/>
  <c r="E32" i="170"/>
  <c r="T32" i="170" s="1"/>
  <c r="S31" i="170"/>
  <c r="R31" i="170"/>
  <c r="Q31" i="170"/>
  <c r="P31" i="170"/>
  <c r="E31" i="170"/>
  <c r="U31" i="170" s="1"/>
  <c r="S30" i="170"/>
  <c r="R30" i="170"/>
  <c r="Q30" i="170"/>
  <c r="U30" i="170" s="1"/>
  <c r="P30" i="170"/>
  <c r="E30" i="170"/>
  <c r="T30" i="170" s="1"/>
  <c r="U29" i="170"/>
  <c r="T29" i="170"/>
  <c r="S29" i="170"/>
  <c r="R29" i="170"/>
  <c r="Q29" i="170"/>
  <c r="P29" i="170"/>
  <c r="E29" i="170"/>
  <c r="S28" i="170"/>
  <c r="R28" i="170"/>
  <c r="Q28" i="170"/>
  <c r="Q27" i="170" s="1"/>
  <c r="P28" i="170"/>
  <c r="E28" i="170"/>
  <c r="U28" i="170" s="1"/>
  <c r="S27" i="170"/>
  <c r="R27" i="170"/>
  <c r="S26" i="170"/>
  <c r="R26" i="170"/>
  <c r="Q26" i="170"/>
  <c r="P26" i="170"/>
  <c r="E26" i="170"/>
  <c r="U26" i="170" s="1"/>
  <c r="S25" i="170"/>
  <c r="R25" i="170"/>
  <c r="Q25" i="170"/>
  <c r="P25" i="170"/>
  <c r="E25" i="170"/>
  <c r="T25" i="170" s="1"/>
  <c r="S24" i="170"/>
  <c r="R24" i="170"/>
  <c r="Q24" i="170"/>
  <c r="P24" i="170"/>
  <c r="E24" i="170"/>
  <c r="U24" i="170" s="1"/>
  <c r="U23" i="170"/>
  <c r="S23" i="170"/>
  <c r="R23" i="170"/>
  <c r="Q23" i="170"/>
  <c r="P23" i="170"/>
  <c r="E23" i="170"/>
  <c r="T23" i="170" s="1"/>
  <c r="S22" i="170"/>
  <c r="R22" i="170"/>
  <c r="Q22" i="170"/>
  <c r="P22" i="170"/>
  <c r="E22" i="170"/>
  <c r="U22" i="170" s="1"/>
  <c r="S21" i="170"/>
  <c r="R21" i="170"/>
  <c r="Q21" i="170"/>
  <c r="P21" i="170"/>
  <c r="E21" i="170"/>
  <c r="S20" i="170"/>
  <c r="R20" i="170"/>
  <c r="Q20" i="170"/>
  <c r="P20" i="170"/>
  <c r="E20" i="170"/>
  <c r="U20" i="170" s="1"/>
  <c r="S19" i="170"/>
  <c r="R19" i="170"/>
  <c r="Q19" i="170"/>
  <c r="P19" i="170"/>
  <c r="E19" i="170"/>
  <c r="T19" i="170" s="1"/>
  <c r="S18" i="170"/>
  <c r="R18" i="170"/>
  <c r="Q18" i="170"/>
  <c r="P18" i="170"/>
  <c r="E18" i="170"/>
  <c r="U18" i="170" s="1"/>
  <c r="S17" i="170"/>
  <c r="R17" i="170"/>
  <c r="Q17" i="170"/>
  <c r="P17" i="170"/>
  <c r="E17" i="170"/>
  <c r="T17" i="170" s="1"/>
  <c r="U16" i="170"/>
  <c r="S16" i="170"/>
  <c r="R16" i="170"/>
  <c r="Q16" i="170"/>
  <c r="P16" i="170"/>
  <c r="E16" i="170"/>
  <c r="T16" i="170" s="1"/>
  <c r="T15" i="170"/>
  <c r="S15" i="170"/>
  <c r="R15" i="170"/>
  <c r="Q15" i="170"/>
  <c r="P15" i="170"/>
  <c r="E15" i="170"/>
  <c r="U15" i="170" s="1"/>
  <c r="S14" i="170"/>
  <c r="R14" i="170"/>
  <c r="Q14" i="170"/>
  <c r="P14" i="170"/>
  <c r="T14" i="170" s="1"/>
  <c r="E14" i="170"/>
  <c r="S13" i="170"/>
  <c r="R13" i="170"/>
  <c r="Q13" i="170"/>
  <c r="P13" i="170"/>
  <c r="E13" i="170"/>
  <c r="T12" i="170"/>
  <c r="S12" i="170"/>
  <c r="R12" i="170"/>
  <c r="Q12" i="170"/>
  <c r="P12" i="170"/>
  <c r="E12" i="170"/>
  <c r="U12" i="170" s="1"/>
  <c r="S11" i="170"/>
  <c r="R11" i="170"/>
  <c r="Q11" i="170"/>
  <c r="P11" i="170"/>
  <c r="E11" i="170"/>
  <c r="T11" i="170" s="1"/>
  <c r="S10" i="170"/>
  <c r="R10" i="170"/>
  <c r="Q10" i="170"/>
  <c r="P10" i="170"/>
  <c r="E10" i="170"/>
  <c r="R9" i="170"/>
  <c r="R8" i="170"/>
  <c r="R63" i="169"/>
  <c r="S62" i="169"/>
  <c r="R62" i="169"/>
  <c r="Q62" i="169"/>
  <c r="P62" i="169"/>
  <c r="E62" i="169"/>
  <c r="U62" i="169" s="1"/>
  <c r="S61" i="169"/>
  <c r="R61" i="169"/>
  <c r="Q61" i="169"/>
  <c r="Q60" i="169" s="1"/>
  <c r="P61" i="169"/>
  <c r="E61" i="169"/>
  <c r="T61" i="169" s="1"/>
  <c r="S60" i="169"/>
  <c r="R60" i="169"/>
  <c r="R59" i="169"/>
  <c r="S58" i="169"/>
  <c r="R58" i="169"/>
  <c r="Q58" i="169"/>
  <c r="P58" i="169"/>
  <c r="E58" i="169"/>
  <c r="U58" i="169" s="1"/>
  <c r="S57" i="169"/>
  <c r="R57" i="169"/>
  <c r="Q57" i="169"/>
  <c r="P57" i="169"/>
  <c r="E57" i="169"/>
  <c r="U57" i="169" s="1"/>
  <c r="T56" i="169"/>
  <c r="S56" i="169"/>
  <c r="R56" i="169"/>
  <c r="Q56" i="169"/>
  <c r="P56" i="169"/>
  <c r="E56" i="169"/>
  <c r="U56" i="169" s="1"/>
  <c r="S55" i="169"/>
  <c r="R55" i="169"/>
  <c r="Q55" i="169"/>
  <c r="P55" i="169"/>
  <c r="E55" i="169"/>
  <c r="S54" i="169"/>
  <c r="R54" i="169"/>
  <c r="S53" i="169"/>
  <c r="R53" i="169"/>
  <c r="Q53" i="169"/>
  <c r="P53" i="169"/>
  <c r="E53" i="169"/>
  <c r="U53" i="169" s="1"/>
  <c r="T52" i="169"/>
  <c r="S52" i="169"/>
  <c r="R52" i="169"/>
  <c r="Q52" i="169"/>
  <c r="P52" i="169"/>
  <c r="E52" i="169"/>
  <c r="U52" i="169" s="1"/>
  <c r="S51" i="169"/>
  <c r="R51" i="169"/>
  <c r="Q51" i="169"/>
  <c r="P51" i="169"/>
  <c r="E51" i="169"/>
  <c r="U51" i="169" s="1"/>
  <c r="S50" i="169"/>
  <c r="R50" i="169"/>
  <c r="Q50" i="169"/>
  <c r="P50" i="169"/>
  <c r="E50" i="169"/>
  <c r="S49" i="169"/>
  <c r="R49" i="169"/>
  <c r="Q49" i="169"/>
  <c r="P49" i="169"/>
  <c r="E49" i="169"/>
  <c r="U49" i="169" s="1"/>
  <c r="S48" i="169"/>
  <c r="R48" i="169"/>
  <c r="Q48" i="169"/>
  <c r="P48" i="169"/>
  <c r="E48" i="169"/>
  <c r="T48" i="169" s="1"/>
  <c r="S47" i="169"/>
  <c r="R47" i="169"/>
  <c r="Q47" i="169"/>
  <c r="P47" i="169"/>
  <c r="E47" i="169"/>
  <c r="U47" i="169" s="1"/>
  <c r="S46" i="169"/>
  <c r="R46" i="169"/>
  <c r="Q46" i="169"/>
  <c r="P46" i="169"/>
  <c r="E46" i="169"/>
  <c r="T46" i="169" s="1"/>
  <c r="S45" i="169"/>
  <c r="R45" i="169"/>
  <c r="Q45" i="169"/>
  <c r="P45" i="169"/>
  <c r="E45" i="169"/>
  <c r="U45" i="169" s="1"/>
  <c r="T44" i="169"/>
  <c r="S44" i="169"/>
  <c r="R44" i="169"/>
  <c r="Q44" i="169"/>
  <c r="Q43" i="169" s="1"/>
  <c r="P44" i="169"/>
  <c r="E44" i="169"/>
  <c r="U44" i="169" s="1"/>
  <c r="S43" i="169"/>
  <c r="R43" i="169"/>
  <c r="R42" i="169"/>
  <c r="S41" i="169"/>
  <c r="R41" i="169"/>
  <c r="Q41" i="169"/>
  <c r="P41" i="169"/>
  <c r="E41" i="169"/>
  <c r="U41" i="169" s="1"/>
  <c r="S40" i="169"/>
  <c r="R40" i="169"/>
  <c r="Q40" i="169"/>
  <c r="P40" i="169"/>
  <c r="E40" i="169"/>
  <c r="S39" i="169"/>
  <c r="R39" i="169"/>
  <c r="Q39" i="169"/>
  <c r="P39" i="169"/>
  <c r="E39" i="169"/>
  <c r="U39" i="169" s="1"/>
  <c r="U38" i="169"/>
  <c r="S38" i="169"/>
  <c r="R38" i="169"/>
  <c r="Q38" i="169"/>
  <c r="P38" i="169"/>
  <c r="E38" i="169"/>
  <c r="T38" i="169" s="1"/>
  <c r="S37" i="169"/>
  <c r="R37" i="169"/>
  <c r="Q37" i="169"/>
  <c r="P37" i="169"/>
  <c r="E37" i="169"/>
  <c r="U37" i="169" s="1"/>
  <c r="S36" i="169"/>
  <c r="R36" i="169"/>
  <c r="Q36" i="169"/>
  <c r="P36" i="169"/>
  <c r="E36" i="169"/>
  <c r="T36" i="169" s="1"/>
  <c r="S35" i="169"/>
  <c r="R35" i="169"/>
  <c r="Q35" i="169"/>
  <c r="P35" i="169"/>
  <c r="E35" i="169"/>
  <c r="U35" i="169" s="1"/>
  <c r="U34" i="169"/>
  <c r="S34" i="169"/>
  <c r="R34" i="169"/>
  <c r="Q34" i="169"/>
  <c r="P34" i="169"/>
  <c r="E34" i="169"/>
  <c r="T34" i="169" s="1"/>
  <c r="S33" i="169"/>
  <c r="R33" i="169"/>
  <c r="Q33" i="169"/>
  <c r="P33" i="169"/>
  <c r="E33" i="169"/>
  <c r="U33" i="169" s="1"/>
  <c r="S32" i="169"/>
  <c r="R32" i="169"/>
  <c r="Q32" i="169"/>
  <c r="P32" i="169"/>
  <c r="E32" i="169"/>
  <c r="S31" i="169"/>
  <c r="R31" i="169"/>
  <c r="Q31" i="169"/>
  <c r="P31" i="169"/>
  <c r="E31" i="169"/>
  <c r="U31" i="169" s="1"/>
  <c r="U30" i="169"/>
  <c r="S30" i="169"/>
  <c r="R30" i="169"/>
  <c r="Q30" i="169"/>
  <c r="P30" i="169"/>
  <c r="E30" i="169"/>
  <c r="T30" i="169" s="1"/>
  <c r="S29" i="169"/>
  <c r="R29" i="169"/>
  <c r="Q29" i="169"/>
  <c r="P29" i="169"/>
  <c r="E29" i="169"/>
  <c r="U29" i="169" s="1"/>
  <c r="S28" i="169"/>
  <c r="R28" i="169"/>
  <c r="Q28" i="169"/>
  <c r="P28" i="169"/>
  <c r="E28" i="169"/>
  <c r="T28" i="169" s="1"/>
  <c r="S27" i="169"/>
  <c r="R27" i="169"/>
  <c r="S26" i="169"/>
  <c r="R26" i="169"/>
  <c r="Q26" i="169"/>
  <c r="P26" i="169"/>
  <c r="E26" i="169"/>
  <c r="U26" i="169" s="1"/>
  <c r="S25" i="169"/>
  <c r="R25" i="169"/>
  <c r="Q25" i="169"/>
  <c r="P25" i="169"/>
  <c r="E25" i="169"/>
  <c r="T25" i="169" s="1"/>
  <c r="T24" i="169"/>
  <c r="S24" i="169"/>
  <c r="R24" i="169"/>
  <c r="Q24" i="169"/>
  <c r="P24" i="169"/>
  <c r="E24" i="169"/>
  <c r="U24" i="169" s="1"/>
  <c r="S23" i="169"/>
  <c r="R23" i="169"/>
  <c r="Q23" i="169"/>
  <c r="P23" i="169"/>
  <c r="E23" i="169"/>
  <c r="T23" i="169" s="1"/>
  <c r="T22" i="169"/>
  <c r="S22" i="169"/>
  <c r="R22" i="169"/>
  <c r="Q22" i="169"/>
  <c r="P22" i="169"/>
  <c r="E22" i="169"/>
  <c r="U22" i="169" s="1"/>
  <c r="S21" i="169"/>
  <c r="R21" i="169"/>
  <c r="Q21" i="169"/>
  <c r="P21" i="169"/>
  <c r="E21" i="169"/>
  <c r="U21" i="169" s="1"/>
  <c r="S20" i="169"/>
  <c r="R20" i="169"/>
  <c r="Q20" i="169"/>
  <c r="P20" i="169"/>
  <c r="E20" i="169"/>
  <c r="U20" i="169" s="1"/>
  <c r="S19" i="169"/>
  <c r="R19" i="169"/>
  <c r="Q19" i="169"/>
  <c r="P19" i="169"/>
  <c r="E19" i="169"/>
  <c r="S18" i="169"/>
  <c r="R18" i="169"/>
  <c r="Q18" i="169"/>
  <c r="P18" i="169"/>
  <c r="E18" i="169"/>
  <c r="U18" i="169" s="1"/>
  <c r="S17" i="169"/>
  <c r="R17" i="169"/>
  <c r="Q17" i="169"/>
  <c r="P17" i="169"/>
  <c r="E17" i="169"/>
  <c r="T17" i="169" s="1"/>
  <c r="S16" i="169"/>
  <c r="R16" i="169"/>
  <c r="Q16" i="169"/>
  <c r="P16" i="169"/>
  <c r="E16" i="169"/>
  <c r="U16" i="169" s="1"/>
  <c r="U15" i="169"/>
  <c r="S15" i="169"/>
  <c r="R15" i="169"/>
  <c r="Q15" i="169"/>
  <c r="P15" i="169"/>
  <c r="E15" i="169"/>
  <c r="T15" i="169" s="1"/>
  <c r="T14" i="169"/>
  <c r="S14" i="169"/>
  <c r="R14" i="169"/>
  <c r="Q14" i="169"/>
  <c r="P14" i="169"/>
  <c r="E14" i="169"/>
  <c r="U14" i="169" s="1"/>
  <c r="T13" i="169"/>
  <c r="S13" i="169"/>
  <c r="R13" i="169"/>
  <c r="Q13" i="169"/>
  <c r="U13" i="169" s="1"/>
  <c r="P13" i="169"/>
  <c r="E13" i="169"/>
  <c r="S12" i="169"/>
  <c r="R12" i="169"/>
  <c r="Q12" i="169"/>
  <c r="P12" i="169"/>
  <c r="E12" i="169"/>
  <c r="U12" i="169" s="1"/>
  <c r="S11" i="169"/>
  <c r="R11" i="169"/>
  <c r="Q11" i="169"/>
  <c r="P11" i="169"/>
  <c r="E11" i="169"/>
  <c r="S10" i="169"/>
  <c r="R10" i="169"/>
  <c r="Q10" i="169"/>
  <c r="P10" i="169"/>
  <c r="E10" i="169"/>
  <c r="U10" i="169" s="1"/>
  <c r="S9" i="169"/>
  <c r="R9" i="169"/>
  <c r="R8" i="169"/>
  <c r="R63" i="168"/>
  <c r="U62" i="168"/>
  <c r="S62" i="168"/>
  <c r="R62" i="168"/>
  <c r="Q62" i="168"/>
  <c r="P62" i="168"/>
  <c r="E62" i="168"/>
  <c r="T62" i="168" s="1"/>
  <c r="S61" i="168"/>
  <c r="R61" i="168"/>
  <c r="Q61" i="168"/>
  <c r="P61" i="168"/>
  <c r="E61" i="168"/>
  <c r="T61" i="168" s="1"/>
  <c r="S60" i="168"/>
  <c r="R60" i="168"/>
  <c r="R59" i="168"/>
  <c r="S58" i="168"/>
  <c r="R58" i="168"/>
  <c r="Q58" i="168"/>
  <c r="P58" i="168"/>
  <c r="E58" i="168"/>
  <c r="T58" i="168" s="1"/>
  <c r="S57" i="168"/>
  <c r="R57" i="168"/>
  <c r="Q57" i="168"/>
  <c r="P57" i="168"/>
  <c r="E57" i="168"/>
  <c r="U57" i="168" s="1"/>
  <c r="U56" i="168"/>
  <c r="T56" i="168"/>
  <c r="S56" i="168"/>
  <c r="R56" i="168"/>
  <c r="Q56" i="168"/>
  <c r="P56" i="168"/>
  <c r="E56" i="168"/>
  <c r="S55" i="168"/>
  <c r="R55" i="168"/>
  <c r="Q55" i="168"/>
  <c r="P55" i="168"/>
  <c r="P54" i="168" s="1"/>
  <c r="E55" i="168"/>
  <c r="T55" i="168" s="1"/>
  <c r="S54" i="168"/>
  <c r="R54" i="168"/>
  <c r="S53" i="168"/>
  <c r="R53" i="168"/>
  <c r="Q53" i="168"/>
  <c r="P53" i="168"/>
  <c r="E53" i="168"/>
  <c r="T53" i="168" s="1"/>
  <c r="S52" i="168"/>
  <c r="R52" i="168"/>
  <c r="Q52" i="168"/>
  <c r="P52" i="168"/>
  <c r="E52" i="168"/>
  <c r="U52" i="168" s="1"/>
  <c r="U51" i="168"/>
  <c r="S51" i="168"/>
  <c r="R51" i="168"/>
  <c r="Q51" i="168"/>
  <c r="P51" i="168"/>
  <c r="E51" i="168"/>
  <c r="T51" i="168" s="1"/>
  <c r="S50" i="168"/>
  <c r="R50" i="168"/>
  <c r="Q50" i="168"/>
  <c r="P50" i="168"/>
  <c r="E50" i="168"/>
  <c r="U50" i="168" s="1"/>
  <c r="S49" i="168"/>
  <c r="R49" i="168"/>
  <c r="Q49" i="168"/>
  <c r="P49" i="168"/>
  <c r="E49" i="168"/>
  <c r="S48" i="168"/>
  <c r="R48" i="168"/>
  <c r="Q48" i="168"/>
  <c r="P48" i="168"/>
  <c r="E48" i="168"/>
  <c r="U48" i="168" s="1"/>
  <c r="S47" i="168"/>
  <c r="R47" i="168"/>
  <c r="Q47" i="168"/>
  <c r="P47" i="168"/>
  <c r="E47" i="168"/>
  <c r="T47" i="168" s="1"/>
  <c r="S46" i="168"/>
  <c r="R46" i="168"/>
  <c r="Q46" i="168"/>
  <c r="P46" i="168"/>
  <c r="E46" i="168"/>
  <c r="U46" i="168" s="1"/>
  <c r="S45" i="168"/>
  <c r="R45" i="168"/>
  <c r="Q45" i="168"/>
  <c r="P45" i="168"/>
  <c r="E45" i="168"/>
  <c r="T45" i="168" s="1"/>
  <c r="U44" i="168"/>
  <c r="S44" i="168"/>
  <c r="R44" i="168"/>
  <c r="Q44" i="168"/>
  <c r="P44" i="168"/>
  <c r="E44" i="168"/>
  <c r="T44" i="168" s="1"/>
  <c r="S43" i="168"/>
  <c r="R43" i="168"/>
  <c r="S42" i="168"/>
  <c r="R42" i="168"/>
  <c r="U41" i="168"/>
  <c r="T41" i="168"/>
  <c r="S41" i="168"/>
  <c r="R41" i="168"/>
  <c r="Q41" i="168"/>
  <c r="P41" i="168"/>
  <c r="E41" i="168"/>
  <c r="S40" i="168"/>
  <c r="R40" i="168"/>
  <c r="Q40" i="168"/>
  <c r="P40" i="168"/>
  <c r="E40" i="168"/>
  <c r="U40" i="168" s="1"/>
  <c r="S39" i="168"/>
  <c r="R39" i="168"/>
  <c r="Q39" i="168"/>
  <c r="P39" i="168"/>
  <c r="E39" i="168"/>
  <c r="T38" i="168"/>
  <c r="S38" i="168"/>
  <c r="R38" i="168"/>
  <c r="Q38" i="168"/>
  <c r="P38" i="168"/>
  <c r="E38" i="168"/>
  <c r="U38" i="168" s="1"/>
  <c r="S37" i="168"/>
  <c r="R37" i="168"/>
  <c r="Q37" i="168"/>
  <c r="P37" i="168"/>
  <c r="E37" i="168"/>
  <c r="T37" i="168" s="1"/>
  <c r="S36" i="168"/>
  <c r="R36" i="168"/>
  <c r="Q36" i="168"/>
  <c r="P36" i="168"/>
  <c r="E36" i="168"/>
  <c r="U36" i="168" s="1"/>
  <c r="S35" i="168"/>
  <c r="R35" i="168"/>
  <c r="Q35" i="168"/>
  <c r="P35" i="168"/>
  <c r="E35" i="168"/>
  <c r="T35" i="168" s="1"/>
  <c r="S34" i="168"/>
  <c r="R34" i="168"/>
  <c r="Q34" i="168"/>
  <c r="P34" i="168"/>
  <c r="E34" i="168"/>
  <c r="U34" i="168" s="1"/>
  <c r="U33" i="168"/>
  <c r="T33" i="168"/>
  <c r="S33" i="168"/>
  <c r="R33" i="168"/>
  <c r="Q33" i="168"/>
  <c r="P33" i="168"/>
  <c r="E33" i="168"/>
  <c r="S32" i="168"/>
  <c r="R32" i="168"/>
  <c r="Q32" i="168"/>
  <c r="P32" i="168"/>
  <c r="E32" i="168"/>
  <c r="U32" i="168" s="1"/>
  <c r="S31" i="168"/>
  <c r="R31" i="168"/>
  <c r="Q31" i="168"/>
  <c r="P31" i="168"/>
  <c r="E31" i="168"/>
  <c r="S30" i="168"/>
  <c r="R30" i="168"/>
  <c r="Q30" i="168"/>
  <c r="P30" i="168"/>
  <c r="T30" i="168" s="1"/>
  <c r="E30" i="168"/>
  <c r="S29" i="168"/>
  <c r="R29" i="168"/>
  <c r="Q29" i="168"/>
  <c r="P29" i="168"/>
  <c r="E29" i="168"/>
  <c r="T29" i="168" s="1"/>
  <c r="S28" i="168"/>
  <c r="R28" i="168"/>
  <c r="Q28" i="168"/>
  <c r="P28" i="168"/>
  <c r="E28" i="168"/>
  <c r="T28" i="168" s="1"/>
  <c r="S27" i="168"/>
  <c r="R27" i="168"/>
  <c r="S26" i="168"/>
  <c r="R26" i="168"/>
  <c r="Q26" i="168"/>
  <c r="P26" i="168"/>
  <c r="E26" i="168"/>
  <c r="S25" i="168"/>
  <c r="R25" i="168"/>
  <c r="Q25" i="168"/>
  <c r="P25" i="168"/>
  <c r="E25" i="168"/>
  <c r="U25" i="168" s="1"/>
  <c r="S24" i="168"/>
  <c r="R24" i="168"/>
  <c r="Q24" i="168"/>
  <c r="P24" i="168"/>
  <c r="E24" i="168"/>
  <c r="T24" i="168" s="1"/>
  <c r="S23" i="168"/>
  <c r="R23" i="168"/>
  <c r="Q23" i="168"/>
  <c r="P23" i="168"/>
  <c r="E23" i="168"/>
  <c r="U23" i="168" s="1"/>
  <c r="S22" i="168"/>
  <c r="R22" i="168"/>
  <c r="Q22" i="168"/>
  <c r="P22" i="168"/>
  <c r="E22" i="168"/>
  <c r="T22" i="168" s="1"/>
  <c r="U21" i="168"/>
  <c r="S21" i="168"/>
  <c r="R21" i="168"/>
  <c r="Q21" i="168"/>
  <c r="P21" i="168"/>
  <c r="E21" i="168"/>
  <c r="T21" i="168" s="1"/>
  <c r="T20" i="168"/>
  <c r="S20" i="168"/>
  <c r="R20" i="168"/>
  <c r="Q20" i="168"/>
  <c r="P20" i="168"/>
  <c r="E20" i="168"/>
  <c r="U20" i="168" s="1"/>
  <c r="S19" i="168"/>
  <c r="R19" i="168"/>
  <c r="Q19" i="168"/>
  <c r="P19" i="168"/>
  <c r="E19" i="168"/>
  <c r="U19" i="168" s="1"/>
  <c r="S18" i="168"/>
  <c r="R18" i="168"/>
  <c r="Q18" i="168"/>
  <c r="P18" i="168"/>
  <c r="E18" i="168"/>
  <c r="S17" i="168"/>
  <c r="R17" i="168"/>
  <c r="Q17" i="168"/>
  <c r="P17" i="168"/>
  <c r="E17" i="168"/>
  <c r="U17" i="168" s="1"/>
  <c r="S16" i="168"/>
  <c r="R16" i="168"/>
  <c r="Q16" i="168"/>
  <c r="P16" i="168"/>
  <c r="E16" i="168"/>
  <c r="T16" i="168" s="1"/>
  <c r="T15" i="168"/>
  <c r="S15" i="168"/>
  <c r="R15" i="168"/>
  <c r="Q15" i="168"/>
  <c r="P15" i="168"/>
  <c r="E15" i="168"/>
  <c r="U15" i="168" s="1"/>
  <c r="S14" i="168"/>
  <c r="R14" i="168"/>
  <c r="Q14" i="168"/>
  <c r="P14" i="168"/>
  <c r="E14" i="168"/>
  <c r="T14" i="168" s="1"/>
  <c r="S13" i="168"/>
  <c r="R13" i="168"/>
  <c r="Q13" i="168"/>
  <c r="P13" i="168"/>
  <c r="E13" i="168"/>
  <c r="U13" i="168" s="1"/>
  <c r="T12" i="168"/>
  <c r="S12" i="168"/>
  <c r="R12" i="168"/>
  <c r="Q12" i="168"/>
  <c r="P12" i="168"/>
  <c r="E12" i="168"/>
  <c r="U12" i="168" s="1"/>
  <c r="S11" i="168"/>
  <c r="R11" i="168"/>
  <c r="Q11" i="168"/>
  <c r="P11" i="168"/>
  <c r="E11" i="168"/>
  <c r="U11" i="168" s="1"/>
  <c r="S10" i="168"/>
  <c r="R10" i="168"/>
  <c r="Q10" i="168"/>
  <c r="P10" i="168"/>
  <c r="E10" i="168"/>
  <c r="S9" i="168"/>
  <c r="R9" i="168"/>
  <c r="R8" i="168"/>
  <c r="S63" i="167"/>
  <c r="R63" i="167"/>
  <c r="S62" i="167"/>
  <c r="R62" i="167"/>
  <c r="Q62" i="167"/>
  <c r="P62" i="167"/>
  <c r="E62" i="167"/>
  <c r="T62" i="167" s="1"/>
  <c r="S61" i="167"/>
  <c r="R61" i="167"/>
  <c r="Q61" i="167"/>
  <c r="P61" i="167"/>
  <c r="P60" i="167" s="1"/>
  <c r="E61" i="167"/>
  <c r="U61" i="167" s="1"/>
  <c r="S60" i="167"/>
  <c r="R60" i="167"/>
  <c r="S59" i="167"/>
  <c r="R59" i="167"/>
  <c r="U58" i="167"/>
  <c r="S58" i="167"/>
  <c r="R58" i="167"/>
  <c r="Q58" i="167"/>
  <c r="P58" i="167"/>
  <c r="E58" i="167"/>
  <c r="T58" i="167" s="1"/>
  <c r="S57" i="167"/>
  <c r="R57" i="167"/>
  <c r="Q57" i="167"/>
  <c r="P57" i="167"/>
  <c r="E57" i="167"/>
  <c r="U57" i="167" s="1"/>
  <c r="S56" i="167"/>
  <c r="R56" i="167"/>
  <c r="Q56" i="167"/>
  <c r="P56" i="167"/>
  <c r="E56" i="167"/>
  <c r="T56" i="167" s="1"/>
  <c r="T55" i="167"/>
  <c r="S55" i="167"/>
  <c r="R55" i="167"/>
  <c r="Q55" i="167"/>
  <c r="P55" i="167"/>
  <c r="E55" i="167"/>
  <c r="U55" i="167" s="1"/>
  <c r="S54" i="167"/>
  <c r="R54" i="167"/>
  <c r="S53" i="167"/>
  <c r="R53" i="167"/>
  <c r="Q53" i="167"/>
  <c r="P53" i="167"/>
  <c r="E53" i="167"/>
  <c r="T53" i="167" s="1"/>
  <c r="T52" i="167"/>
  <c r="S52" i="167"/>
  <c r="R52" i="167"/>
  <c r="Q52" i="167"/>
  <c r="P52" i="167"/>
  <c r="E52" i="167"/>
  <c r="U52" i="167" s="1"/>
  <c r="S51" i="167"/>
  <c r="R51" i="167"/>
  <c r="Q51" i="167"/>
  <c r="P51" i="167"/>
  <c r="E51" i="167"/>
  <c r="T51" i="167" s="1"/>
  <c r="U50" i="167"/>
  <c r="S50" i="167"/>
  <c r="R50" i="167"/>
  <c r="Q50" i="167"/>
  <c r="P50" i="167"/>
  <c r="E50" i="167"/>
  <c r="T50" i="167" s="1"/>
  <c r="S49" i="167"/>
  <c r="R49" i="167"/>
  <c r="Q49" i="167"/>
  <c r="P49" i="167"/>
  <c r="E49" i="167"/>
  <c r="T49" i="167" s="1"/>
  <c r="T48" i="167"/>
  <c r="S48" i="167"/>
  <c r="R48" i="167"/>
  <c r="Q48" i="167"/>
  <c r="P48" i="167"/>
  <c r="E48" i="167"/>
  <c r="U48" i="167" s="1"/>
  <c r="S47" i="167"/>
  <c r="R47" i="167"/>
  <c r="Q47" i="167"/>
  <c r="P47" i="167"/>
  <c r="E47" i="167"/>
  <c r="T47" i="167" s="1"/>
  <c r="S46" i="167"/>
  <c r="R46" i="167"/>
  <c r="Q46" i="167"/>
  <c r="P46" i="167"/>
  <c r="E46" i="167"/>
  <c r="U46" i="167" s="1"/>
  <c r="S45" i="167"/>
  <c r="R45" i="167"/>
  <c r="Q45" i="167"/>
  <c r="P45" i="167"/>
  <c r="E45" i="167"/>
  <c r="T45" i="167" s="1"/>
  <c r="S44" i="167"/>
  <c r="R44" i="167"/>
  <c r="Q44" i="167"/>
  <c r="P44" i="167"/>
  <c r="E44" i="167"/>
  <c r="T44" i="167" s="1"/>
  <c r="S43" i="167"/>
  <c r="R43" i="167"/>
  <c r="S42" i="167"/>
  <c r="R42" i="167"/>
  <c r="S41" i="167"/>
  <c r="R41" i="167"/>
  <c r="Q41" i="167"/>
  <c r="P41" i="167"/>
  <c r="E41" i="167"/>
  <c r="T41" i="167" s="1"/>
  <c r="S40" i="167"/>
  <c r="R40" i="167"/>
  <c r="Q40" i="167"/>
  <c r="P40" i="167"/>
  <c r="E40" i="167"/>
  <c r="U40" i="167" s="1"/>
  <c r="S39" i="167"/>
  <c r="R39" i="167"/>
  <c r="Q39" i="167"/>
  <c r="P39" i="167"/>
  <c r="E39" i="167"/>
  <c r="T39" i="167" s="1"/>
  <c r="S38" i="167"/>
  <c r="R38" i="167"/>
  <c r="Q38" i="167"/>
  <c r="P38" i="167"/>
  <c r="E38" i="167"/>
  <c r="U38" i="167" s="1"/>
  <c r="U37" i="167"/>
  <c r="S37" i="167"/>
  <c r="R37" i="167"/>
  <c r="Q37" i="167"/>
  <c r="P37" i="167"/>
  <c r="E37" i="167"/>
  <c r="T37" i="167" s="1"/>
  <c r="S36" i="167"/>
  <c r="R36" i="167"/>
  <c r="Q36" i="167"/>
  <c r="P36" i="167"/>
  <c r="E36" i="167"/>
  <c r="U36" i="167" s="1"/>
  <c r="S35" i="167"/>
  <c r="R35" i="167"/>
  <c r="Q35" i="167"/>
  <c r="P35" i="167"/>
  <c r="E35" i="167"/>
  <c r="T35" i="167" s="1"/>
  <c r="S34" i="167"/>
  <c r="R34" i="167"/>
  <c r="Q34" i="167"/>
  <c r="P34" i="167"/>
  <c r="E34" i="167"/>
  <c r="U34" i="167" s="1"/>
  <c r="S33" i="167"/>
  <c r="R33" i="167"/>
  <c r="Q33" i="167"/>
  <c r="P33" i="167"/>
  <c r="E33" i="167"/>
  <c r="T33" i="167" s="1"/>
  <c r="S32" i="167"/>
  <c r="R32" i="167"/>
  <c r="Q32" i="167"/>
  <c r="P32" i="167"/>
  <c r="E32" i="167"/>
  <c r="U32" i="167" s="1"/>
  <c r="S31" i="167"/>
  <c r="R31" i="167"/>
  <c r="Q31" i="167"/>
  <c r="P31" i="167"/>
  <c r="E31" i="167"/>
  <c r="U31" i="167" s="1"/>
  <c r="S30" i="167"/>
  <c r="R30" i="167"/>
  <c r="Q30" i="167"/>
  <c r="P30" i="167"/>
  <c r="E30" i="167"/>
  <c r="U30" i="167" s="1"/>
  <c r="S29" i="167"/>
  <c r="R29" i="167"/>
  <c r="Q29" i="167"/>
  <c r="P29" i="167"/>
  <c r="E29" i="167"/>
  <c r="T29" i="167" s="1"/>
  <c r="T28" i="167"/>
  <c r="S28" i="167"/>
  <c r="R28" i="167"/>
  <c r="Q28" i="167"/>
  <c r="P28" i="167"/>
  <c r="E28" i="167"/>
  <c r="U28" i="167" s="1"/>
  <c r="S27" i="167"/>
  <c r="R27" i="167"/>
  <c r="S26" i="167"/>
  <c r="R26" i="167"/>
  <c r="Q26" i="167"/>
  <c r="P26" i="167"/>
  <c r="E26" i="167"/>
  <c r="U26" i="167" s="1"/>
  <c r="S25" i="167"/>
  <c r="R25" i="167"/>
  <c r="Q25" i="167"/>
  <c r="P25" i="167"/>
  <c r="E25" i="167"/>
  <c r="U25" i="167" s="1"/>
  <c r="S24" i="167"/>
  <c r="R24" i="167"/>
  <c r="Q24" i="167"/>
  <c r="P24" i="167"/>
  <c r="E24" i="167"/>
  <c r="T24" i="167" s="1"/>
  <c r="T23" i="167"/>
  <c r="S23" i="167"/>
  <c r="R23" i="167"/>
  <c r="Q23" i="167"/>
  <c r="P23" i="167"/>
  <c r="E23" i="167"/>
  <c r="U23" i="167" s="1"/>
  <c r="S22" i="167"/>
  <c r="R22" i="167"/>
  <c r="Q22" i="167"/>
  <c r="P22" i="167"/>
  <c r="E22" i="167"/>
  <c r="T22" i="167" s="1"/>
  <c r="S21" i="167"/>
  <c r="R21" i="167"/>
  <c r="Q21" i="167"/>
  <c r="P21" i="167"/>
  <c r="E21" i="167"/>
  <c r="U21" i="167" s="1"/>
  <c r="T20" i="167"/>
  <c r="S20" i="167"/>
  <c r="R20" i="167"/>
  <c r="Q20" i="167"/>
  <c r="P20" i="167"/>
  <c r="E20" i="167"/>
  <c r="U20" i="167" s="1"/>
  <c r="U19" i="167"/>
  <c r="S19" i="167"/>
  <c r="R19" i="167"/>
  <c r="Q19" i="167"/>
  <c r="P19" i="167"/>
  <c r="E19" i="167"/>
  <c r="T19" i="167" s="1"/>
  <c r="U18" i="167"/>
  <c r="T18" i="167"/>
  <c r="S18" i="167"/>
  <c r="R18" i="167"/>
  <c r="Q18" i="167"/>
  <c r="P18" i="167"/>
  <c r="E18" i="167"/>
  <c r="S17" i="167"/>
  <c r="R17" i="167"/>
  <c r="Q17" i="167"/>
  <c r="P17" i="167"/>
  <c r="E17" i="167"/>
  <c r="U17" i="167" s="1"/>
  <c r="S16" i="167"/>
  <c r="R16" i="167"/>
  <c r="Q16" i="167"/>
  <c r="P16" i="167"/>
  <c r="E16" i="167"/>
  <c r="T16" i="167" s="1"/>
  <c r="T15" i="167"/>
  <c r="S15" i="167"/>
  <c r="R15" i="167"/>
  <c r="Q15" i="167"/>
  <c r="P15" i="167"/>
  <c r="E15" i="167"/>
  <c r="U15" i="167" s="1"/>
  <c r="U14" i="167"/>
  <c r="S14" i="167"/>
  <c r="R14" i="167"/>
  <c r="Q14" i="167"/>
  <c r="P14" i="167"/>
  <c r="E14" i="167"/>
  <c r="T14" i="167" s="1"/>
  <c r="S13" i="167"/>
  <c r="R13" i="167"/>
  <c r="Q13" i="167"/>
  <c r="P13" i="167"/>
  <c r="E13" i="167"/>
  <c r="T13" i="167" s="1"/>
  <c r="S12" i="167"/>
  <c r="R12" i="167"/>
  <c r="Q12" i="167"/>
  <c r="P12" i="167"/>
  <c r="E12" i="167"/>
  <c r="U12" i="167" s="1"/>
  <c r="U11" i="167"/>
  <c r="S11" i="167"/>
  <c r="R11" i="167"/>
  <c r="Q11" i="167"/>
  <c r="P11" i="167"/>
  <c r="E11" i="167"/>
  <c r="T11" i="167" s="1"/>
  <c r="T10" i="167"/>
  <c r="S10" i="167"/>
  <c r="R10" i="167"/>
  <c r="Q10" i="167"/>
  <c r="P10" i="167"/>
  <c r="E10" i="167"/>
  <c r="U10" i="167" s="1"/>
  <c r="R9" i="167"/>
  <c r="S8" i="167"/>
  <c r="R8" i="167"/>
  <c r="R63" i="166"/>
  <c r="S62" i="166"/>
  <c r="R62" i="166"/>
  <c r="Q62" i="166"/>
  <c r="P62" i="166"/>
  <c r="E62" i="166"/>
  <c r="U62" i="166" s="1"/>
  <c r="U61" i="166"/>
  <c r="S61" i="166"/>
  <c r="R61" i="166"/>
  <c r="Q61" i="166"/>
  <c r="P61" i="166"/>
  <c r="E61" i="166"/>
  <c r="S60" i="166"/>
  <c r="R60" i="166"/>
  <c r="R59" i="166"/>
  <c r="S58" i="166"/>
  <c r="R58" i="166"/>
  <c r="Q58" i="166"/>
  <c r="P58" i="166"/>
  <c r="E58" i="166"/>
  <c r="U58" i="166" s="1"/>
  <c r="S57" i="166"/>
  <c r="R57" i="166"/>
  <c r="Q57" i="166"/>
  <c r="P57" i="166"/>
  <c r="E57" i="166"/>
  <c r="T57" i="166" s="1"/>
  <c r="U56" i="166"/>
  <c r="T56" i="166"/>
  <c r="S56" i="166"/>
  <c r="R56" i="166"/>
  <c r="Q56" i="166"/>
  <c r="P56" i="166"/>
  <c r="E56" i="166"/>
  <c r="S55" i="166"/>
  <c r="R55" i="166"/>
  <c r="Q55" i="166"/>
  <c r="P55" i="166"/>
  <c r="E55" i="166"/>
  <c r="U55" i="166" s="1"/>
  <c r="S54" i="166"/>
  <c r="R54" i="166"/>
  <c r="S53" i="166"/>
  <c r="R53" i="166"/>
  <c r="Q53" i="166"/>
  <c r="P53" i="166"/>
  <c r="E53" i="166"/>
  <c r="U53" i="166" s="1"/>
  <c r="S52" i="166"/>
  <c r="R52" i="166"/>
  <c r="Q52" i="166"/>
  <c r="P52" i="166"/>
  <c r="E52" i="166"/>
  <c r="T52" i="166" s="1"/>
  <c r="T51" i="166"/>
  <c r="S51" i="166"/>
  <c r="R51" i="166"/>
  <c r="Q51" i="166"/>
  <c r="P51" i="166"/>
  <c r="E51" i="166"/>
  <c r="U51" i="166" s="1"/>
  <c r="S50" i="166"/>
  <c r="R50" i="166"/>
  <c r="Q50" i="166"/>
  <c r="P50" i="166"/>
  <c r="E50" i="166"/>
  <c r="U50" i="166" s="1"/>
  <c r="U49" i="166"/>
  <c r="S49" i="166"/>
  <c r="R49" i="166"/>
  <c r="Q49" i="166"/>
  <c r="P49" i="166"/>
  <c r="E49" i="166"/>
  <c r="T49" i="166" s="1"/>
  <c r="T48" i="166"/>
  <c r="S48" i="166"/>
  <c r="R48" i="166"/>
  <c r="Q48" i="166"/>
  <c r="P48" i="166"/>
  <c r="E48" i="166"/>
  <c r="U48" i="166" s="1"/>
  <c r="T47" i="166"/>
  <c r="S47" i="166"/>
  <c r="R47" i="166"/>
  <c r="Q47" i="166"/>
  <c r="P47" i="166"/>
  <c r="E47" i="166"/>
  <c r="U47" i="166" s="1"/>
  <c r="S46" i="166"/>
  <c r="R46" i="166"/>
  <c r="Q46" i="166"/>
  <c r="P46" i="166"/>
  <c r="E46" i="166"/>
  <c r="T46" i="166" s="1"/>
  <c r="S45" i="166"/>
  <c r="R45" i="166"/>
  <c r="Q45" i="166"/>
  <c r="P45" i="166"/>
  <c r="E45" i="166"/>
  <c r="U45" i="166" s="1"/>
  <c r="U44" i="166"/>
  <c r="S44" i="166"/>
  <c r="R44" i="166"/>
  <c r="Q44" i="166"/>
  <c r="P44" i="166"/>
  <c r="E44" i="166"/>
  <c r="S43" i="166"/>
  <c r="R43" i="166"/>
  <c r="S42" i="166"/>
  <c r="R42" i="166"/>
  <c r="S41" i="166"/>
  <c r="R41" i="166"/>
  <c r="Q41" i="166"/>
  <c r="P41" i="166"/>
  <c r="E41" i="166"/>
  <c r="U41" i="166" s="1"/>
  <c r="U40" i="166"/>
  <c r="T40" i="166"/>
  <c r="S40" i="166"/>
  <c r="R40" i="166"/>
  <c r="Q40" i="166"/>
  <c r="P40" i="166"/>
  <c r="E40" i="166"/>
  <c r="T39" i="166"/>
  <c r="S39" i="166"/>
  <c r="R39" i="166"/>
  <c r="Q39" i="166"/>
  <c r="P39" i="166"/>
  <c r="E39" i="166"/>
  <c r="U39" i="166" s="1"/>
  <c r="S38" i="166"/>
  <c r="R38" i="166"/>
  <c r="Q38" i="166"/>
  <c r="P38" i="166"/>
  <c r="E38" i="166"/>
  <c r="U38" i="166" s="1"/>
  <c r="S37" i="166"/>
  <c r="R37" i="166"/>
  <c r="Q37" i="166"/>
  <c r="P37" i="166"/>
  <c r="E37" i="166"/>
  <c r="U37" i="166" s="1"/>
  <c r="S36" i="166"/>
  <c r="R36" i="166"/>
  <c r="Q36" i="166"/>
  <c r="P36" i="166"/>
  <c r="E36" i="166"/>
  <c r="U36" i="166" s="1"/>
  <c r="S35" i="166"/>
  <c r="R35" i="166"/>
  <c r="Q35" i="166"/>
  <c r="P35" i="166"/>
  <c r="T35" i="166" s="1"/>
  <c r="E35" i="166"/>
  <c r="S34" i="166"/>
  <c r="R34" i="166"/>
  <c r="Q34" i="166"/>
  <c r="P34" i="166"/>
  <c r="E34" i="166"/>
  <c r="T34" i="166" s="1"/>
  <c r="S33" i="166"/>
  <c r="R33" i="166"/>
  <c r="Q33" i="166"/>
  <c r="P33" i="166"/>
  <c r="E33" i="166"/>
  <c r="U33" i="166" s="1"/>
  <c r="T32" i="166"/>
  <c r="S32" i="166"/>
  <c r="R32" i="166"/>
  <c r="Q32" i="166"/>
  <c r="P32" i="166"/>
  <c r="E32" i="166"/>
  <c r="U32" i="166" s="1"/>
  <c r="S31" i="166"/>
  <c r="R31" i="166"/>
  <c r="Q31" i="166"/>
  <c r="P31" i="166"/>
  <c r="E31" i="166"/>
  <c r="U31" i="166" s="1"/>
  <c r="S30" i="166"/>
  <c r="R30" i="166"/>
  <c r="Q30" i="166"/>
  <c r="P30" i="166"/>
  <c r="E30" i="166"/>
  <c r="U30" i="166" s="1"/>
  <c r="S29" i="166"/>
  <c r="R29" i="166"/>
  <c r="Q29" i="166"/>
  <c r="P29" i="166"/>
  <c r="E29" i="166"/>
  <c r="U29" i="166" s="1"/>
  <c r="U28" i="166"/>
  <c r="S28" i="166"/>
  <c r="R28" i="166"/>
  <c r="Q28" i="166"/>
  <c r="P28" i="166"/>
  <c r="E28" i="166"/>
  <c r="S27" i="166"/>
  <c r="R27" i="166"/>
  <c r="U26" i="166"/>
  <c r="S26" i="166"/>
  <c r="R26" i="166"/>
  <c r="Q26" i="166"/>
  <c r="P26" i="166"/>
  <c r="E26" i="166"/>
  <c r="T26" i="166" s="1"/>
  <c r="S25" i="166"/>
  <c r="R25" i="166"/>
  <c r="Q25" i="166"/>
  <c r="P25" i="166"/>
  <c r="E25" i="166"/>
  <c r="T25" i="166" s="1"/>
  <c r="T24" i="166"/>
  <c r="S24" i="166"/>
  <c r="R24" i="166"/>
  <c r="Q24" i="166"/>
  <c r="P24" i="166"/>
  <c r="E24" i="166"/>
  <c r="U24" i="166" s="1"/>
  <c r="S23" i="166"/>
  <c r="R23" i="166"/>
  <c r="Q23" i="166"/>
  <c r="P23" i="166"/>
  <c r="E23" i="166"/>
  <c r="T23" i="166" s="1"/>
  <c r="S22" i="166"/>
  <c r="R22" i="166"/>
  <c r="Q22" i="166"/>
  <c r="P22" i="166"/>
  <c r="E22" i="166"/>
  <c r="U22" i="166" s="1"/>
  <c r="S21" i="166"/>
  <c r="R21" i="166"/>
  <c r="Q21" i="166"/>
  <c r="P21" i="166"/>
  <c r="E21" i="166"/>
  <c r="T21" i="166" s="1"/>
  <c r="S20" i="166"/>
  <c r="R20" i="166"/>
  <c r="Q20" i="166"/>
  <c r="P20" i="166"/>
  <c r="E20" i="166"/>
  <c r="U20" i="166" s="1"/>
  <c r="S19" i="166"/>
  <c r="R19" i="166"/>
  <c r="Q19" i="166"/>
  <c r="P19" i="166"/>
  <c r="E19" i="166"/>
  <c r="U19" i="166" s="1"/>
  <c r="S18" i="166"/>
  <c r="R18" i="166"/>
  <c r="Q18" i="166"/>
  <c r="P18" i="166"/>
  <c r="E18" i="166"/>
  <c r="U18" i="166" s="1"/>
  <c r="U17" i="166"/>
  <c r="S17" i="166"/>
  <c r="R17" i="166"/>
  <c r="Q17" i="166"/>
  <c r="P17" i="166"/>
  <c r="E17" i="166"/>
  <c r="T17" i="166" s="1"/>
  <c r="S16" i="166"/>
  <c r="R16" i="166"/>
  <c r="Q16" i="166"/>
  <c r="P16" i="166"/>
  <c r="E16" i="166"/>
  <c r="U16" i="166" s="1"/>
  <c r="S15" i="166"/>
  <c r="R15" i="166"/>
  <c r="Q15" i="166"/>
  <c r="P15" i="166"/>
  <c r="E15" i="166"/>
  <c r="T15" i="166" s="1"/>
  <c r="S14" i="166"/>
  <c r="R14" i="166"/>
  <c r="Q14" i="166"/>
  <c r="P14" i="166"/>
  <c r="E14" i="166"/>
  <c r="U14" i="166" s="1"/>
  <c r="S13" i="166"/>
  <c r="R13" i="166"/>
  <c r="Q13" i="166"/>
  <c r="P13" i="166"/>
  <c r="E13" i="166"/>
  <c r="T13" i="166" s="1"/>
  <c r="S12" i="166"/>
  <c r="R12" i="166"/>
  <c r="Q12" i="166"/>
  <c r="P12" i="166"/>
  <c r="E12" i="166"/>
  <c r="U12" i="166" s="1"/>
  <c r="S11" i="166"/>
  <c r="R11" i="166"/>
  <c r="Q11" i="166"/>
  <c r="P11" i="166"/>
  <c r="E11" i="166"/>
  <c r="U11" i="166" s="1"/>
  <c r="S10" i="166"/>
  <c r="R10" i="166"/>
  <c r="Q10" i="166"/>
  <c r="U10" i="166" s="1"/>
  <c r="P10" i="166"/>
  <c r="E10" i="166"/>
  <c r="R9" i="166"/>
  <c r="R8" i="166"/>
  <c r="R63" i="165"/>
  <c r="T62" i="165"/>
  <c r="S62" i="165"/>
  <c r="R62" i="165"/>
  <c r="Q62" i="165"/>
  <c r="P62" i="165"/>
  <c r="E62" i="165"/>
  <c r="U62" i="165" s="1"/>
  <c r="S61" i="165"/>
  <c r="R61" i="165"/>
  <c r="Q61" i="165"/>
  <c r="Q60" i="165" s="1"/>
  <c r="P61" i="165"/>
  <c r="E61" i="165"/>
  <c r="S60" i="165"/>
  <c r="R60" i="165"/>
  <c r="R59" i="165"/>
  <c r="S58" i="165"/>
  <c r="R58" i="165"/>
  <c r="Q58" i="165"/>
  <c r="P58" i="165"/>
  <c r="E58" i="165"/>
  <c r="U58" i="165" s="1"/>
  <c r="S57" i="165"/>
  <c r="R57" i="165"/>
  <c r="Q57" i="165"/>
  <c r="P57" i="165"/>
  <c r="E57" i="165"/>
  <c r="T57" i="165" s="1"/>
  <c r="S56" i="165"/>
  <c r="R56" i="165"/>
  <c r="Q56" i="165"/>
  <c r="P56" i="165"/>
  <c r="E56" i="165"/>
  <c r="U56" i="165" s="1"/>
  <c r="S55" i="165"/>
  <c r="R55" i="165"/>
  <c r="Q55" i="165"/>
  <c r="Q54" i="165" s="1"/>
  <c r="P55" i="165"/>
  <c r="E55" i="165"/>
  <c r="U55" i="165" s="1"/>
  <c r="S54" i="165"/>
  <c r="R54" i="165"/>
  <c r="S53" i="165"/>
  <c r="R53" i="165"/>
  <c r="Q53" i="165"/>
  <c r="P53" i="165"/>
  <c r="E53" i="165"/>
  <c r="U53" i="165" s="1"/>
  <c r="S52" i="165"/>
  <c r="R52" i="165"/>
  <c r="Q52" i="165"/>
  <c r="P52" i="165"/>
  <c r="E52" i="165"/>
  <c r="T52" i="165" s="1"/>
  <c r="S51" i="165"/>
  <c r="R51" i="165"/>
  <c r="Q51" i="165"/>
  <c r="P51" i="165"/>
  <c r="E51" i="165"/>
  <c r="U51" i="165" s="1"/>
  <c r="S50" i="165"/>
  <c r="R50" i="165"/>
  <c r="Q50" i="165"/>
  <c r="P50" i="165"/>
  <c r="E50" i="165"/>
  <c r="T50" i="165" s="1"/>
  <c r="S49" i="165"/>
  <c r="R49" i="165"/>
  <c r="Q49" i="165"/>
  <c r="P49" i="165"/>
  <c r="E49" i="165"/>
  <c r="U49" i="165" s="1"/>
  <c r="S48" i="165"/>
  <c r="R48" i="165"/>
  <c r="Q48" i="165"/>
  <c r="P48" i="165"/>
  <c r="E48" i="165"/>
  <c r="U48" i="165" s="1"/>
  <c r="T47" i="165"/>
  <c r="S47" i="165"/>
  <c r="R47" i="165"/>
  <c r="Q47" i="165"/>
  <c r="P47" i="165"/>
  <c r="E47" i="165"/>
  <c r="U47" i="165" s="1"/>
  <c r="S46" i="165"/>
  <c r="R46" i="165"/>
  <c r="Q46" i="165"/>
  <c r="P46" i="165"/>
  <c r="E46" i="165"/>
  <c r="U46" i="165" s="1"/>
  <c r="T45" i="165"/>
  <c r="S45" i="165"/>
  <c r="R45" i="165"/>
  <c r="Q45" i="165"/>
  <c r="U45" i="165" s="1"/>
  <c r="P45" i="165"/>
  <c r="E45" i="165"/>
  <c r="S44" i="165"/>
  <c r="R44" i="165"/>
  <c r="Q44" i="165"/>
  <c r="P44" i="165"/>
  <c r="E44" i="165"/>
  <c r="S43" i="165"/>
  <c r="R43" i="165"/>
  <c r="S42" i="165"/>
  <c r="R42" i="165"/>
  <c r="S41" i="165"/>
  <c r="R41" i="165"/>
  <c r="Q41" i="165"/>
  <c r="P41" i="165"/>
  <c r="E41" i="165"/>
  <c r="T41" i="165" s="1"/>
  <c r="S40" i="165"/>
  <c r="R40" i="165"/>
  <c r="Q40" i="165"/>
  <c r="P40" i="165"/>
  <c r="E40" i="165"/>
  <c r="U40" i="165" s="1"/>
  <c r="S39" i="165"/>
  <c r="R39" i="165"/>
  <c r="Q39" i="165"/>
  <c r="P39" i="165"/>
  <c r="E39" i="165"/>
  <c r="U39" i="165" s="1"/>
  <c r="S38" i="165"/>
  <c r="R38" i="165"/>
  <c r="Q38" i="165"/>
  <c r="P38" i="165"/>
  <c r="E38" i="165"/>
  <c r="U38" i="165" s="1"/>
  <c r="U37" i="165"/>
  <c r="S37" i="165"/>
  <c r="R37" i="165"/>
  <c r="Q37" i="165"/>
  <c r="P37" i="165"/>
  <c r="E37" i="165"/>
  <c r="T37" i="165" s="1"/>
  <c r="S36" i="165"/>
  <c r="R36" i="165"/>
  <c r="Q36" i="165"/>
  <c r="U36" i="165" s="1"/>
  <c r="P36" i="165"/>
  <c r="E36" i="165"/>
  <c r="U35" i="165"/>
  <c r="S35" i="165"/>
  <c r="R35" i="165"/>
  <c r="Q35" i="165"/>
  <c r="P35" i="165"/>
  <c r="E35" i="165"/>
  <c r="T35" i="165" s="1"/>
  <c r="S34" i="165"/>
  <c r="R34" i="165"/>
  <c r="Q34" i="165"/>
  <c r="P34" i="165"/>
  <c r="E34" i="165"/>
  <c r="U34" i="165" s="1"/>
  <c r="S33" i="165"/>
  <c r="R33" i="165"/>
  <c r="Q33" i="165"/>
  <c r="P33" i="165"/>
  <c r="E33" i="165"/>
  <c r="T33" i="165" s="1"/>
  <c r="T32" i="165"/>
  <c r="S32" i="165"/>
  <c r="R32" i="165"/>
  <c r="Q32" i="165"/>
  <c r="P32" i="165"/>
  <c r="E32" i="165"/>
  <c r="U32" i="165" s="1"/>
  <c r="S31" i="165"/>
  <c r="R31" i="165"/>
  <c r="Q31" i="165"/>
  <c r="P31" i="165"/>
  <c r="E31" i="165"/>
  <c r="U31" i="165" s="1"/>
  <c r="S30" i="165"/>
  <c r="R30" i="165"/>
  <c r="Q30" i="165"/>
  <c r="P30" i="165"/>
  <c r="E30" i="165"/>
  <c r="U30" i="165" s="1"/>
  <c r="S29" i="165"/>
  <c r="R29" i="165"/>
  <c r="Q29" i="165"/>
  <c r="P29" i="165"/>
  <c r="E29" i="165"/>
  <c r="S28" i="165"/>
  <c r="R28" i="165"/>
  <c r="Q28" i="165"/>
  <c r="P28" i="165"/>
  <c r="E28" i="165"/>
  <c r="T28" i="165" s="1"/>
  <c r="S27" i="165"/>
  <c r="R27" i="165"/>
  <c r="S26" i="165"/>
  <c r="R26" i="165"/>
  <c r="Q26" i="165"/>
  <c r="P26" i="165"/>
  <c r="E26" i="165"/>
  <c r="U26" i="165" s="1"/>
  <c r="U25" i="165"/>
  <c r="S25" i="165"/>
  <c r="R25" i="165"/>
  <c r="Q25" i="165"/>
  <c r="P25" i="165"/>
  <c r="E25" i="165"/>
  <c r="T25" i="165" s="1"/>
  <c r="S24" i="165"/>
  <c r="R24" i="165"/>
  <c r="Q24" i="165"/>
  <c r="P24" i="165"/>
  <c r="E24" i="165"/>
  <c r="U24" i="165" s="1"/>
  <c r="S23" i="165"/>
  <c r="R23" i="165"/>
  <c r="Q23" i="165"/>
  <c r="P23" i="165"/>
  <c r="E23" i="165"/>
  <c r="S22" i="165"/>
  <c r="R22" i="165"/>
  <c r="Q22" i="165"/>
  <c r="P22" i="165"/>
  <c r="E22" i="165"/>
  <c r="T22" i="165" s="1"/>
  <c r="S21" i="165"/>
  <c r="R21" i="165"/>
  <c r="Q21" i="165"/>
  <c r="P21" i="165"/>
  <c r="E21" i="165"/>
  <c r="U21" i="165" s="1"/>
  <c r="S20" i="165"/>
  <c r="R20" i="165"/>
  <c r="Q20" i="165"/>
  <c r="P20" i="165"/>
  <c r="E20" i="165"/>
  <c r="T20" i="165" s="1"/>
  <c r="S19" i="165"/>
  <c r="R19" i="165"/>
  <c r="Q19" i="165"/>
  <c r="P19" i="165"/>
  <c r="E19" i="165"/>
  <c r="U19" i="165" s="1"/>
  <c r="U18" i="165"/>
  <c r="S18" i="165"/>
  <c r="R18" i="165"/>
  <c r="Q18" i="165"/>
  <c r="P18" i="165"/>
  <c r="E18" i="165"/>
  <c r="T18" i="165" s="1"/>
  <c r="S17" i="165"/>
  <c r="R17" i="165"/>
  <c r="Q17" i="165"/>
  <c r="P17" i="165"/>
  <c r="E17" i="165"/>
  <c r="U17" i="165" s="1"/>
  <c r="S16" i="165"/>
  <c r="R16" i="165"/>
  <c r="Q16" i="165"/>
  <c r="P16" i="165"/>
  <c r="E16" i="165"/>
  <c r="U16" i="165" s="1"/>
  <c r="S15" i="165"/>
  <c r="R15" i="165"/>
  <c r="Q15" i="165"/>
  <c r="P15" i="165"/>
  <c r="E15" i="165"/>
  <c r="U15" i="165" s="1"/>
  <c r="S14" i="165"/>
  <c r="R14" i="165"/>
  <c r="Q14" i="165"/>
  <c r="P14" i="165"/>
  <c r="E14" i="165"/>
  <c r="T14" i="165" s="1"/>
  <c r="S13" i="165"/>
  <c r="R13" i="165"/>
  <c r="Q13" i="165"/>
  <c r="P13" i="165"/>
  <c r="E13" i="165"/>
  <c r="U13" i="165" s="1"/>
  <c r="S12" i="165"/>
  <c r="R12" i="165"/>
  <c r="Q12" i="165"/>
  <c r="P12" i="165"/>
  <c r="E12" i="165"/>
  <c r="T12" i="165" s="1"/>
  <c r="T11" i="165"/>
  <c r="S11" i="165"/>
  <c r="R11" i="165"/>
  <c r="Q11" i="165"/>
  <c r="P11" i="165"/>
  <c r="E11" i="165"/>
  <c r="U11" i="165" s="1"/>
  <c r="S10" i="165"/>
  <c r="R10" i="165"/>
  <c r="Q10" i="165"/>
  <c r="Q9" i="165" s="1"/>
  <c r="P10" i="165"/>
  <c r="E10" i="165"/>
  <c r="T10" i="165" s="1"/>
  <c r="S9" i="165"/>
  <c r="R9" i="165"/>
  <c r="R8" i="165"/>
  <c r="U62" i="164"/>
  <c r="S62" i="164"/>
  <c r="R62" i="164"/>
  <c r="Q62" i="164"/>
  <c r="P62" i="164"/>
  <c r="E62" i="164"/>
  <c r="T62" i="164" s="1"/>
  <c r="U61" i="164"/>
  <c r="S61" i="164"/>
  <c r="R61" i="164"/>
  <c r="Q61" i="164"/>
  <c r="P61" i="164"/>
  <c r="E61" i="164"/>
  <c r="S60" i="164"/>
  <c r="R60" i="164"/>
  <c r="T58" i="164"/>
  <c r="S58" i="164"/>
  <c r="R58" i="164"/>
  <c r="Q58" i="164"/>
  <c r="P58" i="164"/>
  <c r="E58" i="164"/>
  <c r="U58" i="164" s="1"/>
  <c r="S57" i="164"/>
  <c r="R57" i="164"/>
  <c r="Q57" i="164"/>
  <c r="P57" i="164"/>
  <c r="E57" i="164"/>
  <c r="T57" i="164" s="1"/>
  <c r="S56" i="164"/>
  <c r="R56" i="164"/>
  <c r="Q56" i="164"/>
  <c r="P56" i="164"/>
  <c r="E56" i="164"/>
  <c r="U56" i="164" s="1"/>
  <c r="S55" i="164"/>
  <c r="R55" i="164"/>
  <c r="Q55" i="164"/>
  <c r="P55" i="164"/>
  <c r="E55" i="164"/>
  <c r="U55" i="164" s="1"/>
  <c r="S54" i="164"/>
  <c r="R54" i="164"/>
  <c r="T53" i="164"/>
  <c r="S53" i="164"/>
  <c r="R53" i="164"/>
  <c r="Q53" i="164"/>
  <c r="P53" i="164"/>
  <c r="E53" i="164"/>
  <c r="U53" i="164" s="1"/>
  <c r="S52" i="164"/>
  <c r="R52" i="164"/>
  <c r="Q52" i="164"/>
  <c r="P52" i="164"/>
  <c r="E52" i="164"/>
  <c r="T52" i="164" s="1"/>
  <c r="S51" i="164"/>
  <c r="R51" i="164"/>
  <c r="Q51" i="164"/>
  <c r="P51" i="164"/>
  <c r="E51" i="164"/>
  <c r="U51" i="164" s="1"/>
  <c r="S50" i="164"/>
  <c r="R50" i="164"/>
  <c r="Q50" i="164"/>
  <c r="P50" i="164"/>
  <c r="E50" i="164"/>
  <c r="T50" i="164" s="1"/>
  <c r="S49" i="164"/>
  <c r="R49" i="164"/>
  <c r="Q49" i="164"/>
  <c r="P49" i="164"/>
  <c r="E49" i="164"/>
  <c r="U49" i="164" s="1"/>
  <c r="S48" i="164"/>
  <c r="R48" i="164"/>
  <c r="Q48" i="164"/>
  <c r="P48" i="164"/>
  <c r="E48" i="164"/>
  <c r="T48" i="164" s="1"/>
  <c r="S47" i="164"/>
  <c r="R47" i="164"/>
  <c r="Q47" i="164"/>
  <c r="P47" i="164"/>
  <c r="E47" i="164"/>
  <c r="S46" i="164"/>
  <c r="R46" i="164"/>
  <c r="Q46" i="164"/>
  <c r="P46" i="164"/>
  <c r="E46" i="164"/>
  <c r="U46" i="164" s="1"/>
  <c r="S45" i="164"/>
  <c r="R45" i="164"/>
  <c r="Q45" i="164"/>
  <c r="P45" i="164"/>
  <c r="E45" i="164"/>
  <c r="T45" i="164" s="1"/>
  <c r="S44" i="164"/>
  <c r="R44" i="164"/>
  <c r="Q44" i="164"/>
  <c r="P44" i="164"/>
  <c r="E44" i="164"/>
  <c r="U44" i="164" s="1"/>
  <c r="S43" i="164"/>
  <c r="R43" i="164"/>
  <c r="S42" i="164"/>
  <c r="S41" i="164"/>
  <c r="R41" i="164"/>
  <c r="Q41" i="164"/>
  <c r="P41" i="164"/>
  <c r="E41" i="164"/>
  <c r="U41" i="164" s="1"/>
  <c r="S40" i="164"/>
  <c r="R40" i="164"/>
  <c r="Q40" i="164"/>
  <c r="P40" i="164"/>
  <c r="E40" i="164"/>
  <c r="S39" i="164"/>
  <c r="R39" i="164"/>
  <c r="Q39" i="164"/>
  <c r="P39" i="164"/>
  <c r="E39" i="164"/>
  <c r="U39" i="164" s="1"/>
  <c r="U38" i="164"/>
  <c r="S38" i="164"/>
  <c r="R38" i="164"/>
  <c r="Q38" i="164"/>
  <c r="P38" i="164"/>
  <c r="E38" i="164"/>
  <c r="T38" i="164" s="1"/>
  <c r="T37" i="164"/>
  <c r="S37" i="164"/>
  <c r="R37" i="164"/>
  <c r="Q37" i="164"/>
  <c r="P37" i="164"/>
  <c r="E37" i="164"/>
  <c r="U37" i="164" s="1"/>
  <c r="U36" i="164"/>
  <c r="S36" i="164"/>
  <c r="R36" i="164"/>
  <c r="Q36" i="164"/>
  <c r="P36" i="164"/>
  <c r="E36" i="164"/>
  <c r="T36" i="164" s="1"/>
  <c r="S35" i="164"/>
  <c r="R35" i="164"/>
  <c r="Q35" i="164"/>
  <c r="P35" i="164"/>
  <c r="E35" i="164"/>
  <c r="U35" i="164" s="1"/>
  <c r="S34" i="164"/>
  <c r="R34" i="164"/>
  <c r="Q34" i="164"/>
  <c r="P34" i="164"/>
  <c r="E34" i="164"/>
  <c r="S33" i="164"/>
  <c r="R33" i="164"/>
  <c r="Q33" i="164"/>
  <c r="P33" i="164"/>
  <c r="E33" i="164"/>
  <c r="U33" i="164" s="1"/>
  <c r="S32" i="164"/>
  <c r="R32" i="164"/>
  <c r="Q32" i="164"/>
  <c r="U32" i="164" s="1"/>
  <c r="P32" i="164"/>
  <c r="E32" i="164"/>
  <c r="S31" i="164"/>
  <c r="R31" i="164"/>
  <c r="Q31" i="164"/>
  <c r="P31" i="164"/>
  <c r="E31" i="164"/>
  <c r="T31" i="164" s="1"/>
  <c r="S30" i="164"/>
  <c r="R30" i="164"/>
  <c r="Q30" i="164"/>
  <c r="P30" i="164"/>
  <c r="E30" i="164"/>
  <c r="U30" i="164" s="1"/>
  <c r="U29" i="164"/>
  <c r="S29" i="164"/>
  <c r="R29" i="164"/>
  <c r="Q29" i="164"/>
  <c r="P29" i="164"/>
  <c r="E29" i="164"/>
  <c r="T29" i="164" s="1"/>
  <c r="T28" i="164"/>
  <c r="S28" i="164"/>
  <c r="R28" i="164"/>
  <c r="Q28" i="164"/>
  <c r="P28" i="164"/>
  <c r="E28" i="164"/>
  <c r="U28" i="164" s="1"/>
  <c r="S27" i="164"/>
  <c r="R27" i="164"/>
  <c r="T26" i="164"/>
  <c r="S26" i="164"/>
  <c r="R26" i="164"/>
  <c r="Q26" i="164"/>
  <c r="P26" i="164"/>
  <c r="E26" i="164"/>
  <c r="U26" i="164" s="1"/>
  <c r="S25" i="164"/>
  <c r="R25" i="164"/>
  <c r="Q25" i="164"/>
  <c r="P25" i="164"/>
  <c r="E25" i="164"/>
  <c r="U25" i="164" s="1"/>
  <c r="S24" i="164"/>
  <c r="R24" i="164"/>
  <c r="Q24" i="164"/>
  <c r="P24" i="164"/>
  <c r="E24" i="164"/>
  <c r="U24" i="164" s="1"/>
  <c r="S23" i="164"/>
  <c r="R23" i="164"/>
  <c r="Q23" i="164"/>
  <c r="U23" i="164" s="1"/>
  <c r="P23" i="164"/>
  <c r="E23" i="164"/>
  <c r="T23" i="164" s="1"/>
  <c r="T22" i="164"/>
  <c r="S22" i="164"/>
  <c r="R22" i="164"/>
  <c r="Q22" i="164"/>
  <c r="P22" i="164"/>
  <c r="E22" i="164"/>
  <c r="U22" i="164" s="1"/>
  <c r="S21" i="164"/>
  <c r="R21" i="164"/>
  <c r="Q21" i="164"/>
  <c r="P21" i="164"/>
  <c r="E21" i="164"/>
  <c r="T21" i="164" s="1"/>
  <c r="S20" i="164"/>
  <c r="R20" i="164"/>
  <c r="Q20" i="164"/>
  <c r="P20" i="164"/>
  <c r="E20" i="164"/>
  <c r="U20" i="164" s="1"/>
  <c r="U19" i="164"/>
  <c r="S19" i="164"/>
  <c r="R19" i="164"/>
  <c r="Q19" i="164"/>
  <c r="P19" i="164"/>
  <c r="E19" i="164"/>
  <c r="T19" i="164" s="1"/>
  <c r="S18" i="164"/>
  <c r="R18" i="164"/>
  <c r="Q18" i="164"/>
  <c r="P18" i="164"/>
  <c r="E18" i="164"/>
  <c r="U18" i="164" s="1"/>
  <c r="S17" i="164"/>
  <c r="R17" i="164"/>
  <c r="Q17" i="164"/>
  <c r="P17" i="164"/>
  <c r="E17" i="164"/>
  <c r="U17" i="164" s="1"/>
  <c r="S16" i="164"/>
  <c r="R16" i="164"/>
  <c r="Q16" i="164"/>
  <c r="P16" i="164"/>
  <c r="E16" i="164"/>
  <c r="S15" i="164"/>
  <c r="R15" i="164"/>
  <c r="Q15" i="164"/>
  <c r="P15" i="164"/>
  <c r="E15" i="164"/>
  <c r="T15" i="164" s="1"/>
  <c r="S14" i="164"/>
  <c r="R14" i="164"/>
  <c r="Q14" i="164"/>
  <c r="P14" i="164"/>
  <c r="E14" i="164"/>
  <c r="U14" i="164" s="1"/>
  <c r="U13" i="164"/>
  <c r="S13" i="164"/>
  <c r="R13" i="164"/>
  <c r="Q13" i="164"/>
  <c r="P13" i="164"/>
  <c r="E13" i="164"/>
  <c r="T13" i="164" s="1"/>
  <c r="S12" i="164"/>
  <c r="R12" i="164"/>
  <c r="Q12" i="164"/>
  <c r="P12" i="164"/>
  <c r="E12" i="164"/>
  <c r="U12" i="164" s="1"/>
  <c r="S11" i="164"/>
  <c r="R11" i="164"/>
  <c r="Q11" i="164"/>
  <c r="P11" i="164"/>
  <c r="E11" i="164"/>
  <c r="T11" i="164" s="1"/>
  <c r="T10" i="164"/>
  <c r="S10" i="164"/>
  <c r="R10" i="164"/>
  <c r="Q10" i="164"/>
  <c r="P10" i="164"/>
  <c r="E10" i="164"/>
  <c r="S9" i="164"/>
  <c r="R9" i="164"/>
  <c r="R8" i="164"/>
  <c r="R63" i="163"/>
  <c r="S62" i="163"/>
  <c r="R62" i="163"/>
  <c r="Q62" i="163"/>
  <c r="P62" i="163"/>
  <c r="E62" i="163"/>
  <c r="U62" i="163" s="1"/>
  <c r="S61" i="163"/>
  <c r="R61" i="163"/>
  <c r="Q61" i="163"/>
  <c r="Q60" i="163" s="1"/>
  <c r="P61" i="163"/>
  <c r="E61" i="163"/>
  <c r="U61" i="163" s="1"/>
  <c r="S60" i="163"/>
  <c r="R60" i="163"/>
  <c r="R59" i="163"/>
  <c r="U58" i="163"/>
  <c r="S58" i="163"/>
  <c r="R58" i="163"/>
  <c r="Q58" i="163"/>
  <c r="P58" i="163"/>
  <c r="E58" i="163"/>
  <c r="T58" i="163" s="1"/>
  <c r="S57" i="163"/>
  <c r="R57" i="163"/>
  <c r="Q57" i="163"/>
  <c r="P57" i="163"/>
  <c r="E57" i="163"/>
  <c r="U57" i="163" s="1"/>
  <c r="S56" i="163"/>
  <c r="R56" i="163"/>
  <c r="Q56" i="163"/>
  <c r="P56" i="163"/>
  <c r="E56" i="163"/>
  <c r="U56" i="163" s="1"/>
  <c r="S55" i="163"/>
  <c r="R55" i="163"/>
  <c r="Q55" i="163"/>
  <c r="P55" i="163"/>
  <c r="E55" i="163"/>
  <c r="U55" i="163" s="1"/>
  <c r="S54" i="163"/>
  <c r="R54" i="163"/>
  <c r="U53" i="163"/>
  <c r="T53" i="163"/>
  <c r="S53" i="163"/>
  <c r="R53" i="163"/>
  <c r="Q53" i="163"/>
  <c r="P53" i="163"/>
  <c r="E53" i="163"/>
  <c r="T52" i="163"/>
  <c r="S52" i="163"/>
  <c r="R52" i="163"/>
  <c r="Q52" i="163"/>
  <c r="P52" i="163"/>
  <c r="E52" i="163"/>
  <c r="S51" i="163"/>
  <c r="R51" i="163"/>
  <c r="Q51" i="163"/>
  <c r="P51" i="163"/>
  <c r="E51" i="163"/>
  <c r="U51" i="163" s="1"/>
  <c r="S50" i="163"/>
  <c r="R50" i="163"/>
  <c r="Q50" i="163"/>
  <c r="P50" i="163"/>
  <c r="E50" i="163"/>
  <c r="T50" i="163" s="1"/>
  <c r="T49" i="163"/>
  <c r="S49" i="163"/>
  <c r="R49" i="163"/>
  <c r="Q49" i="163"/>
  <c r="P49" i="163"/>
  <c r="E49" i="163"/>
  <c r="U49" i="163" s="1"/>
  <c r="U48" i="163"/>
  <c r="S48" i="163"/>
  <c r="R48" i="163"/>
  <c r="Q48" i="163"/>
  <c r="P48" i="163"/>
  <c r="E48" i="163"/>
  <c r="T48" i="163" s="1"/>
  <c r="S47" i="163"/>
  <c r="R47" i="163"/>
  <c r="Q47" i="163"/>
  <c r="P47" i="163"/>
  <c r="E47" i="163"/>
  <c r="U47" i="163" s="1"/>
  <c r="U46" i="163"/>
  <c r="S46" i="163"/>
  <c r="R46" i="163"/>
  <c r="Q46" i="163"/>
  <c r="P46" i="163"/>
  <c r="E46" i="163"/>
  <c r="T46" i="163" s="1"/>
  <c r="S45" i="163"/>
  <c r="R45" i="163"/>
  <c r="Q45" i="163"/>
  <c r="P45" i="163"/>
  <c r="E45" i="163"/>
  <c r="U44" i="163"/>
  <c r="T44" i="163"/>
  <c r="S44" i="163"/>
  <c r="R44" i="163"/>
  <c r="Q44" i="163"/>
  <c r="P44" i="163"/>
  <c r="E44" i="163"/>
  <c r="S43" i="163"/>
  <c r="R43" i="163"/>
  <c r="S42" i="163"/>
  <c r="R42" i="163"/>
  <c r="S41" i="163"/>
  <c r="R41" i="163"/>
  <c r="Q41" i="163"/>
  <c r="P41" i="163"/>
  <c r="E41" i="163"/>
  <c r="U41" i="163" s="1"/>
  <c r="S40" i="163"/>
  <c r="R40" i="163"/>
  <c r="Q40" i="163"/>
  <c r="P40" i="163"/>
  <c r="E40" i="163"/>
  <c r="T40" i="163" s="1"/>
  <c r="S39" i="163"/>
  <c r="R39" i="163"/>
  <c r="Q39" i="163"/>
  <c r="P39" i="163"/>
  <c r="E39" i="163"/>
  <c r="U39" i="163" s="1"/>
  <c r="S38" i="163"/>
  <c r="R38" i="163"/>
  <c r="Q38" i="163"/>
  <c r="P38" i="163"/>
  <c r="E38" i="163"/>
  <c r="T38" i="163" s="1"/>
  <c r="S37" i="163"/>
  <c r="R37" i="163"/>
  <c r="Q37" i="163"/>
  <c r="P37" i="163"/>
  <c r="E37" i="163"/>
  <c r="S36" i="163"/>
  <c r="R36" i="163"/>
  <c r="Q36" i="163"/>
  <c r="P36" i="163"/>
  <c r="E36" i="163"/>
  <c r="T36" i="163" s="1"/>
  <c r="T35" i="163"/>
  <c r="S35" i="163"/>
  <c r="R35" i="163"/>
  <c r="Q35" i="163"/>
  <c r="P35" i="163"/>
  <c r="E35" i="163"/>
  <c r="U35" i="163" s="1"/>
  <c r="S34" i="163"/>
  <c r="R34" i="163"/>
  <c r="Q34" i="163"/>
  <c r="P34" i="163"/>
  <c r="E34" i="163"/>
  <c r="U34" i="163" s="1"/>
  <c r="S33" i="163"/>
  <c r="R33" i="163"/>
  <c r="Q33" i="163"/>
  <c r="P33" i="163"/>
  <c r="E33" i="163"/>
  <c r="S32" i="163"/>
  <c r="R32" i="163"/>
  <c r="Q32" i="163"/>
  <c r="P32" i="163"/>
  <c r="E32" i="163"/>
  <c r="T32" i="163" s="1"/>
  <c r="S31" i="163"/>
  <c r="R31" i="163"/>
  <c r="Q31" i="163"/>
  <c r="P31" i="163"/>
  <c r="E31" i="163"/>
  <c r="U31" i="163" s="1"/>
  <c r="S30" i="163"/>
  <c r="R30" i="163"/>
  <c r="Q30" i="163"/>
  <c r="P30" i="163"/>
  <c r="E30" i="163"/>
  <c r="U29" i="163"/>
  <c r="S29" i="163"/>
  <c r="R29" i="163"/>
  <c r="Q29" i="163"/>
  <c r="P29" i="163"/>
  <c r="E29" i="163"/>
  <c r="T29" i="163" s="1"/>
  <c r="T28" i="163"/>
  <c r="S28" i="163"/>
  <c r="R28" i="163"/>
  <c r="Q28" i="163"/>
  <c r="P28" i="163"/>
  <c r="E28" i="163"/>
  <c r="U28" i="163" s="1"/>
  <c r="S27" i="163"/>
  <c r="R27" i="163"/>
  <c r="S26" i="163"/>
  <c r="R26" i="163"/>
  <c r="Q26" i="163"/>
  <c r="P26" i="163"/>
  <c r="E26" i="163"/>
  <c r="U26" i="163" s="1"/>
  <c r="S25" i="163"/>
  <c r="R25" i="163"/>
  <c r="Q25" i="163"/>
  <c r="P25" i="163"/>
  <c r="E25" i="163"/>
  <c r="T25" i="163" s="1"/>
  <c r="U24" i="163"/>
  <c r="S24" i="163"/>
  <c r="R24" i="163"/>
  <c r="Q24" i="163"/>
  <c r="P24" i="163"/>
  <c r="E24" i="163"/>
  <c r="T24" i="163" s="1"/>
  <c r="S23" i="163"/>
  <c r="R23" i="163"/>
  <c r="Q23" i="163"/>
  <c r="P23" i="163"/>
  <c r="E23" i="163"/>
  <c r="U23" i="163" s="1"/>
  <c r="T22" i="163"/>
  <c r="S22" i="163"/>
  <c r="R22" i="163"/>
  <c r="Q22" i="163"/>
  <c r="P22" i="163"/>
  <c r="E22" i="163"/>
  <c r="U22" i="163" s="1"/>
  <c r="S21" i="163"/>
  <c r="R21" i="163"/>
  <c r="Q21" i="163"/>
  <c r="P21" i="163"/>
  <c r="E21" i="163"/>
  <c r="T21" i="163" s="1"/>
  <c r="S20" i="163"/>
  <c r="R20" i="163"/>
  <c r="Q20" i="163"/>
  <c r="P20" i="163"/>
  <c r="E20" i="163"/>
  <c r="U20" i="163" s="1"/>
  <c r="U19" i="163"/>
  <c r="S19" i="163"/>
  <c r="R19" i="163"/>
  <c r="Q19" i="163"/>
  <c r="P19" i="163"/>
  <c r="E19" i="163"/>
  <c r="T19" i="163" s="1"/>
  <c r="S18" i="163"/>
  <c r="R18" i="163"/>
  <c r="Q18" i="163"/>
  <c r="P18" i="163"/>
  <c r="E18" i="163"/>
  <c r="U18" i="163" s="1"/>
  <c r="S17" i="163"/>
  <c r="R17" i="163"/>
  <c r="Q17" i="163"/>
  <c r="P17" i="163"/>
  <c r="E17" i="163"/>
  <c r="T17" i="163" s="1"/>
  <c r="S16" i="163"/>
  <c r="R16" i="163"/>
  <c r="Q16" i="163"/>
  <c r="P16" i="163"/>
  <c r="E16" i="163"/>
  <c r="U16" i="163" s="1"/>
  <c r="S15" i="163"/>
  <c r="R15" i="163"/>
  <c r="Q15" i="163"/>
  <c r="P15" i="163"/>
  <c r="E15" i="163"/>
  <c r="U15" i="163" s="1"/>
  <c r="S14" i="163"/>
  <c r="R14" i="163"/>
  <c r="Q14" i="163"/>
  <c r="P14" i="163"/>
  <c r="E14" i="163"/>
  <c r="U14" i="163" s="1"/>
  <c r="U13" i="163"/>
  <c r="S13" i="163"/>
  <c r="R13" i="163"/>
  <c r="Q13" i="163"/>
  <c r="P13" i="163"/>
  <c r="E13" i="163"/>
  <c r="T13" i="163" s="1"/>
  <c r="S12" i="163"/>
  <c r="R12" i="163"/>
  <c r="Q12" i="163"/>
  <c r="P12" i="163"/>
  <c r="E12" i="163"/>
  <c r="S11" i="163"/>
  <c r="R11" i="163"/>
  <c r="Q11" i="163"/>
  <c r="P11" i="163"/>
  <c r="E11" i="163"/>
  <c r="T11" i="163" s="1"/>
  <c r="S10" i="163"/>
  <c r="R10" i="163"/>
  <c r="Q10" i="163"/>
  <c r="P10" i="163"/>
  <c r="E10" i="163"/>
  <c r="T10" i="163" s="1"/>
  <c r="R9" i="163"/>
  <c r="R8" i="163"/>
  <c r="R63" i="162"/>
  <c r="S62" i="162"/>
  <c r="R62" i="162"/>
  <c r="Q62" i="162"/>
  <c r="P62" i="162"/>
  <c r="E62" i="162"/>
  <c r="T62" i="162" s="1"/>
  <c r="S61" i="162"/>
  <c r="R61" i="162"/>
  <c r="Q61" i="162"/>
  <c r="P61" i="162"/>
  <c r="P60" i="162" s="1"/>
  <c r="E61" i="162"/>
  <c r="U61" i="162" s="1"/>
  <c r="S60" i="162"/>
  <c r="R60" i="162"/>
  <c r="R59" i="162"/>
  <c r="T58" i="162"/>
  <c r="S58" i="162"/>
  <c r="R58" i="162"/>
  <c r="Q58" i="162"/>
  <c r="P58" i="162"/>
  <c r="E58" i="162"/>
  <c r="U58" i="162" s="1"/>
  <c r="S57" i="162"/>
  <c r="R57" i="162"/>
  <c r="Q57" i="162"/>
  <c r="P57" i="162"/>
  <c r="E57" i="162"/>
  <c r="U57" i="162" s="1"/>
  <c r="S56" i="162"/>
  <c r="R56" i="162"/>
  <c r="Q56" i="162"/>
  <c r="P56" i="162"/>
  <c r="E56" i="162"/>
  <c r="U56" i="162" s="1"/>
  <c r="U55" i="162"/>
  <c r="T55" i="162"/>
  <c r="S55" i="162"/>
  <c r="R55" i="162"/>
  <c r="Q55" i="162"/>
  <c r="P55" i="162"/>
  <c r="E55" i="162"/>
  <c r="S54" i="162"/>
  <c r="R54" i="162"/>
  <c r="U53" i="162"/>
  <c r="S53" i="162"/>
  <c r="R53" i="162"/>
  <c r="Q53" i="162"/>
  <c r="P53" i="162"/>
  <c r="E53" i="162"/>
  <c r="T53" i="162" s="1"/>
  <c r="S52" i="162"/>
  <c r="R52" i="162"/>
  <c r="Q52" i="162"/>
  <c r="P52" i="162"/>
  <c r="E52" i="162"/>
  <c r="S51" i="162"/>
  <c r="R51" i="162"/>
  <c r="Q51" i="162"/>
  <c r="P51" i="162"/>
  <c r="E51" i="162"/>
  <c r="U51" i="162" s="1"/>
  <c r="S50" i="162"/>
  <c r="R50" i="162"/>
  <c r="Q50" i="162"/>
  <c r="P50" i="162"/>
  <c r="E50" i="162"/>
  <c r="U50" i="162" s="1"/>
  <c r="S49" i="162"/>
  <c r="R49" i="162"/>
  <c r="Q49" i="162"/>
  <c r="P49" i="162"/>
  <c r="E49" i="162"/>
  <c r="T49" i="162" s="1"/>
  <c r="S48" i="162"/>
  <c r="R48" i="162"/>
  <c r="Q48" i="162"/>
  <c r="P48" i="162"/>
  <c r="E48" i="162"/>
  <c r="U47" i="162"/>
  <c r="S47" i="162"/>
  <c r="R47" i="162"/>
  <c r="Q47" i="162"/>
  <c r="P47" i="162"/>
  <c r="E47" i="162"/>
  <c r="T47" i="162" s="1"/>
  <c r="S46" i="162"/>
  <c r="R46" i="162"/>
  <c r="Q46" i="162"/>
  <c r="P46" i="162"/>
  <c r="E46" i="162"/>
  <c r="U46" i="162" s="1"/>
  <c r="S45" i="162"/>
  <c r="R45" i="162"/>
  <c r="Q45" i="162"/>
  <c r="P45" i="162"/>
  <c r="E45" i="162"/>
  <c r="U44" i="162"/>
  <c r="T44" i="162"/>
  <c r="S44" i="162"/>
  <c r="R44" i="162"/>
  <c r="Q44" i="162"/>
  <c r="P44" i="162"/>
  <c r="E44" i="162"/>
  <c r="S43" i="162"/>
  <c r="R43" i="162"/>
  <c r="S42" i="162"/>
  <c r="R42" i="162"/>
  <c r="S41" i="162"/>
  <c r="R41" i="162"/>
  <c r="Q41" i="162"/>
  <c r="P41" i="162"/>
  <c r="E41" i="162"/>
  <c r="U41" i="162" s="1"/>
  <c r="S40" i="162"/>
  <c r="R40" i="162"/>
  <c r="Q40" i="162"/>
  <c r="P40" i="162"/>
  <c r="E40" i="162"/>
  <c r="S39" i="162"/>
  <c r="R39" i="162"/>
  <c r="Q39" i="162"/>
  <c r="P39" i="162"/>
  <c r="E39" i="162"/>
  <c r="T39" i="162" s="1"/>
  <c r="S38" i="162"/>
  <c r="R38" i="162"/>
  <c r="Q38" i="162"/>
  <c r="P38" i="162"/>
  <c r="E38" i="162"/>
  <c r="U38" i="162" s="1"/>
  <c r="S37" i="162"/>
  <c r="R37" i="162"/>
  <c r="Q37" i="162"/>
  <c r="P37" i="162"/>
  <c r="E37" i="162"/>
  <c r="T37" i="162" s="1"/>
  <c r="U36" i="162"/>
  <c r="T36" i="162"/>
  <c r="S36" i="162"/>
  <c r="R36" i="162"/>
  <c r="Q36" i="162"/>
  <c r="P36" i="162"/>
  <c r="E36" i="162"/>
  <c r="U35" i="162"/>
  <c r="S35" i="162"/>
  <c r="R35" i="162"/>
  <c r="Q35" i="162"/>
  <c r="P35" i="162"/>
  <c r="E35" i="162"/>
  <c r="T35" i="162" s="1"/>
  <c r="S34" i="162"/>
  <c r="R34" i="162"/>
  <c r="Q34" i="162"/>
  <c r="P34" i="162"/>
  <c r="E34" i="162"/>
  <c r="U34" i="162" s="1"/>
  <c r="S33" i="162"/>
  <c r="R33" i="162"/>
  <c r="Q33" i="162"/>
  <c r="P33" i="162"/>
  <c r="E33" i="162"/>
  <c r="U33" i="162" s="1"/>
  <c r="S32" i="162"/>
  <c r="R32" i="162"/>
  <c r="Q32" i="162"/>
  <c r="P32" i="162"/>
  <c r="E32" i="162"/>
  <c r="U31" i="162"/>
  <c r="T31" i="162"/>
  <c r="S31" i="162"/>
  <c r="R31" i="162"/>
  <c r="Q31" i="162"/>
  <c r="P31" i="162"/>
  <c r="E31" i="162"/>
  <c r="U30" i="162"/>
  <c r="S30" i="162"/>
  <c r="R30" i="162"/>
  <c r="Q30" i="162"/>
  <c r="P30" i="162"/>
  <c r="E30" i="162"/>
  <c r="S29" i="162"/>
  <c r="R29" i="162"/>
  <c r="Q29" i="162"/>
  <c r="P29" i="162"/>
  <c r="E29" i="162"/>
  <c r="U29" i="162" s="1"/>
  <c r="S28" i="162"/>
  <c r="R28" i="162"/>
  <c r="Q28" i="162"/>
  <c r="P28" i="162"/>
  <c r="E28" i="162"/>
  <c r="U28" i="162" s="1"/>
  <c r="S27" i="162"/>
  <c r="R27" i="162"/>
  <c r="S26" i="162"/>
  <c r="R26" i="162"/>
  <c r="Q26" i="162"/>
  <c r="P26" i="162"/>
  <c r="E26" i="162"/>
  <c r="U26" i="162" s="1"/>
  <c r="S25" i="162"/>
  <c r="R25" i="162"/>
  <c r="Q25" i="162"/>
  <c r="P25" i="162"/>
  <c r="E25" i="162"/>
  <c r="U25" i="162" s="1"/>
  <c r="S24" i="162"/>
  <c r="R24" i="162"/>
  <c r="Q24" i="162"/>
  <c r="P24" i="162"/>
  <c r="E24" i="162"/>
  <c r="U24" i="162" s="1"/>
  <c r="T23" i="162"/>
  <c r="S23" i="162"/>
  <c r="R23" i="162"/>
  <c r="Q23" i="162"/>
  <c r="P23" i="162"/>
  <c r="E23" i="162"/>
  <c r="U23" i="162" s="1"/>
  <c r="S22" i="162"/>
  <c r="R22" i="162"/>
  <c r="Q22" i="162"/>
  <c r="P22" i="162"/>
  <c r="E22" i="162"/>
  <c r="T22" i="162" s="1"/>
  <c r="S21" i="162"/>
  <c r="R21" i="162"/>
  <c r="Q21" i="162"/>
  <c r="P21" i="162"/>
  <c r="E21" i="162"/>
  <c r="U21" i="162" s="1"/>
  <c r="S20" i="162"/>
  <c r="R20" i="162"/>
  <c r="Q20" i="162"/>
  <c r="P20" i="162"/>
  <c r="E20" i="162"/>
  <c r="U20" i="162" s="1"/>
  <c r="T19" i="162"/>
  <c r="S19" i="162"/>
  <c r="R19" i="162"/>
  <c r="Q19" i="162"/>
  <c r="P19" i="162"/>
  <c r="E19" i="162"/>
  <c r="U19" i="162" s="1"/>
  <c r="S18" i="162"/>
  <c r="R18" i="162"/>
  <c r="Q18" i="162"/>
  <c r="P18" i="162"/>
  <c r="E18" i="162"/>
  <c r="U18" i="162" s="1"/>
  <c r="S17" i="162"/>
  <c r="R17" i="162"/>
  <c r="Q17" i="162"/>
  <c r="P17" i="162"/>
  <c r="E17" i="162"/>
  <c r="U17" i="162" s="1"/>
  <c r="S16" i="162"/>
  <c r="R16" i="162"/>
  <c r="Q16" i="162"/>
  <c r="P16" i="162"/>
  <c r="E16" i="162"/>
  <c r="U16" i="162" s="1"/>
  <c r="U15" i="162"/>
  <c r="T15" i="162"/>
  <c r="S15" i="162"/>
  <c r="R15" i="162"/>
  <c r="Q15" i="162"/>
  <c r="P15" i="162"/>
  <c r="E15" i="162"/>
  <c r="U14" i="162"/>
  <c r="S14" i="162"/>
  <c r="R14" i="162"/>
  <c r="Q14" i="162"/>
  <c r="P14" i="162"/>
  <c r="E14" i="162"/>
  <c r="T14" i="162" s="1"/>
  <c r="S13" i="162"/>
  <c r="R13" i="162"/>
  <c r="Q13" i="162"/>
  <c r="P13" i="162"/>
  <c r="E13" i="162"/>
  <c r="U13" i="162" s="1"/>
  <c r="S12" i="162"/>
  <c r="R12" i="162"/>
  <c r="Q12" i="162"/>
  <c r="P12" i="162"/>
  <c r="E12" i="162"/>
  <c r="U12" i="162" s="1"/>
  <c r="U11" i="162"/>
  <c r="T11" i="162"/>
  <c r="S11" i="162"/>
  <c r="R11" i="162"/>
  <c r="Q11" i="162"/>
  <c r="P11" i="162"/>
  <c r="E11" i="162"/>
  <c r="T10" i="162"/>
  <c r="S10" i="162"/>
  <c r="R10" i="162"/>
  <c r="Q10" i="162"/>
  <c r="P10" i="162"/>
  <c r="E10" i="162"/>
  <c r="R9" i="162"/>
  <c r="R8" i="162"/>
  <c r="R63" i="161"/>
  <c r="S62" i="161"/>
  <c r="R62" i="161"/>
  <c r="Q62" i="161"/>
  <c r="P62" i="161"/>
  <c r="E62" i="161"/>
  <c r="U62" i="161" s="1"/>
  <c r="U61" i="161"/>
  <c r="S61" i="161"/>
  <c r="R61" i="161"/>
  <c r="Q61" i="161"/>
  <c r="P61" i="161"/>
  <c r="P60" i="161" s="1"/>
  <c r="E61" i="161"/>
  <c r="T61" i="161" s="1"/>
  <c r="S60" i="161"/>
  <c r="R60" i="161"/>
  <c r="R59" i="161"/>
  <c r="S58" i="161"/>
  <c r="R58" i="161"/>
  <c r="Q58" i="161"/>
  <c r="P58" i="161"/>
  <c r="E58" i="161"/>
  <c r="U58" i="161" s="1"/>
  <c r="T57" i="161"/>
  <c r="S57" i="161"/>
  <c r="R57" i="161"/>
  <c r="Q57" i="161"/>
  <c r="P57" i="161"/>
  <c r="E57" i="161"/>
  <c r="U57" i="161" s="1"/>
  <c r="U56" i="161"/>
  <c r="S56" i="161"/>
  <c r="R56" i="161"/>
  <c r="Q56" i="161"/>
  <c r="P56" i="161"/>
  <c r="E56" i="161"/>
  <c r="T56" i="161" s="1"/>
  <c r="S55" i="161"/>
  <c r="R55" i="161"/>
  <c r="Q55" i="161"/>
  <c r="P55" i="161"/>
  <c r="P54" i="161" s="1"/>
  <c r="E55" i="161"/>
  <c r="U55" i="161" s="1"/>
  <c r="S54" i="161"/>
  <c r="R54" i="161"/>
  <c r="S53" i="161"/>
  <c r="R53" i="161"/>
  <c r="Q53" i="161"/>
  <c r="P53" i="161"/>
  <c r="E53" i="161"/>
  <c r="U53" i="161" s="1"/>
  <c r="S52" i="161"/>
  <c r="R52" i="161"/>
  <c r="Q52" i="161"/>
  <c r="P52" i="161"/>
  <c r="E52" i="161"/>
  <c r="U52" i="161" s="1"/>
  <c r="U51" i="161"/>
  <c r="S51" i="161"/>
  <c r="R51" i="161"/>
  <c r="Q51" i="161"/>
  <c r="P51" i="161"/>
  <c r="E51" i="161"/>
  <c r="T51" i="161" s="1"/>
  <c r="S50" i="161"/>
  <c r="R50" i="161"/>
  <c r="Q50" i="161"/>
  <c r="P50" i="161"/>
  <c r="E50" i="161"/>
  <c r="U50" i="161" s="1"/>
  <c r="S49" i="161"/>
  <c r="R49" i="161"/>
  <c r="Q49" i="161"/>
  <c r="P49" i="161"/>
  <c r="E49" i="161"/>
  <c r="U49" i="161" s="1"/>
  <c r="S48" i="161"/>
  <c r="R48" i="161"/>
  <c r="Q48" i="161"/>
  <c r="P48" i="161"/>
  <c r="E48" i="161"/>
  <c r="U48" i="161" s="1"/>
  <c r="U47" i="161"/>
  <c r="S47" i="161"/>
  <c r="R47" i="161"/>
  <c r="Q47" i="161"/>
  <c r="P47" i="161"/>
  <c r="E47" i="161"/>
  <c r="T47" i="161" s="1"/>
  <c r="T46" i="161"/>
  <c r="S46" i="161"/>
  <c r="R46" i="161"/>
  <c r="Q46" i="161"/>
  <c r="P46" i="161"/>
  <c r="E46" i="161"/>
  <c r="U46" i="161" s="1"/>
  <c r="S45" i="161"/>
  <c r="R45" i="161"/>
  <c r="Q45" i="161"/>
  <c r="P45" i="161"/>
  <c r="E45" i="161"/>
  <c r="S44" i="161"/>
  <c r="R44" i="161"/>
  <c r="Q44" i="161"/>
  <c r="P44" i="161"/>
  <c r="E44" i="161"/>
  <c r="U44" i="161" s="1"/>
  <c r="S43" i="161"/>
  <c r="R43" i="161"/>
  <c r="S42" i="161"/>
  <c r="R42" i="161"/>
  <c r="S41" i="161"/>
  <c r="R41" i="161"/>
  <c r="Q41" i="161"/>
  <c r="P41" i="161"/>
  <c r="E41" i="161"/>
  <c r="T41" i="161" s="1"/>
  <c r="S40" i="161"/>
  <c r="R40" i="161"/>
  <c r="Q40" i="161"/>
  <c r="P40" i="161"/>
  <c r="E40" i="161"/>
  <c r="U40" i="161" s="1"/>
  <c r="S39" i="161"/>
  <c r="R39" i="161"/>
  <c r="Q39" i="161"/>
  <c r="P39" i="161"/>
  <c r="E39" i="161"/>
  <c r="U39" i="161" s="1"/>
  <c r="T38" i="161"/>
  <c r="S38" i="161"/>
  <c r="R38" i="161"/>
  <c r="Q38" i="161"/>
  <c r="P38" i="161"/>
  <c r="E38" i="161"/>
  <c r="U38" i="161" s="1"/>
  <c r="T37" i="161"/>
  <c r="S37" i="161"/>
  <c r="R37" i="161"/>
  <c r="Q37" i="161"/>
  <c r="P37" i="161"/>
  <c r="E37" i="161"/>
  <c r="U37" i="161" s="1"/>
  <c r="S36" i="161"/>
  <c r="R36" i="161"/>
  <c r="Q36" i="161"/>
  <c r="U36" i="161" s="1"/>
  <c r="P36" i="161"/>
  <c r="T36" i="161" s="1"/>
  <c r="E36" i="161"/>
  <c r="S35" i="161"/>
  <c r="R35" i="161"/>
  <c r="Q35" i="161"/>
  <c r="P35" i="161"/>
  <c r="E35" i="161"/>
  <c r="U35" i="161" s="1"/>
  <c r="U34" i="161"/>
  <c r="T34" i="161"/>
  <c r="S34" i="161"/>
  <c r="R34" i="161"/>
  <c r="Q34" i="161"/>
  <c r="P34" i="161"/>
  <c r="E34" i="161"/>
  <c r="U33" i="161"/>
  <c r="S33" i="161"/>
  <c r="R33" i="161"/>
  <c r="Q33" i="161"/>
  <c r="P33" i="161"/>
  <c r="E33" i="161"/>
  <c r="T33" i="161" s="1"/>
  <c r="T32" i="161"/>
  <c r="S32" i="161"/>
  <c r="R32" i="161"/>
  <c r="Q32" i="161"/>
  <c r="P32" i="161"/>
  <c r="E32" i="161"/>
  <c r="S31" i="161"/>
  <c r="R31" i="161"/>
  <c r="Q31" i="161"/>
  <c r="P31" i="161"/>
  <c r="E31" i="161"/>
  <c r="U31" i="161" s="1"/>
  <c r="U30" i="161"/>
  <c r="S30" i="161"/>
  <c r="R30" i="161"/>
  <c r="Q30" i="161"/>
  <c r="P30" i="161"/>
  <c r="E30" i="161"/>
  <c r="T30" i="161" s="1"/>
  <c r="T29" i="161"/>
  <c r="S29" i="161"/>
  <c r="R29" i="161"/>
  <c r="Q29" i="161"/>
  <c r="P29" i="161"/>
  <c r="E29" i="161"/>
  <c r="U29" i="161" s="1"/>
  <c r="T28" i="161"/>
  <c r="S28" i="161"/>
  <c r="R28" i="161"/>
  <c r="Q28" i="161"/>
  <c r="P28" i="161"/>
  <c r="E28" i="161"/>
  <c r="U28" i="161" s="1"/>
  <c r="S27" i="161"/>
  <c r="R27" i="161"/>
  <c r="S26" i="161"/>
  <c r="R26" i="161"/>
  <c r="Q26" i="161"/>
  <c r="P26" i="161"/>
  <c r="E26" i="161"/>
  <c r="U26" i="161" s="1"/>
  <c r="T25" i="161"/>
  <c r="S25" i="161"/>
  <c r="R25" i="161"/>
  <c r="Q25" i="161"/>
  <c r="P25" i="161"/>
  <c r="E25" i="161"/>
  <c r="U25" i="161" s="1"/>
  <c r="U24" i="161"/>
  <c r="S24" i="161"/>
  <c r="R24" i="161"/>
  <c r="Q24" i="161"/>
  <c r="P24" i="161"/>
  <c r="E24" i="161"/>
  <c r="T24" i="161" s="1"/>
  <c r="S23" i="161"/>
  <c r="R23" i="161"/>
  <c r="Q23" i="161"/>
  <c r="P23" i="161"/>
  <c r="E23" i="161"/>
  <c r="S22" i="161"/>
  <c r="R22" i="161"/>
  <c r="Q22" i="161"/>
  <c r="P22" i="161"/>
  <c r="E22" i="161"/>
  <c r="U22" i="161" s="1"/>
  <c r="T21" i="161"/>
  <c r="S21" i="161"/>
  <c r="R21" i="161"/>
  <c r="Q21" i="161"/>
  <c r="P21" i="161"/>
  <c r="E21" i="161"/>
  <c r="U21" i="161" s="1"/>
  <c r="U20" i="161"/>
  <c r="S20" i="161"/>
  <c r="R20" i="161"/>
  <c r="Q20" i="161"/>
  <c r="P20" i="161"/>
  <c r="E20" i="161"/>
  <c r="T20" i="161" s="1"/>
  <c r="S19" i="161"/>
  <c r="R19" i="161"/>
  <c r="Q19" i="161"/>
  <c r="P19" i="161"/>
  <c r="E19" i="161"/>
  <c r="S18" i="161"/>
  <c r="R18" i="161"/>
  <c r="Q18" i="161"/>
  <c r="P18" i="161"/>
  <c r="E18" i="161"/>
  <c r="U18" i="161" s="1"/>
  <c r="T17" i="161"/>
  <c r="S17" i="161"/>
  <c r="R17" i="161"/>
  <c r="Q17" i="161"/>
  <c r="P17" i="161"/>
  <c r="E17" i="161"/>
  <c r="U17" i="161" s="1"/>
  <c r="S16" i="161"/>
  <c r="R16" i="161"/>
  <c r="Q16" i="161"/>
  <c r="P16" i="161"/>
  <c r="E16" i="161"/>
  <c r="U16" i="161" s="1"/>
  <c r="T15" i="161"/>
  <c r="S15" i="161"/>
  <c r="R15" i="161"/>
  <c r="Q15" i="161"/>
  <c r="P15" i="161"/>
  <c r="E15" i="161"/>
  <c r="U15" i="161" s="1"/>
  <c r="S14" i="161"/>
  <c r="R14" i="161"/>
  <c r="Q14" i="161"/>
  <c r="P14" i="161"/>
  <c r="E14" i="161"/>
  <c r="U14" i="161" s="1"/>
  <c r="S13" i="161"/>
  <c r="R13" i="161"/>
  <c r="Q13" i="161"/>
  <c r="U13" i="161" s="1"/>
  <c r="P13" i="161"/>
  <c r="T13" i="161" s="1"/>
  <c r="E13" i="161"/>
  <c r="U12" i="161"/>
  <c r="S12" i="161"/>
  <c r="R12" i="161"/>
  <c r="Q12" i="161"/>
  <c r="P12" i="161"/>
  <c r="E12" i="161"/>
  <c r="T12" i="161" s="1"/>
  <c r="S11" i="161"/>
  <c r="R11" i="161"/>
  <c r="Q11" i="161"/>
  <c r="P11" i="161"/>
  <c r="E11" i="161"/>
  <c r="S10" i="161"/>
  <c r="R10" i="161"/>
  <c r="Q10" i="161"/>
  <c r="P10" i="161"/>
  <c r="E10" i="161"/>
  <c r="S9" i="161"/>
  <c r="R9" i="161"/>
  <c r="R8" i="161"/>
  <c r="R63" i="160"/>
  <c r="S62" i="160"/>
  <c r="R62" i="160"/>
  <c r="Q62" i="160"/>
  <c r="P62" i="160"/>
  <c r="E62" i="160"/>
  <c r="S61" i="160"/>
  <c r="R61" i="160"/>
  <c r="Q61" i="160"/>
  <c r="P61" i="160"/>
  <c r="E61" i="160"/>
  <c r="U61" i="160" s="1"/>
  <c r="S60" i="160"/>
  <c r="R60" i="160"/>
  <c r="R59" i="160"/>
  <c r="U58" i="160"/>
  <c r="S58" i="160"/>
  <c r="R58" i="160"/>
  <c r="Q58" i="160"/>
  <c r="P58" i="160"/>
  <c r="E58" i="160"/>
  <c r="T58" i="160" s="1"/>
  <c r="S57" i="160"/>
  <c r="R57" i="160"/>
  <c r="Q57" i="160"/>
  <c r="P57" i="160"/>
  <c r="E57" i="160"/>
  <c r="U57" i="160" s="1"/>
  <c r="T56" i="160"/>
  <c r="S56" i="160"/>
  <c r="R56" i="160"/>
  <c r="Q56" i="160"/>
  <c r="P56" i="160"/>
  <c r="E56" i="160"/>
  <c r="U56" i="160" s="1"/>
  <c r="S55" i="160"/>
  <c r="R55" i="160"/>
  <c r="Q55" i="160"/>
  <c r="P55" i="160"/>
  <c r="E55" i="160"/>
  <c r="U55" i="160" s="1"/>
  <c r="S54" i="160"/>
  <c r="R54" i="160"/>
  <c r="S53" i="160"/>
  <c r="R53" i="160"/>
  <c r="Q53" i="160"/>
  <c r="P53" i="160"/>
  <c r="E53" i="160"/>
  <c r="U53" i="160" s="1"/>
  <c r="S52" i="160"/>
  <c r="R52" i="160"/>
  <c r="Q52" i="160"/>
  <c r="P52" i="160"/>
  <c r="E52" i="160"/>
  <c r="U52" i="160" s="1"/>
  <c r="S51" i="160"/>
  <c r="R51" i="160"/>
  <c r="Q51" i="160"/>
  <c r="P51" i="160"/>
  <c r="E51" i="160"/>
  <c r="S50" i="160"/>
  <c r="R50" i="160"/>
  <c r="Q50" i="160"/>
  <c r="P50" i="160"/>
  <c r="E50" i="160"/>
  <c r="T50" i="160" s="1"/>
  <c r="S49" i="160"/>
  <c r="R49" i="160"/>
  <c r="Q49" i="160"/>
  <c r="P49" i="160"/>
  <c r="E49" i="160"/>
  <c r="U49" i="160" s="1"/>
  <c r="S48" i="160"/>
  <c r="R48" i="160"/>
  <c r="Q48" i="160"/>
  <c r="P48" i="160"/>
  <c r="E48" i="160"/>
  <c r="U48" i="160" s="1"/>
  <c r="S47" i="160"/>
  <c r="R47" i="160"/>
  <c r="Q47" i="160"/>
  <c r="P47" i="160"/>
  <c r="E47" i="160"/>
  <c r="U46" i="160"/>
  <c r="S46" i="160"/>
  <c r="R46" i="160"/>
  <c r="Q46" i="160"/>
  <c r="P46" i="160"/>
  <c r="E46" i="160"/>
  <c r="T46" i="160" s="1"/>
  <c r="U45" i="160"/>
  <c r="S45" i="160"/>
  <c r="R45" i="160"/>
  <c r="Q45" i="160"/>
  <c r="P45" i="160"/>
  <c r="E45" i="160"/>
  <c r="T45" i="160" s="1"/>
  <c r="S44" i="160"/>
  <c r="R44" i="160"/>
  <c r="Q44" i="160"/>
  <c r="P44" i="160"/>
  <c r="E44" i="160"/>
  <c r="S43" i="160"/>
  <c r="R43" i="160"/>
  <c r="S42" i="160"/>
  <c r="R42" i="160"/>
  <c r="U41" i="160"/>
  <c r="S41" i="160"/>
  <c r="R41" i="160"/>
  <c r="Q41" i="160"/>
  <c r="P41" i="160"/>
  <c r="E41" i="160"/>
  <c r="T41" i="160" s="1"/>
  <c r="S40" i="160"/>
  <c r="R40" i="160"/>
  <c r="Q40" i="160"/>
  <c r="P40" i="160"/>
  <c r="E40" i="160"/>
  <c r="T40" i="160" s="1"/>
  <c r="S39" i="160"/>
  <c r="R39" i="160"/>
  <c r="Q39" i="160"/>
  <c r="P39" i="160"/>
  <c r="E39" i="160"/>
  <c r="U39" i="160" s="1"/>
  <c r="S38" i="160"/>
  <c r="R38" i="160"/>
  <c r="Q38" i="160"/>
  <c r="P38" i="160"/>
  <c r="E38" i="160"/>
  <c r="U38" i="160" s="1"/>
  <c r="U37" i="160"/>
  <c r="S37" i="160"/>
  <c r="R37" i="160"/>
  <c r="Q37" i="160"/>
  <c r="P37" i="160"/>
  <c r="E37" i="160"/>
  <c r="T37" i="160" s="1"/>
  <c r="T36" i="160"/>
  <c r="S36" i="160"/>
  <c r="R36" i="160"/>
  <c r="Q36" i="160"/>
  <c r="P36" i="160"/>
  <c r="E36" i="160"/>
  <c r="U36" i="160" s="1"/>
  <c r="S35" i="160"/>
  <c r="R35" i="160"/>
  <c r="Q35" i="160"/>
  <c r="P35" i="160"/>
  <c r="E35" i="160"/>
  <c r="U35" i="160" s="1"/>
  <c r="S34" i="160"/>
  <c r="R34" i="160"/>
  <c r="Q34" i="160"/>
  <c r="P34" i="160"/>
  <c r="E34" i="160"/>
  <c r="U34" i="160" s="1"/>
  <c r="S33" i="160"/>
  <c r="R33" i="160"/>
  <c r="Q33" i="160"/>
  <c r="U33" i="160" s="1"/>
  <c r="P33" i="160"/>
  <c r="E33" i="160"/>
  <c r="S32" i="160"/>
  <c r="R32" i="160"/>
  <c r="Q32" i="160"/>
  <c r="P32" i="160"/>
  <c r="E32" i="160"/>
  <c r="T32" i="160" s="1"/>
  <c r="S31" i="160"/>
  <c r="R31" i="160"/>
  <c r="Q31" i="160"/>
  <c r="P31" i="160"/>
  <c r="E31" i="160"/>
  <c r="U31" i="160" s="1"/>
  <c r="S30" i="160"/>
  <c r="R30" i="160"/>
  <c r="Q30" i="160"/>
  <c r="P30" i="160"/>
  <c r="E30" i="160"/>
  <c r="U30" i="160" s="1"/>
  <c r="T29" i="160"/>
  <c r="S29" i="160"/>
  <c r="R29" i="160"/>
  <c r="Q29" i="160"/>
  <c r="P29" i="160"/>
  <c r="E29" i="160"/>
  <c r="U29" i="160" s="1"/>
  <c r="S28" i="160"/>
  <c r="R28" i="160"/>
  <c r="Q28" i="160"/>
  <c r="P28" i="160"/>
  <c r="E28" i="160"/>
  <c r="U28" i="160" s="1"/>
  <c r="S27" i="160"/>
  <c r="R27" i="160"/>
  <c r="S26" i="160"/>
  <c r="R26" i="160"/>
  <c r="Q26" i="160"/>
  <c r="P26" i="160"/>
  <c r="E26" i="160"/>
  <c r="U26" i="160" s="1"/>
  <c r="S25" i="160"/>
  <c r="R25" i="160"/>
  <c r="Q25" i="160"/>
  <c r="P25" i="160"/>
  <c r="E25" i="160"/>
  <c r="U25" i="160" s="1"/>
  <c r="S24" i="160"/>
  <c r="R24" i="160"/>
  <c r="Q24" i="160"/>
  <c r="P24" i="160"/>
  <c r="E24" i="160"/>
  <c r="S23" i="160"/>
  <c r="R23" i="160"/>
  <c r="Q23" i="160"/>
  <c r="P23" i="160"/>
  <c r="E23" i="160"/>
  <c r="U23" i="160" s="1"/>
  <c r="U22" i="160"/>
  <c r="S22" i="160"/>
  <c r="R22" i="160"/>
  <c r="Q22" i="160"/>
  <c r="P22" i="160"/>
  <c r="E22" i="160"/>
  <c r="T22" i="160" s="1"/>
  <c r="S21" i="160"/>
  <c r="R21" i="160"/>
  <c r="Q21" i="160"/>
  <c r="P21" i="160"/>
  <c r="E21" i="160"/>
  <c r="U21" i="160" s="1"/>
  <c r="S20" i="160"/>
  <c r="R20" i="160"/>
  <c r="Q20" i="160"/>
  <c r="P20" i="160"/>
  <c r="E20" i="160"/>
  <c r="S19" i="160"/>
  <c r="R19" i="160"/>
  <c r="Q19" i="160"/>
  <c r="P19" i="160"/>
  <c r="E19" i="160"/>
  <c r="T19" i="160" s="1"/>
  <c r="S18" i="160"/>
  <c r="R18" i="160"/>
  <c r="Q18" i="160"/>
  <c r="P18" i="160"/>
  <c r="E18" i="160"/>
  <c r="U18" i="160" s="1"/>
  <c r="S17" i="160"/>
  <c r="R17" i="160"/>
  <c r="Q17" i="160"/>
  <c r="P17" i="160"/>
  <c r="E17" i="160"/>
  <c r="U17" i="160" s="1"/>
  <c r="S16" i="160"/>
  <c r="R16" i="160"/>
  <c r="Q16" i="160"/>
  <c r="P16" i="160"/>
  <c r="E16" i="160"/>
  <c r="S15" i="160"/>
  <c r="R15" i="160"/>
  <c r="Q15" i="160"/>
  <c r="P15" i="160"/>
  <c r="E15" i="160"/>
  <c r="U15" i="160" s="1"/>
  <c r="U14" i="160"/>
  <c r="S14" i="160"/>
  <c r="R14" i="160"/>
  <c r="Q14" i="160"/>
  <c r="P14" i="160"/>
  <c r="E14" i="160"/>
  <c r="T14" i="160" s="1"/>
  <c r="S13" i="160"/>
  <c r="R13" i="160"/>
  <c r="Q13" i="160"/>
  <c r="P13" i="160"/>
  <c r="E13" i="160"/>
  <c r="U13" i="160" s="1"/>
  <c r="S12" i="160"/>
  <c r="R12" i="160"/>
  <c r="Q12" i="160"/>
  <c r="P12" i="160"/>
  <c r="E12" i="160"/>
  <c r="S11" i="160"/>
  <c r="R11" i="160"/>
  <c r="Q11" i="160"/>
  <c r="P11" i="160"/>
  <c r="E11" i="160"/>
  <c r="T11" i="160" s="1"/>
  <c r="S10" i="160"/>
  <c r="R10" i="160"/>
  <c r="Q10" i="160"/>
  <c r="P10" i="160"/>
  <c r="E10" i="160"/>
  <c r="U10" i="160" s="1"/>
  <c r="S9" i="160"/>
  <c r="R9" i="160"/>
  <c r="R8" i="160"/>
  <c r="R63" i="159"/>
  <c r="S62" i="159"/>
  <c r="R62" i="159"/>
  <c r="Q62" i="159"/>
  <c r="P62" i="159"/>
  <c r="E62" i="159"/>
  <c r="U62" i="159" s="1"/>
  <c r="S61" i="159"/>
  <c r="R61" i="159"/>
  <c r="Q61" i="159"/>
  <c r="P61" i="159"/>
  <c r="E61" i="159"/>
  <c r="E60" i="159" s="1"/>
  <c r="U60" i="159" s="1"/>
  <c r="S60" i="159"/>
  <c r="R60" i="159"/>
  <c r="R59" i="159"/>
  <c r="S58" i="159"/>
  <c r="R58" i="159"/>
  <c r="Q58" i="159"/>
  <c r="P58" i="159"/>
  <c r="E58" i="159"/>
  <c r="U58" i="159" s="1"/>
  <c r="U57" i="159"/>
  <c r="S57" i="159"/>
  <c r="R57" i="159"/>
  <c r="Q57" i="159"/>
  <c r="P57" i="159"/>
  <c r="E57" i="159"/>
  <c r="T57" i="159" s="1"/>
  <c r="T56" i="159"/>
  <c r="S56" i="159"/>
  <c r="R56" i="159"/>
  <c r="Q56" i="159"/>
  <c r="P56" i="159"/>
  <c r="E56" i="159"/>
  <c r="U56" i="159" s="1"/>
  <c r="S55" i="159"/>
  <c r="R55" i="159"/>
  <c r="Q55" i="159"/>
  <c r="P55" i="159"/>
  <c r="E55" i="159"/>
  <c r="S54" i="159"/>
  <c r="R54" i="159"/>
  <c r="T53" i="159"/>
  <c r="S53" i="159"/>
  <c r="R53" i="159"/>
  <c r="Q53" i="159"/>
  <c r="P53" i="159"/>
  <c r="E53" i="159"/>
  <c r="U53" i="159" s="1"/>
  <c r="S52" i="159"/>
  <c r="R52" i="159"/>
  <c r="Q52" i="159"/>
  <c r="P52" i="159"/>
  <c r="E52" i="159"/>
  <c r="U52" i="159" s="1"/>
  <c r="U51" i="159"/>
  <c r="T51" i="159"/>
  <c r="S51" i="159"/>
  <c r="R51" i="159"/>
  <c r="Q51" i="159"/>
  <c r="P51" i="159"/>
  <c r="E51" i="159"/>
  <c r="S50" i="159"/>
  <c r="R50" i="159"/>
  <c r="Q50" i="159"/>
  <c r="P50" i="159"/>
  <c r="E50" i="159"/>
  <c r="U50" i="159" s="1"/>
  <c r="T49" i="159"/>
  <c r="S49" i="159"/>
  <c r="R49" i="159"/>
  <c r="Q49" i="159"/>
  <c r="P49" i="159"/>
  <c r="E49" i="159"/>
  <c r="U49" i="159" s="1"/>
  <c r="U48" i="159"/>
  <c r="S48" i="159"/>
  <c r="R48" i="159"/>
  <c r="Q48" i="159"/>
  <c r="P48" i="159"/>
  <c r="E48" i="159"/>
  <c r="T48" i="159" s="1"/>
  <c r="T47" i="159"/>
  <c r="S47" i="159"/>
  <c r="R47" i="159"/>
  <c r="Q47" i="159"/>
  <c r="P47" i="159"/>
  <c r="E47" i="159"/>
  <c r="U47" i="159" s="1"/>
  <c r="S46" i="159"/>
  <c r="R46" i="159"/>
  <c r="Q46" i="159"/>
  <c r="P46" i="159"/>
  <c r="E46" i="159"/>
  <c r="U46" i="159" s="1"/>
  <c r="T45" i="159"/>
  <c r="S45" i="159"/>
  <c r="R45" i="159"/>
  <c r="Q45" i="159"/>
  <c r="P45" i="159"/>
  <c r="E45" i="159"/>
  <c r="U45" i="159" s="1"/>
  <c r="S44" i="159"/>
  <c r="R44" i="159"/>
  <c r="Q44" i="159"/>
  <c r="P44" i="159"/>
  <c r="E44" i="159"/>
  <c r="U44" i="159" s="1"/>
  <c r="S43" i="159"/>
  <c r="R43" i="159"/>
  <c r="S42" i="159"/>
  <c r="R42" i="159"/>
  <c r="U41" i="159"/>
  <c r="T41" i="159"/>
  <c r="S41" i="159"/>
  <c r="R41" i="159"/>
  <c r="Q41" i="159"/>
  <c r="P41" i="159"/>
  <c r="E41" i="159"/>
  <c r="S40" i="159"/>
  <c r="R40" i="159"/>
  <c r="Q40" i="159"/>
  <c r="P40" i="159"/>
  <c r="E40" i="159"/>
  <c r="U40" i="159" s="1"/>
  <c r="S39" i="159"/>
  <c r="R39" i="159"/>
  <c r="Q39" i="159"/>
  <c r="P39" i="159"/>
  <c r="E39" i="159"/>
  <c r="U39" i="159" s="1"/>
  <c r="U38" i="159"/>
  <c r="S38" i="159"/>
  <c r="R38" i="159"/>
  <c r="Q38" i="159"/>
  <c r="P38" i="159"/>
  <c r="E38" i="159"/>
  <c r="T38" i="159" s="1"/>
  <c r="T37" i="159"/>
  <c r="S37" i="159"/>
  <c r="R37" i="159"/>
  <c r="Q37" i="159"/>
  <c r="P37" i="159"/>
  <c r="E37" i="159"/>
  <c r="U37" i="159" s="1"/>
  <c r="S36" i="159"/>
  <c r="R36" i="159"/>
  <c r="Q36" i="159"/>
  <c r="P36" i="159"/>
  <c r="E36" i="159"/>
  <c r="U36" i="159" s="1"/>
  <c r="S35" i="159"/>
  <c r="R35" i="159"/>
  <c r="Q35" i="159"/>
  <c r="P35" i="159"/>
  <c r="E35" i="159"/>
  <c r="U35" i="159" s="1"/>
  <c r="S34" i="159"/>
  <c r="R34" i="159"/>
  <c r="Q34" i="159"/>
  <c r="P34" i="159"/>
  <c r="E34" i="159"/>
  <c r="U34" i="159" s="1"/>
  <c r="U33" i="159"/>
  <c r="T33" i="159"/>
  <c r="S33" i="159"/>
  <c r="R33" i="159"/>
  <c r="Q33" i="159"/>
  <c r="P33" i="159"/>
  <c r="E33" i="159"/>
  <c r="S32" i="159"/>
  <c r="R32" i="159"/>
  <c r="Q32" i="159"/>
  <c r="P32" i="159"/>
  <c r="E32" i="159"/>
  <c r="T31" i="159"/>
  <c r="S31" i="159"/>
  <c r="R31" i="159"/>
  <c r="Q31" i="159"/>
  <c r="P31" i="159"/>
  <c r="E31" i="159"/>
  <c r="U31" i="159" s="1"/>
  <c r="S30" i="159"/>
  <c r="R30" i="159"/>
  <c r="Q30" i="159"/>
  <c r="U30" i="159" s="1"/>
  <c r="P30" i="159"/>
  <c r="E30" i="159"/>
  <c r="T30" i="159" s="1"/>
  <c r="S29" i="159"/>
  <c r="R29" i="159"/>
  <c r="Q29" i="159"/>
  <c r="P29" i="159"/>
  <c r="E29" i="159"/>
  <c r="S28" i="159"/>
  <c r="R28" i="159"/>
  <c r="Q28" i="159"/>
  <c r="P28" i="159"/>
  <c r="E28" i="159"/>
  <c r="S27" i="159"/>
  <c r="R27" i="159"/>
  <c r="U26" i="159"/>
  <c r="S26" i="159"/>
  <c r="R26" i="159"/>
  <c r="Q26" i="159"/>
  <c r="P26" i="159"/>
  <c r="E26" i="159"/>
  <c r="T26" i="159" s="1"/>
  <c r="S25" i="159"/>
  <c r="R25" i="159"/>
  <c r="Q25" i="159"/>
  <c r="P25" i="159"/>
  <c r="E25" i="159"/>
  <c r="T25" i="159" s="1"/>
  <c r="S24" i="159"/>
  <c r="R24" i="159"/>
  <c r="Q24" i="159"/>
  <c r="P24" i="159"/>
  <c r="E24" i="159"/>
  <c r="U24" i="159" s="1"/>
  <c r="S23" i="159"/>
  <c r="R23" i="159"/>
  <c r="Q23" i="159"/>
  <c r="P23" i="159"/>
  <c r="E23" i="159"/>
  <c r="U23" i="159" s="1"/>
  <c r="U22" i="159"/>
  <c r="S22" i="159"/>
  <c r="R22" i="159"/>
  <c r="Q22" i="159"/>
  <c r="P22" i="159"/>
  <c r="E22" i="159"/>
  <c r="T22" i="159" s="1"/>
  <c r="T21" i="159"/>
  <c r="S21" i="159"/>
  <c r="R21" i="159"/>
  <c r="Q21" i="159"/>
  <c r="P21" i="159"/>
  <c r="E21" i="159"/>
  <c r="U21" i="159" s="1"/>
  <c r="S20" i="159"/>
  <c r="R20" i="159"/>
  <c r="Q20" i="159"/>
  <c r="P20" i="159"/>
  <c r="E20" i="159"/>
  <c r="U20" i="159" s="1"/>
  <c r="S19" i="159"/>
  <c r="R19" i="159"/>
  <c r="Q19" i="159"/>
  <c r="P19" i="159"/>
  <c r="E19" i="159"/>
  <c r="U19" i="159" s="1"/>
  <c r="S18" i="159"/>
  <c r="R18" i="159"/>
  <c r="Q18" i="159"/>
  <c r="P18" i="159"/>
  <c r="E18" i="159"/>
  <c r="S17" i="159"/>
  <c r="R17" i="159"/>
  <c r="Q17" i="159"/>
  <c r="P17" i="159"/>
  <c r="E17" i="159"/>
  <c r="T17" i="159" s="1"/>
  <c r="S16" i="159"/>
  <c r="R16" i="159"/>
  <c r="Q16" i="159"/>
  <c r="P16" i="159"/>
  <c r="E16" i="159"/>
  <c r="U16" i="159" s="1"/>
  <c r="S15" i="159"/>
  <c r="R15" i="159"/>
  <c r="Q15" i="159"/>
  <c r="P15" i="159"/>
  <c r="E15" i="159"/>
  <c r="U15" i="159" s="1"/>
  <c r="S14" i="159"/>
  <c r="R14" i="159"/>
  <c r="Q14" i="159"/>
  <c r="P14" i="159"/>
  <c r="E14" i="159"/>
  <c r="U13" i="159"/>
  <c r="S13" i="159"/>
  <c r="R13" i="159"/>
  <c r="Q13" i="159"/>
  <c r="P13" i="159"/>
  <c r="T13" i="159" s="1"/>
  <c r="E13" i="159"/>
  <c r="U12" i="159"/>
  <c r="S12" i="159"/>
  <c r="R12" i="159"/>
  <c r="Q12" i="159"/>
  <c r="P12" i="159"/>
  <c r="E12" i="159"/>
  <c r="T12" i="159" s="1"/>
  <c r="S11" i="159"/>
  <c r="R11" i="159"/>
  <c r="Q11" i="159"/>
  <c r="P11" i="159"/>
  <c r="E11" i="159"/>
  <c r="U11" i="159" s="1"/>
  <c r="S10" i="159"/>
  <c r="R10" i="159"/>
  <c r="Q10" i="159"/>
  <c r="P10" i="159"/>
  <c r="E10" i="159"/>
  <c r="R9" i="159"/>
  <c r="R8" i="159"/>
  <c r="S62" i="158"/>
  <c r="R62" i="158"/>
  <c r="Q62" i="158"/>
  <c r="P62" i="158"/>
  <c r="E62" i="158"/>
  <c r="T62" i="158" s="1"/>
  <c r="S61" i="158"/>
  <c r="R61" i="158"/>
  <c r="Q61" i="158"/>
  <c r="P61" i="158"/>
  <c r="E61" i="158"/>
  <c r="S60" i="158"/>
  <c r="R60" i="158"/>
  <c r="S58" i="158"/>
  <c r="R58" i="158"/>
  <c r="Q58" i="158"/>
  <c r="P58" i="158"/>
  <c r="E58" i="158"/>
  <c r="U58" i="158" s="1"/>
  <c r="T57" i="158"/>
  <c r="S57" i="158"/>
  <c r="R57" i="158"/>
  <c r="Q57" i="158"/>
  <c r="P57" i="158"/>
  <c r="E57" i="158"/>
  <c r="U57" i="158" s="1"/>
  <c r="U56" i="158"/>
  <c r="S56" i="158"/>
  <c r="R56" i="158"/>
  <c r="Q56" i="158"/>
  <c r="P56" i="158"/>
  <c r="E56" i="158"/>
  <c r="T56" i="158" s="1"/>
  <c r="T55" i="158"/>
  <c r="S55" i="158"/>
  <c r="R55" i="158"/>
  <c r="Q55" i="158"/>
  <c r="P55" i="158"/>
  <c r="P54" i="158" s="1"/>
  <c r="E55" i="158"/>
  <c r="U55" i="158" s="1"/>
  <c r="S54" i="158"/>
  <c r="R54" i="158"/>
  <c r="S53" i="158"/>
  <c r="R53" i="158"/>
  <c r="Q53" i="158"/>
  <c r="P53" i="158"/>
  <c r="E53" i="158"/>
  <c r="U53" i="158" s="1"/>
  <c r="S52" i="158"/>
  <c r="R52" i="158"/>
  <c r="Q52" i="158"/>
  <c r="P52" i="158"/>
  <c r="E52" i="158"/>
  <c r="U52" i="158" s="1"/>
  <c r="S51" i="158"/>
  <c r="R51" i="158"/>
  <c r="Q51" i="158"/>
  <c r="P51" i="158"/>
  <c r="E51" i="158"/>
  <c r="U51" i="158" s="1"/>
  <c r="U50" i="158"/>
  <c r="T50" i="158"/>
  <c r="S50" i="158"/>
  <c r="R50" i="158"/>
  <c r="Q50" i="158"/>
  <c r="P50" i="158"/>
  <c r="E50" i="158"/>
  <c r="S49" i="158"/>
  <c r="R49" i="158"/>
  <c r="Q49" i="158"/>
  <c r="P49" i="158"/>
  <c r="E49" i="158"/>
  <c r="U49" i="158" s="1"/>
  <c r="T48" i="158"/>
  <c r="S48" i="158"/>
  <c r="R48" i="158"/>
  <c r="Q48" i="158"/>
  <c r="P48" i="158"/>
  <c r="E48" i="158"/>
  <c r="U48" i="158" s="1"/>
  <c r="S47" i="158"/>
  <c r="R47" i="158"/>
  <c r="Q47" i="158"/>
  <c r="P47" i="158"/>
  <c r="E47" i="158"/>
  <c r="T47" i="158" s="1"/>
  <c r="T46" i="158"/>
  <c r="S46" i="158"/>
  <c r="R46" i="158"/>
  <c r="Q46" i="158"/>
  <c r="P46" i="158"/>
  <c r="E46" i="158"/>
  <c r="U46" i="158" s="1"/>
  <c r="S45" i="158"/>
  <c r="R45" i="158"/>
  <c r="Q45" i="158"/>
  <c r="P45" i="158"/>
  <c r="E45" i="158"/>
  <c r="T44" i="158"/>
  <c r="S44" i="158"/>
  <c r="R44" i="158"/>
  <c r="Q44" i="158"/>
  <c r="P44" i="158"/>
  <c r="E44" i="158"/>
  <c r="U44" i="158" s="1"/>
  <c r="S43" i="158"/>
  <c r="R43" i="158"/>
  <c r="R42" i="158"/>
  <c r="U41" i="158"/>
  <c r="T41" i="158"/>
  <c r="S41" i="158"/>
  <c r="R41" i="158"/>
  <c r="Q41" i="158"/>
  <c r="P41" i="158"/>
  <c r="E41" i="158"/>
  <c r="S40" i="158"/>
  <c r="R40" i="158"/>
  <c r="Q40" i="158"/>
  <c r="P40" i="158"/>
  <c r="E40" i="158"/>
  <c r="U40" i="158" s="1"/>
  <c r="S39" i="158"/>
  <c r="R39" i="158"/>
  <c r="Q39" i="158"/>
  <c r="P39" i="158"/>
  <c r="E39" i="158"/>
  <c r="U39" i="158" s="1"/>
  <c r="U38" i="158"/>
  <c r="S38" i="158"/>
  <c r="R38" i="158"/>
  <c r="Q38" i="158"/>
  <c r="P38" i="158"/>
  <c r="E38" i="158"/>
  <c r="T38" i="158" s="1"/>
  <c r="T37" i="158"/>
  <c r="S37" i="158"/>
  <c r="R37" i="158"/>
  <c r="Q37" i="158"/>
  <c r="P37" i="158"/>
  <c r="E37" i="158"/>
  <c r="U37" i="158" s="1"/>
  <c r="S36" i="158"/>
  <c r="R36" i="158"/>
  <c r="Q36" i="158"/>
  <c r="P36" i="158"/>
  <c r="E36" i="158"/>
  <c r="U36" i="158" s="1"/>
  <c r="S35" i="158"/>
  <c r="R35" i="158"/>
  <c r="Q35" i="158"/>
  <c r="P35" i="158"/>
  <c r="E35" i="158"/>
  <c r="U35" i="158" s="1"/>
  <c r="S34" i="158"/>
  <c r="R34" i="158"/>
  <c r="Q34" i="158"/>
  <c r="P34" i="158"/>
  <c r="E34" i="158"/>
  <c r="U34" i="158" s="1"/>
  <c r="U33" i="158"/>
  <c r="T33" i="158"/>
  <c r="S33" i="158"/>
  <c r="R33" i="158"/>
  <c r="Q33" i="158"/>
  <c r="P33" i="158"/>
  <c r="E33" i="158"/>
  <c r="S32" i="158"/>
  <c r="R32" i="158"/>
  <c r="Q32" i="158"/>
  <c r="P32" i="158"/>
  <c r="E32" i="158"/>
  <c r="T31" i="158"/>
  <c r="S31" i="158"/>
  <c r="R31" i="158"/>
  <c r="Q31" i="158"/>
  <c r="P31" i="158"/>
  <c r="E31" i="158"/>
  <c r="U31" i="158" s="1"/>
  <c r="S30" i="158"/>
  <c r="R30" i="158"/>
  <c r="Q30" i="158"/>
  <c r="U30" i="158" s="1"/>
  <c r="P30" i="158"/>
  <c r="E30" i="158"/>
  <c r="T30" i="158" s="1"/>
  <c r="S29" i="158"/>
  <c r="R29" i="158"/>
  <c r="Q29" i="158"/>
  <c r="P29" i="158"/>
  <c r="E29" i="158"/>
  <c r="S28" i="158"/>
  <c r="R28" i="158"/>
  <c r="Q28" i="158"/>
  <c r="P28" i="158"/>
  <c r="E28" i="158"/>
  <c r="S27" i="158"/>
  <c r="R27" i="158"/>
  <c r="U26" i="158"/>
  <c r="S26" i="158"/>
  <c r="R26" i="158"/>
  <c r="Q26" i="158"/>
  <c r="P26" i="158"/>
  <c r="E26" i="158"/>
  <c r="T26" i="158" s="1"/>
  <c r="S25" i="158"/>
  <c r="R25" i="158"/>
  <c r="Q25" i="158"/>
  <c r="P25" i="158"/>
  <c r="E25" i="158"/>
  <c r="T25" i="158" s="1"/>
  <c r="S24" i="158"/>
  <c r="R24" i="158"/>
  <c r="Q24" i="158"/>
  <c r="P24" i="158"/>
  <c r="E24" i="158"/>
  <c r="U24" i="158" s="1"/>
  <c r="S23" i="158"/>
  <c r="R23" i="158"/>
  <c r="Q23" i="158"/>
  <c r="P23" i="158"/>
  <c r="E23" i="158"/>
  <c r="U23" i="158" s="1"/>
  <c r="U22" i="158"/>
  <c r="S22" i="158"/>
  <c r="R22" i="158"/>
  <c r="Q22" i="158"/>
  <c r="P22" i="158"/>
  <c r="E22" i="158"/>
  <c r="T22" i="158" s="1"/>
  <c r="T21" i="158"/>
  <c r="S21" i="158"/>
  <c r="R21" i="158"/>
  <c r="Q21" i="158"/>
  <c r="P21" i="158"/>
  <c r="E21" i="158"/>
  <c r="U21" i="158" s="1"/>
  <c r="S20" i="158"/>
  <c r="R20" i="158"/>
  <c r="Q20" i="158"/>
  <c r="P20" i="158"/>
  <c r="E20" i="158"/>
  <c r="U20" i="158" s="1"/>
  <c r="S19" i="158"/>
  <c r="R19" i="158"/>
  <c r="Q19" i="158"/>
  <c r="P19" i="158"/>
  <c r="E19" i="158"/>
  <c r="U19" i="158" s="1"/>
  <c r="S18" i="158"/>
  <c r="R18" i="158"/>
  <c r="Q18" i="158"/>
  <c r="P18" i="158"/>
  <c r="E18" i="158"/>
  <c r="S17" i="158"/>
  <c r="R17" i="158"/>
  <c r="Q17" i="158"/>
  <c r="P17" i="158"/>
  <c r="E17" i="158"/>
  <c r="T17" i="158" s="1"/>
  <c r="S16" i="158"/>
  <c r="R16" i="158"/>
  <c r="Q16" i="158"/>
  <c r="P16" i="158"/>
  <c r="E16" i="158"/>
  <c r="U16" i="158" s="1"/>
  <c r="S15" i="158"/>
  <c r="R15" i="158"/>
  <c r="Q15" i="158"/>
  <c r="P15" i="158"/>
  <c r="E15" i="158"/>
  <c r="U15" i="158" s="1"/>
  <c r="S14" i="158"/>
  <c r="R14" i="158"/>
  <c r="Q14" i="158"/>
  <c r="P14" i="158"/>
  <c r="E14" i="158"/>
  <c r="U13" i="158"/>
  <c r="T13" i="158"/>
  <c r="S13" i="158"/>
  <c r="R13" i="158"/>
  <c r="Q13" i="158"/>
  <c r="P13" i="158"/>
  <c r="E13" i="158"/>
  <c r="U12" i="158"/>
  <c r="S12" i="158"/>
  <c r="R12" i="158"/>
  <c r="Q12" i="158"/>
  <c r="P12" i="158"/>
  <c r="E12" i="158"/>
  <c r="T12" i="158" s="1"/>
  <c r="S11" i="158"/>
  <c r="R11" i="158"/>
  <c r="Q11" i="158"/>
  <c r="P11" i="158"/>
  <c r="E11" i="158"/>
  <c r="U11" i="158" s="1"/>
  <c r="S10" i="158"/>
  <c r="R10" i="158"/>
  <c r="Q10" i="158"/>
  <c r="P10" i="158"/>
  <c r="E10" i="158"/>
  <c r="R9" i="158"/>
  <c r="R8" i="158"/>
  <c r="R63" i="157"/>
  <c r="U62" i="157"/>
  <c r="S62" i="157"/>
  <c r="R62" i="157"/>
  <c r="Q62" i="157"/>
  <c r="P62" i="157"/>
  <c r="E62" i="157"/>
  <c r="T62" i="157" s="1"/>
  <c r="S61" i="157"/>
  <c r="R61" i="157"/>
  <c r="Q61" i="157"/>
  <c r="P61" i="157"/>
  <c r="E61" i="157"/>
  <c r="S60" i="157"/>
  <c r="R60" i="157"/>
  <c r="R59" i="157"/>
  <c r="S58" i="157"/>
  <c r="R58" i="157"/>
  <c r="Q58" i="157"/>
  <c r="P58" i="157"/>
  <c r="E58" i="157"/>
  <c r="U58" i="157" s="1"/>
  <c r="S57" i="157"/>
  <c r="R57" i="157"/>
  <c r="Q57" i="157"/>
  <c r="P57" i="157"/>
  <c r="E57" i="157"/>
  <c r="U57" i="157" s="1"/>
  <c r="U56" i="157"/>
  <c r="S56" i="157"/>
  <c r="R56" i="157"/>
  <c r="Q56" i="157"/>
  <c r="P56" i="157"/>
  <c r="E56" i="157"/>
  <c r="T56" i="157" s="1"/>
  <c r="T55" i="157"/>
  <c r="S55" i="157"/>
  <c r="R55" i="157"/>
  <c r="Q55" i="157"/>
  <c r="P55" i="157"/>
  <c r="E55" i="157"/>
  <c r="U55" i="157" s="1"/>
  <c r="S54" i="157"/>
  <c r="R54" i="157"/>
  <c r="T53" i="157"/>
  <c r="S53" i="157"/>
  <c r="R53" i="157"/>
  <c r="Q53" i="157"/>
  <c r="P53" i="157"/>
  <c r="E53" i="157"/>
  <c r="U53" i="157" s="1"/>
  <c r="S52" i="157"/>
  <c r="R52" i="157"/>
  <c r="Q52" i="157"/>
  <c r="P52" i="157"/>
  <c r="E52" i="157"/>
  <c r="U52" i="157" s="1"/>
  <c r="U51" i="157"/>
  <c r="T51" i="157"/>
  <c r="S51" i="157"/>
  <c r="R51" i="157"/>
  <c r="Q51" i="157"/>
  <c r="P51" i="157"/>
  <c r="E51" i="157"/>
  <c r="S50" i="157"/>
  <c r="R50" i="157"/>
  <c r="Q50" i="157"/>
  <c r="P50" i="157"/>
  <c r="E50" i="157"/>
  <c r="U49" i="157"/>
  <c r="T49" i="157"/>
  <c r="S49" i="157"/>
  <c r="R49" i="157"/>
  <c r="Q49" i="157"/>
  <c r="P49" i="157"/>
  <c r="E49" i="157"/>
  <c r="S48" i="157"/>
  <c r="R48" i="157"/>
  <c r="Q48" i="157"/>
  <c r="P48" i="157"/>
  <c r="E48" i="157"/>
  <c r="U48" i="157" s="1"/>
  <c r="T47" i="157"/>
  <c r="S47" i="157"/>
  <c r="R47" i="157"/>
  <c r="Q47" i="157"/>
  <c r="P47" i="157"/>
  <c r="E47" i="157"/>
  <c r="U47" i="157" s="1"/>
  <c r="U46" i="157"/>
  <c r="S46" i="157"/>
  <c r="R46" i="157"/>
  <c r="Q46" i="157"/>
  <c r="P46" i="157"/>
  <c r="E46" i="157"/>
  <c r="T46" i="157" s="1"/>
  <c r="S45" i="157"/>
  <c r="R45" i="157"/>
  <c r="Q45" i="157"/>
  <c r="P45" i="157"/>
  <c r="T45" i="157" s="1"/>
  <c r="E45" i="157"/>
  <c r="U45" i="157" s="1"/>
  <c r="S44" i="157"/>
  <c r="R44" i="157"/>
  <c r="Q44" i="157"/>
  <c r="P44" i="157"/>
  <c r="E44" i="157"/>
  <c r="S43" i="157"/>
  <c r="R43" i="157"/>
  <c r="S42" i="157"/>
  <c r="R42" i="157"/>
  <c r="U41" i="157"/>
  <c r="T41" i="157"/>
  <c r="S41" i="157"/>
  <c r="R41" i="157"/>
  <c r="Q41" i="157"/>
  <c r="P41" i="157"/>
  <c r="E41" i="157"/>
  <c r="U40" i="157"/>
  <c r="S40" i="157"/>
  <c r="R40" i="157"/>
  <c r="Q40" i="157"/>
  <c r="P40" i="157"/>
  <c r="E40" i="157"/>
  <c r="T40" i="157" s="1"/>
  <c r="T39" i="157"/>
  <c r="S39" i="157"/>
  <c r="R39" i="157"/>
  <c r="Q39" i="157"/>
  <c r="P39" i="157"/>
  <c r="E39" i="157"/>
  <c r="U39" i="157" s="1"/>
  <c r="S38" i="157"/>
  <c r="R38" i="157"/>
  <c r="Q38" i="157"/>
  <c r="P38" i="157"/>
  <c r="E38" i="157"/>
  <c r="U38" i="157" s="1"/>
  <c r="U37" i="157"/>
  <c r="T37" i="157"/>
  <c r="S37" i="157"/>
  <c r="R37" i="157"/>
  <c r="Q37" i="157"/>
  <c r="P37" i="157"/>
  <c r="E37" i="157"/>
  <c r="S36" i="157"/>
  <c r="R36" i="157"/>
  <c r="Q36" i="157"/>
  <c r="U36" i="157" s="1"/>
  <c r="P36" i="157"/>
  <c r="E36" i="157"/>
  <c r="T36" i="157" s="1"/>
  <c r="S35" i="157"/>
  <c r="R35" i="157"/>
  <c r="Q35" i="157"/>
  <c r="P35" i="157"/>
  <c r="E35" i="157"/>
  <c r="U35" i="157" s="1"/>
  <c r="S34" i="157"/>
  <c r="R34" i="157"/>
  <c r="Q34" i="157"/>
  <c r="P34" i="157"/>
  <c r="E34" i="157"/>
  <c r="U34" i="157" s="1"/>
  <c r="S33" i="157"/>
  <c r="R33" i="157"/>
  <c r="Q33" i="157"/>
  <c r="P33" i="157"/>
  <c r="E33" i="157"/>
  <c r="S32" i="157"/>
  <c r="R32" i="157"/>
  <c r="Q32" i="157"/>
  <c r="U32" i="157" s="1"/>
  <c r="P32" i="157"/>
  <c r="E32" i="157"/>
  <c r="T32" i="157" s="1"/>
  <c r="T31" i="157"/>
  <c r="S31" i="157"/>
  <c r="R31" i="157"/>
  <c r="Q31" i="157"/>
  <c r="P31" i="157"/>
  <c r="E31" i="157"/>
  <c r="U31" i="157" s="1"/>
  <c r="S30" i="157"/>
  <c r="R30" i="157"/>
  <c r="Q30" i="157"/>
  <c r="P30" i="157"/>
  <c r="E30" i="157"/>
  <c r="U29" i="157"/>
  <c r="T29" i="157"/>
  <c r="S29" i="157"/>
  <c r="R29" i="157"/>
  <c r="Q29" i="157"/>
  <c r="P29" i="157"/>
  <c r="E29" i="157"/>
  <c r="U28" i="157"/>
  <c r="S28" i="157"/>
  <c r="R28" i="157"/>
  <c r="Q28" i="157"/>
  <c r="P28" i="157"/>
  <c r="E28" i="157"/>
  <c r="S27" i="157"/>
  <c r="R27" i="157"/>
  <c r="S26" i="157"/>
  <c r="R26" i="157"/>
  <c r="Q26" i="157"/>
  <c r="P26" i="157"/>
  <c r="E26" i="157"/>
  <c r="S25" i="157"/>
  <c r="R25" i="157"/>
  <c r="Q25" i="157"/>
  <c r="P25" i="157"/>
  <c r="E25" i="157"/>
  <c r="U25" i="157" s="1"/>
  <c r="S24" i="157"/>
  <c r="R24" i="157"/>
  <c r="Q24" i="157"/>
  <c r="P24" i="157"/>
  <c r="E24" i="157"/>
  <c r="U24" i="157" s="1"/>
  <c r="S23" i="157"/>
  <c r="R23" i="157"/>
  <c r="Q23" i="157"/>
  <c r="P23" i="157"/>
  <c r="E23" i="157"/>
  <c r="T23" i="157" s="1"/>
  <c r="S22" i="157"/>
  <c r="R22" i="157"/>
  <c r="Q22" i="157"/>
  <c r="P22" i="157"/>
  <c r="E22" i="157"/>
  <c r="S21" i="157"/>
  <c r="R21" i="157"/>
  <c r="Q21" i="157"/>
  <c r="P21" i="157"/>
  <c r="E21" i="157"/>
  <c r="U21" i="157" s="1"/>
  <c r="S20" i="157"/>
  <c r="R20" i="157"/>
  <c r="Q20" i="157"/>
  <c r="P20" i="157"/>
  <c r="E20" i="157"/>
  <c r="U20" i="157" s="1"/>
  <c r="S19" i="157"/>
  <c r="R19" i="157"/>
  <c r="Q19" i="157"/>
  <c r="P19" i="157"/>
  <c r="E19" i="157"/>
  <c r="U19" i="157" s="1"/>
  <c r="U18" i="157"/>
  <c r="S18" i="157"/>
  <c r="R18" i="157"/>
  <c r="Q18" i="157"/>
  <c r="P18" i="157"/>
  <c r="E18" i="157"/>
  <c r="T18" i="157" s="1"/>
  <c r="S17" i="157"/>
  <c r="R17" i="157"/>
  <c r="Q17" i="157"/>
  <c r="P17" i="157"/>
  <c r="E17" i="157"/>
  <c r="U17" i="157" s="1"/>
  <c r="U16" i="157"/>
  <c r="S16" i="157"/>
  <c r="R16" i="157"/>
  <c r="Q16" i="157"/>
  <c r="P16" i="157"/>
  <c r="E16" i="157"/>
  <c r="T16" i="157" s="1"/>
  <c r="S15" i="157"/>
  <c r="R15" i="157"/>
  <c r="Q15" i="157"/>
  <c r="P15" i="157"/>
  <c r="E15" i="157"/>
  <c r="T15" i="157" s="1"/>
  <c r="S14" i="157"/>
  <c r="R14" i="157"/>
  <c r="Q14" i="157"/>
  <c r="P14" i="157"/>
  <c r="E14" i="157"/>
  <c r="U14" i="157" s="1"/>
  <c r="S13" i="157"/>
  <c r="R13" i="157"/>
  <c r="Q13" i="157"/>
  <c r="P13" i="157"/>
  <c r="E13" i="157"/>
  <c r="U13" i="157" s="1"/>
  <c r="U12" i="157"/>
  <c r="S12" i="157"/>
  <c r="R12" i="157"/>
  <c r="Q12" i="157"/>
  <c r="P12" i="157"/>
  <c r="E12" i="157"/>
  <c r="T12" i="157" s="1"/>
  <c r="T11" i="157"/>
  <c r="S11" i="157"/>
  <c r="R11" i="157"/>
  <c r="Q11" i="157"/>
  <c r="P11" i="157"/>
  <c r="E11" i="157"/>
  <c r="U11" i="157" s="1"/>
  <c r="S10" i="157"/>
  <c r="R10" i="157"/>
  <c r="Q10" i="157"/>
  <c r="P10" i="157"/>
  <c r="E10" i="157"/>
  <c r="U10" i="157" s="1"/>
  <c r="S9" i="157"/>
  <c r="R9" i="157"/>
  <c r="R8" i="157"/>
  <c r="R63" i="156"/>
  <c r="S62" i="156"/>
  <c r="R62" i="156"/>
  <c r="Q62" i="156"/>
  <c r="P62" i="156"/>
  <c r="E62" i="156"/>
  <c r="U62" i="156" s="1"/>
  <c r="S61" i="156"/>
  <c r="R61" i="156"/>
  <c r="Q61" i="156"/>
  <c r="P61" i="156"/>
  <c r="P60" i="156" s="1"/>
  <c r="E61" i="156"/>
  <c r="U61" i="156" s="1"/>
  <c r="S60" i="156"/>
  <c r="R60" i="156"/>
  <c r="R59" i="156"/>
  <c r="S58" i="156"/>
  <c r="R58" i="156"/>
  <c r="Q58" i="156"/>
  <c r="P58" i="156"/>
  <c r="E58" i="156"/>
  <c r="T58" i="156" s="1"/>
  <c r="S57" i="156"/>
  <c r="R57" i="156"/>
  <c r="Q57" i="156"/>
  <c r="P57" i="156"/>
  <c r="E57" i="156"/>
  <c r="U57" i="156" s="1"/>
  <c r="S56" i="156"/>
  <c r="R56" i="156"/>
  <c r="Q56" i="156"/>
  <c r="P56" i="156"/>
  <c r="E56" i="156"/>
  <c r="U56" i="156" s="1"/>
  <c r="U55" i="156"/>
  <c r="S55" i="156"/>
  <c r="R55" i="156"/>
  <c r="Q55" i="156"/>
  <c r="P55" i="156"/>
  <c r="E55" i="156"/>
  <c r="T55" i="156" s="1"/>
  <c r="S54" i="156"/>
  <c r="R54" i="156"/>
  <c r="S53" i="156"/>
  <c r="R53" i="156"/>
  <c r="Q53" i="156"/>
  <c r="P53" i="156"/>
  <c r="E53" i="156"/>
  <c r="T53" i="156" s="1"/>
  <c r="S52" i="156"/>
  <c r="R52" i="156"/>
  <c r="Q52" i="156"/>
  <c r="P52" i="156"/>
  <c r="E52" i="156"/>
  <c r="U52" i="156" s="1"/>
  <c r="S51" i="156"/>
  <c r="R51" i="156"/>
  <c r="Q51" i="156"/>
  <c r="P51" i="156"/>
  <c r="E51" i="156"/>
  <c r="U51" i="156" s="1"/>
  <c r="S50" i="156"/>
  <c r="R50" i="156"/>
  <c r="Q50" i="156"/>
  <c r="P50" i="156"/>
  <c r="E50" i="156"/>
  <c r="T49" i="156"/>
  <c r="S49" i="156"/>
  <c r="R49" i="156"/>
  <c r="Q49" i="156"/>
  <c r="P49" i="156"/>
  <c r="E49" i="156"/>
  <c r="U49" i="156" s="1"/>
  <c r="U48" i="156"/>
  <c r="S48" i="156"/>
  <c r="R48" i="156"/>
  <c r="Q48" i="156"/>
  <c r="P48" i="156"/>
  <c r="E48" i="156"/>
  <c r="T48" i="156" s="1"/>
  <c r="S47" i="156"/>
  <c r="R47" i="156"/>
  <c r="Q47" i="156"/>
  <c r="P47" i="156"/>
  <c r="E47" i="156"/>
  <c r="U47" i="156" s="1"/>
  <c r="U46" i="156"/>
  <c r="S46" i="156"/>
  <c r="R46" i="156"/>
  <c r="Q46" i="156"/>
  <c r="P46" i="156"/>
  <c r="E46" i="156"/>
  <c r="T46" i="156" s="1"/>
  <c r="S45" i="156"/>
  <c r="R45" i="156"/>
  <c r="Q45" i="156"/>
  <c r="U45" i="156" s="1"/>
  <c r="P45" i="156"/>
  <c r="E45" i="156"/>
  <c r="T44" i="156"/>
  <c r="S44" i="156"/>
  <c r="R44" i="156"/>
  <c r="Q44" i="156"/>
  <c r="P44" i="156"/>
  <c r="E44" i="156"/>
  <c r="U44" i="156" s="1"/>
  <c r="S43" i="156"/>
  <c r="R43" i="156"/>
  <c r="S42" i="156"/>
  <c r="R42" i="156"/>
  <c r="S41" i="156"/>
  <c r="R41" i="156"/>
  <c r="Q41" i="156"/>
  <c r="P41" i="156"/>
  <c r="E41" i="156"/>
  <c r="U41" i="156" s="1"/>
  <c r="T40" i="156"/>
  <c r="S40" i="156"/>
  <c r="R40" i="156"/>
  <c r="Q40" i="156"/>
  <c r="P40" i="156"/>
  <c r="E40" i="156"/>
  <c r="U40" i="156" s="1"/>
  <c r="S39" i="156"/>
  <c r="R39" i="156"/>
  <c r="Q39" i="156"/>
  <c r="P39" i="156"/>
  <c r="E39" i="156"/>
  <c r="U39" i="156" s="1"/>
  <c r="S38" i="156"/>
  <c r="R38" i="156"/>
  <c r="Q38" i="156"/>
  <c r="P38" i="156"/>
  <c r="E38" i="156"/>
  <c r="U38" i="156" s="1"/>
  <c r="S37" i="156"/>
  <c r="R37" i="156"/>
  <c r="Q37" i="156"/>
  <c r="P37" i="156"/>
  <c r="E37" i="156"/>
  <c r="U37" i="156" s="1"/>
  <c r="S36" i="156"/>
  <c r="R36" i="156"/>
  <c r="Q36" i="156"/>
  <c r="U36" i="156" s="1"/>
  <c r="P36" i="156"/>
  <c r="T36" i="156" s="1"/>
  <c r="E36" i="156"/>
  <c r="S35" i="156"/>
  <c r="R35" i="156"/>
  <c r="Q35" i="156"/>
  <c r="P35" i="156"/>
  <c r="E35" i="156"/>
  <c r="T35" i="156" s="1"/>
  <c r="T34" i="156"/>
  <c r="S34" i="156"/>
  <c r="R34" i="156"/>
  <c r="Q34" i="156"/>
  <c r="P34" i="156"/>
  <c r="E34" i="156"/>
  <c r="U34" i="156" s="1"/>
  <c r="S33" i="156"/>
  <c r="R33" i="156"/>
  <c r="Q33" i="156"/>
  <c r="P33" i="156"/>
  <c r="E33" i="156"/>
  <c r="U33" i="156" s="1"/>
  <c r="T32" i="156"/>
  <c r="S32" i="156"/>
  <c r="R32" i="156"/>
  <c r="Q32" i="156"/>
  <c r="P32" i="156"/>
  <c r="E32" i="156"/>
  <c r="U32" i="156" s="1"/>
  <c r="S31" i="156"/>
  <c r="R31" i="156"/>
  <c r="Q31" i="156"/>
  <c r="P31" i="156"/>
  <c r="E31" i="156"/>
  <c r="U31" i="156" s="1"/>
  <c r="S30" i="156"/>
  <c r="R30" i="156"/>
  <c r="Q30" i="156"/>
  <c r="P30" i="156"/>
  <c r="E30" i="156"/>
  <c r="U30" i="156" s="1"/>
  <c r="S29" i="156"/>
  <c r="R29" i="156"/>
  <c r="Q29" i="156"/>
  <c r="P29" i="156"/>
  <c r="E29" i="156"/>
  <c r="U29" i="156" s="1"/>
  <c r="U28" i="156"/>
  <c r="T28" i="156"/>
  <c r="S28" i="156"/>
  <c r="R28" i="156"/>
  <c r="Q28" i="156"/>
  <c r="P28" i="156"/>
  <c r="E28" i="156"/>
  <c r="S27" i="156"/>
  <c r="R27" i="156"/>
  <c r="S26" i="156"/>
  <c r="R26" i="156"/>
  <c r="Q26" i="156"/>
  <c r="P26" i="156"/>
  <c r="E26" i="156"/>
  <c r="U25" i="156"/>
  <c r="T25" i="156"/>
  <c r="S25" i="156"/>
  <c r="R25" i="156"/>
  <c r="Q25" i="156"/>
  <c r="P25" i="156"/>
  <c r="E25" i="156"/>
  <c r="S24" i="156"/>
  <c r="R24" i="156"/>
  <c r="Q24" i="156"/>
  <c r="P24" i="156"/>
  <c r="E24" i="156"/>
  <c r="U24" i="156" s="1"/>
  <c r="S23" i="156"/>
  <c r="R23" i="156"/>
  <c r="Q23" i="156"/>
  <c r="P23" i="156"/>
  <c r="E23" i="156"/>
  <c r="U23" i="156" s="1"/>
  <c r="U22" i="156"/>
  <c r="S22" i="156"/>
  <c r="R22" i="156"/>
  <c r="Q22" i="156"/>
  <c r="P22" i="156"/>
  <c r="E22" i="156"/>
  <c r="T22" i="156" s="1"/>
  <c r="T21" i="156"/>
  <c r="S21" i="156"/>
  <c r="R21" i="156"/>
  <c r="Q21" i="156"/>
  <c r="P21" i="156"/>
  <c r="E21" i="156"/>
  <c r="U21" i="156" s="1"/>
  <c r="S20" i="156"/>
  <c r="R20" i="156"/>
  <c r="Q20" i="156"/>
  <c r="P20" i="156"/>
  <c r="E20" i="156"/>
  <c r="U20" i="156" s="1"/>
  <c r="S19" i="156"/>
  <c r="R19" i="156"/>
  <c r="Q19" i="156"/>
  <c r="P19" i="156"/>
  <c r="E19" i="156"/>
  <c r="U19" i="156" s="1"/>
  <c r="U18" i="156"/>
  <c r="S18" i="156"/>
  <c r="R18" i="156"/>
  <c r="Q18" i="156"/>
  <c r="P18" i="156"/>
  <c r="E18" i="156"/>
  <c r="T18" i="156" s="1"/>
  <c r="U17" i="156"/>
  <c r="T17" i="156"/>
  <c r="S17" i="156"/>
  <c r="R17" i="156"/>
  <c r="Q17" i="156"/>
  <c r="P17" i="156"/>
  <c r="E17" i="156"/>
  <c r="S16" i="156"/>
  <c r="R16" i="156"/>
  <c r="Q16" i="156"/>
  <c r="P16" i="156"/>
  <c r="E16" i="156"/>
  <c r="U16" i="156" s="1"/>
  <c r="T15" i="156"/>
  <c r="S15" i="156"/>
  <c r="R15" i="156"/>
  <c r="Q15" i="156"/>
  <c r="P15" i="156"/>
  <c r="E15" i="156"/>
  <c r="U15" i="156" s="1"/>
  <c r="S14" i="156"/>
  <c r="R14" i="156"/>
  <c r="Q14" i="156"/>
  <c r="P14" i="156"/>
  <c r="E14" i="156"/>
  <c r="T14" i="156" s="1"/>
  <c r="S13" i="156"/>
  <c r="R13" i="156"/>
  <c r="Q13" i="156"/>
  <c r="P13" i="156"/>
  <c r="E13" i="156"/>
  <c r="U13" i="156" s="1"/>
  <c r="S12" i="156"/>
  <c r="R12" i="156"/>
  <c r="Q12" i="156"/>
  <c r="P12" i="156"/>
  <c r="E12" i="156"/>
  <c r="U12" i="156" s="1"/>
  <c r="S11" i="156"/>
  <c r="R11" i="156"/>
  <c r="Q11" i="156"/>
  <c r="P11" i="156"/>
  <c r="E11" i="156"/>
  <c r="U11" i="156" s="1"/>
  <c r="S10" i="156"/>
  <c r="R10" i="156"/>
  <c r="Q10" i="156"/>
  <c r="P10" i="156"/>
  <c r="E10" i="156"/>
  <c r="U10" i="156" s="1"/>
  <c r="S9" i="156"/>
  <c r="R9" i="156"/>
  <c r="R8" i="156"/>
  <c r="S63" i="155"/>
  <c r="R63" i="155"/>
  <c r="S62" i="155"/>
  <c r="R62" i="155"/>
  <c r="Q62" i="155"/>
  <c r="P62" i="155"/>
  <c r="E62" i="155"/>
  <c r="U62" i="155" s="1"/>
  <c r="U61" i="155"/>
  <c r="S61" i="155"/>
  <c r="R61" i="155"/>
  <c r="Q61" i="155"/>
  <c r="P61" i="155"/>
  <c r="P60" i="155" s="1"/>
  <c r="E61" i="155"/>
  <c r="T61" i="155" s="1"/>
  <c r="S60" i="155"/>
  <c r="R60" i="155"/>
  <c r="S59" i="155"/>
  <c r="R59" i="155"/>
  <c r="S58" i="155"/>
  <c r="R58" i="155"/>
  <c r="Q58" i="155"/>
  <c r="P58" i="155"/>
  <c r="E58" i="155"/>
  <c r="U58" i="155" s="1"/>
  <c r="U57" i="155"/>
  <c r="S57" i="155"/>
  <c r="R57" i="155"/>
  <c r="Q57" i="155"/>
  <c r="P57" i="155"/>
  <c r="E57" i="155"/>
  <c r="T57" i="155" s="1"/>
  <c r="S56" i="155"/>
  <c r="R56" i="155"/>
  <c r="Q56" i="155"/>
  <c r="P56" i="155"/>
  <c r="E56" i="155"/>
  <c r="T56" i="155" s="1"/>
  <c r="S55" i="155"/>
  <c r="R55" i="155"/>
  <c r="Q55" i="155"/>
  <c r="P55" i="155"/>
  <c r="E55" i="155"/>
  <c r="U55" i="155" s="1"/>
  <c r="S54" i="155"/>
  <c r="R54" i="155"/>
  <c r="S53" i="155"/>
  <c r="R53" i="155"/>
  <c r="Q53" i="155"/>
  <c r="P53" i="155"/>
  <c r="E53" i="155"/>
  <c r="U53" i="155" s="1"/>
  <c r="S52" i="155"/>
  <c r="R52" i="155"/>
  <c r="Q52" i="155"/>
  <c r="P52" i="155"/>
  <c r="E52" i="155"/>
  <c r="U51" i="155"/>
  <c r="S51" i="155"/>
  <c r="R51" i="155"/>
  <c r="Q51" i="155"/>
  <c r="P51" i="155"/>
  <c r="E51" i="155"/>
  <c r="T51" i="155" s="1"/>
  <c r="S50" i="155"/>
  <c r="R50" i="155"/>
  <c r="Q50" i="155"/>
  <c r="P50" i="155"/>
  <c r="E50" i="155"/>
  <c r="U50" i="155" s="1"/>
  <c r="S49" i="155"/>
  <c r="R49" i="155"/>
  <c r="Q49" i="155"/>
  <c r="P49" i="155"/>
  <c r="E49" i="155"/>
  <c r="U49" i="155" s="1"/>
  <c r="S48" i="155"/>
  <c r="R48" i="155"/>
  <c r="Q48" i="155"/>
  <c r="P48" i="155"/>
  <c r="E48" i="155"/>
  <c r="S47" i="155"/>
  <c r="R47" i="155"/>
  <c r="Q47" i="155"/>
  <c r="P47" i="155"/>
  <c r="E47" i="155"/>
  <c r="U47" i="155" s="1"/>
  <c r="U46" i="155"/>
  <c r="S46" i="155"/>
  <c r="R46" i="155"/>
  <c r="Q46" i="155"/>
  <c r="P46" i="155"/>
  <c r="E46" i="155"/>
  <c r="T46" i="155" s="1"/>
  <c r="S45" i="155"/>
  <c r="R45" i="155"/>
  <c r="Q45" i="155"/>
  <c r="P45" i="155"/>
  <c r="E45" i="155"/>
  <c r="U45" i="155" s="1"/>
  <c r="U44" i="155"/>
  <c r="S44" i="155"/>
  <c r="R44" i="155"/>
  <c r="Q44" i="155"/>
  <c r="P44" i="155"/>
  <c r="E44" i="155"/>
  <c r="T44" i="155" s="1"/>
  <c r="S43" i="155"/>
  <c r="R43" i="155"/>
  <c r="S42" i="155"/>
  <c r="R42" i="155"/>
  <c r="S41" i="155"/>
  <c r="R41" i="155"/>
  <c r="Q41" i="155"/>
  <c r="P41" i="155"/>
  <c r="E41" i="155"/>
  <c r="T41" i="155" s="1"/>
  <c r="S40" i="155"/>
  <c r="R40" i="155"/>
  <c r="Q40" i="155"/>
  <c r="P40" i="155"/>
  <c r="E40" i="155"/>
  <c r="U40" i="155" s="1"/>
  <c r="S39" i="155"/>
  <c r="R39" i="155"/>
  <c r="Q39" i="155"/>
  <c r="P39" i="155"/>
  <c r="E39" i="155"/>
  <c r="U39" i="155" s="1"/>
  <c r="U38" i="155"/>
  <c r="S38" i="155"/>
  <c r="R38" i="155"/>
  <c r="Q38" i="155"/>
  <c r="P38" i="155"/>
  <c r="E38" i="155"/>
  <c r="T38" i="155" s="1"/>
  <c r="T37" i="155"/>
  <c r="S37" i="155"/>
  <c r="R37" i="155"/>
  <c r="Q37" i="155"/>
  <c r="P37" i="155"/>
  <c r="E37" i="155"/>
  <c r="U37" i="155" s="1"/>
  <c r="S36" i="155"/>
  <c r="R36" i="155"/>
  <c r="Q36" i="155"/>
  <c r="P36" i="155"/>
  <c r="E36" i="155"/>
  <c r="U36" i="155" s="1"/>
  <c r="S35" i="155"/>
  <c r="R35" i="155"/>
  <c r="Q35" i="155"/>
  <c r="P35" i="155"/>
  <c r="E35" i="155"/>
  <c r="U35" i="155" s="1"/>
  <c r="S34" i="155"/>
  <c r="R34" i="155"/>
  <c r="Q34" i="155"/>
  <c r="P34" i="155"/>
  <c r="E34" i="155"/>
  <c r="S33" i="155"/>
  <c r="R33" i="155"/>
  <c r="Q33" i="155"/>
  <c r="U33" i="155" s="1"/>
  <c r="P33" i="155"/>
  <c r="E33" i="155"/>
  <c r="S32" i="155"/>
  <c r="R32" i="155"/>
  <c r="Q32" i="155"/>
  <c r="P32" i="155"/>
  <c r="T32" i="155" s="1"/>
  <c r="E32" i="155"/>
  <c r="S31" i="155"/>
  <c r="R31" i="155"/>
  <c r="Q31" i="155"/>
  <c r="P31" i="155"/>
  <c r="E31" i="155"/>
  <c r="U31" i="155" s="1"/>
  <c r="U30" i="155"/>
  <c r="T30" i="155"/>
  <c r="S30" i="155"/>
  <c r="R30" i="155"/>
  <c r="Q30" i="155"/>
  <c r="P30" i="155"/>
  <c r="E30" i="155"/>
  <c r="T29" i="155"/>
  <c r="S29" i="155"/>
  <c r="R29" i="155"/>
  <c r="Q29" i="155"/>
  <c r="P29" i="155"/>
  <c r="E29" i="155"/>
  <c r="U29" i="155" s="1"/>
  <c r="S28" i="155"/>
  <c r="R28" i="155"/>
  <c r="Q28" i="155"/>
  <c r="P28" i="155"/>
  <c r="E28" i="155"/>
  <c r="U28" i="155" s="1"/>
  <c r="S27" i="155"/>
  <c r="R27" i="155"/>
  <c r="S26" i="155"/>
  <c r="R26" i="155"/>
  <c r="Q26" i="155"/>
  <c r="P26" i="155"/>
  <c r="E26" i="155"/>
  <c r="U26" i="155" s="1"/>
  <c r="S25" i="155"/>
  <c r="R25" i="155"/>
  <c r="Q25" i="155"/>
  <c r="P25" i="155"/>
  <c r="E25" i="155"/>
  <c r="U25" i="155" s="1"/>
  <c r="U24" i="155"/>
  <c r="S24" i="155"/>
  <c r="R24" i="155"/>
  <c r="Q24" i="155"/>
  <c r="P24" i="155"/>
  <c r="E24" i="155"/>
  <c r="T24" i="155" s="1"/>
  <c r="S23" i="155"/>
  <c r="R23" i="155"/>
  <c r="Q23" i="155"/>
  <c r="P23" i="155"/>
  <c r="E23" i="155"/>
  <c r="S22" i="155"/>
  <c r="R22" i="155"/>
  <c r="Q22" i="155"/>
  <c r="P22" i="155"/>
  <c r="E22" i="155"/>
  <c r="U22" i="155" s="1"/>
  <c r="S21" i="155"/>
  <c r="R21" i="155"/>
  <c r="Q21" i="155"/>
  <c r="P21" i="155"/>
  <c r="E21" i="155"/>
  <c r="U21" i="155" s="1"/>
  <c r="S20" i="155"/>
  <c r="R20" i="155"/>
  <c r="Q20" i="155"/>
  <c r="P20" i="155"/>
  <c r="E20" i="155"/>
  <c r="T20" i="155" s="1"/>
  <c r="S19" i="155"/>
  <c r="R19" i="155"/>
  <c r="Q19" i="155"/>
  <c r="P19" i="155"/>
  <c r="E19" i="155"/>
  <c r="S18" i="155"/>
  <c r="R18" i="155"/>
  <c r="Q18" i="155"/>
  <c r="P18" i="155"/>
  <c r="E18" i="155"/>
  <c r="U18" i="155" s="1"/>
  <c r="S17" i="155"/>
  <c r="R17" i="155"/>
  <c r="Q17" i="155"/>
  <c r="P17" i="155"/>
  <c r="E17" i="155"/>
  <c r="U17" i="155" s="1"/>
  <c r="S16" i="155"/>
  <c r="R16" i="155"/>
  <c r="Q16" i="155"/>
  <c r="P16" i="155"/>
  <c r="E16" i="155"/>
  <c r="U16" i="155" s="1"/>
  <c r="S15" i="155"/>
  <c r="R15" i="155"/>
  <c r="Q15" i="155"/>
  <c r="P15" i="155"/>
  <c r="E15" i="155"/>
  <c r="U15" i="155" s="1"/>
  <c r="S14" i="155"/>
  <c r="R14" i="155"/>
  <c r="Q14" i="155"/>
  <c r="P14" i="155"/>
  <c r="E14" i="155"/>
  <c r="S13" i="155"/>
  <c r="R13" i="155"/>
  <c r="Q13" i="155"/>
  <c r="U13" i="155" s="1"/>
  <c r="P13" i="155"/>
  <c r="T13" i="155" s="1"/>
  <c r="E13" i="155"/>
  <c r="S12" i="155"/>
  <c r="R12" i="155"/>
  <c r="Q12" i="155"/>
  <c r="P12" i="155"/>
  <c r="E12" i="155"/>
  <c r="T12" i="155" s="1"/>
  <c r="S11" i="155"/>
  <c r="R11" i="155"/>
  <c r="Q11" i="155"/>
  <c r="P11" i="155"/>
  <c r="E11" i="155"/>
  <c r="S10" i="155"/>
  <c r="R10" i="155"/>
  <c r="Q10" i="155"/>
  <c r="P10" i="155"/>
  <c r="E10" i="155"/>
  <c r="R9" i="155"/>
  <c r="S8" i="155"/>
  <c r="R8" i="155"/>
  <c r="R63" i="154"/>
  <c r="S62" i="154"/>
  <c r="R62" i="154"/>
  <c r="Q62" i="154"/>
  <c r="P62" i="154"/>
  <c r="E62" i="154"/>
  <c r="U61" i="154"/>
  <c r="S61" i="154"/>
  <c r="R61" i="154"/>
  <c r="Q61" i="154"/>
  <c r="Q60" i="154" s="1"/>
  <c r="P61" i="154"/>
  <c r="E61" i="154"/>
  <c r="T61" i="154" s="1"/>
  <c r="S60" i="154"/>
  <c r="R60" i="154"/>
  <c r="R59" i="154"/>
  <c r="S58" i="154"/>
  <c r="R58" i="154"/>
  <c r="Q58" i="154"/>
  <c r="P58" i="154"/>
  <c r="E58" i="154"/>
  <c r="U58" i="154" s="1"/>
  <c r="S57" i="154"/>
  <c r="R57" i="154"/>
  <c r="Q57" i="154"/>
  <c r="P57" i="154"/>
  <c r="E57" i="154"/>
  <c r="U57" i="154" s="1"/>
  <c r="T56" i="154"/>
  <c r="S56" i="154"/>
  <c r="R56" i="154"/>
  <c r="Q56" i="154"/>
  <c r="P56" i="154"/>
  <c r="E56" i="154"/>
  <c r="U56" i="154" s="1"/>
  <c r="S55" i="154"/>
  <c r="R55" i="154"/>
  <c r="Q55" i="154"/>
  <c r="Q54" i="154" s="1"/>
  <c r="P55" i="154"/>
  <c r="E55" i="154"/>
  <c r="U55" i="154" s="1"/>
  <c r="S54" i="154"/>
  <c r="R54" i="154"/>
  <c r="S53" i="154"/>
  <c r="R53" i="154"/>
  <c r="Q53" i="154"/>
  <c r="P53" i="154"/>
  <c r="E53" i="154"/>
  <c r="U53" i="154" s="1"/>
  <c r="S52" i="154"/>
  <c r="R52" i="154"/>
  <c r="Q52" i="154"/>
  <c r="P52" i="154"/>
  <c r="E52" i="154"/>
  <c r="U52" i="154" s="1"/>
  <c r="S51" i="154"/>
  <c r="R51" i="154"/>
  <c r="Q51" i="154"/>
  <c r="P51" i="154"/>
  <c r="E51" i="154"/>
  <c r="U50" i="154"/>
  <c r="S50" i="154"/>
  <c r="R50" i="154"/>
  <c r="Q50" i="154"/>
  <c r="P50" i="154"/>
  <c r="E50" i="154"/>
  <c r="T50" i="154" s="1"/>
  <c r="S49" i="154"/>
  <c r="R49" i="154"/>
  <c r="Q49" i="154"/>
  <c r="P49" i="154"/>
  <c r="E49" i="154"/>
  <c r="U49" i="154" s="1"/>
  <c r="S48" i="154"/>
  <c r="R48" i="154"/>
  <c r="Q48" i="154"/>
  <c r="P48" i="154"/>
  <c r="E48" i="154"/>
  <c r="U48" i="154" s="1"/>
  <c r="S47" i="154"/>
  <c r="R47" i="154"/>
  <c r="Q47" i="154"/>
  <c r="P47" i="154"/>
  <c r="E47" i="154"/>
  <c r="U46" i="154"/>
  <c r="S46" i="154"/>
  <c r="R46" i="154"/>
  <c r="Q46" i="154"/>
  <c r="P46" i="154"/>
  <c r="E46" i="154"/>
  <c r="T46" i="154" s="1"/>
  <c r="U45" i="154"/>
  <c r="S45" i="154"/>
  <c r="R45" i="154"/>
  <c r="Q45" i="154"/>
  <c r="P45" i="154"/>
  <c r="T45" i="154" s="1"/>
  <c r="E45" i="154"/>
  <c r="S44" i="154"/>
  <c r="R44" i="154"/>
  <c r="Q44" i="154"/>
  <c r="P44" i="154"/>
  <c r="E44" i="154"/>
  <c r="S43" i="154"/>
  <c r="R43" i="154"/>
  <c r="S42" i="154"/>
  <c r="R42" i="154"/>
  <c r="T41" i="154"/>
  <c r="S41" i="154"/>
  <c r="R41" i="154"/>
  <c r="Q41" i="154"/>
  <c r="P41" i="154"/>
  <c r="E41" i="154"/>
  <c r="U41" i="154" s="1"/>
  <c r="S40" i="154"/>
  <c r="R40" i="154"/>
  <c r="Q40" i="154"/>
  <c r="P40" i="154"/>
  <c r="E40" i="154"/>
  <c r="T40" i="154" s="1"/>
  <c r="S39" i="154"/>
  <c r="R39" i="154"/>
  <c r="Q39" i="154"/>
  <c r="P39" i="154"/>
  <c r="E39" i="154"/>
  <c r="U39" i="154" s="1"/>
  <c r="S38" i="154"/>
  <c r="R38" i="154"/>
  <c r="Q38" i="154"/>
  <c r="P38" i="154"/>
  <c r="E38" i="154"/>
  <c r="U38" i="154" s="1"/>
  <c r="T37" i="154"/>
  <c r="S37" i="154"/>
  <c r="R37" i="154"/>
  <c r="Q37" i="154"/>
  <c r="P37" i="154"/>
  <c r="E37" i="154"/>
  <c r="U37" i="154" s="1"/>
  <c r="S36" i="154"/>
  <c r="R36" i="154"/>
  <c r="Q36" i="154"/>
  <c r="U36" i="154" s="1"/>
  <c r="P36" i="154"/>
  <c r="E36" i="154"/>
  <c r="T36" i="154" s="1"/>
  <c r="S35" i="154"/>
  <c r="R35" i="154"/>
  <c r="Q35" i="154"/>
  <c r="P35" i="154"/>
  <c r="E35" i="154"/>
  <c r="U35" i="154" s="1"/>
  <c r="S34" i="154"/>
  <c r="R34" i="154"/>
  <c r="Q34" i="154"/>
  <c r="P34" i="154"/>
  <c r="E34" i="154"/>
  <c r="U34" i="154" s="1"/>
  <c r="U33" i="154"/>
  <c r="T33" i="154"/>
  <c r="S33" i="154"/>
  <c r="R33" i="154"/>
  <c r="Q33" i="154"/>
  <c r="P33" i="154"/>
  <c r="E33" i="154"/>
  <c r="S32" i="154"/>
  <c r="R32" i="154"/>
  <c r="Q32" i="154"/>
  <c r="P32" i="154"/>
  <c r="E32" i="154"/>
  <c r="T32" i="154" s="1"/>
  <c r="S31" i="154"/>
  <c r="R31" i="154"/>
  <c r="Q31" i="154"/>
  <c r="P31" i="154"/>
  <c r="E31" i="154"/>
  <c r="U31" i="154" s="1"/>
  <c r="S30" i="154"/>
  <c r="R30" i="154"/>
  <c r="Q30" i="154"/>
  <c r="P30" i="154"/>
  <c r="E30" i="154"/>
  <c r="U29" i="154"/>
  <c r="T29" i="154"/>
  <c r="S29" i="154"/>
  <c r="R29" i="154"/>
  <c r="Q29" i="154"/>
  <c r="P29" i="154"/>
  <c r="E29" i="154"/>
  <c r="T28" i="154"/>
  <c r="S28" i="154"/>
  <c r="R28" i="154"/>
  <c r="Q28" i="154"/>
  <c r="P28" i="154"/>
  <c r="E28" i="154"/>
  <c r="U28" i="154" s="1"/>
  <c r="S27" i="154"/>
  <c r="R27" i="154"/>
  <c r="T26" i="154"/>
  <c r="S26" i="154"/>
  <c r="R26" i="154"/>
  <c r="Q26" i="154"/>
  <c r="P26" i="154"/>
  <c r="E26" i="154"/>
  <c r="U26" i="154" s="1"/>
  <c r="S25" i="154"/>
  <c r="R25" i="154"/>
  <c r="Q25" i="154"/>
  <c r="P25" i="154"/>
  <c r="E25" i="154"/>
  <c r="U25" i="154" s="1"/>
  <c r="S24" i="154"/>
  <c r="R24" i="154"/>
  <c r="Q24" i="154"/>
  <c r="P24" i="154"/>
  <c r="E24" i="154"/>
  <c r="U24" i="154" s="1"/>
  <c r="S23" i="154"/>
  <c r="R23" i="154"/>
  <c r="Q23" i="154"/>
  <c r="P23" i="154"/>
  <c r="E23" i="154"/>
  <c r="U22" i="154"/>
  <c r="T22" i="154"/>
  <c r="S22" i="154"/>
  <c r="R22" i="154"/>
  <c r="Q22" i="154"/>
  <c r="P22" i="154"/>
  <c r="E22" i="154"/>
  <c r="S21" i="154"/>
  <c r="R21" i="154"/>
  <c r="Q21" i="154"/>
  <c r="P21" i="154"/>
  <c r="E21" i="154"/>
  <c r="U21" i="154" s="1"/>
  <c r="S20" i="154"/>
  <c r="R20" i="154"/>
  <c r="Q20" i="154"/>
  <c r="P20" i="154"/>
  <c r="T20" i="154" s="1"/>
  <c r="E20" i="154"/>
  <c r="U19" i="154"/>
  <c r="S19" i="154"/>
  <c r="R19" i="154"/>
  <c r="Q19" i="154"/>
  <c r="P19" i="154"/>
  <c r="E19" i="154"/>
  <c r="T19" i="154" s="1"/>
  <c r="T18" i="154"/>
  <c r="S18" i="154"/>
  <c r="R18" i="154"/>
  <c r="Q18" i="154"/>
  <c r="P18" i="154"/>
  <c r="E18" i="154"/>
  <c r="U18" i="154" s="1"/>
  <c r="S17" i="154"/>
  <c r="R17" i="154"/>
  <c r="Q17" i="154"/>
  <c r="P17" i="154"/>
  <c r="E17" i="154"/>
  <c r="U17" i="154" s="1"/>
  <c r="S16" i="154"/>
  <c r="R16" i="154"/>
  <c r="Q16" i="154"/>
  <c r="P16" i="154"/>
  <c r="E16" i="154"/>
  <c r="U16" i="154" s="1"/>
  <c r="S15" i="154"/>
  <c r="R15" i="154"/>
  <c r="Q15" i="154"/>
  <c r="P15" i="154"/>
  <c r="E15" i="154"/>
  <c r="S14" i="154"/>
  <c r="R14" i="154"/>
  <c r="Q14" i="154"/>
  <c r="P14" i="154"/>
  <c r="E14" i="154"/>
  <c r="U14" i="154" s="1"/>
  <c r="S13" i="154"/>
  <c r="R13" i="154"/>
  <c r="Q13" i="154"/>
  <c r="P13" i="154"/>
  <c r="E13" i="154"/>
  <c r="U13" i="154" s="1"/>
  <c r="S12" i="154"/>
  <c r="R12" i="154"/>
  <c r="Q12" i="154"/>
  <c r="P12" i="154"/>
  <c r="E12" i="154"/>
  <c r="U12" i="154" s="1"/>
  <c r="S11" i="154"/>
  <c r="R11" i="154"/>
  <c r="Q11" i="154"/>
  <c r="P11" i="154"/>
  <c r="E11" i="154"/>
  <c r="T11" i="154" s="1"/>
  <c r="S10" i="154"/>
  <c r="R10" i="154"/>
  <c r="Q10" i="154"/>
  <c r="P10" i="154"/>
  <c r="E10" i="154"/>
  <c r="U10" i="154" s="1"/>
  <c r="R9" i="154"/>
  <c r="R8" i="154"/>
  <c r="R63" i="153"/>
  <c r="S62" i="153"/>
  <c r="R62" i="153"/>
  <c r="Q62" i="153"/>
  <c r="P62" i="153"/>
  <c r="E62" i="153"/>
  <c r="S61" i="153"/>
  <c r="R61" i="153"/>
  <c r="Q61" i="153"/>
  <c r="P61" i="153"/>
  <c r="E61" i="153"/>
  <c r="S60" i="153"/>
  <c r="R60" i="153"/>
  <c r="R59" i="153"/>
  <c r="S58" i="153"/>
  <c r="R58" i="153"/>
  <c r="Q58" i="153"/>
  <c r="P58" i="153"/>
  <c r="E58" i="153"/>
  <c r="U58" i="153" s="1"/>
  <c r="U57" i="153"/>
  <c r="S57" i="153"/>
  <c r="R57" i="153"/>
  <c r="Q57" i="153"/>
  <c r="P57" i="153"/>
  <c r="E57" i="153"/>
  <c r="T57" i="153" s="1"/>
  <c r="T56" i="153"/>
  <c r="S56" i="153"/>
  <c r="R56" i="153"/>
  <c r="Q56" i="153"/>
  <c r="P56" i="153"/>
  <c r="E56" i="153"/>
  <c r="U56" i="153" s="1"/>
  <c r="S55" i="153"/>
  <c r="R55" i="153"/>
  <c r="Q55" i="153"/>
  <c r="P55" i="153"/>
  <c r="E55" i="153"/>
  <c r="S54" i="153"/>
  <c r="R54" i="153"/>
  <c r="U53" i="153"/>
  <c r="T53" i="153"/>
  <c r="S53" i="153"/>
  <c r="R53" i="153"/>
  <c r="Q53" i="153"/>
  <c r="P53" i="153"/>
  <c r="E53" i="153"/>
  <c r="T52" i="153"/>
  <c r="S52" i="153"/>
  <c r="R52" i="153"/>
  <c r="Q52" i="153"/>
  <c r="P52" i="153"/>
  <c r="E52" i="153"/>
  <c r="U52" i="153" s="1"/>
  <c r="S51" i="153"/>
  <c r="R51" i="153"/>
  <c r="Q51" i="153"/>
  <c r="P51" i="153"/>
  <c r="E51" i="153"/>
  <c r="U51" i="153" s="1"/>
  <c r="S50" i="153"/>
  <c r="R50" i="153"/>
  <c r="Q50" i="153"/>
  <c r="P50" i="153"/>
  <c r="E50" i="153"/>
  <c r="U50" i="153" s="1"/>
  <c r="T49" i="153"/>
  <c r="S49" i="153"/>
  <c r="R49" i="153"/>
  <c r="Q49" i="153"/>
  <c r="P49" i="153"/>
  <c r="E49" i="153"/>
  <c r="U49" i="153" s="1"/>
  <c r="U48" i="153"/>
  <c r="S48" i="153"/>
  <c r="R48" i="153"/>
  <c r="Q48" i="153"/>
  <c r="P48" i="153"/>
  <c r="E48" i="153"/>
  <c r="T48" i="153" s="1"/>
  <c r="S47" i="153"/>
  <c r="R47" i="153"/>
  <c r="Q47" i="153"/>
  <c r="P47" i="153"/>
  <c r="E47" i="153"/>
  <c r="U47" i="153" s="1"/>
  <c r="S46" i="153"/>
  <c r="R46" i="153"/>
  <c r="Q46" i="153"/>
  <c r="P46" i="153"/>
  <c r="E46" i="153"/>
  <c r="U46" i="153" s="1"/>
  <c r="T45" i="153"/>
  <c r="S45" i="153"/>
  <c r="R45" i="153"/>
  <c r="Q45" i="153"/>
  <c r="P45" i="153"/>
  <c r="E45" i="153"/>
  <c r="U45" i="153" s="1"/>
  <c r="U44" i="153"/>
  <c r="S44" i="153"/>
  <c r="R44" i="153"/>
  <c r="Q44" i="153"/>
  <c r="P44" i="153"/>
  <c r="E44" i="153"/>
  <c r="T44" i="153" s="1"/>
  <c r="S43" i="153"/>
  <c r="R43" i="153"/>
  <c r="S42" i="153"/>
  <c r="R42" i="153"/>
  <c r="T41" i="153"/>
  <c r="S41" i="153"/>
  <c r="R41" i="153"/>
  <c r="Q41" i="153"/>
  <c r="P41" i="153"/>
  <c r="E41" i="153"/>
  <c r="U41" i="153" s="1"/>
  <c r="S40" i="153"/>
  <c r="R40" i="153"/>
  <c r="Q40" i="153"/>
  <c r="P40" i="153"/>
  <c r="E40" i="153"/>
  <c r="U40" i="153" s="1"/>
  <c r="U39" i="153"/>
  <c r="T39" i="153"/>
  <c r="S39" i="153"/>
  <c r="R39" i="153"/>
  <c r="Q39" i="153"/>
  <c r="P39" i="153"/>
  <c r="E39" i="153"/>
  <c r="S38" i="153"/>
  <c r="R38" i="153"/>
  <c r="Q38" i="153"/>
  <c r="P38" i="153"/>
  <c r="E38" i="153"/>
  <c r="T38" i="153" s="1"/>
  <c r="T37" i="153"/>
  <c r="S37" i="153"/>
  <c r="R37" i="153"/>
  <c r="Q37" i="153"/>
  <c r="P37" i="153"/>
  <c r="E37" i="153"/>
  <c r="U37" i="153" s="1"/>
  <c r="S36" i="153"/>
  <c r="R36" i="153"/>
  <c r="Q36" i="153"/>
  <c r="P36" i="153"/>
  <c r="E36" i="153"/>
  <c r="U36" i="153" s="1"/>
  <c r="U35" i="153"/>
  <c r="T35" i="153"/>
  <c r="S35" i="153"/>
  <c r="R35" i="153"/>
  <c r="Q35" i="153"/>
  <c r="P35" i="153"/>
  <c r="E35" i="153"/>
  <c r="S34" i="153"/>
  <c r="R34" i="153"/>
  <c r="Q34" i="153"/>
  <c r="P34" i="153"/>
  <c r="E34" i="153"/>
  <c r="U34" i="153" s="1"/>
  <c r="S33" i="153"/>
  <c r="R33" i="153"/>
  <c r="Q33" i="153"/>
  <c r="P33" i="153"/>
  <c r="E33" i="153"/>
  <c r="U33" i="153" s="1"/>
  <c r="S32" i="153"/>
  <c r="R32" i="153"/>
  <c r="Q32" i="153"/>
  <c r="P32" i="153"/>
  <c r="E32" i="153"/>
  <c r="U32" i="153" s="1"/>
  <c r="T31" i="153"/>
  <c r="S31" i="153"/>
  <c r="R31" i="153"/>
  <c r="Q31" i="153"/>
  <c r="P31" i="153"/>
  <c r="E31" i="153"/>
  <c r="U31" i="153" s="1"/>
  <c r="U30" i="153"/>
  <c r="S30" i="153"/>
  <c r="R30" i="153"/>
  <c r="Q30" i="153"/>
  <c r="P30" i="153"/>
  <c r="E30" i="153"/>
  <c r="S29" i="153"/>
  <c r="R29" i="153"/>
  <c r="Q29" i="153"/>
  <c r="P29" i="153"/>
  <c r="E29" i="153"/>
  <c r="U29" i="153" s="1"/>
  <c r="S28" i="153"/>
  <c r="R28" i="153"/>
  <c r="Q28" i="153"/>
  <c r="P28" i="153"/>
  <c r="E28" i="153"/>
  <c r="U28" i="153" s="1"/>
  <c r="S27" i="153"/>
  <c r="R27" i="153"/>
  <c r="S26" i="153"/>
  <c r="R26" i="153"/>
  <c r="Q26" i="153"/>
  <c r="P26" i="153"/>
  <c r="E26" i="153"/>
  <c r="U26" i="153" s="1"/>
  <c r="U25" i="153"/>
  <c r="S25" i="153"/>
  <c r="R25" i="153"/>
  <c r="Q25" i="153"/>
  <c r="P25" i="153"/>
  <c r="E25" i="153"/>
  <c r="T25" i="153" s="1"/>
  <c r="T24" i="153"/>
  <c r="S24" i="153"/>
  <c r="R24" i="153"/>
  <c r="Q24" i="153"/>
  <c r="P24" i="153"/>
  <c r="E24" i="153"/>
  <c r="U24" i="153" s="1"/>
  <c r="S23" i="153"/>
  <c r="R23" i="153"/>
  <c r="Q23" i="153"/>
  <c r="P23" i="153"/>
  <c r="E23" i="153"/>
  <c r="U23" i="153" s="1"/>
  <c r="S22" i="153"/>
  <c r="R22" i="153"/>
  <c r="Q22" i="153"/>
  <c r="P22" i="153"/>
  <c r="E22" i="153"/>
  <c r="U22" i="153" s="1"/>
  <c r="U21" i="153"/>
  <c r="S21" i="153"/>
  <c r="R21" i="153"/>
  <c r="Q21" i="153"/>
  <c r="P21" i="153"/>
  <c r="E21" i="153"/>
  <c r="T21" i="153" s="1"/>
  <c r="T20" i="153"/>
  <c r="S20" i="153"/>
  <c r="R20" i="153"/>
  <c r="Q20" i="153"/>
  <c r="P20" i="153"/>
  <c r="E20" i="153"/>
  <c r="U20" i="153" s="1"/>
  <c r="S19" i="153"/>
  <c r="R19" i="153"/>
  <c r="Q19" i="153"/>
  <c r="P19" i="153"/>
  <c r="E19" i="153"/>
  <c r="U19" i="153" s="1"/>
  <c r="S18" i="153"/>
  <c r="R18" i="153"/>
  <c r="Q18" i="153"/>
  <c r="P18" i="153"/>
  <c r="E18" i="153"/>
  <c r="U18" i="153" s="1"/>
  <c r="S17" i="153"/>
  <c r="R17" i="153"/>
  <c r="Q17" i="153"/>
  <c r="P17" i="153"/>
  <c r="E17" i="153"/>
  <c r="T17" i="153" s="1"/>
  <c r="T16" i="153"/>
  <c r="S16" i="153"/>
  <c r="R16" i="153"/>
  <c r="Q16" i="153"/>
  <c r="P16" i="153"/>
  <c r="E16" i="153"/>
  <c r="U16" i="153" s="1"/>
  <c r="S15" i="153"/>
  <c r="R15" i="153"/>
  <c r="Q15" i="153"/>
  <c r="P15" i="153"/>
  <c r="E15" i="153"/>
  <c r="U15" i="153" s="1"/>
  <c r="S14" i="153"/>
  <c r="R14" i="153"/>
  <c r="Q14" i="153"/>
  <c r="P14" i="153"/>
  <c r="E14" i="153"/>
  <c r="U14" i="153" s="1"/>
  <c r="S13" i="153"/>
  <c r="R13" i="153"/>
  <c r="Q13" i="153"/>
  <c r="P13" i="153"/>
  <c r="E13" i="153"/>
  <c r="S12" i="153"/>
  <c r="R12" i="153"/>
  <c r="Q12" i="153"/>
  <c r="P12" i="153"/>
  <c r="E12" i="153"/>
  <c r="U12" i="153" s="1"/>
  <c r="S11" i="153"/>
  <c r="R11" i="153"/>
  <c r="Q11" i="153"/>
  <c r="P11" i="153"/>
  <c r="E11" i="153"/>
  <c r="U11" i="153" s="1"/>
  <c r="S10" i="153"/>
  <c r="R10" i="153"/>
  <c r="Q10" i="153"/>
  <c r="P10" i="153"/>
  <c r="E10" i="153"/>
  <c r="S9" i="153"/>
  <c r="R9" i="153"/>
  <c r="R8" i="153"/>
  <c r="R63" i="152"/>
  <c r="U62" i="152"/>
  <c r="S62" i="152"/>
  <c r="R62" i="152"/>
  <c r="Q62" i="152"/>
  <c r="P62" i="152"/>
  <c r="E62" i="152"/>
  <c r="T62" i="152" s="1"/>
  <c r="T61" i="152"/>
  <c r="S61" i="152"/>
  <c r="R61" i="152"/>
  <c r="Q61" i="152"/>
  <c r="P61" i="152"/>
  <c r="P60" i="152" s="1"/>
  <c r="E61" i="152"/>
  <c r="U61" i="152" s="1"/>
  <c r="S60" i="152"/>
  <c r="R60" i="152"/>
  <c r="R59" i="152"/>
  <c r="S58" i="152"/>
  <c r="R58" i="152"/>
  <c r="Q58" i="152"/>
  <c r="P58" i="152"/>
  <c r="E58" i="152"/>
  <c r="U58" i="152" s="1"/>
  <c r="S57" i="152"/>
  <c r="R57" i="152"/>
  <c r="Q57" i="152"/>
  <c r="P57" i="152"/>
  <c r="E57" i="152"/>
  <c r="S56" i="152"/>
  <c r="R56" i="152"/>
  <c r="Q56" i="152"/>
  <c r="P56" i="152"/>
  <c r="E56" i="152"/>
  <c r="U56" i="152" s="1"/>
  <c r="U55" i="152"/>
  <c r="S55" i="152"/>
  <c r="R55" i="152"/>
  <c r="Q55" i="152"/>
  <c r="P55" i="152"/>
  <c r="E55" i="152"/>
  <c r="T55" i="152" s="1"/>
  <c r="S54" i="152"/>
  <c r="R54" i="152"/>
  <c r="S53" i="152"/>
  <c r="R53" i="152"/>
  <c r="Q53" i="152"/>
  <c r="P53" i="152"/>
  <c r="E53" i="152"/>
  <c r="U53" i="152" s="1"/>
  <c r="U52" i="152"/>
  <c r="S52" i="152"/>
  <c r="R52" i="152"/>
  <c r="Q52" i="152"/>
  <c r="P52" i="152"/>
  <c r="E52" i="152"/>
  <c r="T52" i="152" s="1"/>
  <c r="T51" i="152"/>
  <c r="S51" i="152"/>
  <c r="R51" i="152"/>
  <c r="Q51" i="152"/>
  <c r="P51" i="152"/>
  <c r="E51" i="152"/>
  <c r="U51" i="152" s="1"/>
  <c r="S50" i="152"/>
  <c r="R50" i="152"/>
  <c r="Q50" i="152"/>
  <c r="P50" i="152"/>
  <c r="E50" i="152"/>
  <c r="U50" i="152" s="1"/>
  <c r="S49" i="152"/>
  <c r="R49" i="152"/>
  <c r="Q49" i="152"/>
  <c r="P49" i="152"/>
  <c r="E49" i="152"/>
  <c r="U48" i="152"/>
  <c r="S48" i="152"/>
  <c r="R48" i="152"/>
  <c r="Q48" i="152"/>
  <c r="P48" i="152"/>
  <c r="E48" i="152"/>
  <c r="T48" i="152" s="1"/>
  <c r="S47" i="152"/>
  <c r="R47" i="152"/>
  <c r="Q47" i="152"/>
  <c r="P47" i="152"/>
  <c r="E47" i="152"/>
  <c r="T47" i="152" s="1"/>
  <c r="S46" i="152"/>
  <c r="R46" i="152"/>
  <c r="Q46" i="152"/>
  <c r="P46" i="152"/>
  <c r="E46" i="152"/>
  <c r="U46" i="152" s="1"/>
  <c r="S45" i="152"/>
  <c r="R45" i="152"/>
  <c r="Q45" i="152"/>
  <c r="P45" i="152"/>
  <c r="E45" i="152"/>
  <c r="U44" i="152"/>
  <c r="S44" i="152"/>
  <c r="R44" i="152"/>
  <c r="Q44" i="152"/>
  <c r="P44" i="152"/>
  <c r="E44" i="152"/>
  <c r="T44" i="152" s="1"/>
  <c r="S43" i="152"/>
  <c r="R43" i="152"/>
  <c r="S42" i="152"/>
  <c r="R42" i="152"/>
  <c r="S41" i="152"/>
  <c r="R41" i="152"/>
  <c r="Q41" i="152"/>
  <c r="P41" i="152"/>
  <c r="E41" i="152"/>
  <c r="U41" i="152" s="1"/>
  <c r="S40" i="152"/>
  <c r="R40" i="152"/>
  <c r="Q40" i="152"/>
  <c r="P40" i="152"/>
  <c r="E40" i="152"/>
  <c r="T39" i="152"/>
  <c r="S39" i="152"/>
  <c r="R39" i="152"/>
  <c r="Q39" i="152"/>
  <c r="P39" i="152"/>
  <c r="E39" i="152"/>
  <c r="U39" i="152" s="1"/>
  <c r="U38" i="152"/>
  <c r="S38" i="152"/>
  <c r="R38" i="152"/>
  <c r="Q38" i="152"/>
  <c r="P38" i="152"/>
  <c r="E38" i="152"/>
  <c r="T38" i="152" s="1"/>
  <c r="S37" i="152"/>
  <c r="R37" i="152"/>
  <c r="Q37" i="152"/>
  <c r="P37" i="152"/>
  <c r="E37" i="152"/>
  <c r="U37" i="152" s="1"/>
  <c r="S36" i="152"/>
  <c r="R36" i="152"/>
  <c r="Q36" i="152"/>
  <c r="P36" i="152"/>
  <c r="E36" i="152"/>
  <c r="T35" i="152"/>
  <c r="S35" i="152"/>
  <c r="R35" i="152"/>
  <c r="Q35" i="152"/>
  <c r="P35" i="152"/>
  <c r="E35" i="152"/>
  <c r="U35" i="152" s="1"/>
  <c r="U34" i="152"/>
  <c r="S34" i="152"/>
  <c r="R34" i="152"/>
  <c r="Q34" i="152"/>
  <c r="P34" i="152"/>
  <c r="E34" i="152"/>
  <c r="T34" i="152" s="1"/>
  <c r="S33" i="152"/>
  <c r="R33" i="152"/>
  <c r="Q33" i="152"/>
  <c r="P33" i="152"/>
  <c r="E33" i="152"/>
  <c r="U33" i="152" s="1"/>
  <c r="S32" i="152"/>
  <c r="R32" i="152"/>
  <c r="Q32" i="152"/>
  <c r="P32" i="152"/>
  <c r="E32" i="152"/>
  <c r="S31" i="152"/>
  <c r="R31" i="152"/>
  <c r="Q31" i="152"/>
  <c r="P31" i="152"/>
  <c r="E31" i="152"/>
  <c r="U31" i="152" s="1"/>
  <c r="U30" i="152"/>
  <c r="S30" i="152"/>
  <c r="R30" i="152"/>
  <c r="Q30" i="152"/>
  <c r="P30" i="152"/>
  <c r="E30" i="152"/>
  <c r="T30" i="152" s="1"/>
  <c r="T29" i="152"/>
  <c r="S29" i="152"/>
  <c r="R29" i="152"/>
  <c r="Q29" i="152"/>
  <c r="P29" i="152"/>
  <c r="E29" i="152"/>
  <c r="U29" i="152" s="1"/>
  <c r="S28" i="152"/>
  <c r="R28" i="152"/>
  <c r="Q28" i="152"/>
  <c r="P28" i="152"/>
  <c r="E28" i="152"/>
  <c r="S27" i="152"/>
  <c r="R27" i="152"/>
  <c r="S26" i="152"/>
  <c r="R26" i="152"/>
  <c r="Q26" i="152"/>
  <c r="P26" i="152"/>
  <c r="E26" i="152"/>
  <c r="U26" i="152" s="1"/>
  <c r="S25" i="152"/>
  <c r="R25" i="152"/>
  <c r="Q25" i="152"/>
  <c r="P25" i="152"/>
  <c r="E25" i="152"/>
  <c r="T25" i="152" s="1"/>
  <c r="T24" i="152"/>
  <c r="S24" i="152"/>
  <c r="R24" i="152"/>
  <c r="Q24" i="152"/>
  <c r="P24" i="152"/>
  <c r="E24" i="152"/>
  <c r="U24" i="152" s="1"/>
  <c r="S23" i="152"/>
  <c r="R23" i="152"/>
  <c r="Q23" i="152"/>
  <c r="P23" i="152"/>
  <c r="E23" i="152"/>
  <c r="S22" i="152"/>
  <c r="R22" i="152"/>
  <c r="Q22" i="152"/>
  <c r="P22" i="152"/>
  <c r="E22" i="152"/>
  <c r="U22" i="152" s="1"/>
  <c r="S21" i="152"/>
  <c r="R21" i="152"/>
  <c r="Q21" i="152"/>
  <c r="P21" i="152"/>
  <c r="E21" i="152"/>
  <c r="S20" i="152"/>
  <c r="R20" i="152"/>
  <c r="Q20" i="152"/>
  <c r="P20" i="152"/>
  <c r="E20" i="152"/>
  <c r="U20" i="152" s="1"/>
  <c r="S19" i="152"/>
  <c r="R19" i="152"/>
  <c r="Q19" i="152"/>
  <c r="P19" i="152"/>
  <c r="E19" i="152"/>
  <c r="T18" i="152"/>
  <c r="S18" i="152"/>
  <c r="R18" i="152"/>
  <c r="Q18" i="152"/>
  <c r="P18" i="152"/>
  <c r="E18" i="152"/>
  <c r="U18" i="152" s="1"/>
  <c r="S17" i="152"/>
  <c r="R17" i="152"/>
  <c r="Q17" i="152"/>
  <c r="P17" i="152"/>
  <c r="E17" i="152"/>
  <c r="T17" i="152" s="1"/>
  <c r="S16" i="152"/>
  <c r="R16" i="152"/>
  <c r="Q16" i="152"/>
  <c r="P16" i="152"/>
  <c r="E16" i="152"/>
  <c r="U16" i="152" s="1"/>
  <c r="S15" i="152"/>
  <c r="R15" i="152"/>
  <c r="Q15" i="152"/>
  <c r="P15" i="152"/>
  <c r="E15" i="152"/>
  <c r="T14" i="152"/>
  <c r="S14" i="152"/>
  <c r="R14" i="152"/>
  <c r="Q14" i="152"/>
  <c r="P14" i="152"/>
  <c r="E14" i="152"/>
  <c r="U14" i="152" s="1"/>
  <c r="S13" i="152"/>
  <c r="R13" i="152"/>
  <c r="Q13" i="152"/>
  <c r="U13" i="152" s="1"/>
  <c r="P13" i="152"/>
  <c r="E13" i="152"/>
  <c r="S12" i="152"/>
  <c r="R12" i="152"/>
  <c r="Q12" i="152"/>
  <c r="P12" i="152"/>
  <c r="E12" i="152"/>
  <c r="S11" i="152"/>
  <c r="R11" i="152"/>
  <c r="Q11" i="152"/>
  <c r="P11" i="152"/>
  <c r="E11" i="152"/>
  <c r="S10" i="152"/>
  <c r="R10" i="152"/>
  <c r="Q10" i="152"/>
  <c r="P10" i="152"/>
  <c r="E10" i="152"/>
  <c r="S9" i="152"/>
  <c r="R9" i="152"/>
  <c r="R8" i="152"/>
  <c r="S63" i="151"/>
  <c r="R63" i="151"/>
  <c r="U62" i="151"/>
  <c r="T62" i="151"/>
  <c r="S62" i="151"/>
  <c r="R62" i="151"/>
  <c r="Q62" i="151"/>
  <c r="P62" i="151"/>
  <c r="E62" i="151"/>
  <c r="U61" i="151"/>
  <c r="S61" i="151"/>
  <c r="R61" i="151"/>
  <c r="Q61" i="151"/>
  <c r="Q60" i="151" s="1"/>
  <c r="P61" i="151"/>
  <c r="E61" i="151"/>
  <c r="S60" i="151"/>
  <c r="R60" i="151"/>
  <c r="S59" i="151"/>
  <c r="R59" i="151"/>
  <c r="T58" i="151"/>
  <c r="S58" i="151"/>
  <c r="R58" i="151"/>
  <c r="Q58" i="151"/>
  <c r="P58" i="151"/>
  <c r="E58" i="151"/>
  <c r="U58" i="151" s="1"/>
  <c r="S57" i="151"/>
  <c r="R57" i="151"/>
  <c r="Q57" i="151"/>
  <c r="P57" i="151"/>
  <c r="E57" i="151"/>
  <c r="U56" i="151"/>
  <c r="T56" i="151"/>
  <c r="S56" i="151"/>
  <c r="R56" i="151"/>
  <c r="Q56" i="151"/>
  <c r="P56" i="151"/>
  <c r="E56" i="151"/>
  <c r="S55" i="151"/>
  <c r="R55" i="151"/>
  <c r="Q55" i="151"/>
  <c r="Q54" i="151" s="1"/>
  <c r="P55" i="151"/>
  <c r="E55" i="151"/>
  <c r="U55" i="151" s="1"/>
  <c r="S54" i="151"/>
  <c r="R54" i="151"/>
  <c r="S53" i="151"/>
  <c r="R53" i="151"/>
  <c r="Q53" i="151"/>
  <c r="P53" i="151"/>
  <c r="E53" i="151"/>
  <c r="U53" i="151" s="1"/>
  <c r="S52" i="151"/>
  <c r="R52" i="151"/>
  <c r="Q52" i="151"/>
  <c r="P52" i="151"/>
  <c r="E52" i="151"/>
  <c r="U51" i="151"/>
  <c r="T51" i="151"/>
  <c r="S51" i="151"/>
  <c r="R51" i="151"/>
  <c r="Q51" i="151"/>
  <c r="P51" i="151"/>
  <c r="E51" i="151"/>
  <c r="T50" i="151"/>
  <c r="S50" i="151"/>
  <c r="R50" i="151"/>
  <c r="Q50" i="151"/>
  <c r="P50" i="151"/>
  <c r="E50" i="151"/>
  <c r="U50" i="151" s="1"/>
  <c r="U49" i="151"/>
  <c r="T49" i="151"/>
  <c r="S49" i="151"/>
  <c r="R49" i="151"/>
  <c r="Q49" i="151"/>
  <c r="P49" i="151"/>
  <c r="E49" i="151"/>
  <c r="S48" i="151"/>
  <c r="R48" i="151"/>
  <c r="Q48" i="151"/>
  <c r="P48" i="151"/>
  <c r="E48" i="151"/>
  <c r="S47" i="151"/>
  <c r="R47" i="151"/>
  <c r="Q47" i="151"/>
  <c r="P47" i="151"/>
  <c r="E47" i="151"/>
  <c r="S46" i="151"/>
  <c r="R46" i="151"/>
  <c r="Q46" i="151"/>
  <c r="P46" i="151"/>
  <c r="E46" i="151"/>
  <c r="T46" i="151" s="1"/>
  <c r="S45" i="151"/>
  <c r="R45" i="151"/>
  <c r="Q45" i="151"/>
  <c r="P45" i="151"/>
  <c r="T45" i="151" s="1"/>
  <c r="E45" i="151"/>
  <c r="S44" i="151"/>
  <c r="R44" i="151"/>
  <c r="Q44" i="151"/>
  <c r="P44" i="151"/>
  <c r="E44" i="151"/>
  <c r="S43" i="151"/>
  <c r="R43" i="151"/>
  <c r="S42" i="151"/>
  <c r="R42" i="151"/>
  <c r="T41" i="151"/>
  <c r="S41" i="151"/>
  <c r="R41" i="151"/>
  <c r="Q41" i="151"/>
  <c r="P41" i="151"/>
  <c r="E41" i="151"/>
  <c r="U41" i="151" s="1"/>
  <c r="S40" i="151"/>
  <c r="R40" i="151"/>
  <c r="Q40" i="151"/>
  <c r="P40" i="151"/>
  <c r="E40" i="151"/>
  <c r="U40" i="151" s="1"/>
  <c r="S39" i="151"/>
  <c r="R39" i="151"/>
  <c r="Q39" i="151"/>
  <c r="P39" i="151"/>
  <c r="E39" i="151"/>
  <c r="U39" i="151" s="1"/>
  <c r="S38" i="151"/>
  <c r="R38" i="151"/>
  <c r="Q38" i="151"/>
  <c r="P38" i="151"/>
  <c r="E38" i="151"/>
  <c r="T37" i="151"/>
  <c r="S37" i="151"/>
  <c r="R37" i="151"/>
  <c r="Q37" i="151"/>
  <c r="P37" i="151"/>
  <c r="E37" i="151"/>
  <c r="U37" i="151" s="1"/>
  <c r="S36" i="151"/>
  <c r="R36" i="151"/>
  <c r="Q36" i="151"/>
  <c r="U36" i="151" s="1"/>
  <c r="P36" i="151"/>
  <c r="E36" i="151"/>
  <c r="T36" i="151" s="1"/>
  <c r="S35" i="151"/>
  <c r="R35" i="151"/>
  <c r="Q35" i="151"/>
  <c r="P35" i="151"/>
  <c r="T35" i="151" s="1"/>
  <c r="E35" i="151"/>
  <c r="U35" i="151" s="1"/>
  <c r="S34" i="151"/>
  <c r="R34" i="151"/>
  <c r="Q34" i="151"/>
  <c r="P34" i="151"/>
  <c r="E34" i="151"/>
  <c r="T33" i="151"/>
  <c r="S33" i="151"/>
  <c r="R33" i="151"/>
  <c r="Q33" i="151"/>
  <c r="P33" i="151"/>
  <c r="E33" i="151"/>
  <c r="U33" i="151" s="1"/>
  <c r="S32" i="151"/>
  <c r="R32" i="151"/>
  <c r="Q32" i="151"/>
  <c r="P32" i="151"/>
  <c r="E32" i="151"/>
  <c r="S31" i="151"/>
  <c r="R31" i="151"/>
  <c r="Q31" i="151"/>
  <c r="P31" i="151"/>
  <c r="E31" i="151"/>
  <c r="S30" i="151"/>
  <c r="R30" i="151"/>
  <c r="Q30" i="151"/>
  <c r="P30" i="151"/>
  <c r="E30" i="151"/>
  <c r="U29" i="151"/>
  <c r="S29" i="151"/>
  <c r="R29" i="151"/>
  <c r="Q29" i="151"/>
  <c r="P29" i="151"/>
  <c r="E29" i="151"/>
  <c r="T29" i="151" s="1"/>
  <c r="S28" i="151"/>
  <c r="R28" i="151"/>
  <c r="Q28" i="151"/>
  <c r="P28" i="151"/>
  <c r="E28" i="151"/>
  <c r="U28" i="151" s="1"/>
  <c r="S27" i="151"/>
  <c r="R27" i="151"/>
  <c r="T26" i="151"/>
  <c r="S26" i="151"/>
  <c r="R26" i="151"/>
  <c r="Q26" i="151"/>
  <c r="P26" i="151"/>
  <c r="E26" i="151"/>
  <c r="U26" i="151" s="1"/>
  <c r="S25" i="151"/>
  <c r="R25" i="151"/>
  <c r="Q25" i="151"/>
  <c r="P25" i="151"/>
  <c r="E25" i="151"/>
  <c r="U24" i="151"/>
  <c r="T24" i="151"/>
  <c r="S24" i="151"/>
  <c r="R24" i="151"/>
  <c r="Q24" i="151"/>
  <c r="P24" i="151"/>
  <c r="E24" i="151"/>
  <c r="U23" i="151"/>
  <c r="S23" i="151"/>
  <c r="R23" i="151"/>
  <c r="Q23" i="151"/>
  <c r="P23" i="151"/>
  <c r="E23" i="151"/>
  <c r="T23" i="151" s="1"/>
  <c r="T22" i="151"/>
  <c r="S22" i="151"/>
  <c r="R22" i="151"/>
  <c r="Q22" i="151"/>
  <c r="P22" i="151"/>
  <c r="E22" i="151"/>
  <c r="U22" i="151" s="1"/>
  <c r="S21" i="151"/>
  <c r="R21" i="151"/>
  <c r="Q21" i="151"/>
  <c r="P21" i="151"/>
  <c r="E21" i="151"/>
  <c r="U20" i="151"/>
  <c r="T20" i="151"/>
  <c r="S20" i="151"/>
  <c r="R20" i="151"/>
  <c r="Q20" i="151"/>
  <c r="P20" i="151"/>
  <c r="E20" i="151"/>
  <c r="U19" i="151"/>
  <c r="S19" i="151"/>
  <c r="R19" i="151"/>
  <c r="Q19" i="151"/>
  <c r="P19" i="151"/>
  <c r="E19" i="151"/>
  <c r="T19" i="151" s="1"/>
  <c r="T18" i="151"/>
  <c r="S18" i="151"/>
  <c r="R18" i="151"/>
  <c r="Q18" i="151"/>
  <c r="P18" i="151"/>
  <c r="E18" i="151"/>
  <c r="U18" i="151" s="1"/>
  <c r="S17" i="151"/>
  <c r="R17" i="151"/>
  <c r="Q17" i="151"/>
  <c r="P17" i="151"/>
  <c r="E17" i="151"/>
  <c r="S16" i="151"/>
  <c r="R16" i="151"/>
  <c r="Q16" i="151"/>
  <c r="P16" i="151"/>
  <c r="E16" i="151"/>
  <c r="U16" i="151" s="1"/>
  <c r="U15" i="151"/>
  <c r="S15" i="151"/>
  <c r="R15" i="151"/>
  <c r="Q15" i="151"/>
  <c r="P15" i="151"/>
  <c r="E15" i="151"/>
  <c r="T15" i="151" s="1"/>
  <c r="T14" i="151"/>
  <c r="S14" i="151"/>
  <c r="R14" i="151"/>
  <c r="Q14" i="151"/>
  <c r="P14" i="151"/>
  <c r="E14" i="151"/>
  <c r="U14" i="151" s="1"/>
  <c r="S13" i="151"/>
  <c r="R13" i="151"/>
  <c r="Q13" i="151"/>
  <c r="P13" i="151"/>
  <c r="E13" i="151"/>
  <c r="S12" i="151"/>
  <c r="R12" i="151"/>
  <c r="Q12" i="151"/>
  <c r="P12" i="151"/>
  <c r="E12" i="151"/>
  <c r="U12" i="151" s="1"/>
  <c r="S11" i="151"/>
  <c r="R11" i="151"/>
  <c r="Q11" i="151"/>
  <c r="P11" i="151"/>
  <c r="E11" i="151"/>
  <c r="S10" i="151"/>
  <c r="R10" i="151"/>
  <c r="Q10" i="151"/>
  <c r="P10" i="151"/>
  <c r="E10" i="151"/>
  <c r="U10" i="151" s="1"/>
  <c r="R9" i="151"/>
  <c r="S8" i="151"/>
  <c r="R8" i="151"/>
  <c r="S62" i="150"/>
  <c r="R62" i="150"/>
  <c r="Q62" i="150"/>
  <c r="P62" i="150"/>
  <c r="E62" i="150"/>
  <c r="U62" i="150" s="1"/>
  <c r="S61" i="150"/>
  <c r="R61" i="150"/>
  <c r="Q61" i="150"/>
  <c r="P61" i="150"/>
  <c r="E61" i="150"/>
  <c r="S60" i="150"/>
  <c r="R60" i="150"/>
  <c r="S58" i="150"/>
  <c r="R58" i="150"/>
  <c r="Q58" i="150"/>
  <c r="P58" i="150"/>
  <c r="E58" i="150"/>
  <c r="S57" i="150"/>
  <c r="R57" i="150"/>
  <c r="Q57" i="150"/>
  <c r="P57" i="150"/>
  <c r="E57" i="150"/>
  <c r="T57" i="150" s="1"/>
  <c r="T56" i="150"/>
  <c r="S56" i="150"/>
  <c r="R56" i="150"/>
  <c r="Q56" i="150"/>
  <c r="P56" i="150"/>
  <c r="E56" i="150"/>
  <c r="U56" i="150" s="1"/>
  <c r="S55" i="150"/>
  <c r="R55" i="150"/>
  <c r="Q55" i="150"/>
  <c r="P55" i="150"/>
  <c r="E55" i="150"/>
  <c r="U55" i="150" s="1"/>
  <c r="S54" i="150"/>
  <c r="R54" i="150"/>
  <c r="S53" i="150"/>
  <c r="R53" i="150"/>
  <c r="Q53" i="150"/>
  <c r="P53" i="150"/>
  <c r="E53" i="150"/>
  <c r="U53" i="150" s="1"/>
  <c r="S52" i="150"/>
  <c r="R52" i="150"/>
  <c r="Q52" i="150"/>
  <c r="P52" i="150"/>
  <c r="E52" i="150"/>
  <c r="T52" i="150" s="1"/>
  <c r="T51" i="150"/>
  <c r="S51" i="150"/>
  <c r="R51" i="150"/>
  <c r="Q51" i="150"/>
  <c r="P51" i="150"/>
  <c r="E51" i="150"/>
  <c r="U51" i="150" s="1"/>
  <c r="S50" i="150"/>
  <c r="R50" i="150"/>
  <c r="Q50" i="150"/>
  <c r="P50" i="150"/>
  <c r="E50" i="150"/>
  <c r="T50" i="150" s="1"/>
  <c r="S49" i="150"/>
  <c r="R49" i="150"/>
  <c r="Q49" i="150"/>
  <c r="P49" i="150"/>
  <c r="E49" i="150"/>
  <c r="S48" i="150"/>
  <c r="R48" i="150"/>
  <c r="Q48" i="150"/>
  <c r="P48" i="150"/>
  <c r="E48" i="150"/>
  <c r="U48" i="150" s="1"/>
  <c r="U47" i="150"/>
  <c r="S47" i="150"/>
  <c r="R47" i="150"/>
  <c r="Q47" i="150"/>
  <c r="P47" i="150"/>
  <c r="E47" i="150"/>
  <c r="T47" i="150" s="1"/>
  <c r="S46" i="150"/>
  <c r="R46" i="150"/>
  <c r="Q46" i="150"/>
  <c r="P46" i="150"/>
  <c r="E46" i="150"/>
  <c r="S45" i="150"/>
  <c r="R45" i="150"/>
  <c r="Q45" i="150"/>
  <c r="P45" i="150"/>
  <c r="E45" i="150"/>
  <c r="S44" i="150"/>
  <c r="R44" i="150"/>
  <c r="Q44" i="150"/>
  <c r="P44" i="150"/>
  <c r="E44" i="150"/>
  <c r="U44" i="150" s="1"/>
  <c r="S43" i="150"/>
  <c r="R43" i="150"/>
  <c r="S42" i="150"/>
  <c r="R42" i="150"/>
  <c r="S41" i="150"/>
  <c r="R41" i="150"/>
  <c r="Q41" i="150"/>
  <c r="P41" i="150"/>
  <c r="E41" i="150"/>
  <c r="U41" i="150" s="1"/>
  <c r="S40" i="150"/>
  <c r="R40" i="150"/>
  <c r="Q40" i="150"/>
  <c r="P40" i="150"/>
  <c r="E40" i="150"/>
  <c r="T40" i="150" s="1"/>
  <c r="T39" i="150"/>
  <c r="S39" i="150"/>
  <c r="R39" i="150"/>
  <c r="Q39" i="150"/>
  <c r="P39" i="150"/>
  <c r="E39" i="150"/>
  <c r="U39" i="150" s="1"/>
  <c r="S38" i="150"/>
  <c r="R38" i="150"/>
  <c r="Q38" i="150"/>
  <c r="P38" i="150"/>
  <c r="E38" i="150"/>
  <c r="U38" i="150" s="1"/>
  <c r="S37" i="150"/>
  <c r="R37" i="150"/>
  <c r="Q37" i="150"/>
  <c r="P37" i="150"/>
  <c r="E37" i="150"/>
  <c r="U37" i="150" s="1"/>
  <c r="S36" i="150"/>
  <c r="R36" i="150"/>
  <c r="Q36" i="150"/>
  <c r="P36" i="150"/>
  <c r="E36" i="150"/>
  <c r="S35" i="150"/>
  <c r="R35" i="150"/>
  <c r="Q35" i="150"/>
  <c r="U35" i="150" s="1"/>
  <c r="P35" i="150"/>
  <c r="T35" i="150" s="1"/>
  <c r="E35" i="150"/>
  <c r="S34" i="150"/>
  <c r="R34" i="150"/>
  <c r="Q34" i="150"/>
  <c r="P34" i="150"/>
  <c r="E34" i="150"/>
  <c r="T34" i="150" s="1"/>
  <c r="S33" i="150"/>
  <c r="R33" i="150"/>
  <c r="Q33" i="150"/>
  <c r="P33" i="150"/>
  <c r="E33" i="150"/>
  <c r="U33" i="150" s="1"/>
  <c r="S32" i="150"/>
  <c r="R32" i="150"/>
  <c r="Q32" i="150"/>
  <c r="P32" i="150"/>
  <c r="E32" i="150"/>
  <c r="S31" i="150"/>
  <c r="R31" i="150"/>
  <c r="Q31" i="150"/>
  <c r="P31" i="150"/>
  <c r="E31" i="150"/>
  <c r="U31" i="150" s="1"/>
  <c r="S30" i="150"/>
  <c r="R30" i="150"/>
  <c r="Q30" i="150"/>
  <c r="P30" i="150"/>
  <c r="E30" i="150"/>
  <c r="T30" i="150" s="1"/>
  <c r="S29" i="150"/>
  <c r="R29" i="150"/>
  <c r="Q29" i="150"/>
  <c r="P29" i="150"/>
  <c r="E29" i="150"/>
  <c r="U29" i="150" s="1"/>
  <c r="S28" i="150"/>
  <c r="R28" i="150"/>
  <c r="Q28" i="150"/>
  <c r="P28" i="150"/>
  <c r="E28" i="150"/>
  <c r="S27" i="150"/>
  <c r="R27" i="150"/>
  <c r="T26" i="150"/>
  <c r="S26" i="150"/>
  <c r="R26" i="150"/>
  <c r="Q26" i="150"/>
  <c r="P26" i="150"/>
  <c r="E26" i="150"/>
  <c r="U26" i="150" s="1"/>
  <c r="U25" i="150"/>
  <c r="S25" i="150"/>
  <c r="R25" i="150"/>
  <c r="Q25" i="150"/>
  <c r="P25" i="150"/>
  <c r="E25" i="150"/>
  <c r="T25" i="150" s="1"/>
  <c r="T24" i="150"/>
  <c r="S24" i="150"/>
  <c r="R24" i="150"/>
  <c r="Q24" i="150"/>
  <c r="P24" i="150"/>
  <c r="E24" i="150"/>
  <c r="U24" i="150" s="1"/>
  <c r="S23" i="150"/>
  <c r="R23" i="150"/>
  <c r="Q23" i="150"/>
  <c r="P23" i="150"/>
  <c r="E23" i="150"/>
  <c r="S22" i="150"/>
  <c r="R22" i="150"/>
  <c r="Q22" i="150"/>
  <c r="P22" i="150"/>
  <c r="E22" i="150"/>
  <c r="U22" i="150" s="1"/>
  <c r="U21" i="150"/>
  <c r="S21" i="150"/>
  <c r="R21" i="150"/>
  <c r="Q21" i="150"/>
  <c r="P21" i="150"/>
  <c r="E21" i="150"/>
  <c r="T21" i="150" s="1"/>
  <c r="T20" i="150"/>
  <c r="S20" i="150"/>
  <c r="R20" i="150"/>
  <c r="Q20" i="150"/>
  <c r="P20" i="150"/>
  <c r="E20" i="150"/>
  <c r="U20" i="150" s="1"/>
  <c r="S19" i="150"/>
  <c r="R19" i="150"/>
  <c r="Q19" i="150"/>
  <c r="P19" i="150"/>
  <c r="E19" i="150"/>
  <c r="T19" i="150" s="1"/>
  <c r="S18" i="150"/>
  <c r="R18" i="150"/>
  <c r="Q18" i="150"/>
  <c r="P18" i="150"/>
  <c r="E18" i="150"/>
  <c r="U18" i="150" s="1"/>
  <c r="U17" i="150"/>
  <c r="S17" i="150"/>
  <c r="R17" i="150"/>
  <c r="Q17" i="150"/>
  <c r="P17" i="150"/>
  <c r="E17" i="150"/>
  <c r="T17" i="150" s="1"/>
  <c r="T16" i="150"/>
  <c r="S16" i="150"/>
  <c r="R16" i="150"/>
  <c r="Q16" i="150"/>
  <c r="P16" i="150"/>
  <c r="E16" i="150"/>
  <c r="U16" i="150" s="1"/>
  <c r="S15" i="150"/>
  <c r="R15" i="150"/>
  <c r="Q15" i="150"/>
  <c r="P15" i="150"/>
  <c r="E15" i="150"/>
  <c r="S14" i="150"/>
  <c r="R14" i="150"/>
  <c r="Q14" i="150"/>
  <c r="P14" i="150"/>
  <c r="E14" i="150"/>
  <c r="U14" i="150" s="1"/>
  <c r="S13" i="150"/>
  <c r="R13" i="150"/>
  <c r="Q13" i="150"/>
  <c r="P13" i="150"/>
  <c r="E13" i="150"/>
  <c r="T12" i="150"/>
  <c r="S12" i="150"/>
  <c r="R12" i="150"/>
  <c r="Q12" i="150"/>
  <c r="P12" i="150"/>
  <c r="E12" i="150"/>
  <c r="U12" i="150" s="1"/>
  <c r="U11" i="150"/>
  <c r="S11" i="150"/>
  <c r="R11" i="150"/>
  <c r="Q11" i="150"/>
  <c r="P11" i="150"/>
  <c r="E11" i="150"/>
  <c r="T11" i="150" s="1"/>
  <c r="T10" i="150"/>
  <c r="S10" i="150"/>
  <c r="R10" i="150"/>
  <c r="Q10" i="150"/>
  <c r="U10" i="150" s="1"/>
  <c r="P10" i="150"/>
  <c r="E10" i="150"/>
  <c r="R9" i="150"/>
  <c r="R8" i="150"/>
  <c r="R63" i="149"/>
  <c r="U62" i="149"/>
  <c r="S62" i="149"/>
  <c r="R62" i="149"/>
  <c r="Q62" i="149"/>
  <c r="P62" i="149"/>
  <c r="E62" i="149"/>
  <c r="T62" i="149" s="1"/>
  <c r="U61" i="149"/>
  <c r="S61" i="149"/>
  <c r="R61" i="149"/>
  <c r="Q61" i="149"/>
  <c r="Q60" i="149" s="1"/>
  <c r="P61" i="149"/>
  <c r="E61" i="149"/>
  <c r="T61" i="149" s="1"/>
  <c r="S60" i="149"/>
  <c r="R60" i="149"/>
  <c r="R59" i="149"/>
  <c r="T58" i="149"/>
  <c r="S58" i="149"/>
  <c r="R58" i="149"/>
  <c r="Q58" i="149"/>
  <c r="P58" i="149"/>
  <c r="E58" i="149"/>
  <c r="U58" i="149" s="1"/>
  <c r="S57" i="149"/>
  <c r="R57" i="149"/>
  <c r="Q57" i="149"/>
  <c r="P57" i="149"/>
  <c r="E57" i="149"/>
  <c r="U56" i="149"/>
  <c r="S56" i="149"/>
  <c r="R56" i="149"/>
  <c r="Q56" i="149"/>
  <c r="P56" i="149"/>
  <c r="E56" i="149"/>
  <c r="T56" i="149" s="1"/>
  <c r="S55" i="149"/>
  <c r="R55" i="149"/>
  <c r="Q55" i="149"/>
  <c r="P55" i="149"/>
  <c r="E55" i="149"/>
  <c r="S54" i="149"/>
  <c r="R54" i="149"/>
  <c r="S53" i="149"/>
  <c r="R53" i="149"/>
  <c r="Q53" i="149"/>
  <c r="P53" i="149"/>
  <c r="E53" i="149"/>
  <c r="U53" i="149" s="1"/>
  <c r="S52" i="149"/>
  <c r="R52" i="149"/>
  <c r="Q52" i="149"/>
  <c r="P52" i="149"/>
  <c r="E52" i="149"/>
  <c r="U51" i="149"/>
  <c r="S51" i="149"/>
  <c r="R51" i="149"/>
  <c r="Q51" i="149"/>
  <c r="P51" i="149"/>
  <c r="E51" i="149"/>
  <c r="T51" i="149" s="1"/>
  <c r="S50" i="149"/>
  <c r="R50" i="149"/>
  <c r="Q50" i="149"/>
  <c r="P50" i="149"/>
  <c r="E50" i="149"/>
  <c r="T50" i="149" s="1"/>
  <c r="S49" i="149"/>
  <c r="R49" i="149"/>
  <c r="Q49" i="149"/>
  <c r="P49" i="149"/>
  <c r="E49" i="149"/>
  <c r="U49" i="149" s="1"/>
  <c r="S48" i="149"/>
  <c r="R48" i="149"/>
  <c r="Q48" i="149"/>
  <c r="P48" i="149"/>
  <c r="E48" i="149"/>
  <c r="T48" i="149" s="1"/>
  <c r="U47" i="149"/>
  <c r="T47" i="149"/>
  <c r="S47" i="149"/>
  <c r="R47" i="149"/>
  <c r="Q47" i="149"/>
  <c r="P47" i="149"/>
  <c r="E47" i="149"/>
  <c r="U46" i="149"/>
  <c r="T46" i="149"/>
  <c r="S46" i="149"/>
  <c r="R46" i="149"/>
  <c r="Q46" i="149"/>
  <c r="P46" i="149"/>
  <c r="E46" i="149"/>
  <c r="S45" i="149"/>
  <c r="R45" i="149"/>
  <c r="Q45" i="149"/>
  <c r="P45" i="149"/>
  <c r="T45" i="149" s="1"/>
  <c r="E45" i="149"/>
  <c r="U45" i="149" s="1"/>
  <c r="S44" i="149"/>
  <c r="R44" i="149"/>
  <c r="Q44" i="149"/>
  <c r="P44" i="149"/>
  <c r="E44" i="149"/>
  <c r="S43" i="149"/>
  <c r="R43" i="149"/>
  <c r="S42" i="149"/>
  <c r="R42" i="149"/>
  <c r="S41" i="149"/>
  <c r="R41" i="149"/>
  <c r="Q41" i="149"/>
  <c r="P41" i="149"/>
  <c r="E41" i="149"/>
  <c r="U41" i="149" s="1"/>
  <c r="S40" i="149"/>
  <c r="R40" i="149"/>
  <c r="Q40" i="149"/>
  <c r="P40" i="149"/>
  <c r="E40" i="149"/>
  <c r="T40" i="149" s="1"/>
  <c r="T39" i="149"/>
  <c r="S39" i="149"/>
  <c r="R39" i="149"/>
  <c r="Q39" i="149"/>
  <c r="P39" i="149"/>
  <c r="E39" i="149"/>
  <c r="U39" i="149" s="1"/>
  <c r="S38" i="149"/>
  <c r="R38" i="149"/>
  <c r="Q38" i="149"/>
  <c r="P38" i="149"/>
  <c r="E38" i="149"/>
  <c r="T38" i="149" s="1"/>
  <c r="U37" i="149"/>
  <c r="S37" i="149"/>
  <c r="R37" i="149"/>
  <c r="Q37" i="149"/>
  <c r="P37" i="149"/>
  <c r="E37" i="149"/>
  <c r="T37" i="149" s="1"/>
  <c r="S36" i="149"/>
  <c r="R36" i="149"/>
  <c r="Q36" i="149"/>
  <c r="P36" i="149"/>
  <c r="E36" i="149"/>
  <c r="T36" i="149" s="1"/>
  <c r="U35" i="149"/>
  <c r="T35" i="149"/>
  <c r="S35" i="149"/>
  <c r="R35" i="149"/>
  <c r="Q35" i="149"/>
  <c r="P35" i="149"/>
  <c r="E35" i="149"/>
  <c r="S34" i="149"/>
  <c r="R34" i="149"/>
  <c r="Q34" i="149"/>
  <c r="P34" i="149"/>
  <c r="E34" i="149"/>
  <c r="S33" i="149"/>
  <c r="R33" i="149"/>
  <c r="Q33" i="149"/>
  <c r="P33" i="149"/>
  <c r="E33" i="149"/>
  <c r="U33" i="149" s="1"/>
  <c r="S32" i="149"/>
  <c r="R32" i="149"/>
  <c r="Q32" i="149"/>
  <c r="P32" i="149"/>
  <c r="E32" i="149"/>
  <c r="T32" i="149" s="1"/>
  <c r="T31" i="149"/>
  <c r="S31" i="149"/>
  <c r="R31" i="149"/>
  <c r="Q31" i="149"/>
  <c r="P31" i="149"/>
  <c r="E31" i="149"/>
  <c r="U31" i="149" s="1"/>
  <c r="S30" i="149"/>
  <c r="R30" i="149"/>
  <c r="Q30" i="149"/>
  <c r="P30" i="149"/>
  <c r="E30" i="149"/>
  <c r="U29" i="149"/>
  <c r="S29" i="149"/>
  <c r="R29" i="149"/>
  <c r="Q29" i="149"/>
  <c r="P29" i="149"/>
  <c r="E29" i="149"/>
  <c r="T29" i="149" s="1"/>
  <c r="T28" i="149"/>
  <c r="S28" i="149"/>
  <c r="R28" i="149"/>
  <c r="Q28" i="149"/>
  <c r="P28" i="149"/>
  <c r="E28" i="149"/>
  <c r="U28" i="149" s="1"/>
  <c r="S27" i="149"/>
  <c r="R27" i="149"/>
  <c r="T26" i="149"/>
  <c r="S26" i="149"/>
  <c r="R26" i="149"/>
  <c r="Q26" i="149"/>
  <c r="P26" i="149"/>
  <c r="E26" i="149"/>
  <c r="U26" i="149" s="1"/>
  <c r="S25" i="149"/>
  <c r="R25" i="149"/>
  <c r="Q25" i="149"/>
  <c r="P25" i="149"/>
  <c r="E25" i="149"/>
  <c r="T25" i="149" s="1"/>
  <c r="U24" i="149"/>
  <c r="T24" i="149"/>
  <c r="S24" i="149"/>
  <c r="R24" i="149"/>
  <c r="Q24" i="149"/>
  <c r="P24" i="149"/>
  <c r="E24" i="149"/>
  <c r="S23" i="149"/>
  <c r="R23" i="149"/>
  <c r="Q23" i="149"/>
  <c r="P23" i="149"/>
  <c r="E23" i="149"/>
  <c r="S22" i="149"/>
  <c r="R22" i="149"/>
  <c r="Q22" i="149"/>
  <c r="P22" i="149"/>
  <c r="E22" i="149"/>
  <c r="U22" i="149" s="1"/>
  <c r="S21" i="149"/>
  <c r="R21" i="149"/>
  <c r="Q21" i="149"/>
  <c r="P21" i="149"/>
  <c r="E21" i="149"/>
  <c r="U20" i="149"/>
  <c r="T20" i="149"/>
  <c r="S20" i="149"/>
  <c r="R20" i="149"/>
  <c r="Q20" i="149"/>
  <c r="P20" i="149"/>
  <c r="E20" i="149"/>
  <c r="S19" i="149"/>
  <c r="R19" i="149"/>
  <c r="Q19" i="149"/>
  <c r="P19" i="149"/>
  <c r="E19" i="149"/>
  <c r="T19" i="149" s="1"/>
  <c r="S18" i="149"/>
  <c r="R18" i="149"/>
  <c r="Q18" i="149"/>
  <c r="P18" i="149"/>
  <c r="E18" i="149"/>
  <c r="U18" i="149" s="1"/>
  <c r="S17" i="149"/>
  <c r="R17" i="149"/>
  <c r="Q17" i="149"/>
  <c r="P17" i="149"/>
  <c r="E17" i="149"/>
  <c r="T17" i="149" s="1"/>
  <c r="U16" i="149"/>
  <c r="T16" i="149"/>
  <c r="S16" i="149"/>
  <c r="R16" i="149"/>
  <c r="Q16" i="149"/>
  <c r="P16" i="149"/>
  <c r="E16" i="149"/>
  <c r="U15" i="149"/>
  <c r="T15" i="149"/>
  <c r="S15" i="149"/>
  <c r="R15" i="149"/>
  <c r="Q15" i="149"/>
  <c r="P15" i="149"/>
  <c r="E15" i="149"/>
  <c r="S14" i="149"/>
  <c r="R14" i="149"/>
  <c r="Q14" i="149"/>
  <c r="P14" i="149"/>
  <c r="E14" i="149"/>
  <c r="S13" i="149"/>
  <c r="R13" i="149"/>
  <c r="Q13" i="149"/>
  <c r="P13" i="149"/>
  <c r="E13" i="149"/>
  <c r="U12" i="149"/>
  <c r="S12" i="149"/>
  <c r="R12" i="149"/>
  <c r="Q12" i="149"/>
  <c r="P12" i="149"/>
  <c r="E12" i="149"/>
  <c r="T12" i="149" s="1"/>
  <c r="U11" i="149"/>
  <c r="S11" i="149"/>
  <c r="R11" i="149"/>
  <c r="Q11" i="149"/>
  <c r="P11" i="149"/>
  <c r="E11" i="149"/>
  <c r="T11" i="149" s="1"/>
  <c r="S10" i="149"/>
  <c r="R10" i="149"/>
  <c r="Q10" i="149"/>
  <c r="P10" i="149"/>
  <c r="E10" i="149"/>
  <c r="S9" i="149"/>
  <c r="R9" i="149"/>
  <c r="R8" i="149"/>
  <c r="S62" i="148"/>
  <c r="R62" i="148"/>
  <c r="Q62" i="148"/>
  <c r="P62" i="148"/>
  <c r="E62" i="148"/>
  <c r="U62" i="148" s="1"/>
  <c r="S61" i="148"/>
  <c r="R61" i="148"/>
  <c r="Q61" i="148"/>
  <c r="P61" i="148"/>
  <c r="E61" i="148"/>
  <c r="U61" i="148" s="1"/>
  <c r="S60" i="148"/>
  <c r="R60" i="148"/>
  <c r="S58" i="148"/>
  <c r="R58" i="148"/>
  <c r="Q58" i="148"/>
  <c r="P58" i="148"/>
  <c r="E58" i="148"/>
  <c r="U57" i="148"/>
  <c r="S57" i="148"/>
  <c r="R57" i="148"/>
  <c r="Q57" i="148"/>
  <c r="P57" i="148"/>
  <c r="E57" i="148"/>
  <c r="T57" i="148" s="1"/>
  <c r="U56" i="148"/>
  <c r="T56" i="148"/>
  <c r="S56" i="148"/>
  <c r="R56" i="148"/>
  <c r="Q56" i="148"/>
  <c r="P56" i="148"/>
  <c r="E56" i="148"/>
  <c r="S55" i="148"/>
  <c r="R55" i="148"/>
  <c r="Q55" i="148"/>
  <c r="P55" i="148"/>
  <c r="E55" i="148"/>
  <c r="S54" i="148"/>
  <c r="R54" i="148"/>
  <c r="U53" i="148"/>
  <c r="S53" i="148"/>
  <c r="R53" i="148"/>
  <c r="Q53" i="148"/>
  <c r="P53" i="148"/>
  <c r="E53" i="148"/>
  <c r="T53" i="148" s="1"/>
  <c r="U52" i="148"/>
  <c r="T52" i="148"/>
  <c r="S52" i="148"/>
  <c r="R52" i="148"/>
  <c r="Q52" i="148"/>
  <c r="P52" i="148"/>
  <c r="E52" i="148"/>
  <c r="U51" i="148"/>
  <c r="T51" i="148"/>
  <c r="S51" i="148"/>
  <c r="R51" i="148"/>
  <c r="Q51" i="148"/>
  <c r="P51" i="148"/>
  <c r="E51" i="148"/>
  <c r="S50" i="148"/>
  <c r="R50" i="148"/>
  <c r="Q50" i="148"/>
  <c r="P50" i="148"/>
  <c r="E50" i="148"/>
  <c r="U49" i="148"/>
  <c r="T49" i="148"/>
  <c r="S49" i="148"/>
  <c r="R49" i="148"/>
  <c r="Q49" i="148"/>
  <c r="P49" i="148"/>
  <c r="E49" i="148"/>
  <c r="S48" i="148"/>
  <c r="R48" i="148"/>
  <c r="Q48" i="148"/>
  <c r="P48" i="148"/>
  <c r="E48" i="148"/>
  <c r="T48" i="148" s="1"/>
  <c r="S47" i="148"/>
  <c r="R47" i="148"/>
  <c r="Q47" i="148"/>
  <c r="P47" i="148"/>
  <c r="E47" i="148"/>
  <c r="U47" i="148" s="1"/>
  <c r="S46" i="148"/>
  <c r="R46" i="148"/>
  <c r="Q46" i="148"/>
  <c r="P46" i="148"/>
  <c r="E46" i="148"/>
  <c r="T46" i="148" s="1"/>
  <c r="T45" i="148"/>
  <c r="S45" i="148"/>
  <c r="R45" i="148"/>
  <c r="Q45" i="148"/>
  <c r="P45" i="148"/>
  <c r="E45" i="148"/>
  <c r="U45" i="148" s="1"/>
  <c r="U44" i="148"/>
  <c r="S44" i="148"/>
  <c r="R44" i="148"/>
  <c r="Q44" i="148"/>
  <c r="P44" i="148"/>
  <c r="E44" i="148"/>
  <c r="T44" i="148" s="1"/>
  <c r="S43" i="148"/>
  <c r="R43" i="148"/>
  <c r="S42" i="148"/>
  <c r="U41" i="148"/>
  <c r="S41" i="148"/>
  <c r="R41" i="148"/>
  <c r="Q41" i="148"/>
  <c r="P41" i="148"/>
  <c r="E41" i="148"/>
  <c r="T41" i="148" s="1"/>
  <c r="S40" i="148"/>
  <c r="R40" i="148"/>
  <c r="Q40" i="148"/>
  <c r="P40" i="148"/>
  <c r="E40" i="148"/>
  <c r="U39" i="148"/>
  <c r="T39" i="148"/>
  <c r="S39" i="148"/>
  <c r="R39" i="148"/>
  <c r="Q39" i="148"/>
  <c r="P39" i="148"/>
  <c r="E39" i="148"/>
  <c r="S38" i="148"/>
  <c r="R38" i="148"/>
  <c r="Q38" i="148"/>
  <c r="P38" i="148"/>
  <c r="E38" i="148"/>
  <c r="T38" i="148" s="1"/>
  <c r="T37" i="148"/>
  <c r="S37" i="148"/>
  <c r="R37" i="148"/>
  <c r="Q37" i="148"/>
  <c r="P37" i="148"/>
  <c r="E37" i="148"/>
  <c r="U37" i="148" s="1"/>
  <c r="S36" i="148"/>
  <c r="R36" i="148"/>
  <c r="Q36" i="148"/>
  <c r="P36" i="148"/>
  <c r="E36" i="148"/>
  <c r="T36" i="148" s="1"/>
  <c r="T35" i="148"/>
  <c r="S35" i="148"/>
  <c r="R35" i="148"/>
  <c r="Q35" i="148"/>
  <c r="P35" i="148"/>
  <c r="E35" i="148"/>
  <c r="U35" i="148" s="1"/>
  <c r="S34" i="148"/>
  <c r="R34" i="148"/>
  <c r="Q34" i="148"/>
  <c r="P34" i="148"/>
  <c r="E34" i="148"/>
  <c r="U34" i="148" s="1"/>
  <c r="S33" i="148"/>
  <c r="R33" i="148"/>
  <c r="Q33" i="148"/>
  <c r="P33" i="148"/>
  <c r="E33" i="148"/>
  <c r="S32" i="148"/>
  <c r="R32" i="148"/>
  <c r="Q32" i="148"/>
  <c r="P32" i="148"/>
  <c r="E32" i="148"/>
  <c r="U31" i="148"/>
  <c r="S31" i="148"/>
  <c r="R31" i="148"/>
  <c r="Q31" i="148"/>
  <c r="P31" i="148"/>
  <c r="E31" i="148"/>
  <c r="T31" i="148" s="1"/>
  <c r="S30" i="148"/>
  <c r="R30" i="148"/>
  <c r="Q30" i="148"/>
  <c r="P30" i="148"/>
  <c r="E30" i="148"/>
  <c r="S29" i="148"/>
  <c r="R29" i="148"/>
  <c r="Q29" i="148"/>
  <c r="P29" i="148"/>
  <c r="E29" i="148"/>
  <c r="U29" i="148" s="1"/>
  <c r="S28" i="148"/>
  <c r="R28" i="148"/>
  <c r="Q28" i="148"/>
  <c r="P28" i="148"/>
  <c r="E28" i="148"/>
  <c r="U28" i="148" s="1"/>
  <c r="S27" i="148"/>
  <c r="R27" i="148"/>
  <c r="T26" i="148"/>
  <c r="S26" i="148"/>
  <c r="R26" i="148"/>
  <c r="Q26" i="148"/>
  <c r="P26" i="148"/>
  <c r="E26" i="148"/>
  <c r="U26" i="148" s="1"/>
  <c r="S25" i="148"/>
  <c r="R25" i="148"/>
  <c r="Q25" i="148"/>
  <c r="P25" i="148"/>
  <c r="E25" i="148"/>
  <c r="T25" i="148" s="1"/>
  <c r="S24" i="148"/>
  <c r="R24" i="148"/>
  <c r="Q24" i="148"/>
  <c r="P24" i="148"/>
  <c r="E24" i="148"/>
  <c r="S23" i="148"/>
  <c r="R23" i="148"/>
  <c r="Q23" i="148"/>
  <c r="P23" i="148"/>
  <c r="E23" i="148"/>
  <c r="T23" i="148" s="1"/>
  <c r="U22" i="148"/>
  <c r="S22" i="148"/>
  <c r="R22" i="148"/>
  <c r="Q22" i="148"/>
  <c r="P22" i="148"/>
  <c r="E22" i="148"/>
  <c r="T22" i="148" s="1"/>
  <c r="U21" i="148"/>
  <c r="T21" i="148"/>
  <c r="S21" i="148"/>
  <c r="R21" i="148"/>
  <c r="Q21" i="148"/>
  <c r="P21" i="148"/>
  <c r="E21" i="148"/>
  <c r="T20" i="148"/>
  <c r="S20" i="148"/>
  <c r="R20" i="148"/>
  <c r="Q20" i="148"/>
  <c r="P20" i="148"/>
  <c r="E20" i="148"/>
  <c r="U20" i="148" s="1"/>
  <c r="S19" i="148"/>
  <c r="R19" i="148"/>
  <c r="Q19" i="148"/>
  <c r="P19" i="148"/>
  <c r="E19" i="148"/>
  <c r="U18" i="148"/>
  <c r="T18" i="148"/>
  <c r="S18" i="148"/>
  <c r="R18" i="148"/>
  <c r="Q18" i="148"/>
  <c r="P18" i="148"/>
  <c r="E18" i="148"/>
  <c r="S17" i="148"/>
  <c r="R17" i="148"/>
  <c r="Q17" i="148"/>
  <c r="P17" i="148"/>
  <c r="E17" i="148"/>
  <c r="S16" i="148"/>
  <c r="R16" i="148"/>
  <c r="Q16" i="148"/>
  <c r="P16" i="148"/>
  <c r="E16" i="148"/>
  <c r="U16" i="148" s="1"/>
  <c r="S15" i="148"/>
  <c r="R15" i="148"/>
  <c r="Q15" i="148"/>
  <c r="P15" i="148"/>
  <c r="E15" i="148"/>
  <c r="T15" i="148" s="1"/>
  <c r="S14" i="148"/>
  <c r="R14" i="148"/>
  <c r="Q14" i="148"/>
  <c r="P14" i="148"/>
  <c r="E14" i="148"/>
  <c r="U14" i="148" s="1"/>
  <c r="S13" i="148"/>
  <c r="R13" i="148"/>
  <c r="Q13" i="148"/>
  <c r="P13" i="148"/>
  <c r="E13" i="148"/>
  <c r="U13" i="148" s="1"/>
  <c r="S12" i="148"/>
  <c r="R12" i="148"/>
  <c r="Q12" i="148"/>
  <c r="P12" i="148"/>
  <c r="E12" i="148"/>
  <c r="U12" i="148" s="1"/>
  <c r="S11" i="148"/>
  <c r="R11" i="148"/>
  <c r="Q11" i="148"/>
  <c r="P11" i="148"/>
  <c r="E11" i="148"/>
  <c r="S10" i="148"/>
  <c r="R10" i="148"/>
  <c r="Q10" i="148"/>
  <c r="P10" i="148"/>
  <c r="E10" i="148"/>
  <c r="S9" i="148"/>
  <c r="R9" i="148"/>
  <c r="R8" i="148"/>
  <c r="R63" i="147"/>
  <c r="T62" i="147"/>
  <c r="S62" i="147"/>
  <c r="R62" i="147"/>
  <c r="Q62" i="147"/>
  <c r="P62" i="147"/>
  <c r="E62" i="147"/>
  <c r="U62" i="147" s="1"/>
  <c r="S61" i="147"/>
  <c r="R61" i="147"/>
  <c r="Q61" i="147"/>
  <c r="P61" i="147"/>
  <c r="E61" i="147"/>
  <c r="U61" i="147" s="1"/>
  <c r="S60" i="147"/>
  <c r="R60" i="147"/>
  <c r="R59" i="147"/>
  <c r="S58" i="147"/>
  <c r="R58" i="147"/>
  <c r="Q58" i="147"/>
  <c r="P58" i="147"/>
  <c r="E58" i="147"/>
  <c r="U58" i="147" s="1"/>
  <c r="S57" i="147"/>
  <c r="R57" i="147"/>
  <c r="Q57" i="147"/>
  <c r="P57" i="147"/>
  <c r="E57" i="147"/>
  <c r="T57" i="147" s="1"/>
  <c r="T56" i="147"/>
  <c r="S56" i="147"/>
  <c r="R56" i="147"/>
  <c r="Q56" i="147"/>
  <c r="P56" i="147"/>
  <c r="E56" i="147"/>
  <c r="U56" i="147" s="1"/>
  <c r="S55" i="147"/>
  <c r="R55" i="147"/>
  <c r="Q55" i="147"/>
  <c r="Q54" i="147" s="1"/>
  <c r="P55" i="147"/>
  <c r="E55" i="147"/>
  <c r="U55" i="147" s="1"/>
  <c r="S54" i="147"/>
  <c r="R54" i="147"/>
  <c r="S53" i="147"/>
  <c r="R53" i="147"/>
  <c r="Q53" i="147"/>
  <c r="P53" i="147"/>
  <c r="E53" i="147"/>
  <c r="U53" i="147" s="1"/>
  <c r="S52" i="147"/>
  <c r="R52" i="147"/>
  <c r="Q52" i="147"/>
  <c r="P52" i="147"/>
  <c r="E52" i="147"/>
  <c r="T52" i="147" s="1"/>
  <c r="S51" i="147"/>
  <c r="R51" i="147"/>
  <c r="Q51" i="147"/>
  <c r="P51" i="147"/>
  <c r="E51" i="147"/>
  <c r="T51" i="147" s="1"/>
  <c r="U50" i="147"/>
  <c r="S50" i="147"/>
  <c r="R50" i="147"/>
  <c r="Q50" i="147"/>
  <c r="P50" i="147"/>
  <c r="E50" i="147"/>
  <c r="T50" i="147" s="1"/>
  <c r="T49" i="147"/>
  <c r="S49" i="147"/>
  <c r="R49" i="147"/>
  <c r="Q49" i="147"/>
  <c r="P49" i="147"/>
  <c r="E49" i="147"/>
  <c r="U49" i="147" s="1"/>
  <c r="S48" i="147"/>
  <c r="R48" i="147"/>
  <c r="Q48" i="147"/>
  <c r="P48" i="147"/>
  <c r="E48" i="147"/>
  <c r="T47" i="147"/>
  <c r="S47" i="147"/>
  <c r="R47" i="147"/>
  <c r="Q47" i="147"/>
  <c r="P47" i="147"/>
  <c r="E47" i="147"/>
  <c r="U47" i="147" s="1"/>
  <c r="S46" i="147"/>
  <c r="R46" i="147"/>
  <c r="Q46" i="147"/>
  <c r="P46" i="147"/>
  <c r="E46" i="147"/>
  <c r="T46" i="147" s="1"/>
  <c r="S45" i="147"/>
  <c r="R45" i="147"/>
  <c r="Q45" i="147"/>
  <c r="P45" i="147"/>
  <c r="E45" i="147"/>
  <c r="U45" i="147" s="1"/>
  <c r="S44" i="147"/>
  <c r="R44" i="147"/>
  <c r="Q44" i="147"/>
  <c r="P44" i="147"/>
  <c r="E44" i="147"/>
  <c r="U44" i="147" s="1"/>
  <c r="S43" i="147"/>
  <c r="R43" i="147"/>
  <c r="S42" i="147"/>
  <c r="R42" i="147"/>
  <c r="T41" i="147"/>
  <c r="S41" i="147"/>
  <c r="R41" i="147"/>
  <c r="Q41" i="147"/>
  <c r="P41" i="147"/>
  <c r="E41" i="147"/>
  <c r="U41" i="147" s="1"/>
  <c r="S40" i="147"/>
  <c r="R40" i="147"/>
  <c r="Q40" i="147"/>
  <c r="P40" i="147"/>
  <c r="E40" i="147"/>
  <c r="U40" i="147" s="1"/>
  <c r="S39" i="147"/>
  <c r="R39" i="147"/>
  <c r="Q39" i="147"/>
  <c r="P39" i="147"/>
  <c r="E39" i="147"/>
  <c r="U39" i="147" s="1"/>
  <c r="S38" i="147"/>
  <c r="R38" i="147"/>
  <c r="Q38" i="147"/>
  <c r="P38" i="147"/>
  <c r="E38" i="147"/>
  <c r="S37" i="147"/>
  <c r="R37" i="147"/>
  <c r="Q37" i="147"/>
  <c r="P37" i="147"/>
  <c r="E37" i="147"/>
  <c r="T37" i="147" s="1"/>
  <c r="S36" i="147"/>
  <c r="R36" i="147"/>
  <c r="Q36" i="147"/>
  <c r="P36" i="147"/>
  <c r="E36" i="147"/>
  <c r="T36" i="147" s="1"/>
  <c r="S35" i="147"/>
  <c r="R35" i="147"/>
  <c r="Q35" i="147"/>
  <c r="P35" i="147"/>
  <c r="E35" i="147"/>
  <c r="U35" i="147" s="1"/>
  <c r="S34" i="147"/>
  <c r="R34" i="147"/>
  <c r="Q34" i="147"/>
  <c r="P34" i="147"/>
  <c r="E34" i="147"/>
  <c r="T34" i="147" s="1"/>
  <c r="S33" i="147"/>
  <c r="R33" i="147"/>
  <c r="Q33" i="147"/>
  <c r="P33" i="147"/>
  <c r="E33" i="147"/>
  <c r="U33" i="147" s="1"/>
  <c r="S32" i="147"/>
  <c r="R32" i="147"/>
  <c r="Q32" i="147"/>
  <c r="P32" i="147"/>
  <c r="E32" i="147"/>
  <c r="U32" i="147" s="1"/>
  <c r="S31" i="147"/>
  <c r="R31" i="147"/>
  <c r="Q31" i="147"/>
  <c r="P31" i="147"/>
  <c r="E31" i="147"/>
  <c r="U31" i="147" s="1"/>
  <c r="S30" i="147"/>
  <c r="R30" i="147"/>
  <c r="Q30" i="147"/>
  <c r="P30" i="147"/>
  <c r="E30" i="147"/>
  <c r="S29" i="147"/>
  <c r="R29" i="147"/>
  <c r="Q29" i="147"/>
  <c r="P29" i="147"/>
  <c r="E29" i="147"/>
  <c r="U29" i="147" s="1"/>
  <c r="S28" i="147"/>
  <c r="R28" i="147"/>
  <c r="Q28" i="147"/>
  <c r="P28" i="147"/>
  <c r="P27" i="147" s="1"/>
  <c r="E28" i="147"/>
  <c r="U28" i="147" s="1"/>
  <c r="S27" i="147"/>
  <c r="R27" i="147"/>
  <c r="S26" i="147"/>
  <c r="R26" i="147"/>
  <c r="Q26" i="147"/>
  <c r="P26" i="147"/>
  <c r="E26" i="147"/>
  <c r="T26" i="147" s="1"/>
  <c r="S25" i="147"/>
  <c r="R25" i="147"/>
  <c r="Q25" i="147"/>
  <c r="P25" i="147"/>
  <c r="E25" i="147"/>
  <c r="S24" i="147"/>
  <c r="R24" i="147"/>
  <c r="Q24" i="147"/>
  <c r="P24" i="147"/>
  <c r="E24" i="147"/>
  <c r="U24" i="147" s="1"/>
  <c r="S23" i="147"/>
  <c r="R23" i="147"/>
  <c r="Q23" i="147"/>
  <c r="P23" i="147"/>
  <c r="E23" i="147"/>
  <c r="T23" i="147" s="1"/>
  <c r="S22" i="147"/>
  <c r="R22" i="147"/>
  <c r="Q22" i="147"/>
  <c r="P22" i="147"/>
  <c r="E22" i="147"/>
  <c r="U22" i="147" s="1"/>
  <c r="S21" i="147"/>
  <c r="R21" i="147"/>
  <c r="Q21" i="147"/>
  <c r="P21" i="147"/>
  <c r="E21" i="147"/>
  <c r="T21" i="147" s="1"/>
  <c r="S20" i="147"/>
  <c r="R20" i="147"/>
  <c r="Q20" i="147"/>
  <c r="P20" i="147"/>
  <c r="E20" i="147"/>
  <c r="U20" i="147" s="1"/>
  <c r="S19" i="147"/>
  <c r="R19" i="147"/>
  <c r="Q19" i="147"/>
  <c r="P19" i="147"/>
  <c r="E19" i="147"/>
  <c r="U19" i="147" s="1"/>
  <c r="S18" i="147"/>
  <c r="R18" i="147"/>
  <c r="Q18" i="147"/>
  <c r="P18" i="147"/>
  <c r="E18" i="147"/>
  <c r="U18" i="147" s="1"/>
  <c r="S17" i="147"/>
  <c r="R17" i="147"/>
  <c r="Q17" i="147"/>
  <c r="P17" i="147"/>
  <c r="E17" i="147"/>
  <c r="S16" i="147"/>
  <c r="R16" i="147"/>
  <c r="Q16" i="147"/>
  <c r="P16" i="147"/>
  <c r="E16" i="147"/>
  <c r="U16" i="147" s="1"/>
  <c r="S15" i="147"/>
  <c r="R15" i="147"/>
  <c r="Q15" i="147"/>
  <c r="P15" i="147"/>
  <c r="E15" i="147"/>
  <c r="T15" i="147" s="1"/>
  <c r="S14" i="147"/>
  <c r="R14" i="147"/>
  <c r="Q14" i="147"/>
  <c r="P14" i="147"/>
  <c r="E14" i="147"/>
  <c r="U14" i="147" s="1"/>
  <c r="S13" i="147"/>
  <c r="R13" i="147"/>
  <c r="Q13" i="147"/>
  <c r="P13" i="147"/>
  <c r="E13" i="147"/>
  <c r="T13" i="147" s="1"/>
  <c r="S12" i="147"/>
  <c r="R12" i="147"/>
  <c r="Q12" i="147"/>
  <c r="P12" i="147"/>
  <c r="E12" i="147"/>
  <c r="U12" i="147" s="1"/>
  <c r="S11" i="147"/>
  <c r="R11" i="147"/>
  <c r="Q11" i="147"/>
  <c r="P11" i="147"/>
  <c r="E11" i="147"/>
  <c r="U11" i="147" s="1"/>
  <c r="S10" i="147"/>
  <c r="R10" i="147"/>
  <c r="Q10" i="147"/>
  <c r="P10" i="147"/>
  <c r="E10" i="147"/>
  <c r="U10" i="147" s="1"/>
  <c r="R9" i="147"/>
  <c r="R8" i="147"/>
  <c r="R63" i="146"/>
  <c r="S62" i="146"/>
  <c r="R62" i="146"/>
  <c r="Q62" i="146"/>
  <c r="P62" i="146"/>
  <c r="E62" i="146"/>
  <c r="U62" i="146" s="1"/>
  <c r="S61" i="146"/>
  <c r="R61" i="146"/>
  <c r="Q61" i="146"/>
  <c r="Q60" i="146" s="1"/>
  <c r="P61" i="146"/>
  <c r="E61" i="146"/>
  <c r="S60" i="146"/>
  <c r="R60" i="146"/>
  <c r="R59" i="146"/>
  <c r="S58" i="146"/>
  <c r="R58" i="146"/>
  <c r="Q58" i="146"/>
  <c r="P58" i="146"/>
  <c r="E58" i="146"/>
  <c r="U58" i="146" s="1"/>
  <c r="S57" i="146"/>
  <c r="R57" i="146"/>
  <c r="Q57" i="146"/>
  <c r="P57" i="146"/>
  <c r="E57" i="146"/>
  <c r="T57" i="146" s="1"/>
  <c r="S56" i="146"/>
  <c r="R56" i="146"/>
  <c r="Q56" i="146"/>
  <c r="P56" i="146"/>
  <c r="E56" i="146"/>
  <c r="U56" i="146" s="1"/>
  <c r="S55" i="146"/>
  <c r="R55" i="146"/>
  <c r="Q55" i="146"/>
  <c r="P55" i="146"/>
  <c r="E55" i="146"/>
  <c r="S54" i="146"/>
  <c r="R54" i="146"/>
  <c r="S53" i="146"/>
  <c r="R53" i="146"/>
  <c r="Q53" i="146"/>
  <c r="P53" i="146"/>
  <c r="E53" i="146"/>
  <c r="U53" i="146" s="1"/>
  <c r="S52" i="146"/>
  <c r="R52" i="146"/>
  <c r="Q52" i="146"/>
  <c r="P52" i="146"/>
  <c r="E52" i="146"/>
  <c r="T52" i="146" s="1"/>
  <c r="T51" i="146"/>
  <c r="S51" i="146"/>
  <c r="R51" i="146"/>
  <c r="Q51" i="146"/>
  <c r="P51" i="146"/>
  <c r="E51" i="146"/>
  <c r="U51" i="146" s="1"/>
  <c r="S50" i="146"/>
  <c r="R50" i="146"/>
  <c r="Q50" i="146"/>
  <c r="P50" i="146"/>
  <c r="E50" i="146"/>
  <c r="T50" i="146" s="1"/>
  <c r="U49" i="146"/>
  <c r="T49" i="146"/>
  <c r="S49" i="146"/>
  <c r="R49" i="146"/>
  <c r="Q49" i="146"/>
  <c r="P49" i="146"/>
  <c r="E49" i="146"/>
  <c r="S48" i="146"/>
  <c r="R48" i="146"/>
  <c r="Q48" i="146"/>
  <c r="P48" i="146"/>
  <c r="E48" i="146"/>
  <c r="U48" i="146" s="1"/>
  <c r="S47" i="146"/>
  <c r="R47" i="146"/>
  <c r="Q47" i="146"/>
  <c r="P47" i="146"/>
  <c r="E47" i="146"/>
  <c r="U47" i="146" s="1"/>
  <c r="S46" i="146"/>
  <c r="R46" i="146"/>
  <c r="Q46" i="146"/>
  <c r="P46" i="146"/>
  <c r="E46" i="146"/>
  <c r="S45" i="146"/>
  <c r="R45" i="146"/>
  <c r="Q45" i="146"/>
  <c r="U45" i="146" s="1"/>
  <c r="P45" i="146"/>
  <c r="T45" i="146" s="1"/>
  <c r="E45" i="146"/>
  <c r="S44" i="146"/>
  <c r="R44" i="146"/>
  <c r="Q44" i="146"/>
  <c r="P44" i="146"/>
  <c r="E44" i="146"/>
  <c r="U44" i="146" s="1"/>
  <c r="S43" i="146"/>
  <c r="R43" i="146"/>
  <c r="S42" i="146"/>
  <c r="S41" i="146"/>
  <c r="R41" i="146"/>
  <c r="Q41" i="146"/>
  <c r="P41" i="146"/>
  <c r="E41" i="146"/>
  <c r="T41" i="146" s="1"/>
  <c r="S40" i="146"/>
  <c r="R40" i="146"/>
  <c r="Q40" i="146"/>
  <c r="P40" i="146"/>
  <c r="E40" i="146"/>
  <c r="U40" i="146" s="1"/>
  <c r="U39" i="146"/>
  <c r="S39" i="146"/>
  <c r="R39" i="146"/>
  <c r="Q39" i="146"/>
  <c r="P39" i="146"/>
  <c r="E39" i="146"/>
  <c r="T39" i="146" s="1"/>
  <c r="U38" i="146"/>
  <c r="T38" i="146"/>
  <c r="S38" i="146"/>
  <c r="R38" i="146"/>
  <c r="Q38" i="146"/>
  <c r="P38" i="146"/>
  <c r="E38" i="146"/>
  <c r="S37" i="146"/>
  <c r="R37" i="146"/>
  <c r="Q37" i="146"/>
  <c r="P37" i="146"/>
  <c r="E37" i="146"/>
  <c r="S36" i="146"/>
  <c r="R36" i="146"/>
  <c r="Q36" i="146"/>
  <c r="P36" i="146"/>
  <c r="E36" i="146"/>
  <c r="U36" i="146" s="1"/>
  <c r="S35" i="146"/>
  <c r="R35" i="146"/>
  <c r="Q35" i="146"/>
  <c r="P35" i="146"/>
  <c r="E35" i="146"/>
  <c r="T35" i="146" s="1"/>
  <c r="T34" i="146"/>
  <c r="S34" i="146"/>
  <c r="R34" i="146"/>
  <c r="Q34" i="146"/>
  <c r="P34" i="146"/>
  <c r="E34" i="146"/>
  <c r="U34" i="146" s="1"/>
  <c r="S33" i="146"/>
  <c r="R33" i="146"/>
  <c r="Q33" i="146"/>
  <c r="P33" i="146"/>
  <c r="E33" i="146"/>
  <c r="T33" i="146" s="1"/>
  <c r="S32" i="146"/>
  <c r="R32" i="146"/>
  <c r="Q32" i="146"/>
  <c r="P32" i="146"/>
  <c r="E32" i="146"/>
  <c r="U32" i="146" s="1"/>
  <c r="S31" i="146"/>
  <c r="R31" i="146"/>
  <c r="Q31" i="146"/>
  <c r="P31" i="146"/>
  <c r="E31" i="146"/>
  <c r="U31" i="146" s="1"/>
  <c r="S30" i="146"/>
  <c r="R30" i="146"/>
  <c r="Q30" i="146"/>
  <c r="P30" i="146"/>
  <c r="T30" i="146" s="1"/>
  <c r="E30" i="146"/>
  <c r="U30" i="146" s="1"/>
  <c r="S29" i="146"/>
  <c r="R29" i="146"/>
  <c r="Q29" i="146"/>
  <c r="P29" i="146"/>
  <c r="E29" i="146"/>
  <c r="S28" i="146"/>
  <c r="R28" i="146"/>
  <c r="Q28" i="146"/>
  <c r="P28" i="146"/>
  <c r="E28" i="146"/>
  <c r="U28" i="146" s="1"/>
  <c r="S27" i="146"/>
  <c r="R27" i="146"/>
  <c r="S26" i="146"/>
  <c r="R26" i="146"/>
  <c r="Q26" i="146"/>
  <c r="P26" i="146"/>
  <c r="E26" i="146"/>
  <c r="U26" i="146" s="1"/>
  <c r="S25" i="146"/>
  <c r="R25" i="146"/>
  <c r="Q25" i="146"/>
  <c r="P25" i="146"/>
  <c r="E25" i="146"/>
  <c r="U25" i="146" s="1"/>
  <c r="S24" i="146"/>
  <c r="R24" i="146"/>
  <c r="Q24" i="146"/>
  <c r="P24" i="146"/>
  <c r="E24" i="146"/>
  <c r="U23" i="146"/>
  <c r="T23" i="146"/>
  <c r="S23" i="146"/>
  <c r="R23" i="146"/>
  <c r="Q23" i="146"/>
  <c r="P23" i="146"/>
  <c r="E23" i="146"/>
  <c r="S22" i="146"/>
  <c r="R22" i="146"/>
  <c r="Q22" i="146"/>
  <c r="P22" i="146"/>
  <c r="E22" i="146"/>
  <c r="T22" i="146" s="1"/>
  <c r="S21" i="146"/>
  <c r="R21" i="146"/>
  <c r="Q21" i="146"/>
  <c r="P21" i="146"/>
  <c r="E21" i="146"/>
  <c r="U21" i="146" s="1"/>
  <c r="S20" i="146"/>
  <c r="R20" i="146"/>
  <c r="Q20" i="146"/>
  <c r="P20" i="146"/>
  <c r="E20" i="146"/>
  <c r="T20" i="146" s="1"/>
  <c r="T19" i="146"/>
  <c r="S19" i="146"/>
  <c r="R19" i="146"/>
  <c r="Q19" i="146"/>
  <c r="P19" i="146"/>
  <c r="E19" i="146"/>
  <c r="U19" i="146" s="1"/>
  <c r="U18" i="146"/>
  <c r="S18" i="146"/>
  <c r="R18" i="146"/>
  <c r="Q18" i="146"/>
  <c r="P18" i="146"/>
  <c r="E18" i="146"/>
  <c r="T18" i="146" s="1"/>
  <c r="S17" i="146"/>
  <c r="R17" i="146"/>
  <c r="Q17" i="146"/>
  <c r="P17" i="146"/>
  <c r="E17" i="146"/>
  <c r="U17" i="146" s="1"/>
  <c r="S16" i="146"/>
  <c r="R16" i="146"/>
  <c r="Q16" i="146"/>
  <c r="P16" i="146"/>
  <c r="E16" i="146"/>
  <c r="U15" i="146"/>
  <c r="S15" i="146"/>
  <c r="R15" i="146"/>
  <c r="Q15" i="146"/>
  <c r="P15" i="146"/>
  <c r="E15" i="146"/>
  <c r="T15" i="146" s="1"/>
  <c r="S14" i="146"/>
  <c r="R14" i="146"/>
  <c r="Q14" i="146"/>
  <c r="P14" i="146"/>
  <c r="E14" i="146"/>
  <c r="T14" i="146" s="1"/>
  <c r="S13" i="146"/>
  <c r="R13" i="146"/>
  <c r="Q13" i="146"/>
  <c r="P13" i="146"/>
  <c r="T13" i="146" s="1"/>
  <c r="E13" i="146"/>
  <c r="S12" i="146"/>
  <c r="R12" i="146"/>
  <c r="Q12" i="146"/>
  <c r="P12" i="146"/>
  <c r="E12" i="146"/>
  <c r="T12" i="146" s="1"/>
  <c r="T11" i="146"/>
  <c r="S11" i="146"/>
  <c r="R11" i="146"/>
  <c r="Q11" i="146"/>
  <c r="P11" i="146"/>
  <c r="E11" i="146"/>
  <c r="U11" i="146" s="1"/>
  <c r="S10" i="146"/>
  <c r="R10" i="146"/>
  <c r="Q10" i="146"/>
  <c r="P10" i="146"/>
  <c r="E10" i="146"/>
  <c r="U10" i="146" s="1"/>
  <c r="R9" i="146"/>
  <c r="R8" i="146"/>
  <c r="R63" i="145"/>
  <c r="U62" i="145"/>
  <c r="T62" i="145"/>
  <c r="S62" i="145"/>
  <c r="R62" i="145"/>
  <c r="Q62" i="145"/>
  <c r="P62" i="145"/>
  <c r="E62" i="145"/>
  <c r="S61" i="145"/>
  <c r="R61" i="145"/>
  <c r="Q61" i="145"/>
  <c r="P61" i="145"/>
  <c r="E61" i="145"/>
  <c r="E60" i="145" s="1"/>
  <c r="U60" i="145" s="1"/>
  <c r="S60" i="145"/>
  <c r="R60" i="145"/>
  <c r="R59" i="145"/>
  <c r="S58" i="145"/>
  <c r="R58" i="145"/>
  <c r="Q58" i="145"/>
  <c r="P58" i="145"/>
  <c r="E58" i="145"/>
  <c r="S57" i="145"/>
  <c r="R57" i="145"/>
  <c r="Q57" i="145"/>
  <c r="P57" i="145"/>
  <c r="E57" i="145"/>
  <c r="U57" i="145" s="1"/>
  <c r="S56" i="145"/>
  <c r="R56" i="145"/>
  <c r="Q56" i="145"/>
  <c r="P56" i="145"/>
  <c r="E56" i="145"/>
  <c r="T56" i="145" s="1"/>
  <c r="S55" i="145"/>
  <c r="R55" i="145"/>
  <c r="Q55" i="145"/>
  <c r="P55" i="145"/>
  <c r="E55" i="145"/>
  <c r="T55" i="145" s="1"/>
  <c r="S54" i="145"/>
  <c r="R54" i="145"/>
  <c r="S53" i="145"/>
  <c r="R53" i="145"/>
  <c r="Q53" i="145"/>
  <c r="P53" i="145"/>
  <c r="E53" i="145"/>
  <c r="S52" i="145"/>
  <c r="R52" i="145"/>
  <c r="Q52" i="145"/>
  <c r="P52" i="145"/>
  <c r="E52" i="145"/>
  <c r="U52" i="145" s="1"/>
  <c r="S51" i="145"/>
  <c r="R51" i="145"/>
  <c r="Q51" i="145"/>
  <c r="P51" i="145"/>
  <c r="E51" i="145"/>
  <c r="T51" i="145" s="1"/>
  <c r="T50" i="145"/>
  <c r="S50" i="145"/>
  <c r="R50" i="145"/>
  <c r="Q50" i="145"/>
  <c r="P50" i="145"/>
  <c r="E50" i="145"/>
  <c r="U50" i="145" s="1"/>
  <c r="S49" i="145"/>
  <c r="R49" i="145"/>
  <c r="Q49" i="145"/>
  <c r="P49" i="145"/>
  <c r="E49" i="145"/>
  <c r="T49" i="145" s="1"/>
  <c r="S48" i="145"/>
  <c r="R48" i="145"/>
  <c r="Q48" i="145"/>
  <c r="P48" i="145"/>
  <c r="E48" i="145"/>
  <c r="U48" i="145" s="1"/>
  <c r="S47" i="145"/>
  <c r="R47" i="145"/>
  <c r="Q47" i="145"/>
  <c r="P47" i="145"/>
  <c r="E47" i="145"/>
  <c r="U47" i="145" s="1"/>
  <c r="U46" i="145"/>
  <c r="S46" i="145"/>
  <c r="R46" i="145"/>
  <c r="Q46" i="145"/>
  <c r="P46" i="145"/>
  <c r="E46" i="145"/>
  <c r="T46" i="145" s="1"/>
  <c r="S45" i="145"/>
  <c r="R45" i="145"/>
  <c r="Q45" i="145"/>
  <c r="P45" i="145"/>
  <c r="E45" i="145"/>
  <c r="U44" i="145"/>
  <c r="T44" i="145"/>
  <c r="S44" i="145"/>
  <c r="R44" i="145"/>
  <c r="Q44" i="145"/>
  <c r="Q43" i="145" s="1"/>
  <c r="P44" i="145"/>
  <c r="E44" i="145"/>
  <c r="S43" i="145"/>
  <c r="R43" i="145"/>
  <c r="S42" i="145"/>
  <c r="R42" i="145"/>
  <c r="S41" i="145"/>
  <c r="R41" i="145"/>
  <c r="Q41" i="145"/>
  <c r="P41" i="145"/>
  <c r="E41" i="145"/>
  <c r="T41" i="145" s="1"/>
  <c r="S40" i="145"/>
  <c r="R40" i="145"/>
  <c r="Q40" i="145"/>
  <c r="P40" i="145"/>
  <c r="E40" i="145"/>
  <c r="U40" i="145" s="1"/>
  <c r="S39" i="145"/>
  <c r="R39" i="145"/>
  <c r="Q39" i="145"/>
  <c r="P39" i="145"/>
  <c r="E39" i="145"/>
  <c r="T39" i="145" s="1"/>
  <c r="T38" i="145"/>
  <c r="S38" i="145"/>
  <c r="R38" i="145"/>
  <c r="Q38" i="145"/>
  <c r="P38" i="145"/>
  <c r="E38" i="145"/>
  <c r="U38" i="145" s="1"/>
  <c r="S37" i="145"/>
  <c r="R37" i="145"/>
  <c r="Q37" i="145"/>
  <c r="P37" i="145"/>
  <c r="E37" i="145"/>
  <c r="U37" i="145" s="1"/>
  <c r="U36" i="145"/>
  <c r="S36" i="145"/>
  <c r="R36" i="145"/>
  <c r="Q36" i="145"/>
  <c r="P36" i="145"/>
  <c r="E36" i="145"/>
  <c r="T36" i="145" s="1"/>
  <c r="S35" i="145"/>
  <c r="R35" i="145"/>
  <c r="Q35" i="145"/>
  <c r="P35" i="145"/>
  <c r="E35" i="145"/>
  <c r="S34" i="145"/>
  <c r="R34" i="145"/>
  <c r="Q34" i="145"/>
  <c r="P34" i="145"/>
  <c r="E34" i="145"/>
  <c r="U34" i="145" s="1"/>
  <c r="S33" i="145"/>
  <c r="R33" i="145"/>
  <c r="Q33" i="145"/>
  <c r="P33" i="145"/>
  <c r="E33" i="145"/>
  <c r="T33" i="145" s="1"/>
  <c r="S32" i="145"/>
  <c r="R32" i="145"/>
  <c r="Q32" i="145"/>
  <c r="P32" i="145"/>
  <c r="E32" i="145"/>
  <c r="U32" i="145" s="1"/>
  <c r="S31" i="145"/>
  <c r="R31" i="145"/>
  <c r="Q31" i="145"/>
  <c r="P31" i="145"/>
  <c r="E31" i="145"/>
  <c r="T31" i="145" s="1"/>
  <c r="U30" i="145"/>
  <c r="S30" i="145"/>
  <c r="R30" i="145"/>
  <c r="Q30" i="145"/>
  <c r="P30" i="145"/>
  <c r="E30" i="145"/>
  <c r="T30" i="145" s="1"/>
  <c r="S29" i="145"/>
  <c r="R29" i="145"/>
  <c r="Q29" i="145"/>
  <c r="P29" i="145"/>
  <c r="E29" i="145"/>
  <c r="U29" i="145" s="1"/>
  <c r="S28" i="145"/>
  <c r="R28" i="145"/>
  <c r="Q28" i="145"/>
  <c r="P28" i="145"/>
  <c r="E28" i="145"/>
  <c r="U28" i="145" s="1"/>
  <c r="S27" i="145"/>
  <c r="R27" i="145"/>
  <c r="S26" i="145"/>
  <c r="R26" i="145"/>
  <c r="Q26" i="145"/>
  <c r="P26" i="145"/>
  <c r="E26" i="145"/>
  <c r="T26" i="145" s="1"/>
  <c r="T25" i="145"/>
  <c r="S25" i="145"/>
  <c r="R25" i="145"/>
  <c r="Q25" i="145"/>
  <c r="P25" i="145"/>
  <c r="E25" i="145"/>
  <c r="U25" i="145" s="1"/>
  <c r="S24" i="145"/>
  <c r="R24" i="145"/>
  <c r="Q24" i="145"/>
  <c r="P24" i="145"/>
  <c r="E24" i="145"/>
  <c r="U24" i="145" s="1"/>
  <c r="S23" i="145"/>
  <c r="R23" i="145"/>
  <c r="Q23" i="145"/>
  <c r="P23" i="145"/>
  <c r="E23" i="145"/>
  <c r="U23" i="145" s="1"/>
  <c r="S22" i="145"/>
  <c r="R22" i="145"/>
  <c r="Q22" i="145"/>
  <c r="P22" i="145"/>
  <c r="E22" i="145"/>
  <c r="S21" i="145"/>
  <c r="R21" i="145"/>
  <c r="Q21" i="145"/>
  <c r="P21" i="145"/>
  <c r="E21" i="145"/>
  <c r="U21" i="145" s="1"/>
  <c r="S20" i="145"/>
  <c r="R20" i="145"/>
  <c r="Q20" i="145"/>
  <c r="P20" i="145"/>
  <c r="E20" i="145"/>
  <c r="T20" i="145" s="1"/>
  <c r="S19" i="145"/>
  <c r="R19" i="145"/>
  <c r="Q19" i="145"/>
  <c r="P19" i="145"/>
  <c r="E19" i="145"/>
  <c r="U19" i="145" s="1"/>
  <c r="S18" i="145"/>
  <c r="R18" i="145"/>
  <c r="Q18" i="145"/>
  <c r="P18" i="145"/>
  <c r="E18" i="145"/>
  <c r="T18" i="145" s="1"/>
  <c r="S17" i="145"/>
  <c r="R17" i="145"/>
  <c r="Q17" i="145"/>
  <c r="P17" i="145"/>
  <c r="E17" i="145"/>
  <c r="U17" i="145" s="1"/>
  <c r="T16" i="145"/>
  <c r="S16" i="145"/>
  <c r="R16" i="145"/>
  <c r="Q16" i="145"/>
  <c r="P16" i="145"/>
  <c r="E16" i="145"/>
  <c r="U16" i="145" s="1"/>
  <c r="S15" i="145"/>
  <c r="R15" i="145"/>
  <c r="Q15" i="145"/>
  <c r="P15" i="145"/>
  <c r="E15" i="145"/>
  <c r="U15" i="145" s="1"/>
  <c r="S14" i="145"/>
  <c r="R14" i="145"/>
  <c r="Q14" i="145"/>
  <c r="P14" i="145"/>
  <c r="E14" i="145"/>
  <c r="S13" i="145"/>
  <c r="R13" i="145"/>
  <c r="Q13" i="145"/>
  <c r="U13" i="145" s="1"/>
  <c r="P13" i="145"/>
  <c r="T13" i="145" s="1"/>
  <c r="E13" i="145"/>
  <c r="S12" i="145"/>
  <c r="R12" i="145"/>
  <c r="Q12" i="145"/>
  <c r="P12" i="145"/>
  <c r="E12" i="145"/>
  <c r="T12" i="145" s="1"/>
  <c r="S11" i="145"/>
  <c r="R11" i="145"/>
  <c r="Q11" i="145"/>
  <c r="P11" i="145"/>
  <c r="E11" i="145"/>
  <c r="U11" i="145" s="1"/>
  <c r="S10" i="145"/>
  <c r="R10" i="145"/>
  <c r="Q10" i="145"/>
  <c r="P10" i="145"/>
  <c r="E10" i="145"/>
  <c r="S9" i="145"/>
  <c r="R9" i="145"/>
  <c r="R8" i="145"/>
  <c r="S63" i="144"/>
  <c r="R63" i="144"/>
  <c r="S62" i="144"/>
  <c r="R62" i="144"/>
  <c r="Q62" i="144"/>
  <c r="P62" i="144"/>
  <c r="E62" i="144"/>
  <c r="T62" i="144" s="1"/>
  <c r="U61" i="144"/>
  <c r="T61" i="144"/>
  <c r="S61" i="144"/>
  <c r="R61" i="144"/>
  <c r="Q61" i="144"/>
  <c r="P61" i="144"/>
  <c r="E61" i="144"/>
  <c r="S60" i="144"/>
  <c r="R60" i="144"/>
  <c r="S59" i="144"/>
  <c r="R59" i="144"/>
  <c r="S58" i="144"/>
  <c r="R58" i="144"/>
  <c r="Q58" i="144"/>
  <c r="P58" i="144"/>
  <c r="E58" i="144"/>
  <c r="T58" i="144" s="1"/>
  <c r="S57" i="144"/>
  <c r="R57" i="144"/>
  <c r="Q57" i="144"/>
  <c r="P57" i="144"/>
  <c r="E57" i="144"/>
  <c r="U57" i="144" s="1"/>
  <c r="S56" i="144"/>
  <c r="R56" i="144"/>
  <c r="Q56" i="144"/>
  <c r="P56" i="144"/>
  <c r="E56" i="144"/>
  <c r="T55" i="144"/>
  <c r="S55" i="144"/>
  <c r="R55" i="144"/>
  <c r="Q55" i="144"/>
  <c r="Q54" i="144" s="1"/>
  <c r="P55" i="144"/>
  <c r="E55" i="144"/>
  <c r="U55" i="144" s="1"/>
  <c r="S54" i="144"/>
  <c r="R54" i="144"/>
  <c r="T53" i="144"/>
  <c r="S53" i="144"/>
  <c r="R53" i="144"/>
  <c r="Q53" i="144"/>
  <c r="P53" i="144"/>
  <c r="E53" i="144"/>
  <c r="U53" i="144" s="1"/>
  <c r="T52" i="144"/>
  <c r="S52" i="144"/>
  <c r="R52" i="144"/>
  <c r="Q52" i="144"/>
  <c r="P52" i="144"/>
  <c r="E52" i="144"/>
  <c r="U52" i="144" s="1"/>
  <c r="S51" i="144"/>
  <c r="R51" i="144"/>
  <c r="Q51" i="144"/>
  <c r="P51" i="144"/>
  <c r="E51" i="144"/>
  <c r="S50" i="144"/>
  <c r="R50" i="144"/>
  <c r="Q50" i="144"/>
  <c r="P50" i="144"/>
  <c r="E50" i="144"/>
  <c r="U50" i="144" s="1"/>
  <c r="U49" i="144"/>
  <c r="S49" i="144"/>
  <c r="R49" i="144"/>
  <c r="Q49" i="144"/>
  <c r="P49" i="144"/>
  <c r="E49" i="144"/>
  <c r="T49" i="144" s="1"/>
  <c r="S48" i="144"/>
  <c r="R48" i="144"/>
  <c r="Q48" i="144"/>
  <c r="P48" i="144"/>
  <c r="E48" i="144"/>
  <c r="U48" i="144" s="1"/>
  <c r="S47" i="144"/>
  <c r="R47" i="144"/>
  <c r="Q47" i="144"/>
  <c r="P47" i="144"/>
  <c r="E47" i="144"/>
  <c r="T47" i="144" s="1"/>
  <c r="S46" i="144"/>
  <c r="R46" i="144"/>
  <c r="Q46" i="144"/>
  <c r="P46" i="144"/>
  <c r="E46" i="144"/>
  <c r="U46" i="144" s="1"/>
  <c r="S45" i="144"/>
  <c r="R45" i="144"/>
  <c r="Q45" i="144"/>
  <c r="P45" i="144"/>
  <c r="E45" i="144"/>
  <c r="T45" i="144" s="1"/>
  <c r="S44" i="144"/>
  <c r="R44" i="144"/>
  <c r="Q44" i="144"/>
  <c r="P44" i="144"/>
  <c r="E44" i="144"/>
  <c r="U44" i="144" s="1"/>
  <c r="S43" i="144"/>
  <c r="R43" i="144"/>
  <c r="S42" i="144"/>
  <c r="R42" i="144"/>
  <c r="S41" i="144"/>
  <c r="R41" i="144"/>
  <c r="Q41" i="144"/>
  <c r="P41" i="144"/>
  <c r="E41" i="144"/>
  <c r="U41" i="144" s="1"/>
  <c r="S40" i="144"/>
  <c r="R40" i="144"/>
  <c r="Q40" i="144"/>
  <c r="P40" i="144"/>
  <c r="E40" i="144"/>
  <c r="U40" i="144" s="1"/>
  <c r="S39" i="144"/>
  <c r="R39" i="144"/>
  <c r="Q39" i="144"/>
  <c r="P39" i="144"/>
  <c r="E39" i="144"/>
  <c r="T39" i="144" s="1"/>
  <c r="T38" i="144"/>
  <c r="S38" i="144"/>
  <c r="R38" i="144"/>
  <c r="Q38" i="144"/>
  <c r="P38" i="144"/>
  <c r="E38" i="144"/>
  <c r="U38" i="144" s="1"/>
  <c r="S37" i="144"/>
  <c r="R37" i="144"/>
  <c r="Q37" i="144"/>
  <c r="P37" i="144"/>
  <c r="E37" i="144"/>
  <c r="T37" i="144" s="1"/>
  <c r="S36" i="144"/>
  <c r="R36" i="144"/>
  <c r="Q36" i="144"/>
  <c r="P36" i="144"/>
  <c r="E36" i="144"/>
  <c r="T36" i="144" s="1"/>
  <c r="U35" i="144"/>
  <c r="T35" i="144"/>
  <c r="S35" i="144"/>
  <c r="R35" i="144"/>
  <c r="Q35" i="144"/>
  <c r="P35" i="144"/>
  <c r="E35" i="144"/>
  <c r="T34" i="144"/>
  <c r="S34" i="144"/>
  <c r="R34" i="144"/>
  <c r="Q34" i="144"/>
  <c r="P34" i="144"/>
  <c r="E34" i="144"/>
  <c r="U34" i="144" s="1"/>
  <c r="S33" i="144"/>
  <c r="R33" i="144"/>
  <c r="Q33" i="144"/>
  <c r="P33" i="144"/>
  <c r="E33" i="144"/>
  <c r="U33" i="144" s="1"/>
  <c r="S32" i="144"/>
  <c r="R32" i="144"/>
  <c r="Q32" i="144"/>
  <c r="U32" i="144" s="1"/>
  <c r="P32" i="144"/>
  <c r="E32" i="144"/>
  <c r="S31" i="144"/>
  <c r="R31" i="144"/>
  <c r="Q31" i="144"/>
  <c r="P31" i="144"/>
  <c r="E31" i="144"/>
  <c r="T31" i="144" s="1"/>
  <c r="S30" i="144"/>
  <c r="R30" i="144"/>
  <c r="Q30" i="144"/>
  <c r="P30" i="144"/>
  <c r="E30" i="144"/>
  <c r="U30" i="144" s="1"/>
  <c r="S29" i="144"/>
  <c r="R29" i="144"/>
  <c r="Q29" i="144"/>
  <c r="P29" i="144"/>
  <c r="E29" i="144"/>
  <c r="T29" i="144" s="1"/>
  <c r="U28" i="144"/>
  <c r="T28" i="144"/>
  <c r="S28" i="144"/>
  <c r="R28" i="144"/>
  <c r="Q28" i="144"/>
  <c r="P28" i="144"/>
  <c r="E28" i="144"/>
  <c r="S27" i="144"/>
  <c r="R27" i="144"/>
  <c r="S26" i="144"/>
  <c r="R26" i="144"/>
  <c r="Q26" i="144"/>
  <c r="P26" i="144"/>
  <c r="E26" i="144"/>
  <c r="T26" i="144" s="1"/>
  <c r="S25" i="144"/>
  <c r="R25" i="144"/>
  <c r="Q25" i="144"/>
  <c r="P25" i="144"/>
  <c r="E25" i="144"/>
  <c r="U25" i="144" s="1"/>
  <c r="S24" i="144"/>
  <c r="R24" i="144"/>
  <c r="Q24" i="144"/>
  <c r="P24" i="144"/>
  <c r="E24" i="144"/>
  <c r="T24" i="144" s="1"/>
  <c r="S23" i="144"/>
  <c r="R23" i="144"/>
  <c r="Q23" i="144"/>
  <c r="P23" i="144"/>
  <c r="E23" i="144"/>
  <c r="T23" i="144" s="1"/>
  <c r="S22" i="144"/>
  <c r="R22" i="144"/>
  <c r="Q22" i="144"/>
  <c r="P22" i="144"/>
  <c r="E22" i="144"/>
  <c r="U22" i="144" s="1"/>
  <c r="S21" i="144"/>
  <c r="R21" i="144"/>
  <c r="Q21" i="144"/>
  <c r="P21" i="144"/>
  <c r="E21" i="144"/>
  <c r="U21" i="144" s="1"/>
  <c r="T20" i="144"/>
  <c r="S20" i="144"/>
  <c r="R20" i="144"/>
  <c r="Q20" i="144"/>
  <c r="P20" i="144"/>
  <c r="E20" i="144"/>
  <c r="U20" i="144" s="1"/>
  <c r="U19" i="144"/>
  <c r="S19" i="144"/>
  <c r="R19" i="144"/>
  <c r="Q19" i="144"/>
  <c r="P19" i="144"/>
  <c r="E19" i="144"/>
  <c r="T19" i="144" s="1"/>
  <c r="S18" i="144"/>
  <c r="R18" i="144"/>
  <c r="Q18" i="144"/>
  <c r="P18" i="144"/>
  <c r="E18" i="144"/>
  <c r="T18" i="144" s="1"/>
  <c r="S17" i="144"/>
  <c r="R17" i="144"/>
  <c r="Q17" i="144"/>
  <c r="P17" i="144"/>
  <c r="E17" i="144"/>
  <c r="U17" i="144" s="1"/>
  <c r="S16" i="144"/>
  <c r="R16" i="144"/>
  <c r="Q16" i="144"/>
  <c r="P16" i="144"/>
  <c r="E16" i="144"/>
  <c r="T16" i="144" s="1"/>
  <c r="S15" i="144"/>
  <c r="R15" i="144"/>
  <c r="Q15" i="144"/>
  <c r="P15" i="144"/>
  <c r="E15" i="144"/>
  <c r="U15" i="144" s="1"/>
  <c r="U14" i="144"/>
  <c r="S14" i="144"/>
  <c r="R14" i="144"/>
  <c r="Q14" i="144"/>
  <c r="P14" i="144"/>
  <c r="E14" i="144"/>
  <c r="T14" i="144" s="1"/>
  <c r="T13" i="144"/>
  <c r="S13" i="144"/>
  <c r="R13" i="144"/>
  <c r="Q13" i="144"/>
  <c r="P13" i="144"/>
  <c r="E13" i="144"/>
  <c r="U13" i="144" s="1"/>
  <c r="S12" i="144"/>
  <c r="R12" i="144"/>
  <c r="Q12" i="144"/>
  <c r="P12" i="144"/>
  <c r="E12" i="144"/>
  <c r="U12" i="144" s="1"/>
  <c r="S11" i="144"/>
  <c r="R11" i="144"/>
  <c r="Q11" i="144"/>
  <c r="P11" i="144"/>
  <c r="E11" i="144"/>
  <c r="T11" i="144" s="1"/>
  <c r="S10" i="144"/>
  <c r="R10" i="144"/>
  <c r="Q10" i="144"/>
  <c r="P10" i="144"/>
  <c r="E10" i="144"/>
  <c r="U10" i="144" s="1"/>
  <c r="S9" i="144"/>
  <c r="R9" i="144"/>
  <c r="R8" i="144"/>
  <c r="R63" i="143"/>
  <c r="S62" i="143"/>
  <c r="R62" i="143"/>
  <c r="Q62" i="143"/>
  <c r="P62" i="143"/>
  <c r="E62" i="143"/>
  <c r="T62" i="143" s="1"/>
  <c r="S61" i="143"/>
  <c r="R61" i="143"/>
  <c r="Q61" i="143"/>
  <c r="P61" i="143"/>
  <c r="E61" i="143"/>
  <c r="S60" i="143"/>
  <c r="R60" i="143"/>
  <c r="R59" i="143"/>
  <c r="S58" i="143"/>
  <c r="R58" i="143"/>
  <c r="Q58" i="143"/>
  <c r="P58" i="143"/>
  <c r="E58" i="143"/>
  <c r="T58" i="143" s="1"/>
  <c r="S57" i="143"/>
  <c r="R57" i="143"/>
  <c r="Q57" i="143"/>
  <c r="P57" i="143"/>
  <c r="E57" i="143"/>
  <c r="U57" i="143" s="1"/>
  <c r="S56" i="143"/>
  <c r="R56" i="143"/>
  <c r="Q56" i="143"/>
  <c r="P56" i="143"/>
  <c r="E56" i="143"/>
  <c r="U56" i="143" s="1"/>
  <c r="U55" i="143"/>
  <c r="T55" i="143"/>
  <c r="S55" i="143"/>
  <c r="R55" i="143"/>
  <c r="Q55" i="143"/>
  <c r="P55" i="143"/>
  <c r="P54" i="143" s="1"/>
  <c r="E55" i="143"/>
  <c r="S54" i="143"/>
  <c r="R54" i="143"/>
  <c r="U53" i="143"/>
  <c r="S53" i="143"/>
  <c r="R53" i="143"/>
  <c r="Q53" i="143"/>
  <c r="P53" i="143"/>
  <c r="E53" i="143"/>
  <c r="T53" i="143" s="1"/>
  <c r="S52" i="143"/>
  <c r="R52" i="143"/>
  <c r="Q52" i="143"/>
  <c r="P52" i="143"/>
  <c r="E52" i="143"/>
  <c r="U52" i="143" s="1"/>
  <c r="U51" i="143"/>
  <c r="T51" i="143"/>
  <c r="S51" i="143"/>
  <c r="R51" i="143"/>
  <c r="Q51" i="143"/>
  <c r="P51" i="143"/>
  <c r="E51" i="143"/>
  <c r="S50" i="143"/>
  <c r="R50" i="143"/>
  <c r="Q50" i="143"/>
  <c r="P50" i="143"/>
  <c r="E50" i="143"/>
  <c r="U50" i="143" s="1"/>
  <c r="S49" i="143"/>
  <c r="R49" i="143"/>
  <c r="Q49" i="143"/>
  <c r="P49" i="143"/>
  <c r="E49" i="143"/>
  <c r="U49" i="143" s="1"/>
  <c r="S48" i="143"/>
  <c r="R48" i="143"/>
  <c r="Q48" i="143"/>
  <c r="P48" i="143"/>
  <c r="E48" i="143"/>
  <c r="U48" i="143" s="1"/>
  <c r="S47" i="143"/>
  <c r="R47" i="143"/>
  <c r="Q47" i="143"/>
  <c r="P47" i="143"/>
  <c r="E47" i="143"/>
  <c r="T47" i="143" s="1"/>
  <c r="S46" i="143"/>
  <c r="R46" i="143"/>
  <c r="Q46" i="143"/>
  <c r="P46" i="143"/>
  <c r="E46" i="143"/>
  <c r="U46" i="143" s="1"/>
  <c r="S45" i="143"/>
  <c r="R45" i="143"/>
  <c r="Q45" i="143"/>
  <c r="P45" i="143"/>
  <c r="E45" i="143"/>
  <c r="U45" i="143" s="1"/>
  <c r="S44" i="143"/>
  <c r="R44" i="143"/>
  <c r="Q44" i="143"/>
  <c r="P44" i="143"/>
  <c r="E44" i="143"/>
  <c r="S43" i="143"/>
  <c r="R43" i="143"/>
  <c r="S42" i="143"/>
  <c r="R42" i="143"/>
  <c r="S41" i="143"/>
  <c r="R41" i="143"/>
  <c r="Q41" i="143"/>
  <c r="P41" i="143"/>
  <c r="E41" i="143"/>
  <c r="U41" i="143" s="1"/>
  <c r="T40" i="143"/>
  <c r="S40" i="143"/>
  <c r="R40" i="143"/>
  <c r="Q40" i="143"/>
  <c r="P40" i="143"/>
  <c r="E40" i="143"/>
  <c r="U40" i="143" s="1"/>
  <c r="S39" i="143"/>
  <c r="R39" i="143"/>
  <c r="Q39" i="143"/>
  <c r="P39" i="143"/>
  <c r="E39" i="143"/>
  <c r="U39" i="143" s="1"/>
  <c r="T38" i="143"/>
  <c r="S38" i="143"/>
  <c r="R38" i="143"/>
  <c r="Q38" i="143"/>
  <c r="P38" i="143"/>
  <c r="E38" i="143"/>
  <c r="U38" i="143" s="1"/>
  <c r="S37" i="143"/>
  <c r="R37" i="143"/>
  <c r="Q37" i="143"/>
  <c r="P37" i="143"/>
  <c r="E37" i="143"/>
  <c r="T37" i="143" s="1"/>
  <c r="S36" i="143"/>
  <c r="R36" i="143"/>
  <c r="Q36" i="143"/>
  <c r="P36" i="143"/>
  <c r="E36" i="143"/>
  <c r="T36" i="143" s="1"/>
  <c r="S35" i="143"/>
  <c r="R35" i="143"/>
  <c r="Q35" i="143"/>
  <c r="P35" i="143"/>
  <c r="E35" i="143"/>
  <c r="T35" i="143" s="1"/>
  <c r="S34" i="143"/>
  <c r="R34" i="143"/>
  <c r="Q34" i="143"/>
  <c r="P34" i="143"/>
  <c r="E34" i="143"/>
  <c r="T34" i="143" s="1"/>
  <c r="T33" i="143"/>
  <c r="S33" i="143"/>
  <c r="R33" i="143"/>
  <c r="Q33" i="143"/>
  <c r="P33" i="143"/>
  <c r="E33" i="143"/>
  <c r="U33" i="143" s="1"/>
  <c r="U32" i="143"/>
  <c r="S32" i="143"/>
  <c r="R32" i="143"/>
  <c r="Q32" i="143"/>
  <c r="P32" i="143"/>
  <c r="T32" i="143" s="1"/>
  <c r="E32" i="143"/>
  <c r="S31" i="143"/>
  <c r="R31" i="143"/>
  <c r="Q31" i="143"/>
  <c r="P31" i="143"/>
  <c r="E31" i="143"/>
  <c r="U31" i="143" s="1"/>
  <c r="S30" i="143"/>
  <c r="R30" i="143"/>
  <c r="Q30" i="143"/>
  <c r="P30" i="143"/>
  <c r="T30" i="143" s="1"/>
  <c r="E30" i="143"/>
  <c r="S29" i="143"/>
  <c r="R29" i="143"/>
  <c r="Q29" i="143"/>
  <c r="P29" i="143"/>
  <c r="E29" i="143"/>
  <c r="T29" i="143" s="1"/>
  <c r="S28" i="143"/>
  <c r="R28" i="143"/>
  <c r="Q28" i="143"/>
  <c r="P28" i="143"/>
  <c r="E28" i="143"/>
  <c r="T28" i="143" s="1"/>
  <c r="S27" i="143"/>
  <c r="R27" i="143"/>
  <c r="S26" i="143"/>
  <c r="R26" i="143"/>
  <c r="Q26" i="143"/>
  <c r="P26" i="143"/>
  <c r="E26" i="143"/>
  <c r="U26" i="143" s="1"/>
  <c r="T25" i="143"/>
  <c r="S25" i="143"/>
  <c r="R25" i="143"/>
  <c r="Q25" i="143"/>
  <c r="P25" i="143"/>
  <c r="E25" i="143"/>
  <c r="U25" i="143" s="1"/>
  <c r="U24" i="143"/>
  <c r="S24" i="143"/>
  <c r="R24" i="143"/>
  <c r="Q24" i="143"/>
  <c r="P24" i="143"/>
  <c r="E24" i="143"/>
  <c r="T24" i="143" s="1"/>
  <c r="S23" i="143"/>
  <c r="R23" i="143"/>
  <c r="Q23" i="143"/>
  <c r="P23" i="143"/>
  <c r="E23" i="143"/>
  <c r="U23" i="143" s="1"/>
  <c r="S22" i="143"/>
  <c r="R22" i="143"/>
  <c r="Q22" i="143"/>
  <c r="P22" i="143"/>
  <c r="E22" i="143"/>
  <c r="T22" i="143" s="1"/>
  <c r="S21" i="143"/>
  <c r="R21" i="143"/>
  <c r="Q21" i="143"/>
  <c r="P21" i="143"/>
  <c r="E21" i="143"/>
  <c r="U21" i="143" s="1"/>
  <c r="T20" i="143"/>
  <c r="S20" i="143"/>
  <c r="R20" i="143"/>
  <c r="Q20" i="143"/>
  <c r="P20" i="143"/>
  <c r="E20" i="143"/>
  <c r="U20" i="143" s="1"/>
  <c r="S19" i="143"/>
  <c r="R19" i="143"/>
  <c r="Q19" i="143"/>
  <c r="P19" i="143"/>
  <c r="E19" i="143"/>
  <c r="U19" i="143" s="1"/>
  <c r="S18" i="143"/>
  <c r="R18" i="143"/>
  <c r="Q18" i="143"/>
  <c r="P18" i="143"/>
  <c r="E18" i="143"/>
  <c r="U18" i="143" s="1"/>
  <c r="T17" i="143"/>
  <c r="S17" i="143"/>
  <c r="R17" i="143"/>
  <c r="Q17" i="143"/>
  <c r="P17" i="143"/>
  <c r="E17" i="143"/>
  <c r="U17" i="143" s="1"/>
  <c r="S16" i="143"/>
  <c r="R16" i="143"/>
  <c r="Q16" i="143"/>
  <c r="P16" i="143"/>
  <c r="E16" i="143"/>
  <c r="T16" i="143" s="1"/>
  <c r="S15" i="143"/>
  <c r="R15" i="143"/>
  <c r="Q15" i="143"/>
  <c r="P15" i="143"/>
  <c r="E15" i="143"/>
  <c r="U15" i="143" s="1"/>
  <c r="U14" i="143"/>
  <c r="S14" i="143"/>
  <c r="R14" i="143"/>
  <c r="Q14" i="143"/>
  <c r="P14" i="143"/>
  <c r="E14" i="143"/>
  <c r="T14" i="143" s="1"/>
  <c r="S13" i="143"/>
  <c r="R13" i="143"/>
  <c r="Q13" i="143"/>
  <c r="P13" i="143"/>
  <c r="E13" i="143"/>
  <c r="T13" i="143" s="1"/>
  <c r="T12" i="143"/>
  <c r="S12" i="143"/>
  <c r="R12" i="143"/>
  <c r="Q12" i="143"/>
  <c r="P12" i="143"/>
  <c r="E12" i="143"/>
  <c r="U12" i="143" s="1"/>
  <c r="S11" i="143"/>
  <c r="R11" i="143"/>
  <c r="Q11" i="143"/>
  <c r="P11" i="143"/>
  <c r="E11" i="143"/>
  <c r="U11" i="143" s="1"/>
  <c r="S10" i="143"/>
  <c r="R10" i="143"/>
  <c r="Q10" i="143"/>
  <c r="P10" i="143"/>
  <c r="E10" i="143"/>
  <c r="R9" i="143"/>
  <c r="R8" i="143"/>
  <c r="S63" i="142"/>
  <c r="S62" i="142"/>
  <c r="R62" i="142"/>
  <c r="Q62" i="142"/>
  <c r="P62" i="142"/>
  <c r="E62" i="142"/>
  <c r="U62" i="142" s="1"/>
  <c r="U61" i="142"/>
  <c r="T61" i="142"/>
  <c r="S61" i="142"/>
  <c r="R61" i="142"/>
  <c r="Q61" i="142"/>
  <c r="P61" i="142"/>
  <c r="P60" i="142" s="1"/>
  <c r="E61" i="142"/>
  <c r="S60" i="142"/>
  <c r="R60" i="142"/>
  <c r="S59" i="142"/>
  <c r="S58" i="142"/>
  <c r="R58" i="142"/>
  <c r="Q58" i="142"/>
  <c r="P58" i="142"/>
  <c r="E58" i="142"/>
  <c r="T58" i="142" s="1"/>
  <c r="S57" i="142"/>
  <c r="R57" i="142"/>
  <c r="Q57" i="142"/>
  <c r="P57" i="142"/>
  <c r="E57" i="142"/>
  <c r="U57" i="142" s="1"/>
  <c r="U56" i="142"/>
  <c r="S56" i="142"/>
  <c r="R56" i="142"/>
  <c r="Q56" i="142"/>
  <c r="P56" i="142"/>
  <c r="E56" i="142"/>
  <c r="T56" i="142" s="1"/>
  <c r="S55" i="142"/>
  <c r="R55" i="142"/>
  <c r="Q55" i="142"/>
  <c r="P55" i="142"/>
  <c r="E55" i="142"/>
  <c r="T55" i="142" s="1"/>
  <c r="S54" i="142"/>
  <c r="R54" i="142"/>
  <c r="S53" i="142"/>
  <c r="R53" i="142"/>
  <c r="Q53" i="142"/>
  <c r="P53" i="142"/>
  <c r="E53" i="142"/>
  <c r="T53" i="142" s="1"/>
  <c r="T52" i="142"/>
  <c r="S52" i="142"/>
  <c r="R52" i="142"/>
  <c r="Q52" i="142"/>
  <c r="P52" i="142"/>
  <c r="E52" i="142"/>
  <c r="U52" i="142" s="1"/>
  <c r="S51" i="142"/>
  <c r="R51" i="142"/>
  <c r="Q51" i="142"/>
  <c r="P51" i="142"/>
  <c r="E51" i="142"/>
  <c r="T51" i="142" s="1"/>
  <c r="S50" i="142"/>
  <c r="R50" i="142"/>
  <c r="Q50" i="142"/>
  <c r="P50" i="142"/>
  <c r="E50" i="142"/>
  <c r="U50" i="142" s="1"/>
  <c r="S49" i="142"/>
  <c r="R49" i="142"/>
  <c r="Q49" i="142"/>
  <c r="P49" i="142"/>
  <c r="E49" i="142"/>
  <c r="U49" i="142" s="1"/>
  <c r="U48" i="142"/>
  <c r="T48" i="142"/>
  <c r="S48" i="142"/>
  <c r="R48" i="142"/>
  <c r="Q48" i="142"/>
  <c r="P48" i="142"/>
  <c r="E48" i="142"/>
  <c r="T47" i="142"/>
  <c r="S47" i="142"/>
  <c r="R47" i="142"/>
  <c r="Q47" i="142"/>
  <c r="P47" i="142"/>
  <c r="E47" i="142"/>
  <c r="U47" i="142" s="1"/>
  <c r="S46" i="142"/>
  <c r="R46" i="142"/>
  <c r="Q46" i="142"/>
  <c r="U46" i="142" s="1"/>
  <c r="P46" i="142"/>
  <c r="T46" i="142" s="1"/>
  <c r="E46" i="142"/>
  <c r="S45" i="142"/>
  <c r="R45" i="142"/>
  <c r="Q45" i="142"/>
  <c r="P45" i="142"/>
  <c r="E45" i="142"/>
  <c r="T44" i="142"/>
  <c r="S44" i="142"/>
  <c r="R44" i="142"/>
  <c r="Q44" i="142"/>
  <c r="P44" i="142"/>
  <c r="E44" i="142"/>
  <c r="S43" i="142"/>
  <c r="R43" i="142"/>
  <c r="S42" i="142"/>
  <c r="R42" i="142"/>
  <c r="S41" i="142"/>
  <c r="R41" i="142"/>
  <c r="Q41" i="142"/>
  <c r="P41" i="142"/>
  <c r="E41" i="142"/>
  <c r="T41" i="142" s="1"/>
  <c r="S40" i="142"/>
  <c r="R40" i="142"/>
  <c r="Q40" i="142"/>
  <c r="P40" i="142"/>
  <c r="E40" i="142"/>
  <c r="U40" i="142" s="1"/>
  <c r="S39" i="142"/>
  <c r="R39" i="142"/>
  <c r="Q39" i="142"/>
  <c r="P39" i="142"/>
  <c r="E39" i="142"/>
  <c r="T39" i="142" s="1"/>
  <c r="S38" i="142"/>
  <c r="R38" i="142"/>
  <c r="Q38" i="142"/>
  <c r="P38" i="142"/>
  <c r="E38" i="142"/>
  <c r="U38" i="142" s="1"/>
  <c r="T37" i="142"/>
  <c r="S37" i="142"/>
  <c r="R37" i="142"/>
  <c r="Q37" i="142"/>
  <c r="P37" i="142"/>
  <c r="E37" i="142"/>
  <c r="U37" i="142" s="1"/>
  <c r="T36" i="142"/>
  <c r="S36" i="142"/>
  <c r="R36" i="142"/>
  <c r="Q36" i="142"/>
  <c r="P36" i="142"/>
  <c r="E36" i="142"/>
  <c r="U36" i="142" s="1"/>
  <c r="S35" i="142"/>
  <c r="R35" i="142"/>
  <c r="Q35" i="142"/>
  <c r="P35" i="142"/>
  <c r="E35" i="142"/>
  <c r="S34" i="142"/>
  <c r="R34" i="142"/>
  <c r="Q34" i="142"/>
  <c r="P34" i="142"/>
  <c r="E34" i="142"/>
  <c r="U34" i="142" s="1"/>
  <c r="U33" i="142"/>
  <c r="S33" i="142"/>
  <c r="R33" i="142"/>
  <c r="Q33" i="142"/>
  <c r="P33" i="142"/>
  <c r="E33" i="142"/>
  <c r="T33" i="142" s="1"/>
  <c r="T32" i="142"/>
  <c r="S32" i="142"/>
  <c r="R32" i="142"/>
  <c r="Q32" i="142"/>
  <c r="P32" i="142"/>
  <c r="E32" i="142"/>
  <c r="U32" i="142" s="1"/>
  <c r="U31" i="142"/>
  <c r="S31" i="142"/>
  <c r="R31" i="142"/>
  <c r="Q31" i="142"/>
  <c r="P31" i="142"/>
  <c r="E31" i="142"/>
  <c r="T31" i="142" s="1"/>
  <c r="T30" i="142"/>
  <c r="S30" i="142"/>
  <c r="R30" i="142"/>
  <c r="Q30" i="142"/>
  <c r="P30" i="142"/>
  <c r="E30" i="142"/>
  <c r="U30" i="142" s="1"/>
  <c r="S29" i="142"/>
  <c r="R29" i="142"/>
  <c r="Q29" i="142"/>
  <c r="P29" i="142"/>
  <c r="E29" i="142"/>
  <c r="U29" i="142" s="1"/>
  <c r="U28" i="142"/>
  <c r="S28" i="142"/>
  <c r="R28" i="142"/>
  <c r="Q28" i="142"/>
  <c r="P28" i="142"/>
  <c r="E28" i="142"/>
  <c r="T28" i="142" s="1"/>
  <c r="S27" i="142"/>
  <c r="R27" i="142"/>
  <c r="S26" i="142"/>
  <c r="R26" i="142"/>
  <c r="Q26" i="142"/>
  <c r="P26" i="142"/>
  <c r="E26" i="142"/>
  <c r="U26" i="142" s="1"/>
  <c r="U25" i="142"/>
  <c r="S25" i="142"/>
  <c r="R25" i="142"/>
  <c r="Q25" i="142"/>
  <c r="P25" i="142"/>
  <c r="E25" i="142"/>
  <c r="T25" i="142" s="1"/>
  <c r="S24" i="142"/>
  <c r="R24" i="142"/>
  <c r="Q24" i="142"/>
  <c r="P24" i="142"/>
  <c r="E24" i="142"/>
  <c r="U24" i="142" s="1"/>
  <c r="T23" i="142"/>
  <c r="S23" i="142"/>
  <c r="R23" i="142"/>
  <c r="Q23" i="142"/>
  <c r="P23" i="142"/>
  <c r="E23" i="142"/>
  <c r="U23" i="142" s="1"/>
  <c r="S22" i="142"/>
  <c r="R22" i="142"/>
  <c r="Q22" i="142"/>
  <c r="P22" i="142"/>
  <c r="E22" i="142"/>
  <c r="T22" i="142" s="1"/>
  <c r="S21" i="142"/>
  <c r="R21" i="142"/>
  <c r="Q21" i="142"/>
  <c r="P21" i="142"/>
  <c r="E21" i="142"/>
  <c r="U21" i="142" s="1"/>
  <c r="S20" i="142"/>
  <c r="R20" i="142"/>
  <c r="Q20" i="142"/>
  <c r="P20" i="142"/>
  <c r="E20" i="142"/>
  <c r="S19" i="142"/>
  <c r="R19" i="142"/>
  <c r="Q19" i="142"/>
  <c r="P19" i="142"/>
  <c r="E19" i="142"/>
  <c r="T19" i="142" s="1"/>
  <c r="U18" i="142"/>
  <c r="S18" i="142"/>
  <c r="R18" i="142"/>
  <c r="Q18" i="142"/>
  <c r="P18" i="142"/>
  <c r="E18" i="142"/>
  <c r="T18" i="142" s="1"/>
  <c r="T17" i="142"/>
  <c r="S17" i="142"/>
  <c r="R17" i="142"/>
  <c r="Q17" i="142"/>
  <c r="P17" i="142"/>
  <c r="E17" i="142"/>
  <c r="U17" i="142" s="1"/>
  <c r="S16" i="142"/>
  <c r="R16" i="142"/>
  <c r="Q16" i="142"/>
  <c r="P16" i="142"/>
  <c r="E16" i="142"/>
  <c r="U16" i="142" s="1"/>
  <c r="T15" i="142"/>
  <c r="S15" i="142"/>
  <c r="R15" i="142"/>
  <c r="Q15" i="142"/>
  <c r="P15" i="142"/>
  <c r="E15" i="142"/>
  <c r="U15" i="142" s="1"/>
  <c r="S14" i="142"/>
  <c r="R14" i="142"/>
  <c r="Q14" i="142"/>
  <c r="P14" i="142"/>
  <c r="E14" i="142"/>
  <c r="T14" i="142" s="1"/>
  <c r="T13" i="142"/>
  <c r="S13" i="142"/>
  <c r="R13" i="142"/>
  <c r="Q13" i="142"/>
  <c r="P13" i="142"/>
  <c r="E13" i="142"/>
  <c r="S12" i="142"/>
  <c r="R12" i="142"/>
  <c r="Q12" i="142"/>
  <c r="P12" i="142"/>
  <c r="E12" i="142"/>
  <c r="T12" i="142" s="1"/>
  <c r="S11" i="142"/>
  <c r="R11" i="142"/>
  <c r="Q11" i="142"/>
  <c r="P11" i="142"/>
  <c r="E11" i="142"/>
  <c r="U11" i="142" s="1"/>
  <c r="S10" i="142"/>
  <c r="R10" i="142"/>
  <c r="Q10" i="142"/>
  <c r="P10" i="142"/>
  <c r="T10" i="142" s="1"/>
  <c r="E10" i="142"/>
  <c r="S9" i="142"/>
  <c r="R9" i="142"/>
  <c r="S8" i="142"/>
  <c r="R8" i="142"/>
  <c r="S63" i="141"/>
  <c r="R63" i="141"/>
  <c r="T62" i="141"/>
  <c r="S62" i="141"/>
  <c r="R62" i="141"/>
  <c r="Q62" i="141"/>
  <c r="P62" i="141"/>
  <c r="E62" i="141"/>
  <c r="U62" i="141" s="1"/>
  <c r="S61" i="141"/>
  <c r="R61" i="141"/>
  <c r="Q61" i="141"/>
  <c r="P61" i="141"/>
  <c r="E61" i="141"/>
  <c r="U61" i="141" s="1"/>
  <c r="S60" i="141"/>
  <c r="R60" i="141"/>
  <c r="S59" i="141"/>
  <c r="R59" i="141"/>
  <c r="U58" i="141"/>
  <c r="T58" i="141"/>
  <c r="S58" i="141"/>
  <c r="R58" i="141"/>
  <c r="Q58" i="141"/>
  <c r="P58" i="141"/>
  <c r="E58" i="141"/>
  <c r="T57" i="141"/>
  <c r="S57" i="141"/>
  <c r="R57" i="141"/>
  <c r="Q57" i="141"/>
  <c r="P57" i="141"/>
  <c r="E57" i="141"/>
  <c r="U57" i="141" s="1"/>
  <c r="S56" i="141"/>
  <c r="R56" i="141"/>
  <c r="Q56" i="141"/>
  <c r="P56" i="141"/>
  <c r="E56" i="141"/>
  <c r="U56" i="141" s="1"/>
  <c r="S55" i="141"/>
  <c r="R55" i="141"/>
  <c r="Q55" i="141"/>
  <c r="Q54" i="141" s="1"/>
  <c r="P55" i="141"/>
  <c r="E55" i="141"/>
  <c r="T55" i="141" s="1"/>
  <c r="S54" i="141"/>
  <c r="R54" i="141"/>
  <c r="S53" i="141"/>
  <c r="R53" i="141"/>
  <c r="Q53" i="141"/>
  <c r="P53" i="141"/>
  <c r="E53" i="141"/>
  <c r="U53" i="141" s="1"/>
  <c r="S52" i="141"/>
  <c r="R52" i="141"/>
  <c r="Q52" i="141"/>
  <c r="P52" i="141"/>
  <c r="E52" i="141"/>
  <c r="U52" i="141" s="1"/>
  <c r="U51" i="141"/>
  <c r="S51" i="141"/>
  <c r="R51" i="141"/>
  <c r="Q51" i="141"/>
  <c r="P51" i="141"/>
  <c r="E51" i="141"/>
  <c r="T51" i="141" s="1"/>
  <c r="S50" i="141"/>
  <c r="R50" i="141"/>
  <c r="Q50" i="141"/>
  <c r="P50" i="141"/>
  <c r="E50" i="141"/>
  <c r="U50" i="141" s="1"/>
  <c r="S49" i="141"/>
  <c r="R49" i="141"/>
  <c r="Q49" i="141"/>
  <c r="P49" i="141"/>
  <c r="E49" i="141"/>
  <c r="U49" i="141" s="1"/>
  <c r="S48" i="141"/>
  <c r="R48" i="141"/>
  <c r="Q48" i="141"/>
  <c r="P48" i="141"/>
  <c r="E48" i="141"/>
  <c r="T48" i="141" s="1"/>
  <c r="S47" i="141"/>
  <c r="R47" i="141"/>
  <c r="Q47" i="141"/>
  <c r="P47" i="141"/>
  <c r="E47" i="141"/>
  <c r="U47" i="141" s="1"/>
  <c r="S46" i="141"/>
  <c r="R46" i="141"/>
  <c r="Q46" i="141"/>
  <c r="P46" i="141"/>
  <c r="E46" i="141"/>
  <c r="T46" i="141" s="1"/>
  <c r="S45" i="141"/>
  <c r="R45" i="141"/>
  <c r="Q45" i="141"/>
  <c r="P45" i="141"/>
  <c r="E45" i="141"/>
  <c r="T45" i="141" s="1"/>
  <c r="U44" i="141"/>
  <c r="S44" i="141"/>
  <c r="R44" i="141"/>
  <c r="Q44" i="141"/>
  <c r="P44" i="141"/>
  <c r="E44" i="141"/>
  <c r="T44" i="141" s="1"/>
  <c r="S43" i="141"/>
  <c r="R43" i="141"/>
  <c r="S42" i="141"/>
  <c r="R42" i="141"/>
  <c r="U41" i="141"/>
  <c r="T41" i="141"/>
  <c r="S41" i="141"/>
  <c r="R41" i="141"/>
  <c r="Q41" i="141"/>
  <c r="P41" i="141"/>
  <c r="E41" i="141"/>
  <c r="S40" i="141"/>
  <c r="R40" i="141"/>
  <c r="Q40" i="141"/>
  <c r="P40" i="141"/>
  <c r="E40" i="141"/>
  <c r="U40" i="141" s="1"/>
  <c r="U39" i="141"/>
  <c r="T39" i="141"/>
  <c r="S39" i="141"/>
  <c r="R39" i="141"/>
  <c r="Q39" i="141"/>
  <c r="P39" i="141"/>
  <c r="E39" i="141"/>
  <c r="S38" i="141"/>
  <c r="R38" i="141"/>
  <c r="Q38" i="141"/>
  <c r="P38" i="141"/>
  <c r="E38" i="141"/>
  <c r="T38" i="141" s="1"/>
  <c r="S37" i="141"/>
  <c r="R37" i="141"/>
  <c r="Q37" i="141"/>
  <c r="P37" i="141"/>
  <c r="E37" i="141"/>
  <c r="U37" i="141" s="1"/>
  <c r="S36" i="141"/>
  <c r="R36" i="141"/>
  <c r="Q36" i="141"/>
  <c r="P36" i="141"/>
  <c r="E36" i="141"/>
  <c r="T36" i="141" s="1"/>
  <c r="U35" i="141"/>
  <c r="S35" i="141"/>
  <c r="R35" i="141"/>
  <c r="Q35" i="141"/>
  <c r="P35" i="141"/>
  <c r="E35" i="141"/>
  <c r="T35" i="141" s="1"/>
  <c r="S34" i="141"/>
  <c r="R34" i="141"/>
  <c r="Q34" i="141"/>
  <c r="P34" i="141"/>
  <c r="E34" i="141"/>
  <c r="U34" i="141" s="1"/>
  <c r="S33" i="141"/>
  <c r="R33" i="141"/>
  <c r="Q33" i="141"/>
  <c r="P33" i="141"/>
  <c r="E33" i="141"/>
  <c r="U33" i="141" s="1"/>
  <c r="S32" i="141"/>
  <c r="R32" i="141"/>
  <c r="Q32" i="141"/>
  <c r="P32" i="141"/>
  <c r="E32" i="141"/>
  <c r="T32" i="141" s="1"/>
  <c r="S31" i="141"/>
  <c r="R31" i="141"/>
  <c r="Q31" i="141"/>
  <c r="P31" i="141"/>
  <c r="E31" i="141"/>
  <c r="U31" i="141" s="1"/>
  <c r="S30" i="141"/>
  <c r="R30" i="141"/>
  <c r="Q30" i="141"/>
  <c r="P30" i="141"/>
  <c r="E30" i="141"/>
  <c r="T30" i="141" s="1"/>
  <c r="S29" i="141"/>
  <c r="R29" i="141"/>
  <c r="Q29" i="141"/>
  <c r="P29" i="141"/>
  <c r="E29" i="141"/>
  <c r="U29" i="141" s="1"/>
  <c r="S28" i="141"/>
  <c r="R28" i="141"/>
  <c r="Q28" i="141"/>
  <c r="P28" i="141"/>
  <c r="E28" i="141"/>
  <c r="U28" i="141" s="1"/>
  <c r="S27" i="141"/>
  <c r="R27" i="141"/>
  <c r="S26" i="141"/>
  <c r="R26" i="141"/>
  <c r="Q26" i="141"/>
  <c r="P26" i="141"/>
  <c r="E26" i="141"/>
  <c r="U26" i="141" s="1"/>
  <c r="S25" i="141"/>
  <c r="R25" i="141"/>
  <c r="Q25" i="141"/>
  <c r="P25" i="141"/>
  <c r="E25" i="141"/>
  <c r="T25" i="141" s="1"/>
  <c r="S24" i="141"/>
  <c r="R24" i="141"/>
  <c r="Q24" i="141"/>
  <c r="P24" i="141"/>
  <c r="E24" i="141"/>
  <c r="U24" i="141" s="1"/>
  <c r="S23" i="141"/>
  <c r="R23" i="141"/>
  <c r="Q23" i="141"/>
  <c r="P23" i="141"/>
  <c r="E23" i="141"/>
  <c r="T23" i="141" s="1"/>
  <c r="T22" i="141"/>
  <c r="S22" i="141"/>
  <c r="R22" i="141"/>
  <c r="Q22" i="141"/>
  <c r="P22" i="141"/>
  <c r="E22" i="141"/>
  <c r="U22" i="141" s="1"/>
  <c r="S21" i="141"/>
  <c r="R21" i="141"/>
  <c r="Q21" i="141"/>
  <c r="P21" i="141"/>
  <c r="E21" i="141"/>
  <c r="T21" i="141" s="1"/>
  <c r="S20" i="141"/>
  <c r="R20" i="141"/>
  <c r="Q20" i="141"/>
  <c r="P20" i="141"/>
  <c r="E20" i="141"/>
  <c r="U20" i="141" s="1"/>
  <c r="S19" i="141"/>
  <c r="R19" i="141"/>
  <c r="Q19" i="141"/>
  <c r="P19" i="141"/>
  <c r="E19" i="141"/>
  <c r="U19" i="141" s="1"/>
  <c r="S18" i="141"/>
  <c r="R18" i="141"/>
  <c r="Q18" i="141"/>
  <c r="P18" i="141"/>
  <c r="E18" i="141"/>
  <c r="U18" i="141" s="1"/>
  <c r="S17" i="141"/>
  <c r="R17" i="141"/>
  <c r="Q17" i="141"/>
  <c r="P17" i="141"/>
  <c r="E17" i="141"/>
  <c r="T17" i="141" s="1"/>
  <c r="S16" i="141"/>
  <c r="R16" i="141"/>
  <c r="Q16" i="141"/>
  <c r="P16" i="141"/>
  <c r="E16" i="141"/>
  <c r="U16" i="141" s="1"/>
  <c r="S15" i="141"/>
  <c r="R15" i="141"/>
  <c r="Q15" i="141"/>
  <c r="P15" i="141"/>
  <c r="E15" i="141"/>
  <c r="T15" i="141" s="1"/>
  <c r="S14" i="141"/>
  <c r="R14" i="141"/>
  <c r="Q14" i="141"/>
  <c r="P14" i="141"/>
  <c r="E14" i="141"/>
  <c r="T14" i="141" s="1"/>
  <c r="S13" i="141"/>
  <c r="R13" i="141"/>
  <c r="Q13" i="141"/>
  <c r="P13" i="141"/>
  <c r="E13" i="141"/>
  <c r="U13" i="141" s="1"/>
  <c r="U12" i="141"/>
  <c r="S12" i="141"/>
  <c r="R12" i="141"/>
  <c r="Q12" i="141"/>
  <c r="P12" i="141"/>
  <c r="E12" i="141"/>
  <c r="T12" i="141" s="1"/>
  <c r="S11" i="141"/>
  <c r="R11" i="141"/>
  <c r="Q11" i="141"/>
  <c r="P11" i="141"/>
  <c r="E11" i="141"/>
  <c r="U11" i="141" s="1"/>
  <c r="S10" i="141"/>
  <c r="R10" i="141"/>
  <c r="Q10" i="141"/>
  <c r="P10" i="141"/>
  <c r="E10" i="141"/>
  <c r="S9" i="141"/>
  <c r="R9" i="141"/>
  <c r="S8" i="141"/>
  <c r="R8" i="141"/>
  <c r="U62" i="140"/>
  <c r="S62" i="140"/>
  <c r="R62" i="140"/>
  <c r="Q62" i="140"/>
  <c r="P62" i="140"/>
  <c r="E62" i="140"/>
  <c r="T62" i="140" s="1"/>
  <c r="U61" i="140"/>
  <c r="T61" i="140"/>
  <c r="S61" i="140"/>
  <c r="R61" i="140"/>
  <c r="Q61" i="140"/>
  <c r="P61" i="140"/>
  <c r="P60" i="140" s="1"/>
  <c r="E61" i="140"/>
  <c r="S60" i="140"/>
  <c r="R60" i="140"/>
  <c r="S58" i="140"/>
  <c r="R58" i="140"/>
  <c r="Q58" i="140"/>
  <c r="P58" i="140"/>
  <c r="E58" i="140"/>
  <c r="U58" i="140" s="1"/>
  <c r="U57" i="140"/>
  <c r="T57" i="140"/>
  <c r="S57" i="140"/>
  <c r="R57" i="140"/>
  <c r="Q57" i="140"/>
  <c r="P57" i="140"/>
  <c r="E57" i="140"/>
  <c r="S56" i="140"/>
  <c r="R56" i="140"/>
  <c r="Q56" i="140"/>
  <c r="P56" i="140"/>
  <c r="E56" i="140"/>
  <c r="T56" i="140" s="1"/>
  <c r="S55" i="140"/>
  <c r="R55" i="140"/>
  <c r="Q55" i="140"/>
  <c r="P55" i="140"/>
  <c r="E55" i="140"/>
  <c r="T55" i="140" s="1"/>
  <c r="S54" i="140"/>
  <c r="R54" i="140"/>
  <c r="S53" i="140"/>
  <c r="R53" i="140"/>
  <c r="Q53" i="140"/>
  <c r="P53" i="140"/>
  <c r="E53" i="140"/>
  <c r="U53" i="140" s="1"/>
  <c r="U52" i="140"/>
  <c r="T52" i="140"/>
  <c r="S52" i="140"/>
  <c r="R52" i="140"/>
  <c r="Q52" i="140"/>
  <c r="P52" i="140"/>
  <c r="E52" i="140"/>
  <c r="S51" i="140"/>
  <c r="R51" i="140"/>
  <c r="Q51" i="140"/>
  <c r="P51" i="140"/>
  <c r="E51" i="140"/>
  <c r="T51" i="140" s="1"/>
  <c r="T50" i="140"/>
  <c r="S50" i="140"/>
  <c r="R50" i="140"/>
  <c r="Q50" i="140"/>
  <c r="P50" i="140"/>
  <c r="E50" i="140"/>
  <c r="U50" i="140" s="1"/>
  <c r="S49" i="140"/>
  <c r="R49" i="140"/>
  <c r="Q49" i="140"/>
  <c r="P49" i="140"/>
  <c r="E49" i="140"/>
  <c r="T49" i="140" s="1"/>
  <c r="S48" i="140"/>
  <c r="R48" i="140"/>
  <c r="Q48" i="140"/>
  <c r="P48" i="140"/>
  <c r="E48" i="140"/>
  <c r="U48" i="140" s="1"/>
  <c r="U47" i="140"/>
  <c r="S47" i="140"/>
  <c r="R47" i="140"/>
  <c r="Q47" i="140"/>
  <c r="P47" i="140"/>
  <c r="E47" i="140"/>
  <c r="T47" i="140" s="1"/>
  <c r="U46" i="140"/>
  <c r="T46" i="140"/>
  <c r="S46" i="140"/>
  <c r="R46" i="140"/>
  <c r="Q46" i="140"/>
  <c r="P46" i="140"/>
  <c r="E46" i="140"/>
  <c r="S45" i="140"/>
  <c r="R45" i="140"/>
  <c r="Q45" i="140"/>
  <c r="P45" i="140"/>
  <c r="E45" i="140"/>
  <c r="U44" i="140"/>
  <c r="T44" i="140"/>
  <c r="S44" i="140"/>
  <c r="R44" i="140"/>
  <c r="Q44" i="140"/>
  <c r="Q43" i="140" s="1"/>
  <c r="P44" i="140"/>
  <c r="E44" i="140"/>
  <c r="S43" i="140"/>
  <c r="R43" i="140"/>
  <c r="S42" i="140"/>
  <c r="S41" i="140"/>
  <c r="R41" i="140"/>
  <c r="Q41" i="140"/>
  <c r="P41" i="140"/>
  <c r="E41" i="140"/>
  <c r="T41" i="140" s="1"/>
  <c r="S40" i="140"/>
  <c r="R40" i="140"/>
  <c r="Q40" i="140"/>
  <c r="P40" i="140"/>
  <c r="E40" i="140"/>
  <c r="U40" i="140" s="1"/>
  <c r="S39" i="140"/>
  <c r="R39" i="140"/>
  <c r="Q39" i="140"/>
  <c r="P39" i="140"/>
  <c r="E39" i="140"/>
  <c r="T39" i="140" s="1"/>
  <c r="S38" i="140"/>
  <c r="R38" i="140"/>
  <c r="Q38" i="140"/>
  <c r="P38" i="140"/>
  <c r="E38" i="140"/>
  <c r="U38" i="140" s="1"/>
  <c r="S37" i="140"/>
  <c r="R37" i="140"/>
  <c r="Q37" i="140"/>
  <c r="P37" i="140"/>
  <c r="E37" i="140"/>
  <c r="U37" i="140" s="1"/>
  <c r="U36" i="140"/>
  <c r="T36" i="140"/>
  <c r="S36" i="140"/>
  <c r="R36" i="140"/>
  <c r="Q36" i="140"/>
  <c r="P36" i="140"/>
  <c r="E36" i="140"/>
  <c r="S35" i="140"/>
  <c r="R35" i="140"/>
  <c r="Q35" i="140"/>
  <c r="P35" i="140"/>
  <c r="E35" i="140"/>
  <c r="U35" i="140" s="1"/>
  <c r="U34" i="140"/>
  <c r="T34" i="140"/>
  <c r="S34" i="140"/>
  <c r="R34" i="140"/>
  <c r="Q34" i="140"/>
  <c r="P34" i="140"/>
  <c r="E34" i="140"/>
  <c r="S33" i="140"/>
  <c r="R33" i="140"/>
  <c r="Q33" i="140"/>
  <c r="P33" i="140"/>
  <c r="E33" i="140"/>
  <c r="T33" i="140" s="1"/>
  <c r="S32" i="140"/>
  <c r="R32" i="140"/>
  <c r="Q32" i="140"/>
  <c r="P32" i="140"/>
  <c r="E32" i="140"/>
  <c r="T32" i="140" s="1"/>
  <c r="S31" i="140"/>
  <c r="R31" i="140"/>
  <c r="Q31" i="140"/>
  <c r="P31" i="140"/>
  <c r="E31" i="140"/>
  <c r="T31" i="140" s="1"/>
  <c r="S30" i="140"/>
  <c r="R30" i="140"/>
  <c r="Q30" i="140"/>
  <c r="P30" i="140"/>
  <c r="E30" i="140"/>
  <c r="T30" i="140" s="1"/>
  <c r="U29" i="140"/>
  <c r="T29" i="140"/>
  <c r="S29" i="140"/>
  <c r="R29" i="140"/>
  <c r="Q29" i="140"/>
  <c r="P29" i="140"/>
  <c r="E29" i="140"/>
  <c r="S28" i="140"/>
  <c r="R28" i="140"/>
  <c r="Q28" i="140"/>
  <c r="P28" i="140"/>
  <c r="E28" i="140"/>
  <c r="U28" i="140" s="1"/>
  <c r="S27" i="140"/>
  <c r="R27" i="140"/>
  <c r="S26" i="140"/>
  <c r="R26" i="140"/>
  <c r="Q26" i="140"/>
  <c r="P26" i="140"/>
  <c r="E26" i="140"/>
  <c r="T26" i="140" s="1"/>
  <c r="S25" i="140"/>
  <c r="R25" i="140"/>
  <c r="Q25" i="140"/>
  <c r="P25" i="140"/>
  <c r="E25" i="140"/>
  <c r="U25" i="140" s="1"/>
  <c r="U24" i="140"/>
  <c r="S24" i="140"/>
  <c r="R24" i="140"/>
  <c r="Q24" i="140"/>
  <c r="P24" i="140"/>
  <c r="E24" i="140"/>
  <c r="T24" i="140" s="1"/>
  <c r="U23" i="140"/>
  <c r="T23" i="140"/>
  <c r="S23" i="140"/>
  <c r="R23" i="140"/>
  <c r="Q23" i="140"/>
  <c r="P23" i="140"/>
  <c r="E23" i="140"/>
  <c r="S22" i="140"/>
  <c r="R22" i="140"/>
  <c r="Q22" i="140"/>
  <c r="P22" i="140"/>
  <c r="E22" i="140"/>
  <c r="U22" i="140" s="1"/>
  <c r="U21" i="140"/>
  <c r="T21" i="140"/>
  <c r="S21" i="140"/>
  <c r="R21" i="140"/>
  <c r="Q21" i="140"/>
  <c r="P21" i="140"/>
  <c r="E21" i="140"/>
  <c r="S20" i="140"/>
  <c r="R20" i="140"/>
  <c r="Q20" i="140"/>
  <c r="P20" i="140"/>
  <c r="E20" i="140"/>
  <c r="T20" i="140" s="1"/>
  <c r="S19" i="140"/>
  <c r="R19" i="140"/>
  <c r="Q19" i="140"/>
  <c r="P19" i="140"/>
  <c r="E19" i="140"/>
  <c r="U19" i="140" s="1"/>
  <c r="S18" i="140"/>
  <c r="R18" i="140"/>
  <c r="Q18" i="140"/>
  <c r="P18" i="140"/>
  <c r="E18" i="140"/>
  <c r="T18" i="140" s="1"/>
  <c r="S17" i="140"/>
  <c r="R17" i="140"/>
  <c r="Q17" i="140"/>
  <c r="P17" i="140"/>
  <c r="E17" i="140"/>
  <c r="U17" i="140" s="1"/>
  <c r="U16" i="140"/>
  <c r="T16" i="140"/>
  <c r="S16" i="140"/>
  <c r="R16" i="140"/>
  <c r="Q16" i="140"/>
  <c r="P16" i="140"/>
  <c r="E16" i="140"/>
  <c r="T15" i="140"/>
  <c r="S15" i="140"/>
  <c r="R15" i="140"/>
  <c r="Q15" i="140"/>
  <c r="P15" i="140"/>
  <c r="E15" i="140"/>
  <c r="U15" i="140" s="1"/>
  <c r="S14" i="140"/>
  <c r="R14" i="140"/>
  <c r="Q14" i="140"/>
  <c r="P14" i="140"/>
  <c r="E14" i="140"/>
  <c r="U14" i="140" s="1"/>
  <c r="S13" i="140"/>
  <c r="R13" i="140"/>
  <c r="Q13" i="140"/>
  <c r="P13" i="140"/>
  <c r="E13" i="140"/>
  <c r="S12" i="140"/>
  <c r="R12" i="140"/>
  <c r="Q12" i="140"/>
  <c r="P12" i="140"/>
  <c r="E12" i="140"/>
  <c r="T12" i="140" s="1"/>
  <c r="S11" i="140"/>
  <c r="R11" i="140"/>
  <c r="Q11" i="140"/>
  <c r="P11" i="140"/>
  <c r="E11" i="140"/>
  <c r="U11" i="140" s="1"/>
  <c r="S10" i="140"/>
  <c r="R10" i="140"/>
  <c r="Q10" i="140"/>
  <c r="P10" i="140"/>
  <c r="E10" i="140"/>
  <c r="S9" i="140"/>
  <c r="R9" i="140"/>
  <c r="R8" i="140"/>
  <c r="S63" i="139"/>
  <c r="R63" i="139"/>
  <c r="T62" i="139"/>
  <c r="S62" i="139"/>
  <c r="R62" i="139"/>
  <c r="Q62" i="139"/>
  <c r="P62" i="139"/>
  <c r="E62" i="139"/>
  <c r="U62" i="139" s="1"/>
  <c r="S61" i="139"/>
  <c r="R61" i="139"/>
  <c r="Q61" i="139"/>
  <c r="Q60" i="139" s="1"/>
  <c r="P61" i="139"/>
  <c r="E61" i="139"/>
  <c r="U61" i="139" s="1"/>
  <c r="S60" i="139"/>
  <c r="R60" i="139"/>
  <c r="S59" i="139"/>
  <c r="R59" i="139"/>
  <c r="S58" i="139"/>
  <c r="R58" i="139"/>
  <c r="Q58" i="139"/>
  <c r="P58" i="139"/>
  <c r="E58" i="139"/>
  <c r="U58" i="139" s="1"/>
  <c r="U57" i="139"/>
  <c r="S57" i="139"/>
  <c r="R57" i="139"/>
  <c r="Q57" i="139"/>
  <c r="P57" i="139"/>
  <c r="E57" i="139"/>
  <c r="T57" i="139" s="1"/>
  <c r="S56" i="139"/>
  <c r="R56" i="139"/>
  <c r="Q56" i="139"/>
  <c r="P56" i="139"/>
  <c r="E56" i="139"/>
  <c r="U56" i="139" s="1"/>
  <c r="S55" i="139"/>
  <c r="R55" i="139"/>
  <c r="Q55" i="139"/>
  <c r="P55" i="139"/>
  <c r="E55" i="139"/>
  <c r="U55" i="139" s="1"/>
  <c r="S54" i="139"/>
  <c r="R54" i="139"/>
  <c r="S53" i="139"/>
  <c r="R53" i="139"/>
  <c r="Q53" i="139"/>
  <c r="P53" i="139"/>
  <c r="E53" i="139"/>
  <c r="U53" i="139" s="1"/>
  <c r="S52" i="139"/>
  <c r="R52" i="139"/>
  <c r="Q52" i="139"/>
  <c r="P52" i="139"/>
  <c r="E52" i="139"/>
  <c r="T52" i="139" s="1"/>
  <c r="S51" i="139"/>
  <c r="R51" i="139"/>
  <c r="Q51" i="139"/>
  <c r="P51" i="139"/>
  <c r="E51" i="139"/>
  <c r="U51" i="139" s="1"/>
  <c r="U50" i="139"/>
  <c r="T50" i="139"/>
  <c r="S50" i="139"/>
  <c r="R50" i="139"/>
  <c r="Q50" i="139"/>
  <c r="P50" i="139"/>
  <c r="E50" i="139"/>
  <c r="S49" i="139"/>
  <c r="R49" i="139"/>
  <c r="Q49" i="139"/>
  <c r="P49" i="139"/>
  <c r="E49" i="139"/>
  <c r="U49" i="139" s="1"/>
  <c r="S48" i="139"/>
  <c r="R48" i="139"/>
  <c r="Q48" i="139"/>
  <c r="P48" i="139"/>
  <c r="E48" i="139"/>
  <c r="U48" i="139" s="1"/>
  <c r="T47" i="139"/>
  <c r="S47" i="139"/>
  <c r="R47" i="139"/>
  <c r="Q47" i="139"/>
  <c r="P47" i="139"/>
  <c r="E47" i="139"/>
  <c r="U47" i="139" s="1"/>
  <c r="S46" i="139"/>
  <c r="R46" i="139"/>
  <c r="Q46" i="139"/>
  <c r="P46" i="139"/>
  <c r="E46" i="139"/>
  <c r="T46" i="139" s="1"/>
  <c r="S45" i="139"/>
  <c r="R45" i="139"/>
  <c r="Q45" i="139"/>
  <c r="P45" i="139"/>
  <c r="E45" i="139"/>
  <c r="T45" i="139" s="1"/>
  <c r="S44" i="139"/>
  <c r="R44" i="139"/>
  <c r="Q44" i="139"/>
  <c r="P44" i="139"/>
  <c r="E44" i="139"/>
  <c r="U44" i="139" s="1"/>
  <c r="S43" i="139"/>
  <c r="R43" i="139"/>
  <c r="S42" i="139"/>
  <c r="R42" i="139"/>
  <c r="U41" i="139"/>
  <c r="S41" i="139"/>
  <c r="R41" i="139"/>
  <c r="Q41" i="139"/>
  <c r="P41" i="139"/>
  <c r="E41" i="139"/>
  <c r="T41" i="139" s="1"/>
  <c r="U40" i="139"/>
  <c r="T40" i="139"/>
  <c r="S40" i="139"/>
  <c r="R40" i="139"/>
  <c r="Q40" i="139"/>
  <c r="P40" i="139"/>
  <c r="E40" i="139"/>
  <c r="T39" i="139"/>
  <c r="S39" i="139"/>
  <c r="R39" i="139"/>
  <c r="Q39" i="139"/>
  <c r="P39" i="139"/>
  <c r="E39" i="139"/>
  <c r="U39" i="139" s="1"/>
  <c r="S38" i="139"/>
  <c r="R38" i="139"/>
  <c r="Q38" i="139"/>
  <c r="P38" i="139"/>
  <c r="E38" i="139"/>
  <c r="U38" i="139" s="1"/>
  <c r="S37" i="139"/>
  <c r="R37" i="139"/>
  <c r="Q37" i="139"/>
  <c r="P37" i="139"/>
  <c r="E37" i="139"/>
  <c r="U37" i="139" s="1"/>
  <c r="S36" i="139"/>
  <c r="R36" i="139"/>
  <c r="Q36" i="139"/>
  <c r="P36" i="139"/>
  <c r="E36" i="139"/>
  <c r="T36" i="139" s="1"/>
  <c r="S35" i="139"/>
  <c r="R35" i="139"/>
  <c r="Q35" i="139"/>
  <c r="P35" i="139"/>
  <c r="E35" i="139"/>
  <c r="U35" i="139" s="1"/>
  <c r="S34" i="139"/>
  <c r="R34" i="139"/>
  <c r="Q34" i="139"/>
  <c r="P34" i="139"/>
  <c r="E34" i="139"/>
  <c r="T34" i="139" s="1"/>
  <c r="S33" i="139"/>
  <c r="R33" i="139"/>
  <c r="Q33" i="139"/>
  <c r="P33" i="139"/>
  <c r="E33" i="139"/>
  <c r="U33" i="139" s="1"/>
  <c r="S32" i="139"/>
  <c r="R32" i="139"/>
  <c r="Q32" i="139"/>
  <c r="P32" i="139"/>
  <c r="E32" i="139"/>
  <c r="T32" i="139" s="1"/>
  <c r="S31" i="139"/>
  <c r="R31" i="139"/>
  <c r="Q31" i="139"/>
  <c r="P31" i="139"/>
  <c r="E31" i="139"/>
  <c r="U31" i="139" s="1"/>
  <c r="S30" i="139"/>
  <c r="R30" i="139"/>
  <c r="Q30" i="139"/>
  <c r="P30" i="139"/>
  <c r="E30" i="139"/>
  <c r="T30" i="139" s="1"/>
  <c r="S29" i="139"/>
  <c r="R29" i="139"/>
  <c r="Q29" i="139"/>
  <c r="P29" i="139"/>
  <c r="E29" i="139"/>
  <c r="U29" i="139" s="1"/>
  <c r="S28" i="139"/>
  <c r="R28" i="139"/>
  <c r="Q28" i="139"/>
  <c r="Q27" i="139" s="1"/>
  <c r="P28" i="139"/>
  <c r="P27" i="139" s="1"/>
  <c r="E28" i="139"/>
  <c r="U28" i="139" s="1"/>
  <c r="S27" i="139"/>
  <c r="R27" i="139"/>
  <c r="U26" i="139"/>
  <c r="T26" i="139"/>
  <c r="S26" i="139"/>
  <c r="R26" i="139"/>
  <c r="Q26" i="139"/>
  <c r="P26" i="139"/>
  <c r="E26" i="139"/>
  <c r="S25" i="139"/>
  <c r="R25" i="139"/>
  <c r="Q25" i="139"/>
  <c r="P25" i="139"/>
  <c r="E25" i="139"/>
  <c r="U25" i="139" s="1"/>
  <c r="U24" i="139"/>
  <c r="S24" i="139"/>
  <c r="R24" i="139"/>
  <c r="Q24" i="139"/>
  <c r="P24" i="139"/>
  <c r="E24" i="139"/>
  <c r="T24" i="139" s="1"/>
  <c r="S23" i="139"/>
  <c r="R23" i="139"/>
  <c r="Q23" i="139"/>
  <c r="P23" i="139"/>
  <c r="E23" i="139"/>
  <c r="T23" i="139" s="1"/>
  <c r="S22" i="139"/>
  <c r="R22" i="139"/>
  <c r="Q22" i="139"/>
  <c r="P22" i="139"/>
  <c r="E22" i="139"/>
  <c r="U22" i="139" s="1"/>
  <c r="S21" i="139"/>
  <c r="R21" i="139"/>
  <c r="Q21" i="139"/>
  <c r="P21" i="139"/>
  <c r="E21" i="139"/>
  <c r="T21" i="139" s="1"/>
  <c r="S20" i="139"/>
  <c r="R20" i="139"/>
  <c r="Q20" i="139"/>
  <c r="P20" i="139"/>
  <c r="E20" i="139"/>
  <c r="T20" i="139" s="1"/>
  <c r="T19" i="139"/>
  <c r="S19" i="139"/>
  <c r="R19" i="139"/>
  <c r="Q19" i="139"/>
  <c r="P19" i="139"/>
  <c r="E19" i="139"/>
  <c r="U19" i="139" s="1"/>
  <c r="U18" i="139"/>
  <c r="S18" i="139"/>
  <c r="R18" i="139"/>
  <c r="Q18" i="139"/>
  <c r="P18" i="139"/>
  <c r="E18" i="139"/>
  <c r="T18" i="139" s="1"/>
  <c r="S17" i="139"/>
  <c r="R17" i="139"/>
  <c r="Q17" i="139"/>
  <c r="P17" i="139"/>
  <c r="E17" i="139"/>
  <c r="U17" i="139" s="1"/>
  <c r="S16" i="139"/>
  <c r="R16" i="139"/>
  <c r="Q16" i="139"/>
  <c r="P16" i="139"/>
  <c r="E16" i="139"/>
  <c r="U16" i="139" s="1"/>
  <c r="U15" i="139"/>
  <c r="S15" i="139"/>
  <c r="R15" i="139"/>
  <c r="Q15" i="139"/>
  <c r="P15" i="139"/>
  <c r="E15" i="139"/>
  <c r="T15" i="139" s="1"/>
  <c r="S14" i="139"/>
  <c r="R14" i="139"/>
  <c r="Q14" i="139"/>
  <c r="P14" i="139"/>
  <c r="E14" i="139"/>
  <c r="U14" i="139" s="1"/>
  <c r="S13" i="139"/>
  <c r="R13" i="139"/>
  <c r="Q13" i="139"/>
  <c r="P13" i="139"/>
  <c r="E13" i="139"/>
  <c r="S12" i="139"/>
  <c r="R12" i="139"/>
  <c r="Q12" i="139"/>
  <c r="P12" i="139"/>
  <c r="E12" i="139"/>
  <c r="U12" i="139" s="1"/>
  <c r="U11" i="139"/>
  <c r="S11" i="139"/>
  <c r="R11" i="139"/>
  <c r="Q11" i="139"/>
  <c r="P11" i="139"/>
  <c r="E11" i="139"/>
  <c r="T11" i="139" s="1"/>
  <c r="S10" i="139"/>
  <c r="R10" i="139"/>
  <c r="Q10" i="139"/>
  <c r="P10" i="139"/>
  <c r="E10" i="139"/>
  <c r="U10" i="139" s="1"/>
  <c r="S9" i="139"/>
  <c r="R9" i="139"/>
  <c r="S8" i="139"/>
  <c r="R8" i="139"/>
  <c r="S63" i="138"/>
  <c r="R63" i="138"/>
  <c r="S62" i="138"/>
  <c r="R62" i="138"/>
  <c r="Q62" i="138"/>
  <c r="P62" i="138"/>
  <c r="E62" i="138"/>
  <c r="T62" i="138" s="1"/>
  <c r="S61" i="138"/>
  <c r="R61" i="138"/>
  <c r="Q61" i="138"/>
  <c r="P61" i="138"/>
  <c r="E61" i="138"/>
  <c r="T61" i="138" s="1"/>
  <c r="S60" i="138"/>
  <c r="R60" i="138"/>
  <c r="S59" i="138"/>
  <c r="R59" i="138"/>
  <c r="T58" i="138"/>
  <c r="S58" i="138"/>
  <c r="R58" i="138"/>
  <c r="Q58" i="138"/>
  <c r="P58" i="138"/>
  <c r="E58" i="138"/>
  <c r="U58" i="138" s="1"/>
  <c r="S57" i="138"/>
  <c r="R57" i="138"/>
  <c r="Q57" i="138"/>
  <c r="P57" i="138"/>
  <c r="E57" i="138"/>
  <c r="T57" i="138" s="1"/>
  <c r="S56" i="138"/>
  <c r="R56" i="138"/>
  <c r="Q56" i="138"/>
  <c r="P56" i="138"/>
  <c r="E56" i="138"/>
  <c r="U56" i="138" s="1"/>
  <c r="U55" i="138"/>
  <c r="T55" i="138"/>
  <c r="S55" i="138"/>
  <c r="R55" i="138"/>
  <c r="Q55" i="138"/>
  <c r="P55" i="138"/>
  <c r="E55" i="138"/>
  <c r="S54" i="138"/>
  <c r="R54" i="138"/>
  <c r="S53" i="138"/>
  <c r="R53" i="138"/>
  <c r="Q53" i="138"/>
  <c r="P53" i="138"/>
  <c r="E53" i="138"/>
  <c r="U53" i="138" s="1"/>
  <c r="U52" i="138"/>
  <c r="S52" i="138"/>
  <c r="R52" i="138"/>
  <c r="Q52" i="138"/>
  <c r="P52" i="138"/>
  <c r="E52" i="138"/>
  <c r="T52" i="138" s="1"/>
  <c r="T51" i="138"/>
  <c r="S51" i="138"/>
  <c r="R51" i="138"/>
  <c r="Q51" i="138"/>
  <c r="P51" i="138"/>
  <c r="E51" i="138"/>
  <c r="U51" i="138" s="1"/>
  <c r="U50" i="138"/>
  <c r="S50" i="138"/>
  <c r="R50" i="138"/>
  <c r="Q50" i="138"/>
  <c r="P50" i="138"/>
  <c r="E50" i="138"/>
  <c r="T50" i="138" s="1"/>
  <c r="S49" i="138"/>
  <c r="R49" i="138"/>
  <c r="Q49" i="138"/>
  <c r="P49" i="138"/>
  <c r="E49" i="138"/>
  <c r="T49" i="138" s="1"/>
  <c r="S48" i="138"/>
  <c r="R48" i="138"/>
  <c r="Q48" i="138"/>
  <c r="P48" i="138"/>
  <c r="E48" i="138"/>
  <c r="U48" i="138" s="1"/>
  <c r="S47" i="138"/>
  <c r="R47" i="138"/>
  <c r="Q47" i="138"/>
  <c r="P47" i="138"/>
  <c r="E47" i="138"/>
  <c r="T47" i="138" s="1"/>
  <c r="S46" i="138"/>
  <c r="R46" i="138"/>
  <c r="Q46" i="138"/>
  <c r="P46" i="138"/>
  <c r="E46" i="138"/>
  <c r="U46" i="138" s="1"/>
  <c r="S45" i="138"/>
  <c r="R45" i="138"/>
  <c r="Q45" i="138"/>
  <c r="U45" i="138" s="1"/>
  <c r="P45" i="138"/>
  <c r="E45" i="138"/>
  <c r="T45" i="138" s="1"/>
  <c r="U44" i="138"/>
  <c r="S44" i="138"/>
  <c r="R44" i="138"/>
  <c r="Q44" i="138"/>
  <c r="P44" i="138"/>
  <c r="E44" i="138"/>
  <c r="T44" i="138" s="1"/>
  <c r="S43" i="138"/>
  <c r="R43" i="138"/>
  <c r="S42" i="138"/>
  <c r="R42" i="138"/>
  <c r="S41" i="138"/>
  <c r="R41" i="138"/>
  <c r="Q41" i="138"/>
  <c r="P41" i="138"/>
  <c r="E41" i="138"/>
  <c r="U41" i="138" s="1"/>
  <c r="S40" i="138"/>
  <c r="R40" i="138"/>
  <c r="Q40" i="138"/>
  <c r="P40" i="138"/>
  <c r="E40" i="138"/>
  <c r="U40" i="138" s="1"/>
  <c r="S39" i="138"/>
  <c r="R39" i="138"/>
  <c r="Q39" i="138"/>
  <c r="P39" i="138"/>
  <c r="E39" i="138"/>
  <c r="T39" i="138" s="1"/>
  <c r="S38" i="138"/>
  <c r="R38" i="138"/>
  <c r="Q38" i="138"/>
  <c r="P38" i="138"/>
  <c r="E38" i="138"/>
  <c r="U38" i="138" s="1"/>
  <c r="S37" i="138"/>
  <c r="R37" i="138"/>
  <c r="Q37" i="138"/>
  <c r="P37" i="138"/>
  <c r="E37" i="138"/>
  <c r="T37" i="138" s="1"/>
  <c r="S36" i="138"/>
  <c r="R36" i="138"/>
  <c r="Q36" i="138"/>
  <c r="P36" i="138"/>
  <c r="E36" i="138"/>
  <c r="U36" i="138" s="1"/>
  <c r="S35" i="138"/>
  <c r="R35" i="138"/>
  <c r="Q35" i="138"/>
  <c r="P35" i="138"/>
  <c r="E35" i="138"/>
  <c r="U35" i="138" s="1"/>
  <c r="T34" i="138"/>
  <c r="S34" i="138"/>
  <c r="R34" i="138"/>
  <c r="Q34" i="138"/>
  <c r="P34" i="138"/>
  <c r="E34" i="138"/>
  <c r="U34" i="138" s="1"/>
  <c r="S33" i="138"/>
  <c r="R33" i="138"/>
  <c r="Q33" i="138"/>
  <c r="P33" i="138"/>
  <c r="E33" i="138"/>
  <c r="U33" i="138" s="1"/>
  <c r="S32" i="138"/>
  <c r="R32" i="138"/>
  <c r="Q32" i="138"/>
  <c r="U32" i="138" s="1"/>
  <c r="P32" i="138"/>
  <c r="T32" i="138" s="1"/>
  <c r="E32" i="138"/>
  <c r="S31" i="138"/>
  <c r="R31" i="138"/>
  <c r="Q31" i="138"/>
  <c r="P31" i="138"/>
  <c r="E31" i="138"/>
  <c r="T31" i="138" s="1"/>
  <c r="S30" i="138"/>
  <c r="R30" i="138"/>
  <c r="Q30" i="138"/>
  <c r="P30" i="138"/>
  <c r="E30" i="138"/>
  <c r="S29" i="138"/>
  <c r="R29" i="138"/>
  <c r="Q29" i="138"/>
  <c r="P29" i="138"/>
  <c r="E29" i="138"/>
  <c r="T29" i="138" s="1"/>
  <c r="S28" i="138"/>
  <c r="R28" i="138"/>
  <c r="Q28" i="138"/>
  <c r="P28" i="138"/>
  <c r="E28" i="138"/>
  <c r="T28" i="138" s="1"/>
  <c r="S27" i="138"/>
  <c r="R27" i="138"/>
  <c r="S26" i="138"/>
  <c r="R26" i="138"/>
  <c r="Q26" i="138"/>
  <c r="P26" i="138"/>
  <c r="E26" i="138"/>
  <c r="T26" i="138" s="1"/>
  <c r="S25" i="138"/>
  <c r="R25" i="138"/>
  <c r="Q25" i="138"/>
  <c r="P25" i="138"/>
  <c r="E25" i="138"/>
  <c r="U25" i="138" s="1"/>
  <c r="S24" i="138"/>
  <c r="R24" i="138"/>
  <c r="Q24" i="138"/>
  <c r="P24" i="138"/>
  <c r="E24" i="138"/>
  <c r="T24" i="138" s="1"/>
  <c r="S23" i="138"/>
  <c r="R23" i="138"/>
  <c r="Q23" i="138"/>
  <c r="P23" i="138"/>
  <c r="E23" i="138"/>
  <c r="U23" i="138" s="1"/>
  <c r="T22" i="138"/>
  <c r="S22" i="138"/>
  <c r="R22" i="138"/>
  <c r="Q22" i="138"/>
  <c r="P22" i="138"/>
  <c r="E22" i="138"/>
  <c r="U22" i="138" s="1"/>
  <c r="S21" i="138"/>
  <c r="R21" i="138"/>
  <c r="Q21" i="138"/>
  <c r="P21" i="138"/>
  <c r="E21" i="138"/>
  <c r="U21" i="138" s="1"/>
  <c r="S20" i="138"/>
  <c r="R20" i="138"/>
  <c r="Q20" i="138"/>
  <c r="P20" i="138"/>
  <c r="E20" i="138"/>
  <c r="U20" i="138" s="1"/>
  <c r="S19" i="138"/>
  <c r="R19" i="138"/>
  <c r="Q19" i="138"/>
  <c r="P19" i="138"/>
  <c r="E19" i="138"/>
  <c r="U19" i="138" s="1"/>
  <c r="U18" i="138"/>
  <c r="S18" i="138"/>
  <c r="R18" i="138"/>
  <c r="Q18" i="138"/>
  <c r="P18" i="138"/>
  <c r="E18" i="138"/>
  <c r="T18" i="138" s="1"/>
  <c r="S17" i="138"/>
  <c r="R17" i="138"/>
  <c r="Q17" i="138"/>
  <c r="P17" i="138"/>
  <c r="E17" i="138"/>
  <c r="U17" i="138" s="1"/>
  <c r="S16" i="138"/>
  <c r="R16" i="138"/>
  <c r="Q16" i="138"/>
  <c r="P16" i="138"/>
  <c r="E16" i="138"/>
  <c r="T16" i="138" s="1"/>
  <c r="S15" i="138"/>
  <c r="R15" i="138"/>
  <c r="Q15" i="138"/>
  <c r="P15" i="138"/>
  <c r="E15" i="138"/>
  <c r="U15" i="138" s="1"/>
  <c r="S14" i="138"/>
  <c r="R14" i="138"/>
  <c r="Q14" i="138"/>
  <c r="P14" i="138"/>
  <c r="E14" i="138"/>
  <c r="T14" i="138" s="1"/>
  <c r="S13" i="138"/>
  <c r="R13" i="138"/>
  <c r="Q13" i="138"/>
  <c r="P13" i="138"/>
  <c r="E13" i="138"/>
  <c r="U13" i="138" s="1"/>
  <c r="S12" i="138"/>
  <c r="R12" i="138"/>
  <c r="Q12" i="138"/>
  <c r="P12" i="138"/>
  <c r="E12" i="138"/>
  <c r="U12" i="138" s="1"/>
  <c r="S11" i="138"/>
  <c r="R11" i="138"/>
  <c r="Q11" i="138"/>
  <c r="P11" i="138"/>
  <c r="E11" i="138"/>
  <c r="U11" i="138" s="1"/>
  <c r="S10" i="138"/>
  <c r="R10" i="138"/>
  <c r="Q10" i="138"/>
  <c r="P10" i="138"/>
  <c r="P9" i="138" s="1"/>
  <c r="E10" i="138"/>
  <c r="U10" i="138" s="1"/>
  <c r="S9" i="138"/>
  <c r="R9" i="138"/>
  <c r="S8" i="138"/>
  <c r="R8" i="138"/>
  <c r="S63" i="137"/>
  <c r="R63" i="137"/>
  <c r="U62" i="137"/>
  <c r="T62" i="137"/>
  <c r="S62" i="137"/>
  <c r="R62" i="137"/>
  <c r="Q62" i="137"/>
  <c r="P62" i="137"/>
  <c r="E62" i="137"/>
  <c r="S61" i="137"/>
  <c r="R61" i="137"/>
  <c r="Q61" i="137"/>
  <c r="Q60" i="137" s="1"/>
  <c r="P61" i="137"/>
  <c r="E61" i="137"/>
  <c r="T61" i="137" s="1"/>
  <c r="S60" i="137"/>
  <c r="R60" i="137"/>
  <c r="S59" i="137"/>
  <c r="R59" i="137"/>
  <c r="U58" i="137"/>
  <c r="T58" i="137"/>
  <c r="S58" i="137"/>
  <c r="R58" i="137"/>
  <c r="Q58" i="137"/>
  <c r="P58" i="137"/>
  <c r="E58" i="137"/>
  <c r="S57" i="137"/>
  <c r="R57" i="137"/>
  <c r="Q57" i="137"/>
  <c r="P57" i="137"/>
  <c r="E57" i="137"/>
  <c r="T57" i="137" s="1"/>
  <c r="S56" i="137"/>
  <c r="R56" i="137"/>
  <c r="Q56" i="137"/>
  <c r="P56" i="137"/>
  <c r="E56" i="137"/>
  <c r="U56" i="137" s="1"/>
  <c r="S55" i="137"/>
  <c r="R55" i="137"/>
  <c r="Q55" i="137"/>
  <c r="P55" i="137"/>
  <c r="E55" i="137"/>
  <c r="U55" i="137" s="1"/>
  <c r="S54" i="137"/>
  <c r="R54" i="137"/>
  <c r="U53" i="137"/>
  <c r="T53" i="137"/>
  <c r="S53" i="137"/>
  <c r="R53" i="137"/>
  <c r="Q53" i="137"/>
  <c r="P53" i="137"/>
  <c r="E53" i="137"/>
  <c r="S52" i="137"/>
  <c r="R52" i="137"/>
  <c r="Q52" i="137"/>
  <c r="P52" i="137"/>
  <c r="E52" i="137"/>
  <c r="T52" i="137" s="1"/>
  <c r="S51" i="137"/>
  <c r="R51" i="137"/>
  <c r="Q51" i="137"/>
  <c r="P51" i="137"/>
  <c r="E51" i="137"/>
  <c r="U51" i="137" s="1"/>
  <c r="S50" i="137"/>
  <c r="R50" i="137"/>
  <c r="Q50" i="137"/>
  <c r="P50" i="137"/>
  <c r="E50" i="137"/>
  <c r="T50" i="137" s="1"/>
  <c r="S49" i="137"/>
  <c r="R49" i="137"/>
  <c r="Q49" i="137"/>
  <c r="P49" i="137"/>
  <c r="E49" i="137"/>
  <c r="U49" i="137" s="1"/>
  <c r="S48" i="137"/>
  <c r="R48" i="137"/>
  <c r="Q48" i="137"/>
  <c r="P48" i="137"/>
  <c r="E48" i="137"/>
  <c r="U48" i="137" s="1"/>
  <c r="S47" i="137"/>
  <c r="R47" i="137"/>
  <c r="Q47" i="137"/>
  <c r="P47" i="137"/>
  <c r="E47" i="137"/>
  <c r="U47" i="137" s="1"/>
  <c r="S46" i="137"/>
  <c r="R46" i="137"/>
  <c r="Q46" i="137"/>
  <c r="P46" i="137"/>
  <c r="E46" i="137"/>
  <c r="U46" i="137" s="1"/>
  <c r="S45" i="137"/>
  <c r="R45" i="137"/>
  <c r="Q45" i="137"/>
  <c r="U45" i="137" s="1"/>
  <c r="P45" i="137"/>
  <c r="E45" i="137"/>
  <c r="S44" i="137"/>
  <c r="R44" i="137"/>
  <c r="Q44" i="137"/>
  <c r="P44" i="137"/>
  <c r="E44" i="137"/>
  <c r="U44" i="137" s="1"/>
  <c r="S43" i="137"/>
  <c r="R43" i="137"/>
  <c r="S42" i="137"/>
  <c r="R42" i="137"/>
  <c r="S41" i="137"/>
  <c r="R41" i="137"/>
  <c r="Q41" i="137"/>
  <c r="P41" i="137"/>
  <c r="E41" i="137"/>
  <c r="U41" i="137" s="1"/>
  <c r="S40" i="137"/>
  <c r="R40" i="137"/>
  <c r="Q40" i="137"/>
  <c r="P40" i="137"/>
  <c r="E40" i="137"/>
  <c r="T40" i="137" s="1"/>
  <c r="S39" i="137"/>
  <c r="R39" i="137"/>
  <c r="Q39" i="137"/>
  <c r="P39" i="137"/>
  <c r="E39" i="137"/>
  <c r="U39" i="137" s="1"/>
  <c r="S38" i="137"/>
  <c r="R38" i="137"/>
  <c r="Q38" i="137"/>
  <c r="P38" i="137"/>
  <c r="E38" i="137"/>
  <c r="U38" i="137" s="1"/>
  <c r="S37" i="137"/>
  <c r="R37" i="137"/>
  <c r="Q37" i="137"/>
  <c r="P37" i="137"/>
  <c r="E37" i="137"/>
  <c r="U37" i="137" s="1"/>
  <c r="S36" i="137"/>
  <c r="R36" i="137"/>
  <c r="Q36" i="137"/>
  <c r="P36" i="137"/>
  <c r="E36" i="137"/>
  <c r="U36" i="137" s="1"/>
  <c r="S35" i="137"/>
  <c r="R35" i="137"/>
  <c r="Q35" i="137"/>
  <c r="U35" i="137" s="1"/>
  <c r="P35" i="137"/>
  <c r="E35" i="137"/>
  <c r="S34" i="137"/>
  <c r="R34" i="137"/>
  <c r="Q34" i="137"/>
  <c r="P34" i="137"/>
  <c r="E34" i="137"/>
  <c r="T34" i="137" s="1"/>
  <c r="S33" i="137"/>
  <c r="R33" i="137"/>
  <c r="Q33" i="137"/>
  <c r="P33" i="137"/>
  <c r="E33" i="137"/>
  <c r="U33" i="137" s="1"/>
  <c r="S32" i="137"/>
  <c r="R32" i="137"/>
  <c r="Q32" i="137"/>
  <c r="P32" i="137"/>
  <c r="E32" i="137"/>
  <c r="S31" i="137"/>
  <c r="R31" i="137"/>
  <c r="Q31" i="137"/>
  <c r="P31" i="137"/>
  <c r="E31" i="137"/>
  <c r="U31" i="137" s="1"/>
  <c r="S30" i="137"/>
  <c r="R30" i="137"/>
  <c r="Q30" i="137"/>
  <c r="P30" i="137"/>
  <c r="E30" i="137"/>
  <c r="U30" i="137" s="1"/>
  <c r="S29" i="137"/>
  <c r="R29" i="137"/>
  <c r="Q29" i="137"/>
  <c r="P29" i="137"/>
  <c r="E29" i="137"/>
  <c r="U29" i="137" s="1"/>
  <c r="S28" i="137"/>
  <c r="R28" i="137"/>
  <c r="Q28" i="137"/>
  <c r="P28" i="137"/>
  <c r="E28" i="137"/>
  <c r="T28" i="137" s="1"/>
  <c r="S27" i="137"/>
  <c r="R27" i="137"/>
  <c r="T26" i="137"/>
  <c r="S26" i="137"/>
  <c r="R26" i="137"/>
  <c r="Q26" i="137"/>
  <c r="P26" i="137"/>
  <c r="E26" i="137"/>
  <c r="U26" i="137" s="1"/>
  <c r="T25" i="137"/>
  <c r="S25" i="137"/>
  <c r="R25" i="137"/>
  <c r="Q25" i="137"/>
  <c r="P25" i="137"/>
  <c r="E25" i="137"/>
  <c r="T24" i="137"/>
  <c r="S24" i="137"/>
  <c r="R24" i="137"/>
  <c r="Q24" i="137"/>
  <c r="P24" i="137"/>
  <c r="E24" i="137"/>
  <c r="U24" i="137" s="1"/>
  <c r="S23" i="137"/>
  <c r="R23" i="137"/>
  <c r="Q23" i="137"/>
  <c r="P23" i="137"/>
  <c r="E23" i="137"/>
  <c r="U23" i="137" s="1"/>
  <c r="S22" i="137"/>
  <c r="R22" i="137"/>
  <c r="Q22" i="137"/>
  <c r="P22" i="137"/>
  <c r="E22" i="137"/>
  <c r="T22" i="137" s="1"/>
  <c r="S21" i="137"/>
  <c r="R21" i="137"/>
  <c r="Q21" i="137"/>
  <c r="P21" i="137"/>
  <c r="E21" i="137"/>
  <c r="T21" i="137" s="1"/>
  <c r="S20" i="137"/>
  <c r="R20" i="137"/>
  <c r="Q20" i="137"/>
  <c r="P20" i="137"/>
  <c r="E20" i="137"/>
  <c r="U20" i="137" s="1"/>
  <c r="S19" i="137"/>
  <c r="R19" i="137"/>
  <c r="Q19" i="137"/>
  <c r="P19" i="137"/>
  <c r="E19" i="137"/>
  <c r="T19" i="137" s="1"/>
  <c r="U18" i="137"/>
  <c r="S18" i="137"/>
  <c r="R18" i="137"/>
  <c r="Q18" i="137"/>
  <c r="P18" i="137"/>
  <c r="E18" i="137"/>
  <c r="T18" i="137" s="1"/>
  <c r="T17" i="137"/>
  <c r="S17" i="137"/>
  <c r="R17" i="137"/>
  <c r="Q17" i="137"/>
  <c r="P17" i="137"/>
  <c r="E17" i="137"/>
  <c r="U17" i="137" s="1"/>
  <c r="U16" i="137"/>
  <c r="S16" i="137"/>
  <c r="R16" i="137"/>
  <c r="Q16" i="137"/>
  <c r="P16" i="137"/>
  <c r="E16" i="137"/>
  <c r="T16" i="137" s="1"/>
  <c r="S15" i="137"/>
  <c r="R15" i="137"/>
  <c r="Q15" i="137"/>
  <c r="P15" i="137"/>
  <c r="E15" i="137"/>
  <c r="U15" i="137" s="1"/>
  <c r="S14" i="137"/>
  <c r="R14" i="137"/>
  <c r="Q14" i="137"/>
  <c r="P14" i="137"/>
  <c r="E14" i="137"/>
  <c r="T14" i="137" s="1"/>
  <c r="S13" i="137"/>
  <c r="R13" i="137"/>
  <c r="Q13" i="137"/>
  <c r="P13" i="137"/>
  <c r="E13" i="137"/>
  <c r="T13" i="137" s="1"/>
  <c r="S12" i="137"/>
  <c r="R12" i="137"/>
  <c r="Q12" i="137"/>
  <c r="P12" i="137"/>
  <c r="E12" i="137"/>
  <c r="U12" i="137" s="1"/>
  <c r="S11" i="137"/>
  <c r="R11" i="137"/>
  <c r="Q11" i="137"/>
  <c r="P11" i="137"/>
  <c r="E11" i="137"/>
  <c r="T11" i="137" s="1"/>
  <c r="T10" i="137"/>
  <c r="S10" i="137"/>
  <c r="R10" i="137"/>
  <c r="Q10" i="137"/>
  <c r="P10" i="137"/>
  <c r="E10" i="137"/>
  <c r="U10" i="137" s="1"/>
  <c r="S9" i="137"/>
  <c r="R9" i="137"/>
  <c r="S8" i="137"/>
  <c r="R8" i="137"/>
  <c r="S63" i="136"/>
  <c r="R63" i="136"/>
  <c r="S62" i="136"/>
  <c r="R62" i="136"/>
  <c r="Q62" i="136"/>
  <c r="P62" i="136"/>
  <c r="E62" i="136"/>
  <c r="T62" i="136" s="1"/>
  <c r="S61" i="136"/>
  <c r="R61" i="136"/>
  <c r="Q61" i="136"/>
  <c r="Q60" i="136" s="1"/>
  <c r="P61" i="136"/>
  <c r="E61" i="136"/>
  <c r="T61" i="136" s="1"/>
  <c r="S60" i="136"/>
  <c r="R60" i="136"/>
  <c r="S59" i="136"/>
  <c r="R59" i="136"/>
  <c r="S58" i="136"/>
  <c r="R58" i="136"/>
  <c r="Q58" i="136"/>
  <c r="P58" i="136"/>
  <c r="E58" i="136"/>
  <c r="T58" i="136" s="1"/>
  <c r="U57" i="136"/>
  <c r="T57" i="136"/>
  <c r="S57" i="136"/>
  <c r="R57" i="136"/>
  <c r="Q57" i="136"/>
  <c r="P57" i="136"/>
  <c r="E57" i="136"/>
  <c r="U56" i="136"/>
  <c r="T56" i="136"/>
  <c r="S56" i="136"/>
  <c r="R56" i="136"/>
  <c r="Q56" i="136"/>
  <c r="P56" i="136"/>
  <c r="E56" i="136"/>
  <c r="T55" i="136"/>
  <c r="S55" i="136"/>
  <c r="R55" i="136"/>
  <c r="Q55" i="136"/>
  <c r="P55" i="136"/>
  <c r="E55" i="136"/>
  <c r="U55" i="136" s="1"/>
  <c r="S54" i="136"/>
  <c r="R54" i="136"/>
  <c r="S53" i="136"/>
  <c r="R53" i="136"/>
  <c r="Q53" i="136"/>
  <c r="P53" i="136"/>
  <c r="E53" i="136"/>
  <c r="T53" i="136" s="1"/>
  <c r="S52" i="136"/>
  <c r="R52" i="136"/>
  <c r="Q52" i="136"/>
  <c r="P52" i="136"/>
  <c r="E52" i="136"/>
  <c r="U52" i="136" s="1"/>
  <c r="S51" i="136"/>
  <c r="R51" i="136"/>
  <c r="Q51" i="136"/>
  <c r="P51" i="136"/>
  <c r="E51" i="136"/>
  <c r="U51" i="136" s="1"/>
  <c r="S50" i="136"/>
  <c r="R50" i="136"/>
  <c r="Q50" i="136"/>
  <c r="P50" i="136"/>
  <c r="E50" i="136"/>
  <c r="T50" i="136" s="1"/>
  <c r="S49" i="136"/>
  <c r="R49" i="136"/>
  <c r="Q49" i="136"/>
  <c r="P49" i="136"/>
  <c r="E49" i="136"/>
  <c r="U49" i="136" s="1"/>
  <c r="S48" i="136"/>
  <c r="R48" i="136"/>
  <c r="Q48" i="136"/>
  <c r="P48" i="136"/>
  <c r="E48" i="136"/>
  <c r="U48" i="136" s="1"/>
  <c r="S47" i="136"/>
  <c r="R47" i="136"/>
  <c r="Q47" i="136"/>
  <c r="P47" i="136"/>
  <c r="E47" i="136"/>
  <c r="T47" i="136" s="1"/>
  <c r="S46" i="136"/>
  <c r="R46" i="136"/>
  <c r="Q46" i="136"/>
  <c r="P46" i="136"/>
  <c r="E46" i="136"/>
  <c r="U46" i="136" s="1"/>
  <c r="S45" i="136"/>
  <c r="R45" i="136"/>
  <c r="Q45" i="136"/>
  <c r="P45" i="136"/>
  <c r="E45" i="136"/>
  <c r="S44" i="136"/>
  <c r="R44" i="136"/>
  <c r="Q44" i="136"/>
  <c r="P44" i="136"/>
  <c r="E44" i="136"/>
  <c r="T44" i="136" s="1"/>
  <c r="S43" i="136"/>
  <c r="R43" i="136"/>
  <c r="S42" i="136"/>
  <c r="R42" i="136"/>
  <c r="S41" i="136"/>
  <c r="R41" i="136"/>
  <c r="Q41" i="136"/>
  <c r="P41" i="136"/>
  <c r="E41" i="136"/>
  <c r="U41" i="136" s="1"/>
  <c r="S40" i="136"/>
  <c r="R40" i="136"/>
  <c r="Q40" i="136"/>
  <c r="P40" i="136"/>
  <c r="E40" i="136"/>
  <c r="U40" i="136" s="1"/>
  <c r="S39" i="136"/>
  <c r="R39" i="136"/>
  <c r="Q39" i="136"/>
  <c r="P39" i="136"/>
  <c r="E39" i="136"/>
  <c r="U39" i="136" s="1"/>
  <c r="S38" i="136"/>
  <c r="R38" i="136"/>
  <c r="Q38" i="136"/>
  <c r="P38" i="136"/>
  <c r="E38" i="136"/>
  <c r="T38" i="136" s="1"/>
  <c r="S37" i="136"/>
  <c r="R37" i="136"/>
  <c r="Q37" i="136"/>
  <c r="P37" i="136"/>
  <c r="E37" i="136"/>
  <c r="U37" i="136" s="1"/>
  <c r="S36" i="136"/>
  <c r="R36" i="136"/>
  <c r="Q36" i="136"/>
  <c r="P36" i="136"/>
  <c r="E36" i="136"/>
  <c r="T36" i="136" s="1"/>
  <c r="T35" i="136"/>
  <c r="S35" i="136"/>
  <c r="R35" i="136"/>
  <c r="Q35" i="136"/>
  <c r="P35" i="136"/>
  <c r="E35" i="136"/>
  <c r="U35" i="136" s="1"/>
  <c r="U34" i="136"/>
  <c r="T34" i="136"/>
  <c r="S34" i="136"/>
  <c r="R34" i="136"/>
  <c r="Q34" i="136"/>
  <c r="P34" i="136"/>
  <c r="E34" i="136"/>
  <c r="S33" i="136"/>
  <c r="R33" i="136"/>
  <c r="Q33" i="136"/>
  <c r="P33" i="136"/>
  <c r="E33" i="136"/>
  <c r="U33" i="136" s="1"/>
  <c r="S32" i="136"/>
  <c r="R32" i="136"/>
  <c r="Q32" i="136"/>
  <c r="P32" i="136"/>
  <c r="E32" i="136"/>
  <c r="U32" i="136" s="1"/>
  <c r="S31" i="136"/>
  <c r="R31" i="136"/>
  <c r="Q31" i="136"/>
  <c r="P31" i="136"/>
  <c r="E31" i="136"/>
  <c r="U31" i="136" s="1"/>
  <c r="S30" i="136"/>
  <c r="R30" i="136"/>
  <c r="Q30" i="136"/>
  <c r="P30" i="136"/>
  <c r="E30" i="136"/>
  <c r="S29" i="136"/>
  <c r="R29" i="136"/>
  <c r="Q29" i="136"/>
  <c r="P29" i="136"/>
  <c r="E29" i="136"/>
  <c r="U29" i="136" s="1"/>
  <c r="S28" i="136"/>
  <c r="R28" i="136"/>
  <c r="Q28" i="136"/>
  <c r="P28" i="136"/>
  <c r="E28" i="136"/>
  <c r="U28" i="136" s="1"/>
  <c r="S27" i="136"/>
  <c r="R27" i="136"/>
  <c r="S26" i="136"/>
  <c r="R26" i="136"/>
  <c r="Q26" i="136"/>
  <c r="P26" i="136"/>
  <c r="E26" i="136"/>
  <c r="U26" i="136" s="1"/>
  <c r="U25" i="136"/>
  <c r="S25" i="136"/>
  <c r="R25" i="136"/>
  <c r="Q25" i="136"/>
  <c r="P25" i="136"/>
  <c r="E25" i="136"/>
  <c r="T25" i="136" s="1"/>
  <c r="S24" i="136"/>
  <c r="R24" i="136"/>
  <c r="Q24" i="136"/>
  <c r="P24" i="136"/>
  <c r="E24" i="136"/>
  <c r="U24" i="136" s="1"/>
  <c r="S23" i="136"/>
  <c r="R23" i="136"/>
  <c r="Q23" i="136"/>
  <c r="P23" i="136"/>
  <c r="E23" i="136"/>
  <c r="T23" i="136" s="1"/>
  <c r="S22" i="136"/>
  <c r="R22" i="136"/>
  <c r="Q22" i="136"/>
  <c r="P22" i="136"/>
  <c r="E22" i="136"/>
  <c r="U22" i="136" s="1"/>
  <c r="U21" i="136"/>
  <c r="T21" i="136"/>
  <c r="S21" i="136"/>
  <c r="R21" i="136"/>
  <c r="Q21" i="136"/>
  <c r="P21" i="136"/>
  <c r="E21" i="136"/>
  <c r="S20" i="136"/>
  <c r="R20" i="136"/>
  <c r="Q20" i="136"/>
  <c r="P20" i="136"/>
  <c r="E20" i="136"/>
  <c r="U20" i="136" s="1"/>
  <c r="S19" i="136"/>
  <c r="R19" i="136"/>
  <c r="Q19" i="136"/>
  <c r="P19" i="136"/>
  <c r="E19" i="136"/>
  <c r="U19" i="136" s="1"/>
  <c r="S18" i="136"/>
  <c r="R18" i="136"/>
  <c r="Q18" i="136"/>
  <c r="P18" i="136"/>
  <c r="E18" i="136"/>
  <c r="U18" i="136" s="1"/>
  <c r="U17" i="136"/>
  <c r="S17" i="136"/>
  <c r="R17" i="136"/>
  <c r="Q17" i="136"/>
  <c r="P17" i="136"/>
  <c r="E17" i="136"/>
  <c r="T17" i="136" s="1"/>
  <c r="S16" i="136"/>
  <c r="R16" i="136"/>
  <c r="Q16" i="136"/>
  <c r="P16" i="136"/>
  <c r="E16" i="136"/>
  <c r="U16" i="136" s="1"/>
  <c r="S15" i="136"/>
  <c r="R15" i="136"/>
  <c r="Q15" i="136"/>
  <c r="P15" i="136"/>
  <c r="E15" i="136"/>
  <c r="T15" i="136" s="1"/>
  <c r="S14" i="136"/>
  <c r="R14" i="136"/>
  <c r="Q14" i="136"/>
  <c r="P14" i="136"/>
  <c r="E14" i="136"/>
  <c r="U14" i="136" s="1"/>
  <c r="U13" i="136"/>
  <c r="T13" i="136"/>
  <c r="S13" i="136"/>
  <c r="R13" i="136"/>
  <c r="Q13" i="136"/>
  <c r="P13" i="136"/>
  <c r="E13" i="136"/>
  <c r="U12" i="136"/>
  <c r="T12" i="136"/>
  <c r="S12" i="136"/>
  <c r="R12" i="136"/>
  <c r="Q12" i="136"/>
  <c r="P12" i="136"/>
  <c r="E12" i="136"/>
  <c r="S11" i="136"/>
  <c r="R11" i="136"/>
  <c r="Q11" i="136"/>
  <c r="P11" i="136"/>
  <c r="E11" i="136"/>
  <c r="U11" i="136" s="1"/>
  <c r="S10" i="136"/>
  <c r="R10" i="136"/>
  <c r="Q10" i="136"/>
  <c r="P10" i="136"/>
  <c r="E10" i="136"/>
  <c r="S9" i="136"/>
  <c r="R9" i="136"/>
  <c r="S8" i="136"/>
  <c r="R8" i="136"/>
  <c r="S63" i="135"/>
  <c r="R63" i="135"/>
  <c r="U62" i="135"/>
  <c r="T62" i="135"/>
  <c r="S62" i="135"/>
  <c r="R62" i="135"/>
  <c r="Q62" i="135"/>
  <c r="P62" i="135"/>
  <c r="E62" i="135"/>
  <c r="U61" i="135"/>
  <c r="T61" i="135"/>
  <c r="S61" i="135"/>
  <c r="R61" i="135"/>
  <c r="Q61" i="135"/>
  <c r="P61" i="135"/>
  <c r="P60" i="135" s="1"/>
  <c r="E61" i="135"/>
  <c r="S60" i="135"/>
  <c r="R60" i="135"/>
  <c r="S59" i="135"/>
  <c r="R59" i="135"/>
  <c r="S58" i="135"/>
  <c r="R58" i="135"/>
  <c r="Q58" i="135"/>
  <c r="P58" i="135"/>
  <c r="E58" i="135"/>
  <c r="U58" i="135" s="1"/>
  <c r="U57" i="135"/>
  <c r="T57" i="135"/>
  <c r="S57" i="135"/>
  <c r="R57" i="135"/>
  <c r="Q57" i="135"/>
  <c r="P57" i="135"/>
  <c r="E57" i="135"/>
  <c r="S56" i="135"/>
  <c r="R56" i="135"/>
  <c r="Q56" i="135"/>
  <c r="P56" i="135"/>
  <c r="E56" i="135"/>
  <c r="T56" i="135" s="1"/>
  <c r="S55" i="135"/>
  <c r="R55" i="135"/>
  <c r="Q55" i="135"/>
  <c r="P55" i="135"/>
  <c r="E55" i="135"/>
  <c r="T55" i="135" s="1"/>
  <c r="S54" i="135"/>
  <c r="R54" i="135"/>
  <c r="S53" i="135"/>
  <c r="R53" i="135"/>
  <c r="Q53" i="135"/>
  <c r="P53" i="135"/>
  <c r="E53" i="135"/>
  <c r="U53" i="135" s="1"/>
  <c r="S52" i="135"/>
  <c r="R52" i="135"/>
  <c r="Q52" i="135"/>
  <c r="P52" i="135"/>
  <c r="E52" i="135"/>
  <c r="U52" i="135" s="1"/>
  <c r="U51" i="135"/>
  <c r="S51" i="135"/>
  <c r="R51" i="135"/>
  <c r="Q51" i="135"/>
  <c r="P51" i="135"/>
  <c r="E51" i="135"/>
  <c r="T51" i="135" s="1"/>
  <c r="S50" i="135"/>
  <c r="R50" i="135"/>
  <c r="Q50" i="135"/>
  <c r="P50" i="135"/>
  <c r="E50" i="135"/>
  <c r="U50" i="135" s="1"/>
  <c r="S49" i="135"/>
  <c r="R49" i="135"/>
  <c r="Q49" i="135"/>
  <c r="P49" i="135"/>
  <c r="E49" i="135"/>
  <c r="T49" i="135" s="1"/>
  <c r="T48" i="135"/>
  <c r="S48" i="135"/>
  <c r="R48" i="135"/>
  <c r="Q48" i="135"/>
  <c r="P48" i="135"/>
  <c r="E48" i="135"/>
  <c r="U48" i="135" s="1"/>
  <c r="T47" i="135"/>
  <c r="S47" i="135"/>
  <c r="R47" i="135"/>
  <c r="Q47" i="135"/>
  <c r="P47" i="135"/>
  <c r="E47" i="135"/>
  <c r="U47" i="135" s="1"/>
  <c r="S46" i="135"/>
  <c r="R46" i="135"/>
  <c r="Q46" i="135"/>
  <c r="P46" i="135"/>
  <c r="E46" i="135"/>
  <c r="U46" i="135" s="1"/>
  <c r="S45" i="135"/>
  <c r="R45" i="135"/>
  <c r="Q45" i="135"/>
  <c r="P45" i="135"/>
  <c r="E45" i="135"/>
  <c r="T45" i="135" s="1"/>
  <c r="S44" i="135"/>
  <c r="R44" i="135"/>
  <c r="Q44" i="135"/>
  <c r="P44" i="135"/>
  <c r="E44" i="135"/>
  <c r="U44" i="135" s="1"/>
  <c r="S43" i="135"/>
  <c r="R43" i="135"/>
  <c r="S42" i="135"/>
  <c r="R42" i="135"/>
  <c r="S41" i="135"/>
  <c r="R41" i="135"/>
  <c r="Q41" i="135"/>
  <c r="P41" i="135"/>
  <c r="E41" i="135"/>
  <c r="T41" i="135" s="1"/>
  <c r="S40" i="135"/>
  <c r="R40" i="135"/>
  <c r="Q40" i="135"/>
  <c r="P40" i="135"/>
  <c r="E40" i="135"/>
  <c r="U40" i="135" s="1"/>
  <c r="U39" i="135"/>
  <c r="S39" i="135"/>
  <c r="R39" i="135"/>
  <c r="Q39" i="135"/>
  <c r="P39" i="135"/>
  <c r="E39" i="135"/>
  <c r="T39" i="135" s="1"/>
  <c r="S38" i="135"/>
  <c r="R38" i="135"/>
  <c r="Q38" i="135"/>
  <c r="P38" i="135"/>
  <c r="E38" i="135"/>
  <c r="U38" i="135" s="1"/>
  <c r="S37" i="135"/>
  <c r="R37" i="135"/>
  <c r="Q37" i="135"/>
  <c r="P37" i="135"/>
  <c r="E37" i="135"/>
  <c r="T37" i="135" s="1"/>
  <c r="S36" i="135"/>
  <c r="R36" i="135"/>
  <c r="Q36" i="135"/>
  <c r="P36" i="135"/>
  <c r="E36" i="135"/>
  <c r="U36" i="135" s="1"/>
  <c r="S35" i="135"/>
  <c r="R35" i="135"/>
  <c r="Q35" i="135"/>
  <c r="P35" i="135"/>
  <c r="E35" i="135"/>
  <c r="U35" i="135" s="1"/>
  <c r="T34" i="135"/>
  <c r="S34" i="135"/>
  <c r="R34" i="135"/>
  <c r="Q34" i="135"/>
  <c r="P34" i="135"/>
  <c r="E34" i="135"/>
  <c r="U34" i="135" s="1"/>
  <c r="S33" i="135"/>
  <c r="R33" i="135"/>
  <c r="Q33" i="135"/>
  <c r="P33" i="135"/>
  <c r="E33" i="135"/>
  <c r="T33" i="135" s="1"/>
  <c r="S32" i="135"/>
  <c r="R32" i="135"/>
  <c r="Q32" i="135"/>
  <c r="P32" i="135"/>
  <c r="E32" i="135"/>
  <c r="T32" i="135" s="1"/>
  <c r="S31" i="135"/>
  <c r="R31" i="135"/>
  <c r="Q31" i="135"/>
  <c r="P31" i="135"/>
  <c r="E31" i="135"/>
  <c r="T31" i="135" s="1"/>
  <c r="S30" i="135"/>
  <c r="R30" i="135"/>
  <c r="Q30" i="135"/>
  <c r="P30" i="135"/>
  <c r="E30" i="135"/>
  <c r="S29" i="135"/>
  <c r="R29" i="135"/>
  <c r="Q29" i="135"/>
  <c r="P29" i="135"/>
  <c r="E29" i="135"/>
  <c r="U29" i="135" s="1"/>
  <c r="S28" i="135"/>
  <c r="R28" i="135"/>
  <c r="Q28" i="135"/>
  <c r="P28" i="135"/>
  <c r="E28" i="135"/>
  <c r="T28" i="135" s="1"/>
  <c r="S27" i="135"/>
  <c r="R27" i="135"/>
  <c r="S26" i="135"/>
  <c r="R26" i="135"/>
  <c r="Q26" i="135"/>
  <c r="P26" i="135"/>
  <c r="E26" i="135"/>
  <c r="T26" i="135" s="1"/>
  <c r="S25" i="135"/>
  <c r="R25" i="135"/>
  <c r="Q25" i="135"/>
  <c r="P25" i="135"/>
  <c r="E25" i="135"/>
  <c r="U25" i="135" s="1"/>
  <c r="U24" i="135"/>
  <c r="S24" i="135"/>
  <c r="R24" i="135"/>
  <c r="Q24" i="135"/>
  <c r="P24" i="135"/>
  <c r="E24" i="135"/>
  <c r="T24" i="135" s="1"/>
  <c r="U23" i="135"/>
  <c r="T23" i="135"/>
  <c r="S23" i="135"/>
  <c r="R23" i="135"/>
  <c r="Q23" i="135"/>
  <c r="P23" i="135"/>
  <c r="E23" i="135"/>
  <c r="S22" i="135"/>
  <c r="R22" i="135"/>
  <c r="Q22" i="135"/>
  <c r="P22" i="135"/>
  <c r="E22" i="135"/>
  <c r="U22" i="135" s="1"/>
  <c r="S21" i="135"/>
  <c r="R21" i="135"/>
  <c r="Q21" i="135"/>
  <c r="P21" i="135"/>
  <c r="E21" i="135"/>
  <c r="T21" i="135" s="1"/>
  <c r="S20" i="135"/>
  <c r="R20" i="135"/>
  <c r="Q20" i="135"/>
  <c r="P20" i="135"/>
  <c r="E20" i="135"/>
  <c r="T20" i="135" s="1"/>
  <c r="T19" i="135"/>
  <c r="S19" i="135"/>
  <c r="R19" i="135"/>
  <c r="Q19" i="135"/>
  <c r="P19" i="135"/>
  <c r="E19" i="135"/>
  <c r="U19" i="135" s="1"/>
  <c r="S18" i="135"/>
  <c r="R18" i="135"/>
  <c r="Q18" i="135"/>
  <c r="P18" i="135"/>
  <c r="E18" i="135"/>
  <c r="T18" i="135" s="1"/>
  <c r="S17" i="135"/>
  <c r="R17" i="135"/>
  <c r="Q17" i="135"/>
  <c r="P17" i="135"/>
  <c r="E17" i="135"/>
  <c r="T17" i="135" s="1"/>
  <c r="S16" i="135"/>
  <c r="R16" i="135"/>
  <c r="Q16" i="135"/>
  <c r="P16" i="135"/>
  <c r="E16" i="135"/>
  <c r="U16" i="135" s="1"/>
  <c r="U15" i="135"/>
  <c r="S15" i="135"/>
  <c r="R15" i="135"/>
  <c r="Q15" i="135"/>
  <c r="P15" i="135"/>
  <c r="E15" i="135"/>
  <c r="T15" i="135" s="1"/>
  <c r="T14" i="135"/>
  <c r="S14" i="135"/>
  <c r="R14" i="135"/>
  <c r="Q14" i="135"/>
  <c r="P14" i="135"/>
  <c r="E14" i="135"/>
  <c r="U14" i="135" s="1"/>
  <c r="S13" i="135"/>
  <c r="R13" i="135"/>
  <c r="Q13" i="135"/>
  <c r="U13" i="135" s="1"/>
  <c r="P13" i="135"/>
  <c r="T13" i="135" s="1"/>
  <c r="E13" i="135"/>
  <c r="S12" i="135"/>
  <c r="R12" i="135"/>
  <c r="Q12" i="135"/>
  <c r="P12" i="135"/>
  <c r="E12" i="135"/>
  <c r="T12" i="135" s="1"/>
  <c r="S11" i="135"/>
  <c r="R11" i="135"/>
  <c r="Q11" i="135"/>
  <c r="P11" i="135"/>
  <c r="E11" i="135"/>
  <c r="U11" i="135" s="1"/>
  <c r="S10" i="135"/>
  <c r="R10" i="135"/>
  <c r="Q10" i="135"/>
  <c r="P10" i="135"/>
  <c r="E10" i="135"/>
  <c r="U10" i="135" s="1"/>
  <c r="S9" i="135"/>
  <c r="R9" i="135"/>
  <c r="S8" i="135"/>
  <c r="R8" i="135"/>
  <c r="S63" i="134"/>
  <c r="S62" i="134"/>
  <c r="R62" i="134"/>
  <c r="Q62" i="134"/>
  <c r="P62" i="134"/>
  <c r="E62" i="134"/>
  <c r="U62" i="134" s="1"/>
  <c r="S61" i="134"/>
  <c r="R61" i="134"/>
  <c r="Q61" i="134"/>
  <c r="P61" i="134"/>
  <c r="E61" i="134"/>
  <c r="S60" i="134"/>
  <c r="R60" i="134"/>
  <c r="S59" i="134"/>
  <c r="S58" i="134"/>
  <c r="R58" i="134"/>
  <c r="Q58" i="134"/>
  <c r="P58" i="134"/>
  <c r="E58" i="134"/>
  <c r="U58" i="134" s="1"/>
  <c r="S57" i="134"/>
  <c r="R57" i="134"/>
  <c r="Q57" i="134"/>
  <c r="P57" i="134"/>
  <c r="E57" i="134"/>
  <c r="T57" i="134" s="1"/>
  <c r="S56" i="134"/>
  <c r="R56" i="134"/>
  <c r="Q56" i="134"/>
  <c r="P56" i="134"/>
  <c r="E56" i="134"/>
  <c r="U56" i="134" s="1"/>
  <c r="T55" i="134"/>
  <c r="S55" i="134"/>
  <c r="R55" i="134"/>
  <c r="Q55" i="134"/>
  <c r="P55" i="134"/>
  <c r="E55" i="134"/>
  <c r="U55" i="134" s="1"/>
  <c r="S54" i="134"/>
  <c r="R54" i="134"/>
  <c r="S53" i="134"/>
  <c r="R53" i="134"/>
  <c r="Q53" i="134"/>
  <c r="P53" i="134"/>
  <c r="E53" i="134"/>
  <c r="U53" i="134" s="1"/>
  <c r="S52" i="134"/>
  <c r="R52" i="134"/>
  <c r="Q52" i="134"/>
  <c r="P52" i="134"/>
  <c r="E52" i="134"/>
  <c r="T52" i="134" s="1"/>
  <c r="S51" i="134"/>
  <c r="R51" i="134"/>
  <c r="Q51" i="134"/>
  <c r="P51" i="134"/>
  <c r="E51" i="134"/>
  <c r="U51" i="134" s="1"/>
  <c r="S50" i="134"/>
  <c r="R50" i="134"/>
  <c r="Q50" i="134"/>
  <c r="P50" i="134"/>
  <c r="E50" i="134"/>
  <c r="U50" i="134" s="1"/>
  <c r="T49" i="134"/>
  <c r="S49" i="134"/>
  <c r="R49" i="134"/>
  <c r="Q49" i="134"/>
  <c r="P49" i="134"/>
  <c r="E49" i="134"/>
  <c r="U49" i="134" s="1"/>
  <c r="S48" i="134"/>
  <c r="R48" i="134"/>
  <c r="Q48" i="134"/>
  <c r="P48" i="134"/>
  <c r="E48" i="134"/>
  <c r="U48" i="134" s="1"/>
  <c r="U47" i="134"/>
  <c r="T47" i="134"/>
  <c r="S47" i="134"/>
  <c r="R47" i="134"/>
  <c r="Q47" i="134"/>
  <c r="P47" i="134"/>
  <c r="E47" i="134"/>
  <c r="U46" i="134"/>
  <c r="S46" i="134"/>
  <c r="R46" i="134"/>
  <c r="Q46" i="134"/>
  <c r="P46" i="134"/>
  <c r="E46" i="134"/>
  <c r="T46" i="134" s="1"/>
  <c r="S45" i="134"/>
  <c r="R45" i="134"/>
  <c r="Q45" i="134"/>
  <c r="P45" i="134"/>
  <c r="T45" i="134" s="1"/>
  <c r="E45" i="134"/>
  <c r="S44" i="134"/>
  <c r="R44" i="134"/>
  <c r="Q44" i="134"/>
  <c r="P44" i="134"/>
  <c r="E44" i="134"/>
  <c r="U44" i="134" s="1"/>
  <c r="S43" i="134"/>
  <c r="R43" i="134"/>
  <c r="S42" i="134"/>
  <c r="R42" i="134"/>
  <c r="U41" i="134"/>
  <c r="S41" i="134"/>
  <c r="R41" i="134"/>
  <c r="Q41" i="134"/>
  <c r="P41" i="134"/>
  <c r="E41" i="134"/>
  <c r="T41" i="134" s="1"/>
  <c r="S40" i="134"/>
  <c r="R40" i="134"/>
  <c r="Q40" i="134"/>
  <c r="P40" i="134"/>
  <c r="E40" i="134"/>
  <c r="U40" i="134" s="1"/>
  <c r="S39" i="134"/>
  <c r="R39" i="134"/>
  <c r="Q39" i="134"/>
  <c r="P39" i="134"/>
  <c r="E39" i="134"/>
  <c r="U39" i="134" s="1"/>
  <c r="S38" i="134"/>
  <c r="R38" i="134"/>
  <c r="Q38" i="134"/>
  <c r="P38" i="134"/>
  <c r="E38" i="134"/>
  <c r="U38" i="134" s="1"/>
  <c r="U37" i="134"/>
  <c r="T37" i="134"/>
  <c r="S37" i="134"/>
  <c r="R37" i="134"/>
  <c r="Q37" i="134"/>
  <c r="P37" i="134"/>
  <c r="E37" i="134"/>
  <c r="S36" i="134"/>
  <c r="R36" i="134"/>
  <c r="Q36" i="134"/>
  <c r="U36" i="134" s="1"/>
  <c r="P36" i="134"/>
  <c r="E36" i="134"/>
  <c r="S35" i="134"/>
  <c r="R35" i="134"/>
  <c r="Q35" i="134"/>
  <c r="P35" i="134"/>
  <c r="E35" i="134"/>
  <c r="U35" i="134" s="1"/>
  <c r="U34" i="134"/>
  <c r="S34" i="134"/>
  <c r="R34" i="134"/>
  <c r="Q34" i="134"/>
  <c r="P34" i="134"/>
  <c r="E34" i="134"/>
  <c r="T34" i="134" s="1"/>
  <c r="S33" i="134"/>
  <c r="R33" i="134"/>
  <c r="Q33" i="134"/>
  <c r="P33" i="134"/>
  <c r="E33" i="134"/>
  <c r="U33" i="134" s="1"/>
  <c r="S32" i="134"/>
  <c r="R32" i="134"/>
  <c r="Q32" i="134"/>
  <c r="P32" i="134"/>
  <c r="E32" i="134"/>
  <c r="U32" i="134" s="1"/>
  <c r="U31" i="134"/>
  <c r="S31" i="134"/>
  <c r="R31" i="134"/>
  <c r="Q31" i="134"/>
  <c r="P31" i="134"/>
  <c r="E31" i="134"/>
  <c r="T31" i="134" s="1"/>
  <c r="T30" i="134"/>
  <c r="S30" i="134"/>
  <c r="R30" i="134"/>
  <c r="Q30" i="134"/>
  <c r="P30" i="134"/>
  <c r="E30" i="134"/>
  <c r="U30" i="134" s="1"/>
  <c r="U29" i="134"/>
  <c r="T29" i="134"/>
  <c r="S29" i="134"/>
  <c r="R29" i="134"/>
  <c r="Q29" i="134"/>
  <c r="P29" i="134"/>
  <c r="E29" i="134"/>
  <c r="U28" i="134"/>
  <c r="S28" i="134"/>
  <c r="R28" i="134"/>
  <c r="Q28" i="134"/>
  <c r="Q27" i="134" s="1"/>
  <c r="P28" i="134"/>
  <c r="E28" i="134"/>
  <c r="S27" i="134"/>
  <c r="R27" i="134"/>
  <c r="U26" i="134"/>
  <c r="S26" i="134"/>
  <c r="R26" i="134"/>
  <c r="Q26" i="134"/>
  <c r="P26" i="134"/>
  <c r="E26" i="134"/>
  <c r="T26" i="134" s="1"/>
  <c r="S25" i="134"/>
  <c r="R25" i="134"/>
  <c r="Q25" i="134"/>
  <c r="P25" i="134"/>
  <c r="E25" i="134"/>
  <c r="T25" i="134" s="1"/>
  <c r="S24" i="134"/>
  <c r="R24" i="134"/>
  <c r="Q24" i="134"/>
  <c r="P24" i="134"/>
  <c r="E24" i="134"/>
  <c r="U24" i="134" s="1"/>
  <c r="S23" i="134"/>
  <c r="R23" i="134"/>
  <c r="Q23" i="134"/>
  <c r="P23" i="134"/>
  <c r="E23" i="134"/>
  <c r="T23" i="134" s="1"/>
  <c r="S22" i="134"/>
  <c r="R22" i="134"/>
  <c r="Q22" i="134"/>
  <c r="P22" i="134"/>
  <c r="E22" i="134"/>
  <c r="U22" i="134" s="1"/>
  <c r="S21" i="134"/>
  <c r="R21" i="134"/>
  <c r="Q21" i="134"/>
  <c r="P21" i="134"/>
  <c r="E21" i="134"/>
  <c r="T21" i="134" s="1"/>
  <c r="U20" i="134"/>
  <c r="S20" i="134"/>
  <c r="R20" i="134"/>
  <c r="Q20" i="134"/>
  <c r="P20" i="134"/>
  <c r="E20" i="134"/>
  <c r="T20" i="134" s="1"/>
  <c r="U19" i="134"/>
  <c r="T19" i="134"/>
  <c r="S19" i="134"/>
  <c r="R19" i="134"/>
  <c r="Q19" i="134"/>
  <c r="P19" i="134"/>
  <c r="E19" i="134"/>
  <c r="U18" i="134"/>
  <c r="S18" i="134"/>
  <c r="R18" i="134"/>
  <c r="Q18" i="134"/>
  <c r="P18" i="134"/>
  <c r="E18" i="134"/>
  <c r="T18" i="134" s="1"/>
  <c r="S17" i="134"/>
  <c r="R17" i="134"/>
  <c r="Q17" i="134"/>
  <c r="P17" i="134"/>
  <c r="E17" i="134"/>
  <c r="U17" i="134" s="1"/>
  <c r="U16" i="134"/>
  <c r="S16" i="134"/>
  <c r="R16" i="134"/>
  <c r="Q16" i="134"/>
  <c r="P16" i="134"/>
  <c r="E16" i="134"/>
  <c r="T16" i="134" s="1"/>
  <c r="U15" i="134"/>
  <c r="S15" i="134"/>
  <c r="R15" i="134"/>
  <c r="Q15" i="134"/>
  <c r="P15" i="134"/>
  <c r="E15" i="134"/>
  <c r="T15" i="134" s="1"/>
  <c r="S14" i="134"/>
  <c r="R14" i="134"/>
  <c r="Q14" i="134"/>
  <c r="P14" i="134"/>
  <c r="E14" i="134"/>
  <c r="U14" i="134" s="1"/>
  <c r="S13" i="134"/>
  <c r="R13" i="134"/>
  <c r="Q13" i="134"/>
  <c r="P13" i="134"/>
  <c r="E13" i="134"/>
  <c r="U13" i="134" s="1"/>
  <c r="S12" i="134"/>
  <c r="R12" i="134"/>
  <c r="Q12" i="134"/>
  <c r="P12" i="134"/>
  <c r="E12" i="134"/>
  <c r="U12" i="134" s="1"/>
  <c r="S11" i="134"/>
  <c r="R11" i="134"/>
  <c r="Q11" i="134"/>
  <c r="P11" i="134"/>
  <c r="E11" i="134"/>
  <c r="U11" i="134" s="1"/>
  <c r="S10" i="134"/>
  <c r="R10" i="134"/>
  <c r="Q10" i="134"/>
  <c r="P10" i="134"/>
  <c r="T10" i="134" s="1"/>
  <c r="E10" i="134"/>
  <c r="U10" i="134" s="1"/>
  <c r="S9" i="134"/>
  <c r="R9" i="134"/>
  <c r="S8" i="134"/>
  <c r="R8" i="134"/>
  <c r="S63" i="133"/>
  <c r="R63" i="133"/>
  <c r="U62" i="133"/>
  <c r="S62" i="133"/>
  <c r="R62" i="133"/>
  <c r="Q62" i="133"/>
  <c r="P62" i="133"/>
  <c r="E62" i="133"/>
  <c r="T62" i="133" s="1"/>
  <c r="S61" i="133"/>
  <c r="R61" i="133"/>
  <c r="Q61" i="133"/>
  <c r="P61" i="133"/>
  <c r="P60" i="133" s="1"/>
  <c r="E61" i="133"/>
  <c r="T61" i="133" s="1"/>
  <c r="S60" i="133"/>
  <c r="R60" i="133"/>
  <c r="S59" i="133"/>
  <c r="R59" i="133"/>
  <c r="S58" i="133"/>
  <c r="R58" i="133"/>
  <c r="Q58" i="133"/>
  <c r="P58" i="133"/>
  <c r="E58" i="133"/>
  <c r="U58" i="133" s="1"/>
  <c r="U57" i="133"/>
  <c r="S57" i="133"/>
  <c r="R57" i="133"/>
  <c r="Q57" i="133"/>
  <c r="P57" i="133"/>
  <c r="E57" i="133"/>
  <c r="T57" i="133" s="1"/>
  <c r="T56" i="133"/>
  <c r="S56" i="133"/>
  <c r="R56" i="133"/>
  <c r="Q56" i="133"/>
  <c r="P56" i="133"/>
  <c r="E56" i="133"/>
  <c r="U56" i="133" s="1"/>
  <c r="S55" i="133"/>
  <c r="R55" i="133"/>
  <c r="Q55" i="133"/>
  <c r="P55" i="133"/>
  <c r="P54" i="133" s="1"/>
  <c r="E55" i="133"/>
  <c r="U55" i="133" s="1"/>
  <c r="S54" i="133"/>
  <c r="R54" i="133"/>
  <c r="S53" i="133"/>
  <c r="R53" i="133"/>
  <c r="Q53" i="133"/>
  <c r="P53" i="133"/>
  <c r="E53" i="133"/>
  <c r="T53" i="133" s="1"/>
  <c r="S52" i="133"/>
  <c r="R52" i="133"/>
  <c r="Q52" i="133"/>
  <c r="P52" i="133"/>
  <c r="E52" i="133"/>
  <c r="U52" i="133" s="1"/>
  <c r="U51" i="133"/>
  <c r="S51" i="133"/>
  <c r="R51" i="133"/>
  <c r="Q51" i="133"/>
  <c r="P51" i="133"/>
  <c r="E51" i="133"/>
  <c r="T51" i="133" s="1"/>
  <c r="U50" i="133"/>
  <c r="T50" i="133"/>
  <c r="S50" i="133"/>
  <c r="R50" i="133"/>
  <c r="Q50" i="133"/>
  <c r="P50" i="133"/>
  <c r="E50" i="133"/>
  <c r="T49" i="133"/>
  <c r="S49" i="133"/>
  <c r="R49" i="133"/>
  <c r="Q49" i="133"/>
  <c r="P49" i="133"/>
  <c r="E49" i="133"/>
  <c r="U49" i="133" s="1"/>
  <c r="T48" i="133"/>
  <c r="S48" i="133"/>
  <c r="R48" i="133"/>
  <c r="Q48" i="133"/>
  <c r="P48" i="133"/>
  <c r="E48" i="133"/>
  <c r="U48" i="133" s="1"/>
  <c r="S47" i="133"/>
  <c r="R47" i="133"/>
  <c r="Q47" i="133"/>
  <c r="P47" i="133"/>
  <c r="E47" i="133"/>
  <c r="T47" i="133" s="1"/>
  <c r="U46" i="133"/>
  <c r="T46" i="133"/>
  <c r="S46" i="133"/>
  <c r="R46" i="133"/>
  <c r="Q46" i="133"/>
  <c r="P46" i="133"/>
  <c r="E46" i="133"/>
  <c r="U45" i="133"/>
  <c r="S45" i="133"/>
  <c r="R45" i="133"/>
  <c r="Q45" i="133"/>
  <c r="P45" i="133"/>
  <c r="T45" i="133" s="1"/>
  <c r="E45" i="133"/>
  <c r="S44" i="133"/>
  <c r="R44" i="133"/>
  <c r="Q44" i="133"/>
  <c r="P44" i="133"/>
  <c r="E44" i="133"/>
  <c r="E43" i="133" s="1"/>
  <c r="S43" i="133"/>
  <c r="R43" i="133"/>
  <c r="S42" i="133"/>
  <c r="R42" i="133"/>
  <c r="S41" i="133"/>
  <c r="R41" i="133"/>
  <c r="Q41" i="133"/>
  <c r="P41" i="133"/>
  <c r="E41" i="133"/>
  <c r="T41" i="133" s="1"/>
  <c r="T40" i="133"/>
  <c r="S40" i="133"/>
  <c r="R40" i="133"/>
  <c r="Q40" i="133"/>
  <c r="P40" i="133"/>
  <c r="E40" i="133"/>
  <c r="U40" i="133" s="1"/>
  <c r="S39" i="133"/>
  <c r="R39" i="133"/>
  <c r="Q39" i="133"/>
  <c r="P39" i="133"/>
  <c r="E39" i="133"/>
  <c r="U39" i="133" s="1"/>
  <c r="T38" i="133"/>
  <c r="S38" i="133"/>
  <c r="R38" i="133"/>
  <c r="Q38" i="133"/>
  <c r="P38" i="133"/>
  <c r="E38" i="133"/>
  <c r="U38" i="133" s="1"/>
  <c r="S37" i="133"/>
  <c r="R37" i="133"/>
  <c r="Q37" i="133"/>
  <c r="P37" i="133"/>
  <c r="E37" i="133"/>
  <c r="T37" i="133" s="1"/>
  <c r="S36" i="133"/>
  <c r="R36" i="133"/>
  <c r="Q36" i="133"/>
  <c r="P36" i="133"/>
  <c r="E36" i="133"/>
  <c r="U36" i="133" s="1"/>
  <c r="U35" i="133"/>
  <c r="S35" i="133"/>
  <c r="R35" i="133"/>
  <c r="Q35" i="133"/>
  <c r="P35" i="133"/>
  <c r="E35" i="133"/>
  <c r="T35" i="133" s="1"/>
  <c r="T34" i="133"/>
  <c r="S34" i="133"/>
  <c r="R34" i="133"/>
  <c r="Q34" i="133"/>
  <c r="P34" i="133"/>
  <c r="E34" i="133"/>
  <c r="U34" i="133" s="1"/>
  <c r="S33" i="133"/>
  <c r="R33" i="133"/>
  <c r="Q33" i="133"/>
  <c r="P33" i="133"/>
  <c r="E33" i="133"/>
  <c r="U33" i="133" s="1"/>
  <c r="S32" i="133"/>
  <c r="R32" i="133"/>
  <c r="Q32" i="133"/>
  <c r="P32" i="133"/>
  <c r="E32" i="133"/>
  <c r="U32" i="133" s="1"/>
  <c r="U31" i="133"/>
  <c r="S31" i="133"/>
  <c r="R31" i="133"/>
  <c r="Q31" i="133"/>
  <c r="P31" i="133"/>
  <c r="E31" i="133"/>
  <c r="T31" i="133" s="1"/>
  <c r="S30" i="133"/>
  <c r="R30" i="133"/>
  <c r="Q30" i="133"/>
  <c r="P30" i="133"/>
  <c r="E30" i="133"/>
  <c r="S29" i="133"/>
  <c r="R29" i="133"/>
  <c r="Q29" i="133"/>
  <c r="P29" i="133"/>
  <c r="E29" i="133"/>
  <c r="T29" i="133" s="1"/>
  <c r="T28" i="133"/>
  <c r="S28" i="133"/>
  <c r="R28" i="133"/>
  <c r="Q28" i="133"/>
  <c r="P28" i="133"/>
  <c r="E28" i="133"/>
  <c r="U28" i="133" s="1"/>
  <c r="S27" i="133"/>
  <c r="R27" i="133"/>
  <c r="S26" i="133"/>
  <c r="R26" i="133"/>
  <c r="Q26" i="133"/>
  <c r="P26" i="133"/>
  <c r="E26" i="133"/>
  <c r="U26" i="133" s="1"/>
  <c r="S25" i="133"/>
  <c r="R25" i="133"/>
  <c r="Q25" i="133"/>
  <c r="P25" i="133"/>
  <c r="E25" i="133"/>
  <c r="U25" i="133" s="1"/>
  <c r="S24" i="133"/>
  <c r="R24" i="133"/>
  <c r="Q24" i="133"/>
  <c r="P24" i="133"/>
  <c r="E24" i="133"/>
  <c r="T24" i="133" s="1"/>
  <c r="U23" i="133"/>
  <c r="S23" i="133"/>
  <c r="R23" i="133"/>
  <c r="Q23" i="133"/>
  <c r="P23" i="133"/>
  <c r="E23" i="133"/>
  <c r="T23" i="133" s="1"/>
  <c r="U22" i="133"/>
  <c r="S22" i="133"/>
  <c r="R22" i="133"/>
  <c r="Q22" i="133"/>
  <c r="P22" i="133"/>
  <c r="E22" i="133"/>
  <c r="T22" i="133" s="1"/>
  <c r="S21" i="133"/>
  <c r="R21" i="133"/>
  <c r="Q21" i="133"/>
  <c r="P21" i="133"/>
  <c r="E21" i="133"/>
  <c r="U21" i="133" s="1"/>
  <c r="S20" i="133"/>
  <c r="R20" i="133"/>
  <c r="Q20" i="133"/>
  <c r="P20" i="133"/>
  <c r="E20" i="133"/>
  <c r="U20" i="133" s="1"/>
  <c r="U19" i="133"/>
  <c r="T19" i="133"/>
  <c r="S19" i="133"/>
  <c r="R19" i="133"/>
  <c r="Q19" i="133"/>
  <c r="P19" i="133"/>
  <c r="E19" i="133"/>
  <c r="U18" i="133"/>
  <c r="S18" i="133"/>
  <c r="R18" i="133"/>
  <c r="Q18" i="133"/>
  <c r="P18" i="133"/>
  <c r="E18" i="133"/>
  <c r="T18" i="133" s="1"/>
  <c r="S17" i="133"/>
  <c r="R17" i="133"/>
  <c r="Q17" i="133"/>
  <c r="P17" i="133"/>
  <c r="E17" i="133"/>
  <c r="U17" i="133" s="1"/>
  <c r="S16" i="133"/>
  <c r="R16" i="133"/>
  <c r="Q16" i="133"/>
  <c r="P16" i="133"/>
  <c r="E16" i="133"/>
  <c r="T16" i="133" s="1"/>
  <c r="U15" i="133"/>
  <c r="T15" i="133"/>
  <c r="S15" i="133"/>
  <c r="R15" i="133"/>
  <c r="Q15" i="133"/>
  <c r="P15" i="133"/>
  <c r="E15" i="133"/>
  <c r="S14" i="133"/>
  <c r="R14" i="133"/>
  <c r="Q14" i="133"/>
  <c r="P14" i="133"/>
  <c r="E14" i="133"/>
  <c r="U14" i="133" s="1"/>
  <c r="S13" i="133"/>
  <c r="R13" i="133"/>
  <c r="Q13" i="133"/>
  <c r="P13" i="133"/>
  <c r="E13" i="133"/>
  <c r="U13" i="133" s="1"/>
  <c r="S12" i="133"/>
  <c r="R12" i="133"/>
  <c r="Q12" i="133"/>
  <c r="P12" i="133"/>
  <c r="E12" i="133"/>
  <c r="T12" i="133" s="1"/>
  <c r="U11" i="133"/>
  <c r="T11" i="133"/>
  <c r="S11" i="133"/>
  <c r="R11" i="133"/>
  <c r="Q11" i="133"/>
  <c r="P11" i="133"/>
  <c r="E11" i="133"/>
  <c r="S10" i="133"/>
  <c r="R10" i="133"/>
  <c r="Q10" i="133"/>
  <c r="P10" i="133"/>
  <c r="E10" i="133"/>
  <c r="S9" i="133"/>
  <c r="R9" i="133"/>
  <c r="S8" i="133"/>
  <c r="R8" i="133"/>
  <c r="S63" i="132"/>
  <c r="R63" i="132"/>
  <c r="T62" i="132"/>
  <c r="S62" i="132"/>
  <c r="R62" i="132"/>
  <c r="Q62" i="132"/>
  <c r="P62" i="132"/>
  <c r="E62" i="132"/>
  <c r="U62" i="132" s="1"/>
  <c r="S61" i="132"/>
  <c r="R61" i="132"/>
  <c r="Q61" i="132"/>
  <c r="Q60" i="132" s="1"/>
  <c r="P61" i="132"/>
  <c r="E61" i="132"/>
  <c r="S60" i="132"/>
  <c r="R60" i="132"/>
  <c r="S59" i="132"/>
  <c r="R59" i="132"/>
  <c r="T58" i="132"/>
  <c r="S58" i="132"/>
  <c r="R58" i="132"/>
  <c r="Q58" i="132"/>
  <c r="P58" i="132"/>
  <c r="E58" i="132"/>
  <c r="U58" i="132" s="1"/>
  <c r="S57" i="132"/>
  <c r="R57" i="132"/>
  <c r="Q57" i="132"/>
  <c r="P57" i="132"/>
  <c r="E57" i="132"/>
  <c r="T57" i="132" s="1"/>
  <c r="S56" i="132"/>
  <c r="R56" i="132"/>
  <c r="Q56" i="132"/>
  <c r="P56" i="132"/>
  <c r="E56" i="132"/>
  <c r="U56" i="132" s="1"/>
  <c r="S55" i="132"/>
  <c r="R55" i="132"/>
  <c r="Q55" i="132"/>
  <c r="P55" i="132"/>
  <c r="E55" i="132"/>
  <c r="U55" i="132" s="1"/>
  <c r="S54" i="132"/>
  <c r="R54" i="132"/>
  <c r="U53" i="132"/>
  <c r="T53" i="132"/>
  <c r="S53" i="132"/>
  <c r="R53" i="132"/>
  <c r="Q53" i="132"/>
  <c r="P53" i="132"/>
  <c r="E53" i="132"/>
  <c r="S52" i="132"/>
  <c r="R52" i="132"/>
  <c r="Q52" i="132"/>
  <c r="P52" i="132"/>
  <c r="E52" i="132"/>
  <c r="U52" i="132" s="1"/>
  <c r="S51" i="132"/>
  <c r="R51" i="132"/>
  <c r="Q51" i="132"/>
  <c r="P51" i="132"/>
  <c r="E51" i="132"/>
  <c r="U51" i="132" s="1"/>
  <c r="S50" i="132"/>
  <c r="R50" i="132"/>
  <c r="Q50" i="132"/>
  <c r="P50" i="132"/>
  <c r="E50" i="132"/>
  <c r="T50" i="132" s="1"/>
  <c r="S49" i="132"/>
  <c r="R49" i="132"/>
  <c r="Q49" i="132"/>
  <c r="P49" i="132"/>
  <c r="E49" i="132"/>
  <c r="T49" i="132" s="1"/>
  <c r="S48" i="132"/>
  <c r="R48" i="132"/>
  <c r="Q48" i="132"/>
  <c r="P48" i="132"/>
  <c r="E48" i="132"/>
  <c r="T48" i="132" s="1"/>
  <c r="S47" i="132"/>
  <c r="R47" i="132"/>
  <c r="Q47" i="132"/>
  <c r="P47" i="132"/>
  <c r="E47" i="132"/>
  <c r="U47" i="132" s="1"/>
  <c r="S46" i="132"/>
  <c r="R46" i="132"/>
  <c r="Q46" i="132"/>
  <c r="P46" i="132"/>
  <c r="E46" i="132"/>
  <c r="U46" i="132" s="1"/>
  <c r="S45" i="132"/>
  <c r="R45" i="132"/>
  <c r="Q45" i="132"/>
  <c r="U45" i="132" s="1"/>
  <c r="P45" i="132"/>
  <c r="E45" i="132"/>
  <c r="T45" i="132" s="1"/>
  <c r="S44" i="132"/>
  <c r="R44" i="132"/>
  <c r="Q44" i="132"/>
  <c r="P44" i="132"/>
  <c r="E44" i="132"/>
  <c r="T44" i="132" s="1"/>
  <c r="S43" i="132"/>
  <c r="R43" i="132"/>
  <c r="S42" i="132"/>
  <c r="R42" i="132"/>
  <c r="S41" i="132"/>
  <c r="R41" i="132"/>
  <c r="Q41" i="132"/>
  <c r="P41" i="132"/>
  <c r="E41" i="132"/>
  <c r="U41" i="132" s="1"/>
  <c r="S40" i="132"/>
  <c r="R40" i="132"/>
  <c r="Q40" i="132"/>
  <c r="P40" i="132"/>
  <c r="E40" i="132"/>
  <c r="T40" i="132" s="1"/>
  <c r="S39" i="132"/>
  <c r="R39" i="132"/>
  <c r="Q39" i="132"/>
  <c r="P39" i="132"/>
  <c r="E39" i="132"/>
  <c r="U39" i="132" s="1"/>
  <c r="S38" i="132"/>
  <c r="R38" i="132"/>
  <c r="Q38" i="132"/>
  <c r="P38" i="132"/>
  <c r="E38" i="132"/>
  <c r="U38" i="132" s="1"/>
  <c r="S37" i="132"/>
  <c r="R37" i="132"/>
  <c r="Q37" i="132"/>
  <c r="P37" i="132"/>
  <c r="E37" i="132"/>
  <c r="T37" i="132" s="1"/>
  <c r="S36" i="132"/>
  <c r="R36" i="132"/>
  <c r="Q36" i="132"/>
  <c r="P36" i="132"/>
  <c r="E36" i="132"/>
  <c r="U36" i="132" s="1"/>
  <c r="U35" i="132"/>
  <c r="T35" i="132"/>
  <c r="S35" i="132"/>
  <c r="R35" i="132"/>
  <c r="Q35" i="132"/>
  <c r="P35" i="132"/>
  <c r="E35" i="132"/>
  <c r="U34" i="132"/>
  <c r="S34" i="132"/>
  <c r="R34" i="132"/>
  <c r="Q34" i="132"/>
  <c r="P34" i="132"/>
  <c r="E34" i="132"/>
  <c r="T34" i="132" s="1"/>
  <c r="T33" i="132"/>
  <c r="S33" i="132"/>
  <c r="R33" i="132"/>
  <c r="Q33" i="132"/>
  <c r="P33" i="132"/>
  <c r="E33" i="132"/>
  <c r="U33" i="132" s="1"/>
  <c r="S32" i="132"/>
  <c r="R32" i="132"/>
  <c r="Q32" i="132"/>
  <c r="P32" i="132"/>
  <c r="E32" i="132"/>
  <c r="T32" i="132" s="1"/>
  <c r="U31" i="132"/>
  <c r="S31" i="132"/>
  <c r="R31" i="132"/>
  <c r="Q31" i="132"/>
  <c r="P31" i="132"/>
  <c r="E31" i="132"/>
  <c r="T31" i="132" s="1"/>
  <c r="S30" i="132"/>
  <c r="R30" i="132"/>
  <c r="Q30" i="132"/>
  <c r="P30" i="132"/>
  <c r="T30" i="132" s="1"/>
  <c r="E30" i="132"/>
  <c r="U30" i="132" s="1"/>
  <c r="S29" i="132"/>
  <c r="R29" i="132"/>
  <c r="Q29" i="132"/>
  <c r="P29" i="132"/>
  <c r="E29" i="132"/>
  <c r="U29" i="132" s="1"/>
  <c r="S28" i="132"/>
  <c r="R28" i="132"/>
  <c r="Q28" i="132"/>
  <c r="P28" i="132"/>
  <c r="E28" i="132"/>
  <c r="T28" i="132" s="1"/>
  <c r="S27" i="132"/>
  <c r="R27" i="132"/>
  <c r="S26" i="132"/>
  <c r="R26" i="132"/>
  <c r="Q26" i="132"/>
  <c r="P26" i="132"/>
  <c r="E26" i="132"/>
  <c r="T26" i="132" s="1"/>
  <c r="T25" i="132"/>
  <c r="S25" i="132"/>
  <c r="R25" i="132"/>
  <c r="Q25" i="132"/>
  <c r="P25" i="132"/>
  <c r="E25" i="132"/>
  <c r="U25" i="132" s="1"/>
  <c r="S24" i="132"/>
  <c r="R24" i="132"/>
  <c r="Q24" i="132"/>
  <c r="P24" i="132"/>
  <c r="E24" i="132"/>
  <c r="U24" i="132" s="1"/>
  <c r="S23" i="132"/>
  <c r="R23" i="132"/>
  <c r="Q23" i="132"/>
  <c r="P23" i="132"/>
  <c r="E23" i="132"/>
  <c r="T23" i="132" s="1"/>
  <c r="U22" i="132"/>
  <c r="S22" i="132"/>
  <c r="R22" i="132"/>
  <c r="Q22" i="132"/>
  <c r="P22" i="132"/>
  <c r="E22" i="132"/>
  <c r="T22" i="132" s="1"/>
  <c r="U21" i="132"/>
  <c r="T21" i="132"/>
  <c r="S21" i="132"/>
  <c r="R21" i="132"/>
  <c r="Q21" i="132"/>
  <c r="P21" i="132"/>
  <c r="E21" i="132"/>
  <c r="T20" i="132"/>
  <c r="S20" i="132"/>
  <c r="R20" i="132"/>
  <c r="Q20" i="132"/>
  <c r="P20" i="132"/>
  <c r="E20" i="132"/>
  <c r="U20" i="132" s="1"/>
  <c r="U19" i="132"/>
  <c r="S19" i="132"/>
  <c r="R19" i="132"/>
  <c r="Q19" i="132"/>
  <c r="P19" i="132"/>
  <c r="E19" i="132"/>
  <c r="T19" i="132" s="1"/>
  <c r="S18" i="132"/>
  <c r="R18" i="132"/>
  <c r="Q18" i="132"/>
  <c r="P18" i="132"/>
  <c r="E18" i="132"/>
  <c r="U18" i="132" s="1"/>
  <c r="U17" i="132"/>
  <c r="S17" i="132"/>
  <c r="R17" i="132"/>
  <c r="Q17" i="132"/>
  <c r="P17" i="132"/>
  <c r="E17" i="132"/>
  <c r="T17" i="132" s="1"/>
  <c r="U16" i="132"/>
  <c r="S16" i="132"/>
  <c r="R16" i="132"/>
  <c r="Q16" i="132"/>
  <c r="P16" i="132"/>
  <c r="E16" i="132"/>
  <c r="T16" i="132" s="1"/>
  <c r="T15" i="132"/>
  <c r="S15" i="132"/>
  <c r="R15" i="132"/>
  <c r="Q15" i="132"/>
  <c r="P15" i="132"/>
  <c r="E15" i="132"/>
  <c r="U15" i="132" s="1"/>
  <c r="S14" i="132"/>
  <c r="R14" i="132"/>
  <c r="Q14" i="132"/>
  <c r="P14" i="132"/>
  <c r="E14" i="132"/>
  <c r="U14" i="132" s="1"/>
  <c r="S13" i="132"/>
  <c r="R13" i="132"/>
  <c r="Q13" i="132"/>
  <c r="P13" i="132"/>
  <c r="E13" i="132"/>
  <c r="T13" i="132" s="1"/>
  <c r="T12" i="132"/>
  <c r="S12" i="132"/>
  <c r="R12" i="132"/>
  <c r="Q12" i="132"/>
  <c r="P12" i="132"/>
  <c r="E12" i="132"/>
  <c r="U12" i="132" s="1"/>
  <c r="S11" i="132"/>
  <c r="R11" i="132"/>
  <c r="Q11" i="132"/>
  <c r="P11" i="132"/>
  <c r="E11" i="132"/>
  <c r="T11" i="132" s="1"/>
  <c r="S10" i="132"/>
  <c r="R10" i="132"/>
  <c r="Q10" i="132"/>
  <c r="P10" i="132"/>
  <c r="E10" i="132"/>
  <c r="T10" i="132" s="1"/>
  <c r="S9" i="132"/>
  <c r="R9" i="132"/>
  <c r="S8" i="132"/>
  <c r="R8" i="132"/>
  <c r="S63" i="131"/>
  <c r="R63" i="131"/>
  <c r="T62" i="131"/>
  <c r="S62" i="131"/>
  <c r="R62" i="131"/>
  <c r="Q62" i="131"/>
  <c r="P62" i="131"/>
  <c r="E62" i="131"/>
  <c r="U62" i="131" s="1"/>
  <c r="S61" i="131"/>
  <c r="R61" i="131"/>
  <c r="Q61" i="131"/>
  <c r="P61" i="131"/>
  <c r="E61" i="131"/>
  <c r="T61" i="131" s="1"/>
  <c r="S60" i="131"/>
  <c r="R60" i="131"/>
  <c r="S59" i="131"/>
  <c r="R59" i="131"/>
  <c r="S58" i="131"/>
  <c r="R58" i="131"/>
  <c r="Q58" i="131"/>
  <c r="P58" i="131"/>
  <c r="E58" i="131"/>
  <c r="S57" i="131"/>
  <c r="R57" i="131"/>
  <c r="Q57" i="131"/>
  <c r="P57" i="131"/>
  <c r="E57" i="131"/>
  <c r="U57" i="131" s="1"/>
  <c r="U56" i="131"/>
  <c r="S56" i="131"/>
  <c r="R56" i="131"/>
  <c r="Q56" i="131"/>
  <c r="P56" i="131"/>
  <c r="E56" i="131"/>
  <c r="T56" i="131" s="1"/>
  <c r="S55" i="131"/>
  <c r="R55" i="131"/>
  <c r="Q55" i="131"/>
  <c r="P55" i="131"/>
  <c r="E55" i="131"/>
  <c r="U55" i="131" s="1"/>
  <c r="S54" i="131"/>
  <c r="R54" i="131"/>
  <c r="S53" i="131"/>
  <c r="R53" i="131"/>
  <c r="Q53" i="131"/>
  <c r="P53" i="131"/>
  <c r="E53" i="131"/>
  <c r="T53" i="131" s="1"/>
  <c r="S52" i="131"/>
  <c r="R52" i="131"/>
  <c r="Q52" i="131"/>
  <c r="P52" i="131"/>
  <c r="E52" i="131"/>
  <c r="T52" i="131" s="1"/>
  <c r="S51" i="131"/>
  <c r="R51" i="131"/>
  <c r="Q51" i="131"/>
  <c r="P51" i="131"/>
  <c r="E51" i="131"/>
  <c r="U51" i="131" s="1"/>
  <c r="S50" i="131"/>
  <c r="R50" i="131"/>
  <c r="Q50" i="131"/>
  <c r="P50" i="131"/>
  <c r="E50" i="131"/>
  <c r="U50" i="131" s="1"/>
  <c r="U49" i="131"/>
  <c r="S49" i="131"/>
  <c r="R49" i="131"/>
  <c r="Q49" i="131"/>
  <c r="P49" i="131"/>
  <c r="E49" i="131"/>
  <c r="T49" i="131" s="1"/>
  <c r="S48" i="131"/>
  <c r="R48" i="131"/>
  <c r="Q48" i="131"/>
  <c r="P48" i="131"/>
  <c r="E48" i="131"/>
  <c r="U48" i="131" s="1"/>
  <c r="S47" i="131"/>
  <c r="R47" i="131"/>
  <c r="Q47" i="131"/>
  <c r="P47" i="131"/>
  <c r="E47" i="131"/>
  <c r="U47" i="131" s="1"/>
  <c r="T46" i="131"/>
  <c r="S46" i="131"/>
  <c r="R46" i="131"/>
  <c r="Q46" i="131"/>
  <c r="P46" i="131"/>
  <c r="E46" i="131"/>
  <c r="U46" i="131" s="1"/>
  <c r="U45" i="131"/>
  <c r="S45" i="131"/>
  <c r="R45" i="131"/>
  <c r="Q45" i="131"/>
  <c r="P45" i="131"/>
  <c r="E45" i="131"/>
  <c r="S44" i="131"/>
  <c r="R44" i="131"/>
  <c r="Q44" i="131"/>
  <c r="P44" i="131"/>
  <c r="E44" i="131"/>
  <c r="E43" i="131" s="1"/>
  <c r="S43" i="131"/>
  <c r="R43" i="131"/>
  <c r="S42" i="131"/>
  <c r="R42" i="131"/>
  <c r="S41" i="131"/>
  <c r="R41" i="131"/>
  <c r="Q41" i="131"/>
  <c r="P41" i="131"/>
  <c r="E41" i="131"/>
  <c r="T41" i="131" s="1"/>
  <c r="S40" i="131"/>
  <c r="R40" i="131"/>
  <c r="Q40" i="131"/>
  <c r="P40" i="131"/>
  <c r="E40" i="131"/>
  <c r="T40" i="131" s="1"/>
  <c r="S39" i="131"/>
  <c r="R39" i="131"/>
  <c r="Q39" i="131"/>
  <c r="P39" i="131"/>
  <c r="E39" i="131"/>
  <c r="U39" i="131" s="1"/>
  <c r="U38" i="131"/>
  <c r="S38" i="131"/>
  <c r="R38" i="131"/>
  <c r="Q38" i="131"/>
  <c r="P38" i="131"/>
  <c r="E38" i="131"/>
  <c r="T38" i="131" s="1"/>
  <c r="T37" i="131"/>
  <c r="S37" i="131"/>
  <c r="R37" i="131"/>
  <c r="Q37" i="131"/>
  <c r="P37" i="131"/>
  <c r="E37" i="131"/>
  <c r="U37" i="131" s="1"/>
  <c r="S36" i="131"/>
  <c r="R36" i="131"/>
  <c r="Q36" i="131"/>
  <c r="P36" i="131"/>
  <c r="E36" i="131"/>
  <c r="U36" i="131" s="1"/>
  <c r="S35" i="131"/>
  <c r="R35" i="131"/>
  <c r="Q35" i="131"/>
  <c r="P35" i="131"/>
  <c r="E35" i="131"/>
  <c r="T35" i="131" s="1"/>
  <c r="U34" i="131"/>
  <c r="S34" i="131"/>
  <c r="R34" i="131"/>
  <c r="Q34" i="131"/>
  <c r="P34" i="131"/>
  <c r="E34" i="131"/>
  <c r="T34" i="131" s="1"/>
  <c r="T33" i="131"/>
  <c r="S33" i="131"/>
  <c r="R33" i="131"/>
  <c r="Q33" i="131"/>
  <c r="P33" i="131"/>
  <c r="E33" i="131"/>
  <c r="U33" i="131" s="1"/>
  <c r="S32" i="131"/>
  <c r="R32" i="131"/>
  <c r="Q32" i="131"/>
  <c r="P32" i="131"/>
  <c r="E32" i="131"/>
  <c r="S31" i="131"/>
  <c r="R31" i="131"/>
  <c r="Q31" i="131"/>
  <c r="P31" i="131"/>
  <c r="E31" i="131"/>
  <c r="U31" i="131" s="1"/>
  <c r="U30" i="131"/>
  <c r="S30" i="131"/>
  <c r="R30" i="131"/>
  <c r="Q30" i="131"/>
  <c r="P30" i="131"/>
  <c r="T30" i="131" s="1"/>
  <c r="E30" i="131"/>
  <c r="T29" i="131"/>
  <c r="S29" i="131"/>
  <c r="R29" i="131"/>
  <c r="Q29" i="131"/>
  <c r="P29" i="131"/>
  <c r="E29" i="131"/>
  <c r="U29" i="131" s="1"/>
  <c r="S28" i="131"/>
  <c r="R28" i="131"/>
  <c r="Q28" i="131"/>
  <c r="P28" i="131"/>
  <c r="E28" i="131"/>
  <c r="T28" i="131" s="1"/>
  <c r="S27" i="131"/>
  <c r="R27" i="131"/>
  <c r="S26" i="131"/>
  <c r="R26" i="131"/>
  <c r="Q26" i="131"/>
  <c r="P26" i="131"/>
  <c r="E26" i="131"/>
  <c r="U26" i="131" s="1"/>
  <c r="S25" i="131"/>
  <c r="R25" i="131"/>
  <c r="Q25" i="131"/>
  <c r="P25" i="131"/>
  <c r="E25" i="131"/>
  <c r="U25" i="131" s="1"/>
  <c r="S24" i="131"/>
  <c r="R24" i="131"/>
  <c r="Q24" i="131"/>
  <c r="P24" i="131"/>
  <c r="E24" i="131"/>
  <c r="U24" i="131" s="1"/>
  <c r="T23" i="131"/>
  <c r="S23" i="131"/>
  <c r="R23" i="131"/>
  <c r="Q23" i="131"/>
  <c r="P23" i="131"/>
  <c r="E23" i="131"/>
  <c r="U23" i="131" s="1"/>
  <c r="S22" i="131"/>
  <c r="R22" i="131"/>
  <c r="Q22" i="131"/>
  <c r="P22" i="131"/>
  <c r="E22" i="131"/>
  <c r="T22" i="131" s="1"/>
  <c r="S21" i="131"/>
  <c r="R21" i="131"/>
  <c r="Q21" i="131"/>
  <c r="P21" i="131"/>
  <c r="E21" i="131"/>
  <c r="T21" i="131" s="1"/>
  <c r="T20" i="131"/>
  <c r="S20" i="131"/>
  <c r="R20" i="131"/>
  <c r="Q20" i="131"/>
  <c r="P20" i="131"/>
  <c r="E20" i="131"/>
  <c r="U20" i="131" s="1"/>
  <c r="S19" i="131"/>
  <c r="R19" i="131"/>
  <c r="Q19" i="131"/>
  <c r="P19" i="131"/>
  <c r="E19" i="131"/>
  <c r="U19" i="131" s="1"/>
  <c r="S18" i="131"/>
  <c r="R18" i="131"/>
  <c r="Q18" i="131"/>
  <c r="P18" i="131"/>
  <c r="E18" i="131"/>
  <c r="U18" i="131" s="1"/>
  <c r="U17" i="131"/>
  <c r="T17" i="131"/>
  <c r="S17" i="131"/>
  <c r="R17" i="131"/>
  <c r="Q17" i="131"/>
  <c r="P17" i="131"/>
  <c r="E17" i="131"/>
  <c r="S16" i="131"/>
  <c r="R16" i="131"/>
  <c r="Q16" i="131"/>
  <c r="P16" i="131"/>
  <c r="E16" i="131"/>
  <c r="U16" i="131" s="1"/>
  <c r="T15" i="131"/>
  <c r="S15" i="131"/>
  <c r="R15" i="131"/>
  <c r="Q15" i="131"/>
  <c r="P15" i="131"/>
  <c r="E15" i="131"/>
  <c r="U15" i="131" s="1"/>
  <c r="S14" i="131"/>
  <c r="R14" i="131"/>
  <c r="Q14" i="131"/>
  <c r="P14" i="131"/>
  <c r="E14" i="131"/>
  <c r="T14" i="131" s="1"/>
  <c r="S13" i="131"/>
  <c r="R13" i="131"/>
  <c r="Q13" i="131"/>
  <c r="P13" i="131"/>
  <c r="E13" i="131"/>
  <c r="U13" i="131" s="1"/>
  <c r="S12" i="131"/>
  <c r="R12" i="131"/>
  <c r="Q12" i="131"/>
  <c r="P12" i="131"/>
  <c r="E12" i="131"/>
  <c r="U12" i="131" s="1"/>
  <c r="S11" i="131"/>
  <c r="R11" i="131"/>
  <c r="Q11" i="131"/>
  <c r="P11" i="131"/>
  <c r="E11" i="131"/>
  <c r="U11" i="131" s="1"/>
  <c r="U10" i="131"/>
  <c r="S10" i="131"/>
  <c r="R10" i="131"/>
  <c r="Q10" i="131"/>
  <c r="P10" i="131"/>
  <c r="E10" i="131"/>
  <c r="T10" i="131" s="1"/>
  <c r="S9" i="131"/>
  <c r="R9" i="131"/>
  <c r="S8" i="131"/>
  <c r="R8" i="131"/>
  <c r="S63" i="130"/>
  <c r="R63" i="130"/>
  <c r="S62" i="130"/>
  <c r="R62" i="130"/>
  <c r="Q62" i="130"/>
  <c r="P62" i="130"/>
  <c r="E62" i="130"/>
  <c r="U62" i="130" s="1"/>
  <c r="S61" i="130"/>
  <c r="R61" i="130"/>
  <c r="Q61" i="130"/>
  <c r="P61" i="130"/>
  <c r="E61" i="130"/>
  <c r="U61" i="130" s="1"/>
  <c r="S60" i="130"/>
  <c r="R60" i="130"/>
  <c r="S59" i="130"/>
  <c r="R59" i="130"/>
  <c r="T58" i="130"/>
  <c r="S58" i="130"/>
  <c r="R58" i="130"/>
  <c r="Q58" i="130"/>
  <c r="P58" i="130"/>
  <c r="E58" i="130"/>
  <c r="U58" i="130" s="1"/>
  <c r="S57" i="130"/>
  <c r="R57" i="130"/>
  <c r="Q57" i="130"/>
  <c r="P57" i="130"/>
  <c r="E57" i="130"/>
  <c r="S56" i="130"/>
  <c r="R56" i="130"/>
  <c r="Q56" i="130"/>
  <c r="P56" i="130"/>
  <c r="E56" i="130"/>
  <c r="U56" i="130" s="1"/>
  <c r="U55" i="130"/>
  <c r="S55" i="130"/>
  <c r="R55" i="130"/>
  <c r="Q55" i="130"/>
  <c r="P55" i="130"/>
  <c r="E55" i="130"/>
  <c r="T55" i="130" s="1"/>
  <c r="S54" i="130"/>
  <c r="R54" i="130"/>
  <c r="S53" i="130"/>
  <c r="R53" i="130"/>
  <c r="Q53" i="130"/>
  <c r="P53" i="130"/>
  <c r="E53" i="130"/>
  <c r="S52" i="130"/>
  <c r="R52" i="130"/>
  <c r="Q52" i="130"/>
  <c r="P52" i="130"/>
  <c r="E52" i="130"/>
  <c r="T51" i="130"/>
  <c r="S51" i="130"/>
  <c r="R51" i="130"/>
  <c r="Q51" i="130"/>
  <c r="P51" i="130"/>
  <c r="E51" i="130"/>
  <c r="U51" i="130" s="1"/>
  <c r="S50" i="130"/>
  <c r="R50" i="130"/>
  <c r="Q50" i="130"/>
  <c r="P50" i="130"/>
  <c r="E50" i="130"/>
  <c r="U50" i="130" s="1"/>
  <c r="S49" i="130"/>
  <c r="R49" i="130"/>
  <c r="Q49" i="130"/>
  <c r="P49" i="130"/>
  <c r="E49" i="130"/>
  <c r="U49" i="130" s="1"/>
  <c r="U48" i="130"/>
  <c r="S48" i="130"/>
  <c r="R48" i="130"/>
  <c r="Q48" i="130"/>
  <c r="P48" i="130"/>
  <c r="E48" i="130"/>
  <c r="T48" i="130" s="1"/>
  <c r="S47" i="130"/>
  <c r="R47" i="130"/>
  <c r="Q47" i="130"/>
  <c r="P47" i="130"/>
  <c r="E47" i="130"/>
  <c r="T47" i="130" s="1"/>
  <c r="T46" i="130"/>
  <c r="S46" i="130"/>
  <c r="R46" i="130"/>
  <c r="Q46" i="130"/>
  <c r="P46" i="130"/>
  <c r="E46" i="130"/>
  <c r="U46" i="130" s="1"/>
  <c r="S45" i="130"/>
  <c r="R45" i="130"/>
  <c r="Q45" i="130"/>
  <c r="P45" i="130"/>
  <c r="E45" i="130"/>
  <c r="T45" i="130" s="1"/>
  <c r="T44" i="130"/>
  <c r="S44" i="130"/>
  <c r="R44" i="130"/>
  <c r="Q44" i="130"/>
  <c r="P44" i="130"/>
  <c r="E44" i="130"/>
  <c r="U44" i="130" s="1"/>
  <c r="S43" i="130"/>
  <c r="R43" i="130"/>
  <c r="S42" i="130"/>
  <c r="R42" i="130"/>
  <c r="S41" i="130"/>
  <c r="R41" i="130"/>
  <c r="Q41" i="130"/>
  <c r="P41" i="130"/>
  <c r="E41" i="130"/>
  <c r="U41" i="130" s="1"/>
  <c r="S40" i="130"/>
  <c r="R40" i="130"/>
  <c r="Q40" i="130"/>
  <c r="P40" i="130"/>
  <c r="E40" i="130"/>
  <c r="U40" i="130" s="1"/>
  <c r="S39" i="130"/>
  <c r="R39" i="130"/>
  <c r="Q39" i="130"/>
  <c r="P39" i="130"/>
  <c r="E39" i="130"/>
  <c r="U39" i="130" s="1"/>
  <c r="U38" i="130"/>
  <c r="S38" i="130"/>
  <c r="R38" i="130"/>
  <c r="Q38" i="130"/>
  <c r="P38" i="130"/>
  <c r="E38" i="130"/>
  <c r="T38" i="130" s="1"/>
  <c r="S37" i="130"/>
  <c r="R37" i="130"/>
  <c r="Q37" i="130"/>
  <c r="P37" i="130"/>
  <c r="E37" i="130"/>
  <c r="T37" i="130" s="1"/>
  <c r="T36" i="130"/>
  <c r="S36" i="130"/>
  <c r="R36" i="130"/>
  <c r="Q36" i="130"/>
  <c r="P36" i="130"/>
  <c r="E36" i="130"/>
  <c r="U36" i="130" s="1"/>
  <c r="S35" i="130"/>
  <c r="R35" i="130"/>
  <c r="Q35" i="130"/>
  <c r="P35" i="130"/>
  <c r="E35" i="130"/>
  <c r="S34" i="130"/>
  <c r="R34" i="130"/>
  <c r="Q34" i="130"/>
  <c r="P34" i="130"/>
  <c r="E34" i="130"/>
  <c r="U34" i="130" s="1"/>
  <c r="U33" i="130"/>
  <c r="T33" i="130"/>
  <c r="S33" i="130"/>
  <c r="R33" i="130"/>
  <c r="Q33" i="130"/>
  <c r="P33" i="130"/>
  <c r="E33" i="130"/>
  <c r="S32" i="130"/>
  <c r="R32" i="130"/>
  <c r="Q32" i="130"/>
  <c r="P32" i="130"/>
  <c r="T32" i="130" s="1"/>
  <c r="E32" i="130"/>
  <c r="U32" i="130" s="1"/>
  <c r="S31" i="130"/>
  <c r="R31" i="130"/>
  <c r="Q31" i="130"/>
  <c r="P31" i="130"/>
  <c r="E31" i="130"/>
  <c r="U31" i="130" s="1"/>
  <c r="U30" i="130"/>
  <c r="S30" i="130"/>
  <c r="R30" i="130"/>
  <c r="Q30" i="130"/>
  <c r="P30" i="130"/>
  <c r="E30" i="130"/>
  <c r="S29" i="130"/>
  <c r="R29" i="130"/>
  <c r="Q29" i="130"/>
  <c r="P29" i="130"/>
  <c r="E29" i="130"/>
  <c r="S28" i="130"/>
  <c r="R28" i="130"/>
  <c r="Q28" i="130"/>
  <c r="P28" i="130"/>
  <c r="E28" i="130"/>
  <c r="U28" i="130" s="1"/>
  <c r="S27" i="130"/>
  <c r="R27" i="130"/>
  <c r="S26" i="130"/>
  <c r="R26" i="130"/>
  <c r="Q26" i="130"/>
  <c r="P26" i="130"/>
  <c r="E26" i="130"/>
  <c r="U26" i="130" s="1"/>
  <c r="S25" i="130"/>
  <c r="R25" i="130"/>
  <c r="Q25" i="130"/>
  <c r="P25" i="130"/>
  <c r="E25" i="130"/>
  <c r="T25" i="130" s="1"/>
  <c r="S24" i="130"/>
  <c r="R24" i="130"/>
  <c r="Q24" i="130"/>
  <c r="P24" i="130"/>
  <c r="E24" i="130"/>
  <c r="T24" i="130" s="1"/>
  <c r="S23" i="130"/>
  <c r="R23" i="130"/>
  <c r="Q23" i="130"/>
  <c r="P23" i="130"/>
  <c r="E23" i="130"/>
  <c r="T23" i="130" s="1"/>
  <c r="U22" i="130"/>
  <c r="S22" i="130"/>
  <c r="R22" i="130"/>
  <c r="Q22" i="130"/>
  <c r="P22" i="130"/>
  <c r="E22" i="130"/>
  <c r="T22" i="130" s="1"/>
  <c r="S21" i="130"/>
  <c r="R21" i="130"/>
  <c r="Q21" i="130"/>
  <c r="P21" i="130"/>
  <c r="E21" i="130"/>
  <c r="U21" i="130" s="1"/>
  <c r="S20" i="130"/>
  <c r="R20" i="130"/>
  <c r="Q20" i="130"/>
  <c r="P20" i="130"/>
  <c r="E20" i="130"/>
  <c r="U20" i="130" s="1"/>
  <c r="T19" i="130"/>
  <c r="S19" i="130"/>
  <c r="R19" i="130"/>
  <c r="Q19" i="130"/>
  <c r="P19" i="130"/>
  <c r="E19" i="130"/>
  <c r="U19" i="130" s="1"/>
  <c r="S18" i="130"/>
  <c r="R18" i="130"/>
  <c r="Q18" i="130"/>
  <c r="P18" i="130"/>
  <c r="E18" i="130"/>
  <c r="S17" i="130"/>
  <c r="R17" i="130"/>
  <c r="Q17" i="130"/>
  <c r="P17" i="130"/>
  <c r="E17" i="130"/>
  <c r="T17" i="130" s="1"/>
  <c r="S16" i="130"/>
  <c r="R16" i="130"/>
  <c r="Q16" i="130"/>
  <c r="P16" i="130"/>
  <c r="E16" i="130"/>
  <c r="U16" i="130" s="1"/>
  <c r="S15" i="130"/>
  <c r="R15" i="130"/>
  <c r="Q15" i="130"/>
  <c r="P15" i="130"/>
  <c r="E15" i="130"/>
  <c r="U15" i="130" s="1"/>
  <c r="U14" i="130"/>
  <c r="S14" i="130"/>
  <c r="R14" i="130"/>
  <c r="Q14" i="130"/>
  <c r="P14" i="130"/>
  <c r="E14" i="130"/>
  <c r="T14" i="130" s="1"/>
  <c r="S13" i="130"/>
  <c r="R13" i="130"/>
  <c r="Q13" i="130"/>
  <c r="P13" i="130"/>
  <c r="E13" i="130"/>
  <c r="T13" i="130" s="1"/>
  <c r="U12" i="130"/>
  <c r="T12" i="130"/>
  <c r="S12" i="130"/>
  <c r="R12" i="130"/>
  <c r="Q12" i="130"/>
  <c r="P12" i="130"/>
  <c r="E12" i="130"/>
  <c r="S11" i="130"/>
  <c r="R11" i="130"/>
  <c r="Q11" i="130"/>
  <c r="P11" i="130"/>
  <c r="E11" i="130"/>
  <c r="S10" i="130"/>
  <c r="R10" i="130"/>
  <c r="Q10" i="130"/>
  <c r="P10" i="130"/>
  <c r="T10" i="130" s="1"/>
  <c r="E10" i="130"/>
  <c r="S9" i="130"/>
  <c r="R9" i="130"/>
  <c r="S8" i="130"/>
  <c r="R8" i="130"/>
  <c r="S63" i="129"/>
  <c r="S62" i="129"/>
  <c r="R62" i="129"/>
  <c r="Q62" i="129"/>
  <c r="P62" i="129"/>
  <c r="E62" i="129"/>
  <c r="T62" i="129" s="1"/>
  <c r="S61" i="129"/>
  <c r="R61" i="129"/>
  <c r="Q61" i="129"/>
  <c r="P61" i="129"/>
  <c r="P60" i="129" s="1"/>
  <c r="E61" i="129"/>
  <c r="U61" i="129" s="1"/>
  <c r="S60" i="129"/>
  <c r="R60" i="129"/>
  <c r="S59" i="129"/>
  <c r="U58" i="129"/>
  <c r="S58" i="129"/>
  <c r="R58" i="129"/>
  <c r="Q58" i="129"/>
  <c r="P58" i="129"/>
  <c r="E58" i="129"/>
  <c r="T58" i="129" s="1"/>
  <c r="S57" i="129"/>
  <c r="R57" i="129"/>
  <c r="Q57" i="129"/>
  <c r="P57" i="129"/>
  <c r="E57" i="129"/>
  <c r="U57" i="129" s="1"/>
  <c r="S56" i="129"/>
  <c r="R56" i="129"/>
  <c r="Q56" i="129"/>
  <c r="P56" i="129"/>
  <c r="E56" i="129"/>
  <c r="S55" i="129"/>
  <c r="R55" i="129"/>
  <c r="Q55" i="129"/>
  <c r="P55" i="129"/>
  <c r="E55" i="129"/>
  <c r="S54" i="129"/>
  <c r="R54" i="129"/>
  <c r="S53" i="129"/>
  <c r="R53" i="129"/>
  <c r="Q53" i="129"/>
  <c r="P53" i="129"/>
  <c r="E53" i="129"/>
  <c r="T53" i="129" s="1"/>
  <c r="S52" i="129"/>
  <c r="R52" i="129"/>
  <c r="Q52" i="129"/>
  <c r="P52" i="129"/>
  <c r="E52" i="129"/>
  <c r="S51" i="129"/>
  <c r="R51" i="129"/>
  <c r="Q51" i="129"/>
  <c r="P51" i="129"/>
  <c r="E51" i="129"/>
  <c r="T50" i="129"/>
  <c r="S50" i="129"/>
  <c r="R50" i="129"/>
  <c r="Q50" i="129"/>
  <c r="P50" i="129"/>
  <c r="E50" i="129"/>
  <c r="U50" i="129" s="1"/>
  <c r="S49" i="129"/>
  <c r="R49" i="129"/>
  <c r="Q49" i="129"/>
  <c r="P49" i="129"/>
  <c r="E49" i="129"/>
  <c r="T49" i="129" s="1"/>
  <c r="T48" i="129"/>
  <c r="S48" i="129"/>
  <c r="R48" i="129"/>
  <c r="Q48" i="129"/>
  <c r="P48" i="129"/>
  <c r="E48" i="129"/>
  <c r="U48" i="129" s="1"/>
  <c r="U47" i="129"/>
  <c r="S47" i="129"/>
  <c r="R47" i="129"/>
  <c r="Q47" i="129"/>
  <c r="P47" i="129"/>
  <c r="E47" i="129"/>
  <c r="T47" i="129" s="1"/>
  <c r="U46" i="129"/>
  <c r="S46" i="129"/>
  <c r="R46" i="129"/>
  <c r="Q46" i="129"/>
  <c r="P46" i="129"/>
  <c r="E46" i="129"/>
  <c r="T46" i="129" s="1"/>
  <c r="S45" i="129"/>
  <c r="R45" i="129"/>
  <c r="Q45" i="129"/>
  <c r="P45" i="129"/>
  <c r="E45" i="129"/>
  <c r="S44" i="129"/>
  <c r="R44" i="129"/>
  <c r="Q44" i="129"/>
  <c r="P44" i="129"/>
  <c r="E44" i="129"/>
  <c r="S43" i="129"/>
  <c r="R43" i="129"/>
  <c r="S42" i="129"/>
  <c r="R42" i="129"/>
  <c r="S41" i="129"/>
  <c r="R41" i="129"/>
  <c r="Q41" i="129"/>
  <c r="P41" i="129"/>
  <c r="E41" i="129"/>
  <c r="T41" i="129" s="1"/>
  <c r="S40" i="129"/>
  <c r="R40" i="129"/>
  <c r="Q40" i="129"/>
  <c r="P40" i="129"/>
  <c r="E40" i="129"/>
  <c r="T40" i="129" s="1"/>
  <c r="S39" i="129"/>
  <c r="R39" i="129"/>
  <c r="Q39" i="129"/>
  <c r="P39" i="129"/>
  <c r="E39" i="129"/>
  <c r="U39" i="129" s="1"/>
  <c r="S38" i="129"/>
  <c r="R38" i="129"/>
  <c r="Q38" i="129"/>
  <c r="P38" i="129"/>
  <c r="E38" i="129"/>
  <c r="S37" i="129"/>
  <c r="R37" i="129"/>
  <c r="Q37" i="129"/>
  <c r="P37" i="129"/>
  <c r="E37" i="129"/>
  <c r="S36" i="129"/>
  <c r="R36" i="129"/>
  <c r="Q36" i="129"/>
  <c r="P36" i="129"/>
  <c r="E36" i="129"/>
  <c r="U36" i="129" s="1"/>
  <c r="U35" i="129"/>
  <c r="S35" i="129"/>
  <c r="R35" i="129"/>
  <c r="Q35" i="129"/>
  <c r="P35" i="129"/>
  <c r="E35" i="129"/>
  <c r="T35" i="129" s="1"/>
  <c r="S34" i="129"/>
  <c r="R34" i="129"/>
  <c r="Q34" i="129"/>
  <c r="P34" i="129"/>
  <c r="E34" i="129"/>
  <c r="U34" i="129" s="1"/>
  <c r="S33" i="129"/>
  <c r="R33" i="129"/>
  <c r="Q33" i="129"/>
  <c r="P33" i="129"/>
  <c r="E33" i="129"/>
  <c r="T33" i="129" s="1"/>
  <c r="S32" i="129"/>
  <c r="R32" i="129"/>
  <c r="Q32" i="129"/>
  <c r="P32" i="129"/>
  <c r="E32" i="129"/>
  <c r="S31" i="129"/>
  <c r="R31" i="129"/>
  <c r="Q31" i="129"/>
  <c r="P31" i="129"/>
  <c r="E31" i="129"/>
  <c r="S30" i="129"/>
  <c r="R30" i="129"/>
  <c r="Q30" i="129"/>
  <c r="P30" i="129"/>
  <c r="E30" i="129"/>
  <c r="S29" i="129"/>
  <c r="R29" i="129"/>
  <c r="Q29" i="129"/>
  <c r="P29" i="129"/>
  <c r="E29" i="129"/>
  <c r="U29" i="129" s="1"/>
  <c r="S28" i="129"/>
  <c r="R28" i="129"/>
  <c r="Q28" i="129"/>
  <c r="P28" i="129"/>
  <c r="E28" i="129"/>
  <c r="U28" i="129" s="1"/>
  <c r="S27" i="129"/>
  <c r="R27" i="129"/>
  <c r="S26" i="129"/>
  <c r="R26" i="129"/>
  <c r="Q26" i="129"/>
  <c r="P26" i="129"/>
  <c r="E26" i="129"/>
  <c r="S25" i="129"/>
  <c r="R25" i="129"/>
  <c r="Q25" i="129"/>
  <c r="P25" i="129"/>
  <c r="E25" i="129"/>
  <c r="T25" i="129" s="1"/>
  <c r="U24" i="129"/>
  <c r="S24" i="129"/>
  <c r="R24" i="129"/>
  <c r="Q24" i="129"/>
  <c r="P24" i="129"/>
  <c r="E24" i="129"/>
  <c r="T24" i="129" s="1"/>
  <c r="T23" i="129"/>
  <c r="S23" i="129"/>
  <c r="R23" i="129"/>
  <c r="Q23" i="129"/>
  <c r="P23" i="129"/>
  <c r="E23" i="129"/>
  <c r="U23" i="129" s="1"/>
  <c r="S22" i="129"/>
  <c r="R22" i="129"/>
  <c r="Q22" i="129"/>
  <c r="P22" i="129"/>
  <c r="E22" i="129"/>
  <c r="U22" i="129" s="1"/>
  <c r="T21" i="129"/>
  <c r="S21" i="129"/>
  <c r="R21" i="129"/>
  <c r="Q21" i="129"/>
  <c r="P21" i="129"/>
  <c r="E21" i="129"/>
  <c r="U21" i="129" s="1"/>
  <c r="S20" i="129"/>
  <c r="R20" i="129"/>
  <c r="Q20" i="129"/>
  <c r="P20" i="129"/>
  <c r="E20" i="129"/>
  <c r="S19" i="129"/>
  <c r="R19" i="129"/>
  <c r="Q19" i="129"/>
  <c r="P19" i="129"/>
  <c r="E19" i="129"/>
  <c r="U19" i="129" s="1"/>
  <c r="U18" i="129"/>
  <c r="S18" i="129"/>
  <c r="R18" i="129"/>
  <c r="Q18" i="129"/>
  <c r="P18" i="129"/>
  <c r="E18" i="129"/>
  <c r="T18" i="129" s="1"/>
  <c r="S17" i="129"/>
  <c r="R17" i="129"/>
  <c r="Q17" i="129"/>
  <c r="P17" i="129"/>
  <c r="E17" i="129"/>
  <c r="T17" i="129" s="1"/>
  <c r="S16" i="129"/>
  <c r="R16" i="129"/>
  <c r="Q16" i="129"/>
  <c r="P16" i="129"/>
  <c r="E16" i="129"/>
  <c r="U16" i="129" s="1"/>
  <c r="T15" i="129"/>
  <c r="S15" i="129"/>
  <c r="R15" i="129"/>
  <c r="Q15" i="129"/>
  <c r="P15" i="129"/>
  <c r="E15" i="129"/>
  <c r="U15" i="129" s="1"/>
  <c r="S14" i="129"/>
  <c r="R14" i="129"/>
  <c r="Q14" i="129"/>
  <c r="P14" i="129"/>
  <c r="E14" i="129"/>
  <c r="U14" i="129" s="1"/>
  <c r="S13" i="129"/>
  <c r="R13" i="129"/>
  <c r="Q13" i="129"/>
  <c r="P13" i="129"/>
  <c r="E13" i="129"/>
  <c r="U12" i="129"/>
  <c r="S12" i="129"/>
  <c r="R12" i="129"/>
  <c r="Q12" i="129"/>
  <c r="P12" i="129"/>
  <c r="E12" i="129"/>
  <c r="T12" i="129" s="1"/>
  <c r="S11" i="129"/>
  <c r="R11" i="129"/>
  <c r="Q11" i="129"/>
  <c r="P11" i="129"/>
  <c r="E11" i="129"/>
  <c r="U11" i="129" s="1"/>
  <c r="S10" i="129"/>
  <c r="R10" i="129"/>
  <c r="Q10" i="129"/>
  <c r="Q9" i="129" s="1"/>
  <c r="P10" i="129"/>
  <c r="E10" i="129"/>
  <c r="T10" i="129" s="1"/>
  <c r="S9" i="129"/>
  <c r="R9" i="129"/>
  <c r="S8" i="129"/>
  <c r="S63" i="128"/>
  <c r="R63" i="128"/>
  <c r="S62" i="128"/>
  <c r="R62" i="128"/>
  <c r="Q62" i="128"/>
  <c r="P62" i="128"/>
  <c r="E62" i="128"/>
  <c r="U62" i="128" s="1"/>
  <c r="S61" i="128"/>
  <c r="R61" i="128"/>
  <c r="Q61" i="128"/>
  <c r="Q60" i="128" s="1"/>
  <c r="P61" i="128"/>
  <c r="E61" i="128"/>
  <c r="U61" i="128" s="1"/>
  <c r="S60" i="128"/>
  <c r="R60" i="128"/>
  <c r="S59" i="128"/>
  <c r="R59" i="128"/>
  <c r="S58" i="128"/>
  <c r="R58" i="128"/>
  <c r="Q58" i="128"/>
  <c r="P58" i="128"/>
  <c r="E58" i="128"/>
  <c r="U58" i="128" s="1"/>
  <c r="S57" i="128"/>
  <c r="R57" i="128"/>
  <c r="Q57" i="128"/>
  <c r="P57" i="128"/>
  <c r="E57" i="128"/>
  <c r="S56" i="128"/>
  <c r="R56" i="128"/>
  <c r="Q56" i="128"/>
  <c r="P56" i="128"/>
  <c r="E56" i="128"/>
  <c r="T56" i="128" s="1"/>
  <c r="T55" i="128"/>
  <c r="S55" i="128"/>
  <c r="R55" i="128"/>
  <c r="Q55" i="128"/>
  <c r="P55" i="128"/>
  <c r="E55" i="128"/>
  <c r="U55" i="128" s="1"/>
  <c r="S54" i="128"/>
  <c r="R54" i="128"/>
  <c r="S53" i="128"/>
  <c r="R53" i="128"/>
  <c r="Q53" i="128"/>
  <c r="P53" i="128"/>
  <c r="E53" i="128"/>
  <c r="U53" i="128" s="1"/>
  <c r="S52" i="128"/>
  <c r="R52" i="128"/>
  <c r="Q52" i="128"/>
  <c r="P52" i="128"/>
  <c r="E52" i="128"/>
  <c r="S51" i="128"/>
  <c r="R51" i="128"/>
  <c r="Q51" i="128"/>
  <c r="P51" i="128"/>
  <c r="E51" i="128"/>
  <c r="T51" i="128" s="1"/>
  <c r="S50" i="128"/>
  <c r="R50" i="128"/>
  <c r="Q50" i="128"/>
  <c r="P50" i="128"/>
  <c r="E50" i="128"/>
  <c r="U50" i="128" s="1"/>
  <c r="U49" i="128"/>
  <c r="S49" i="128"/>
  <c r="R49" i="128"/>
  <c r="Q49" i="128"/>
  <c r="P49" i="128"/>
  <c r="E49" i="128"/>
  <c r="T49" i="128" s="1"/>
  <c r="S48" i="128"/>
  <c r="R48" i="128"/>
  <c r="Q48" i="128"/>
  <c r="P48" i="128"/>
  <c r="E48" i="128"/>
  <c r="T48" i="128" s="1"/>
  <c r="S47" i="128"/>
  <c r="R47" i="128"/>
  <c r="Q47" i="128"/>
  <c r="P47" i="128"/>
  <c r="E47" i="128"/>
  <c r="U47" i="128" s="1"/>
  <c r="S46" i="128"/>
  <c r="R46" i="128"/>
  <c r="Q46" i="128"/>
  <c r="P46" i="128"/>
  <c r="E46" i="128"/>
  <c r="T46" i="128" s="1"/>
  <c r="S45" i="128"/>
  <c r="R45" i="128"/>
  <c r="Q45" i="128"/>
  <c r="P45" i="128"/>
  <c r="E45" i="128"/>
  <c r="U44" i="128"/>
  <c r="S44" i="128"/>
  <c r="R44" i="128"/>
  <c r="Q44" i="128"/>
  <c r="P44" i="128"/>
  <c r="E44" i="128"/>
  <c r="S43" i="128"/>
  <c r="R43" i="128"/>
  <c r="S42" i="128"/>
  <c r="R42" i="128"/>
  <c r="S41" i="128"/>
  <c r="R41" i="128"/>
  <c r="Q41" i="128"/>
  <c r="P41" i="128"/>
  <c r="E41" i="128"/>
  <c r="T41" i="128" s="1"/>
  <c r="S40" i="128"/>
  <c r="R40" i="128"/>
  <c r="Q40" i="128"/>
  <c r="P40" i="128"/>
  <c r="E40" i="128"/>
  <c r="U40" i="128" s="1"/>
  <c r="S39" i="128"/>
  <c r="R39" i="128"/>
  <c r="Q39" i="128"/>
  <c r="P39" i="128"/>
  <c r="E39" i="128"/>
  <c r="U39" i="128" s="1"/>
  <c r="S38" i="128"/>
  <c r="R38" i="128"/>
  <c r="Q38" i="128"/>
  <c r="P38" i="128"/>
  <c r="E38" i="128"/>
  <c r="U38" i="128" s="1"/>
  <c r="S37" i="128"/>
  <c r="R37" i="128"/>
  <c r="Q37" i="128"/>
  <c r="P37" i="128"/>
  <c r="E37" i="128"/>
  <c r="S36" i="128"/>
  <c r="R36" i="128"/>
  <c r="Q36" i="128"/>
  <c r="P36" i="128"/>
  <c r="E36" i="128"/>
  <c r="T36" i="128" s="1"/>
  <c r="S35" i="128"/>
  <c r="R35" i="128"/>
  <c r="Q35" i="128"/>
  <c r="P35" i="128"/>
  <c r="E35" i="128"/>
  <c r="U35" i="128" s="1"/>
  <c r="S34" i="128"/>
  <c r="R34" i="128"/>
  <c r="Q34" i="128"/>
  <c r="P34" i="128"/>
  <c r="E34" i="128"/>
  <c r="U34" i="128" s="1"/>
  <c r="S33" i="128"/>
  <c r="R33" i="128"/>
  <c r="Q33" i="128"/>
  <c r="P33" i="128"/>
  <c r="E33" i="128"/>
  <c r="T33" i="128" s="1"/>
  <c r="S32" i="128"/>
  <c r="R32" i="128"/>
  <c r="Q32" i="128"/>
  <c r="P32" i="128"/>
  <c r="E32" i="128"/>
  <c r="U32" i="128" s="1"/>
  <c r="U31" i="128"/>
  <c r="S31" i="128"/>
  <c r="R31" i="128"/>
  <c r="Q31" i="128"/>
  <c r="P31" i="128"/>
  <c r="E31" i="128"/>
  <c r="T31" i="128" s="1"/>
  <c r="S30" i="128"/>
  <c r="R30" i="128"/>
  <c r="Q30" i="128"/>
  <c r="P30" i="128"/>
  <c r="E30" i="128"/>
  <c r="T30" i="128" s="1"/>
  <c r="T29" i="128"/>
  <c r="S29" i="128"/>
  <c r="R29" i="128"/>
  <c r="Q29" i="128"/>
  <c r="P29" i="128"/>
  <c r="E29" i="128"/>
  <c r="U29" i="128" s="1"/>
  <c r="S28" i="128"/>
  <c r="R28" i="128"/>
  <c r="Q28" i="128"/>
  <c r="P28" i="128"/>
  <c r="E28" i="128"/>
  <c r="S27" i="128"/>
  <c r="R27" i="128"/>
  <c r="S26" i="128"/>
  <c r="R26" i="128"/>
  <c r="Q26" i="128"/>
  <c r="P26" i="128"/>
  <c r="E26" i="128"/>
  <c r="U26" i="128" s="1"/>
  <c r="U25" i="128"/>
  <c r="S25" i="128"/>
  <c r="R25" i="128"/>
  <c r="Q25" i="128"/>
  <c r="P25" i="128"/>
  <c r="E25" i="128"/>
  <c r="T25" i="128" s="1"/>
  <c r="S24" i="128"/>
  <c r="R24" i="128"/>
  <c r="Q24" i="128"/>
  <c r="P24" i="128"/>
  <c r="E24" i="128"/>
  <c r="U24" i="128" s="1"/>
  <c r="S23" i="128"/>
  <c r="R23" i="128"/>
  <c r="Q23" i="128"/>
  <c r="P23" i="128"/>
  <c r="E23" i="128"/>
  <c r="T23" i="128" s="1"/>
  <c r="S22" i="128"/>
  <c r="R22" i="128"/>
  <c r="Q22" i="128"/>
  <c r="P22" i="128"/>
  <c r="E22" i="128"/>
  <c r="U22" i="128" s="1"/>
  <c r="S21" i="128"/>
  <c r="R21" i="128"/>
  <c r="Q21" i="128"/>
  <c r="P21" i="128"/>
  <c r="E21" i="128"/>
  <c r="T21" i="128" s="1"/>
  <c r="S20" i="128"/>
  <c r="R20" i="128"/>
  <c r="Q20" i="128"/>
  <c r="P20" i="128"/>
  <c r="E20" i="128"/>
  <c r="T20" i="128" s="1"/>
  <c r="T19" i="128"/>
  <c r="S19" i="128"/>
  <c r="R19" i="128"/>
  <c r="Q19" i="128"/>
  <c r="P19" i="128"/>
  <c r="E19" i="128"/>
  <c r="U19" i="128" s="1"/>
  <c r="S18" i="128"/>
  <c r="R18" i="128"/>
  <c r="Q18" i="128"/>
  <c r="P18" i="128"/>
  <c r="E18" i="128"/>
  <c r="U18" i="128" s="1"/>
  <c r="S17" i="128"/>
  <c r="R17" i="128"/>
  <c r="Q17" i="128"/>
  <c r="P17" i="128"/>
  <c r="E17" i="128"/>
  <c r="U17" i="128" s="1"/>
  <c r="S16" i="128"/>
  <c r="R16" i="128"/>
  <c r="Q16" i="128"/>
  <c r="P16" i="128"/>
  <c r="E16" i="128"/>
  <c r="U16" i="128" s="1"/>
  <c r="S15" i="128"/>
  <c r="R15" i="128"/>
  <c r="Q15" i="128"/>
  <c r="P15" i="128"/>
  <c r="E15" i="128"/>
  <c r="U14" i="128"/>
  <c r="S14" i="128"/>
  <c r="R14" i="128"/>
  <c r="Q14" i="128"/>
  <c r="P14" i="128"/>
  <c r="E14" i="128"/>
  <c r="T14" i="128" s="1"/>
  <c r="S13" i="128"/>
  <c r="R13" i="128"/>
  <c r="Q13" i="128"/>
  <c r="P13" i="128"/>
  <c r="E13" i="128"/>
  <c r="T13" i="128" s="1"/>
  <c r="S12" i="128"/>
  <c r="R12" i="128"/>
  <c r="Q12" i="128"/>
  <c r="P12" i="128"/>
  <c r="E12" i="128"/>
  <c r="U12" i="128" s="1"/>
  <c r="S11" i="128"/>
  <c r="R11" i="128"/>
  <c r="Q11" i="128"/>
  <c r="P11" i="128"/>
  <c r="E11" i="128"/>
  <c r="U11" i="128" s="1"/>
  <c r="S10" i="128"/>
  <c r="R10" i="128"/>
  <c r="Q10" i="128"/>
  <c r="P10" i="128"/>
  <c r="E10" i="128"/>
  <c r="U10" i="128" s="1"/>
  <c r="S9" i="128"/>
  <c r="R9" i="128"/>
  <c r="S8" i="128"/>
  <c r="R8" i="128"/>
  <c r="S63" i="127"/>
  <c r="R63" i="127"/>
  <c r="T62" i="127"/>
  <c r="S62" i="127"/>
  <c r="R62" i="127"/>
  <c r="Q62" i="127"/>
  <c r="P62" i="127"/>
  <c r="E62" i="127"/>
  <c r="U62" i="127" s="1"/>
  <c r="S61" i="127"/>
  <c r="R61" i="127"/>
  <c r="Q61" i="127"/>
  <c r="P61" i="127"/>
  <c r="E61" i="127"/>
  <c r="E60" i="127" s="1"/>
  <c r="U60" i="127" s="1"/>
  <c r="S60" i="127"/>
  <c r="R60" i="127"/>
  <c r="S59" i="127"/>
  <c r="R59" i="127"/>
  <c r="S58" i="127"/>
  <c r="R58" i="127"/>
  <c r="Q58" i="127"/>
  <c r="P58" i="127"/>
  <c r="E58" i="127"/>
  <c r="T58" i="127" s="1"/>
  <c r="S57" i="127"/>
  <c r="R57" i="127"/>
  <c r="Q57" i="127"/>
  <c r="P57" i="127"/>
  <c r="E57" i="127"/>
  <c r="U57" i="127" s="1"/>
  <c r="S56" i="127"/>
  <c r="R56" i="127"/>
  <c r="Q56" i="127"/>
  <c r="P56" i="127"/>
  <c r="E56" i="127"/>
  <c r="U56" i="127" s="1"/>
  <c r="S55" i="127"/>
  <c r="R55" i="127"/>
  <c r="Q55" i="127"/>
  <c r="P55" i="127"/>
  <c r="E55" i="127"/>
  <c r="S54" i="127"/>
  <c r="R54" i="127"/>
  <c r="S53" i="127"/>
  <c r="R53" i="127"/>
  <c r="Q53" i="127"/>
  <c r="P53" i="127"/>
  <c r="E53" i="127"/>
  <c r="U53" i="127" s="1"/>
  <c r="S52" i="127"/>
  <c r="R52" i="127"/>
  <c r="Q52" i="127"/>
  <c r="P52" i="127"/>
  <c r="E52" i="127"/>
  <c r="U52" i="127" s="1"/>
  <c r="U51" i="127"/>
  <c r="S51" i="127"/>
  <c r="R51" i="127"/>
  <c r="Q51" i="127"/>
  <c r="P51" i="127"/>
  <c r="E51" i="127"/>
  <c r="T51" i="127" s="1"/>
  <c r="T50" i="127"/>
  <c r="S50" i="127"/>
  <c r="R50" i="127"/>
  <c r="Q50" i="127"/>
  <c r="P50" i="127"/>
  <c r="E50" i="127"/>
  <c r="U50" i="127" s="1"/>
  <c r="S49" i="127"/>
  <c r="R49" i="127"/>
  <c r="Q49" i="127"/>
  <c r="P49" i="127"/>
  <c r="E49" i="127"/>
  <c r="T49" i="127" s="1"/>
  <c r="S48" i="127"/>
  <c r="R48" i="127"/>
  <c r="Q48" i="127"/>
  <c r="P48" i="127"/>
  <c r="E48" i="127"/>
  <c r="U48" i="127" s="1"/>
  <c r="S47" i="127"/>
  <c r="R47" i="127"/>
  <c r="Q47" i="127"/>
  <c r="P47" i="127"/>
  <c r="E47" i="127"/>
  <c r="U47" i="127" s="1"/>
  <c r="S46" i="127"/>
  <c r="R46" i="127"/>
  <c r="Q46" i="127"/>
  <c r="P46" i="127"/>
  <c r="E46" i="127"/>
  <c r="T46" i="127" s="1"/>
  <c r="S45" i="127"/>
  <c r="R45" i="127"/>
  <c r="Q45" i="127"/>
  <c r="P45" i="127"/>
  <c r="E45" i="127"/>
  <c r="U45" i="127" s="1"/>
  <c r="U44" i="127"/>
  <c r="S44" i="127"/>
  <c r="R44" i="127"/>
  <c r="Q44" i="127"/>
  <c r="Q43" i="127" s="1"/>
  <c r="P44" i="127"/>
  <c r="E44" i="127"/>
  <c r="T44" i="127" s="1"/>
  <c r="S43" i="127"/>
  <c r="R43" i="127"/>
  <c r="S42" i="127"/>
  <c r="R42" i="127"/>
  <c r="S41" i="127"/>
  <c r="R41" i="127"/>
  <c r="Q41" i="127"/>
  <c r="P41" i="127"/>
  <c r="E41" i="127"/>
  <c r="U41" i="127" s="1"/>
  <c r="S40" i="127"/>
  <c r="R40" i="127"/>
  <c r="Q40" i="127"/>
  <c r="P40" i="127"/>
  <c r="E40" i="127"/>
  <c r="U40" i="127" s="1"/>
  <c r="S39" i="127"/>
  <c r="R39" i="127"/>
  <c r="Q39" i="127"/>
  <c r="P39" i="127"/>
  <c r="E39" i="127"/>
  <c r="T39" i="127" s="1"/>
  <c r="S38" i="127"/>
  <c r="R38" i="127"/>
  <c r="Q38" i="127"/>
  <c r="P38" i="127"/>
  <c r="E38" i="127"/>
  <c r="T38" i="127" s="1"/>
  <c r="S37" i="127"/>
  <c r="R37" i="127"/>
  <c r="Q37" i="127"/>
  <c r="P37" i="127"/>
  <c r="E37" i="127"/>
  <c r="U37" i="127" s="1"/>
  <c r="T36" i="127"/>
  <c r="S36" i="127"/>
  <c r="R36" i="127"/>
  <c r="Q36" i="127"/>
  <c r="P36" i="127"/>
  <c r="E36" i="127"/>
  <c r="U36" i="127" s="1"/>
  <c r="U35" i="127"/>
  <c r="S35" i="127"/>
  <c r="R35" i="127"/>
  <c r="Q35" i="127"/>
  <c r="P35" i="127"/>
  <c r="E35" i="127"/>
  <c r="T35" i="127" s="1"/>
  <c r="S34" i="127"/>
  <c r="R34" i="127"/>
  <c r="Q34" i="127"/>
  <c r="P34" i="127"/>
  <c r="E34" i="127"/>
  <c r="U34" i="127" s="1"/>
  <c r="S33" i="127"/>
  <c r="R33" i="127"/>
  <c r="Q33" i="127"/>
  <c r="P33" i="127"/>
  <c r="E33" i="127"/>
  <c r="T33" i="127" s="1"/>
  <c r="S32" i="127"/>
  <c r="R32" i="127"/>
  <c r="Q32" i="127"/>
  <c r="P32" i="127"/>
  <c r="E32" i="127"/>
  <c r="U32" i="127" s="1"/>
  <c r="S31" i="127"/>
  <c r="R31" i="127"/>
  <c r="Q31" i="127"/>
  <c r="P31" i="127"/>
  <c r="E31" i="127"/>
  <c r="T31" i="127" s="1"/>
  <c r="S30" i="127"/>
  <c r="R30" i="127"/>
  <c r="Q30" i="127"/>
  <c r="P30" i="127"/>
  <c r="E30" i="127"/>
  <c r="U30" i="127" s="1"/>
  <c r="U29" i="127"/>
  <c r="S29" i="127"/>
  <c r="R29" i="127"/>
  <c r="Q29" i="127"/>
  <c r="P29" i="127"/>
  <c r="E29" i="127"/>
  <c r="T29" i="127" s="1"/>
  <c r="S28" i="127"/>
  <c r="R28" i="127"/>
  <c r="Q28" i="127"/>
  <c r="P28" i="127"/>
  <c r="E28" i="127"/>
  <c r="T28" i="127" s="1"/>
  <c r="S27" i="127"/>
  <c r="R27" i="127"/>
  <c r="S26" i="127"/>
  <c r="R26" i="127"/>
  <c r="Q26" i="127"/>
  <c r="P26" i="127"/>
  <c r="E26" i="127"/>
  <c r="T26" i="127" s="1"/>
  <c r="S25" i="127"/>
  <c r="R25" i="127"/>
  <c r="Q25" i="127"/>
  <c r="P25" i="127"/>
  <c r="E25" i="127"/>
  <c r="U25" i="127" s="1"/>
  <c r="S24" i="127"/>
  <c r="R24" i="127"/>
  <c r="Q24" i="127"/>
  <c r="P24" i="127"/>
  <c r="E24" i="127"/>
  <c r="U24" i="127" s="1"/>
  <c r="S23" i="127"/>
  <c r="R23" i="127"/>
  <c r="Q23" i="127"/>
  <c r="P23" i="127"/>
  <c r="E23" i="127"/>
  <c r="T23" i="127" s="1"/>
  <c r="S22" i="127"/>
  <c r="R22" i="127"/>
  <c r="Q22" i="127"/>
  <c r="P22" i="127"/>
  <c r="E22" i="127"/>
  <c r="T22" i="127" s="1"/>
  <c r="S21" i="127"/>
  <c r="R21" i="127"/>
  <c r="Q21" i="127"/>
  <c r="P21" i="127"/>
  <c r="E21" i="127"/>
  <c r="U21" i="127" s="1"/>
  <c r="S20" i="127"/>
  <c r="R20" i="127"/>
  <c r="Q20" i="127"/>
  <c r="P20" i="127"/>
  <c r="E20" i="127"/>
  <c r="U20" i="127" s="1"/>
  <c r="S19" i="127"/>
  <c r="R19" i="127"/>
  <c r="Q19" i="127"/>
  <c r="P19" i="127"/>
  <c r="E19" i="127"/>
  <c r="U19" i="127" s="1"/>
  <c r="S18" i="127"/>
  <c r="R18" i="127"/>
  <c r="Q18" i="127"/>
  <c r="P18" i="127"/>
  <c r="E18" i="127"/>
  <c r="U18" i="127" s="1"/>
  <c r="S17" i="127"/>
  <c r="R17" i="127"/>
  <c r="Q17" i="127"/>
  <c r="P17" i="127"/>
  <c r="E17" i="127"/>
  <c r="U17" i="127" s="1"/>
  <c r="S16" i="127"/>
  <c r="R16" i="127"/>
  <c r="Q16" i="127"/>
  <c r="P16" i="127"/>
  <c r="E16" i="127"/>
  <c r="U16" i="127" s="1"/>
  <c r="S15" i="127"/>
  <c r="R15" i="127"/>
  <c r="Q15" i="127"/>
  <c r="P15" i="127"/>
  <c r="E15" i="127"/>
  <c r="T15" i="127" s="1"/>
  <c r="S14" i="127"/>
  <c r="R14" i="127"/>
  <c r="Q14" i="127"/>
  <c r="P14" i="127"/>
  <c r="E14" i="127"/>
  <c r="U14" i="127" s="1"/>
  <c r="S13" i="127"/>
  <c r="R13" i="127"/>
  <c r="Q13" i="127"/>
  <c r="P13" i="127"/>
  <c r="E13" i="127"/>
  <c r="S12" i="127"/>
  <c r="R12" i="127"/>
  <c r="Q12" i="127"/>
  <c r="P12" i="127"/>
  <c r="E12" i="127"/>
  <c r="T12" i="127" s="1"/>
  <c r="U11" i="127"/>
  <c r="S11" i="127"/>
  <c r="R11" i="127"/>
  <c r="Q11" i="127"/>
  <c r="P11" i="127"/>
  <c r="E11" i="127"/>
  <c r="T11" i="127" s="1"/>
  <c r="U10" i="127"/>
  <c r="T10" i="127"/>
  <c r="S10" i="127"/>
  <c r="R10" i="127"/>
  <c r="Q10" i="127"/>
  <c r="P10" i="127"/>
  <c r="E10" i="127"/>
  <c r="S9" i="127"/>
  <c r="R9" i="127"/>
  <c r="S8" i="127"/>
  <c r="R8" i="127"/>
  <c r="S63" i="126"/>
  <c r="R63" i="126"/>
  <c r="T62" i="126"/>
  <c r="S62" i="126"/>
  <c r="R62" i="126"/>
  <c r="Q62" i="126"/>
  <c r="P62" i="126"/>
  <c r="E62" i="126"/>
  <c r="U62" i="126" s="1"/>
  <c r="S61" i="126"/>
  <c r="R61" i="126"/>
  <c r="Q61" i="126"/>
  <c r="P61" i="126"/>
  <c r="E61" i="126"/>
  <c r="U61" i="126" s="1"/>
  <c r="S60" i="126"/>
  <c r="R60" i="126"/>
  <c r="S59" i="126"/>
  <c r="R59" i="126"/>
  <c r="S58" i="126"/>
  <c r="R58" i="126"/>
  <c r="Q58" i="126"/>
  <c r="P58" i="126"/>
  <c r="E58" i="126"/>
  <c r="U58" i="126" s="1"/>
  <c r="S57" i="126"/>
  <c r="R57" i="126"/>
  <c r="Q57" i="126"/>
  <c r="P57" i="126"/>
  <c r="E57" i="126"/>
  <c r="U57" i="126" s="1"/>
  <c r="S56" i="126"/>
  <c r="R56" i="126"/>
  <c r="Q56" i="126"/>
  <c r="P56" i="126"/>
  <c r="E56" i="126"/>
  <c r="U56" i="126" s="1"/>
  <c r="S55" i="126"/>
  <c r="R55" i="126"/>
  <c r="Q55" i="126"/>
  <c r="P55" i="126"/>
  <c r="E55" i="126"/>
  <c r="T55" i="126" s="1"/>
  <c r="S54" i="126"/>
  <c r="R54" i="126"/>
  <c r="S53" i="126"/>
  <c r="R53" i="126"/>
  <c r="Q53" i="126"/>
  <c r="P53" i="126"/>
  <c r="E53" i="126"/>
  <c r="U53" i="126" s="1"/>
  <c r="S52" i="126"/>
  <c r="R52" i="126"/>
  <c r="Q52" i="126"/>
  <c r="P52" i="126"/>
  <c r="E52" i="126"/>
  <c r="T52" i="126" s="1"/>
  <c r="S51" i="126"/>
  <c r="R51" i="126"/>
  <c r="Q51" i="126"/>
  <c r="P51" i="126"/>
  <c r="E51" i="126"/>
  <c r="U51" i="126" s="1"/>
  <c r="T50" i="126"/>
  <c r="S50" i="126"/>
  <c r="R50" i="126"/>
  <c r="Q50" i="126"/>
  <c r="P50" i="126"/>
  <c r="E50" i="126"/>
  <c r="U50" i="126" s="1"/>
  <c r="S49" i="126"/>
  <c r="R49" i="126"/>
  <c r="Q49" i="126"/>
  <c r="P49" i="126"/>
  <c r="E49" i="126"/>
  <c r="T49" i="126" s="1"/>
  <c r="S48" i="126"/>
  <c r="R48" i="126"/>
  <c r="Q48" i="126"/>
  <c r="P48" i="126"/>
  <c r="E48" i="126"/>
  <c r="U48" i="126" s="1"/>
  <c r="S47" i="126"/>
  <c r="R47" i="126"/>
  <c r="Q47" i="126"/>
  <c r="P47" i="126"/>
  <c r="E47" i="126"/>
  <c r="U47" i="126" s="1"/>
  <c r="S46" i="126"/>
  <c r="R46" i="126"/>
  <c r="Q46" i="126"/>
  <c r="P46" i="126"/>
  <c r="E46" i="126"/>
  <c r="T46" i="126" s="1"/>
  <c r="S45" i="126"/>
  <c r="R45" i="126"/>
  <c r="Q45" i="126"/>
  <c r="U45" i="126" s="1"/>
  <c r="P45" i="126"/>
  <c r="T45" i="126" s="1"/>
  <c r="E45" i="126"/>
  <c r="S44" i="126"/>
  <c r="R44" i="126"/>
  <c r="Q44" i="126"/>
  <c r="Q43" i="126" s="1"/>
  <c r="P44" i="126"/>
  <c r="E44" i="126"/>
  <c r="T44" i="126" s="1"/>
  <c r="S43" i="126"/>
  <c r="R43" i="126"/>
  <c r="S42" i="126"/>
  <c r="R42" i="126"/>
  <c r="S41" i="126"/>
  <c r="R41" i="126"/>
  <c r="Q41" i="126"/>
  <c r="P41" i="126"/>
  <c r="E41" i="126"/>
  <c r="U41" i="126" s="1"/>
  <c r="S40" i="126"/>
  <c r="R40" i="126"/>
  <c r="Q40" i="126"/>
  <c r="P40" i="126"/>
  <c r="E40" i="126"/>
  <c r="U40" i="126" s="1"/>
  <c r="S39" i="126"/>
  <c r="R39" i="126"/>
  <c r="Q39" i="126"/>
  <c r="P39" i="126"/>
  <c r="E39" i="126"/>
  <c r="T39" i="126" s="1"/>
  <c r="T38" i="126"/>
  <c r="S38" i="126"/>
  <c r="R38" i="126"/>
  <c r="Q38" i="126"/>
  <c r="P38" i="126"/>
  <c r="E38" i="126"/>
  <c r="U38" i="126" s="1"/>
  <c r="S37" i="126"/>
  <c r="R37" i="126"/>
  <c r="Q37" i="126"/>
  <c r="P37" i="126"/>
  <c r="E37" i="126"/>
  <c r="U37" i="126" s="1"/>
  <c r="S36" i="126"/>
  <c r="R36" i="126"/>
  <c r="Q36" i="126"/>
  <c r="P36" i="126"/>
  <c r="E36" i="126"/>
  <c r="U35" i="126"/>
  <c r="S35" i="126"/>
  <c r="R35" i="126"/>
  <c r="Q35" i="126"/>
  <c r="P35" i="126"/>
  <c r="E35" i="126"/>
  <c r="T35" i="126" s="1"/>
  <c r="U34" i="126"/>
  <c r="S34" i="126"/>
  <c r="R34" i="126"/>
  <c r="Q34" i="126"/>
  <c r="P34" i="126"/>
  <c r="E34" i="126"/>
  <c r="T34" i="126" s="1"/>
  <c r="T33" i="126"/>
  <c r="S33" i="126"/>
  <c r="R33" i="126"/>
  <c r="Q33" i="126"/>
  <c r="P33" i="126"/>
  <c r="E33" i="126"/>
  <c r="U33" i="126" s="1"/>
  <c r="S32" i="126"/>
  <c r="R32" i="126"/>
  <c r="Q32" i="126"/>
  <c r="P32" i="126"/>
  <c r="E32" i="126"/>
  <c r="T32" i="126" s="1"/>
  <c r="S31" i="126"/>
  <c r="R31" i="126"/>
  <c r="Q31" i="126"/>
  <c r="P31" i="126"/>
  <c r="E31" i="126"/>
  <c r="T31" i="126" s="1"/>
  <c r="S30" i="126"/>
  <c r="R30" i="126"/>
  <c r="Q30" i="126"/>
  <c r="P30" i="126"/>
  <c r="E30" i="126"/>
  <c r="U30" i="126" s="1"/>
  <c r="S29" i="126"/>
  <c r="R29" i="126"/>
  <c r="Q29" i="126"/>
  <c r="P29" i="126"/>
  <c r="E29" i="126"/>
  <c r="U29" i="126" s="1"/>
  <c r="U28" i="126"/>
  <c r="S28" i="126"/>
  <c r="R28" i="126"/>
  <c r="Q28" i="126"/>
  <c r="P28" i="126"/>
  <c r="E28" i="126"/>
  <c r="S27" i="126"/>
  <c r="R27" i="126"/>
  <c r="U26" i="126"/>
  <c r="S26" i="126"/>
  <c r="R26" i="126"/>
  <c r="Q26" i="126"/>
  <c r="P26" i="126"/>
  <c r="E26" i="126"/>
  <c r="T26" i="126" s="1"/>
  <c r="S25" i="126"/>
  <c r="R25" i="126"/>
  <c r="Q25" i="126"/>
  <c r="P25" i="126"/>
  <c r="E25" i="126"/>
  <c r="U25" i="126" s="1"/>
  <c r="S24" i="126"/>
  <c r="R24" i="126"/>
  <c r="Q24" i="126"/>
  <c r="P24" i="126"/>
  <c r="E24" i="126"/>
  <c r="U24" i="126" s="1"/>
  <c r="S23" i="126"/>
  <c r="R23" i="126"/>
  <c r="Q23" i="126"/>
  <c r="P23" i="126"/>
  <c r="E23" i="126"/>
  <c r="T23" i="126" s="1"/>
  <c r="S22" i="126"/>
  <c r="R22" i="126"/>
  <c r="Q22" i="126"/>
  <c r="P22" i="126"/>
  <c r="E22" i="126"/>
  <c r="U22" i="126" s="1"/>
  <c r="U21" i="126"/>
  <c r="S21" i="126"/>
  <c r="R21" i="126"/>
  <c r="Q21" i="126"/>
  <c r="P21" i="126"/>
  <c r="E21" i="126"/>
  <c r="T21" i="126" s="1"/>
  <c r="T20" i="126"/>
  <c r="S20" i="126"/>
  <c r="R20" i="126"/>
  <c r="Q20" i="126"/>
  <c r="P20" i="126"/>
  <c r="E20" i="126"/>
  <c r="U20" i="126" s="1"/>
  <c r="S19" i="126"/>
  <c r="R19" i="126"/>
  <c r="Q19" i="126"/>
  <c r="P19" i="126"/>
  <c r="E19" i="126"/>
  <c r="U19" i="126" s="1"/>
  <c r="U18" i="126"/>
  <c r="S18" i="126"/>
  <c r="R18" i="126"/>
  <c r="Q18" i="126"/>
  <c r="P18" i="126"/>
  <c r="E18" i="126"/>
  <c r="T18" i="126" s="1"/>
  <c r="S17" i="126"/>
  <c r="R17" i="126"/>
  <c r="Q17" i="126"/>
  <c r="P17" i="126"/>
  <c r="E17" i="126"/>
  <c r="U17" i="126" s="1"/>
  <c r="S16" i="126"/>
  <c r="R16" i="126"/>
  <c r="Q16" i="126"/>
  <c r="P16" i="126"/>
  <c r="E16" i="126"/>
  <c r="U16" i="126" s="1"/>
  <c r="U15" i="126"/>
  <c r="S15" i="126"/>
  <c r="R15" i="126"/>
  <c r="Q15" i="126"/>
  <c r="P15" i="126"/>
  <c r="E15" i="126"/>
  <c r="T15" i="126" s="1"/>
  <c r="S14" i="126"/>
  <c r="R14" i="126"/>
  <c r="Q14" i="126"/>
  <c r="P14" i="126"/>
  <c r="E14" i="126"/>
  <c r="U14" i="126" s="1"/>
  <c r="S13" i="126"/>
  <c r="R13" i="126"/>
  <c r="Q13" i="126"/>
  <c r="P13" i="126"/>
  <c r="E13" i="126"/>
  <c r="U13" i="126" s="1"/>
  <c r="S12" i="126"/>
  <c r="R12" i="126"/>
  <c r="Q12" i="126"/>
  <c r="P12" i="126"/>
  <c r="E12" i="126"/>
  <c r="U12" i="126" s="1"/>
  <c r="S11" i="126"/>
  <c r="R11" i="126"/>
  <c r="Q11" i="126"/>
  <c r="P11" i="126"/>
  <c r="E11" i="126"/>
  <c r="U11" i="126" s="1"/>
  <c r="S10" i="126"/>
  <c r="R10" i="126"/>
  <c r="Q10" i="126"/>
  <c r="P10" i="126"/>
  <c r="E10" i="126"/>
  <c r="U10" i="126" s="1"/>
  <c r="S9" i="126"/>
  <c r="R9" i="126"/>
  <c r="S8" i="126"/>
  <c r="R8" i="126"/>
  <c r="S63" i="125"/>
  <c r="R63" i="125"/>
  <c r="S62" i="125"/>
  <c r="R62" i="125"/>
  <c r="Q62" i="125"/>
  <c r="P62" i="125"/>
  <c r="E62" i="125"/>
  <c r="T62" i="125" s="1"/>
  <c r="S61" i="125"/>
  <c r="R61" i="125"/>
  <c r="Q61" i="125"/>
  <c r="P61" i="125"/>
  <c r="P60" i="125" s="1"/>
  <c r="E61" i="125"/>
  <c r="S60" i="125"/>
  <c r="R60" i="125"/>
  <c r="S59" i="125"/>
  <c r="R59" i="125"/>
  <c r="S58" i="125"/>
  <c r="R58" i="125"/>
  <c r="Q58" i="125"/>
  <c r="P58" i="125"/>
  <c r="E58" i="125"/>
  <c r="U58" i="125" s="1"/>
  <c r="S57" i="125"/>
  <c r="R57" i="125"/>
  <c r="Q57" i="125"/>
  <c r="P57" i="125"/>
  <c r="E57" i="125"/>
  <c r="T57" i="125" s="1"/>
  <c r="S56" i="125"/>
  <c r="R56" i="125"/>
  <c r="Q56" i="125"/>
  <c r="P56" i="125"/>
  <c r="E56" i="125"/>
  <c r="U56" i="125" s="1"/>
  <c r="S55" i="125"/>
  <c r="R55" i="125"/>
  <c r="Q55" i="125"/>
  <c r="P55" i="125"/>
  <c r="E55" i="125"/>
  <c r="S54" i="125"/>
  <c r="R54" i="125"/>
  <c r="S53" i="125"/>
  <c r="R53" i="125"/>
  <c r="Q53" i="125"/>
  <c r="P53" i="125"/>
  <c r="E53" i="125"/>
  <c r="U53" i="125" s="1"/>
  <c r="U52" i="125"/>
  <c r="S52" i="125"/>
  <c r="R52" i="125"/>
  <c r="Q52" i="125"/>
  <c r="P52" i="125"/>
  <c r="E52" i="125"/>
  <c r="T52" i="125" s="1"/>
  <c r="S51" i="125"/>
  <c r="R51" i="125"/>
  <c r="Q51" i="125"/>
  <c r="P51" i="125"/>
  <c r="E51" i="125"/>
  <c r="U51" i="125" s="1"/>
  <c r="S50" i="125"/>
  <c r="R50" i="125"/>
  <c r="Q50" i="125"/>
  <c r="P50" i="125"/>
  <c r="E50" i="125"/>
  <c r="U50" i="125" s="1"/>
  <c r="S49" i="125"/>
  <c r="R49" i="125"/>
  <c r="Q49" i="125"/>
  <c r="P49" i="125"/>
  <c r="E49" i="125"/>
  <c r="T49" i="125" s="1"/>
  <c r="S48" i="125"/>
  <c r="R48" i="125"/>
  <c r="Q48" i="125"/>
  <c r="P48" i="125"/>
  <c r="E48" i="125"/>
  <c r="U48" i="125" s="1"/>
  <c r="U47" i="125"/>
  <c r="S47" i="125"/>
  <c r="R47" i="125"/>
  <c r="Q47" i="125"/>
  <c r="P47" i="125"/>
  <c r="E47" i="125"/>
  <c r="T47" i="125" s="1"/>
  <c r="T46" i="125"/>
  <c r="S46" i="125"/>
  <c r="R46" i="125"/>
  <c r="Q46" i="125"/>
  <c r="P46" i="125"/>
  <c r="E46" i="125"/>
  <c r="U46" i="125" s="1"/>
  <c r="S45" i="125"/>
  <c r="R45" i="125"/>
  <c r="Q45" i="125"/>
  <c r="P45" i="125"/>
  <c r="E45" i="125"/>
  <c r="T45" i="125" s="1"/>
  <c r="U44" i="125"/>
  <c r="S44" i="125"/>
  <c r="R44" i="125"/>
  <c r="Q44" i="125"/>
  <c r="P44" i="125"/>
  <c r="P43" i="125" s="1"/>
  <c r="E44" i="125"/>
  <c r="T44" i="125" s="1"/>
  <c r="S43" i="125"/>
  <c r="R43" i="125"/>
  <c r="S42" i="125"/>
  <c r="R42" i="125"/>
  <c r="S41" i="125"/>
  <c r="R41" i="125"/>
  <c r="Q41" i="125"/>
  <c r="P41" i="125"/>
  <c r="E41" i="125"/>
  <c r="U41" i="125" s="1"/>
  <c r="S40" i="125"/>
  <c r="R40" i="125"/>
  <c r="Q40" i="125"/>
  <c r="P40" i="125"/>
  <c r="E40" i="125"/>
  <c r="U40" i="125" s="1"/>
  <c r="U39" i="125"/>
  <c r="S39" i="125"/>
  <c r="R39" i="125"/>
  <c r="Q39" i="125"/>
  <c r="P39" i="125"/>
  <c r="E39" i="125"/>
  <c r="T39" i="125" s="1"/>
  <c r="S38" i="125"/>
  <c r="R38" i="125"/>
  <c r="Q38" i="125"/>
  <c r="P38" i="125"/>
  <c r="E38" i="125"/>
  <c r="T38" i="125" s="1"/>
  <c r="S37" i="125"/>
  <c r="R37" i="125"/>
  <c r="Q37" i="125"/>
  <c r="P37" i="125"/>
  <c r="E37" i="125"/>
  <c r="U37" i="125" s="1"/>
  <c r="S36" i="125"/>
  <c r="R36" i="125"/>
  <c r="Q36" i="125"/>
  <c r="P36" i="125"/>
  <c r="E36" i="125"/>
  <c r="U36" i="125" s="1"/>
  <c r="S35" i="125"/>
  <c r="R35" i="125"/>
  <c r="Q35" i="125"/>
  <c r="P35" i="125"/>
  <c r="E35" i="125"/>
  <c r="U35" i="125" s="1"/>
  <c r="S34" i="125"/>
  <c r="R34" i="125"/>
  <c r="Q34" i="125"/>
  <c r="P34" i="125"/>
  <c r="E34" i="125"/>
  <c r="T34" i="125" s="1"/>
  <c r="U33" i="125"/>
  <c r="T33" i="125"/>
  <c r="S33" i="125"/>
  <c r="R33" i="125"/>
  <c r="Q33" i="125"/>
  <c r="P33" i="125"/>
  <c r="E33" i="125"/>
  <c r="S32" i="125"/>
  <c r="R32" i="125"/>
  <c r="Q32" i="125"/>
  <c r="P32" i="125"/>
  <c r="E32" i="125"/>
  <c r="T32" i="125" s="1"/>
  <c r="S31" i="125"/>
  <c r="R31" i="125"/>
  <c r="Q31" i="125"/>
  <c r="P31" i="125"/>
  <c r="E31" i="125"/>
  <c r="T31" i="125" s="1"/>
  <c r="S30" i="125"/>
  <c r="R30" i="125"/>
  <c r="Q30" i="125"/>
  <c r="P30" i="125"/>
  <c r="E30" i="125"/>
  <c r="S29" i="125"/>
  <c r="R29" i="125"/>
  <c r="Q29" i="125"/>
  <c r="P29" i="125"/>
  <c r="E29" i="125"/>
  <c r="U29" i="125" s="1"/>
  <c r="S28" i="125"/>
  <c r="R28" i="125"/>
  <c r="Q28" i="125"/>
  <c r="P28" i="125"/>
  <c r="E28" i="125"/>
  <c r="U28" i="125" s="1"/>
  <c r="S27" i="125"/>
  <c r="R27" i="125"/>
  <c r="S26" i="125"/>
  <c r="R26" i="125"/>
  <c r="Q26" i="125"/>
  <c r="P26" i="125"/>
  <c r="E26" i="125"/>
  <c r="T26" i="125" s="1"/>
  <c r="S25" i="125"/>
  <c r="R25" i="125"/>
  <c r="Q25" i="125"/>
  <c r="P25" i="125"/>
  <c r="E25" i="125"/>
  <c r="U25" i="125" s="1"/>
  <c r="S24" i="125"/>
  <c r="R24" i="125"/>
  <c r="Q24" i="125"/>
  <c r="P24" i="125"/>
  <c r="E24" i="125"/>
  <c r="T24" i="125" s="1"/>
  <c r="U23" i="125"/>
  <c r="S23" i="125"/>
  <c r="R23" i="125"/>
  <c r="Q23" i="125"/>
  <c r="P23" i="125"/>
  <c r="E23" i="125"/>
  <c r="T23" i="125" s="1"/>
  <c r="S22" i="125"/>
  <c r="R22" i="125"/>
  <c r="Q22" i="125"/>
  <c r="P22" i="125"/>
  <c r="E22" i="125"/>
  <c r="U22" i="125" s="1"/>
  <c r="S21" i="125"/>
  <c r="R21" i="125"/>
  <c r="Q21" i="125"/>
  <c r="P21" i="125"/>
  <c r="E21" i="125"/>
  <c r="T21" i="125" s="1"/>
  <c r="S20" i="125"/>
  <c r="R20" i="125"/>
  <c r="Q20" i="125"/>
  <c r="P20" i="125"/>
  <c r="E20" i="125"/>
  <c r="T20" i="125" s="1"/>
  <c r="T19" i="125"/>
  <c r="S19" i="125"/>
  <c r="R19" i="125"/>
  <c r="Q19" i="125"/>
  <c r="P19" i="125"/>
  <c r="E19" i="125"/>
  <c r="U19" i="125" s="1"/>
  <c r="S18" i="125"/>
  <c r="R18" i="125"/>
  <c r="Q18" i="125"/>
  <c r="P18" i="125"/>
  <c r="E18" i="125"/>
  <c r="T18" i="125" s="1"/>
  <c r="S17" i="125"/>
  <c r="R17" i="125"/>
  <c r="Q17" i="125"/>
  <c r="P17" i="125"/>
  <c r="E17" i="125"/>
  <c r="U17" i="125" s="1"/>
  <c r="U16" i="125"/>
  <c r="S16" i="125"/>
  <c r="R16" i="125"/>
  <c r="Q16" i="125"/>
  <c r="P16" i="125"/>
  <c r="E16" i="125"/>
  <c r="T16" i="125" s="1"/>
  <c r="S15" i="125"/>
  <c r="R15" i="125"/>
  <c r="Q15" i="125"/>
  <c r="P15" i="125"/>
  <c r="E15" i="125"/>
  <c r="U15" i="125" s="1"/>
  <c r="T14" i="125"/>
  <c r="S14" i="125"/>
  <c r="R14" i="125"/>
  <c r="Q14" i="125"/>
  <c r="P14" i="125"/>
  <c r="E14" i="125"/>
  <c r="U14" i="125" s="1"/>
  <c r="S13" i="125"/>
  <c r="R13" i="125"/>
  <c r="Q13" i="125"/>
  <c r="P13" i="125"/>
  <c r="E13" i="125"/>
  <c r="U13" i="125" s="1"/>
  <c r="S12" i="125"/>
  <c r="R12" i="125"/>
  <c r="Q12" i="125"/>
  <c r="P12" i="125"/>
  <c r="E12" i="125"/>
  <c r="U12" i="125" s="1"/>
  <c r="S11" i="125"/>
  <c r="R11" i="125"/>
  <c r="Q11" i="125"/>
  <c r="P11" i="125"/>
  <c r="E11" i="125"/>
  <c r="U11" i="125" s="1"/>
  <c r="S10" i="125"/>
  <c r="R10" i="125"/>
  <c r="Q10" i="125"/>
  <c r="P10" i="125"/>
  <c r="E10" i="125"/>
  <c r="S9" i="125"/>
  <c r="R9" i="125"/>
  <c r="S8" i="125"/>
  <c r="R8" i="125"/>
  <c r="R63" i="124"/>
  <c r="U62" i="124"/>
  <c r="S62" i="124"/>
  <c r="R62" i="124"/>
  <c r="Q62" i="124"/>
  <c r="P62" i="124"/>
  <c r="E62" i="124"/>
  <c r="T62" i="124" s="1"/>
  <c r="S61" i="124"/>
  <c r="R61" i="124"/>
  <c r="Q61" i="124"/>
  <c r="P61" i="124"/>
  <c r="E61" i="124"/>
  <c r="E60" i="124" s="1"/>
  <c r="U60" i="124" s="1"/>
  <c r="S60" i="124"/>
  <c r="R60" i="124"/>
  <c r="R59" i="124"/>
  <c r="S58" i="124"/>
  <c r="R58" i="124"/>
  <c r="Q58" i="124"/>
  <c r="P58" i="124"/>
  <c r="E58" i="124"/>
  <c r="U58" i="124" s="1"/>
  <c r="S57" i="124"/>
  <c r="R57" i="124"/>
  <c r="Q57" i="124"/>
  <c r="P57" i="124"/>
  <c r="E57" i="124"/>
  <c r="T57" i="124" s="1"/>
  <c r="S56" i="124"/>
  <c r="R56" i="124"/>
  <c r="Q56" i="124"/>
  <c r="P56" i="124"/>
  <c r="E56" i="124"/>
  <c r="U56" i="124" s="1"/>
  <c r="S55" i="124"/>
  <c r="R55" i="124"/>
  <c r="Q55" i="124"/>
  <c r="P55" i="124"/>
  <c r="E55" i="124"/>
  <c r="U55" i="124" s="1"/>
  <c r="S54" i="124"/>
  <c r="R54" i="124"/>
  <c r="S53" i="124"/>
  <c r="R53" i="124"/>
  <c r="Q53" i="124"/>
  <c r="P53" i="124"/>
  <c r="E53" i="124"/>
  <c r="U53" i="124" s="1"/>
  <c r="S52" i="124"/>
  <c r="R52" i="124"/>
  <c r="Q52" i="124"/>
  <c r="P52" i="124"/>
  <c r="E52" i="124"/>
  <c r="T52" i="124" s="1"/>
  <c r="U51" i="124"/>
  <c r="S51" i="124"/>
  <c r="R51" i="124"/>
  <c r="Q51" i="124"/>
  <c r="P51" i="124"/>
  <c r="E51" i="124"/>
  <c r="T51" i="124" s="1"/>
  <c r="U50" i="124"/>
  <c r="T50" i="124"/>
  <c r="S50" i="124"/>
  <c r="R50" i="124"/>
  <c r="Q50" i="124"/>
  <c r="P50" i="124"/>
  <c r="E50" i="124"/>
  <c r="S49" i="124"/>
  <c r="R49" i="124"/>
  <c r="Q49" i="124"/>
  <c r="P49" i="124"/>
  <c r="E49" i="124"/>
  <c r="U49" i="124" s="1"/>
  <c r="S48" i="124"/>
  <c r="R48" i="124"/>
  <c r="Q48" i="124"/>
  <c r="P48" i="124"/>
  <c r="E48" i="124"/>
  <c r="U48" i="124" s="1"/>
  <c r="S47" i="124"/>
  <c r="R47" i="124"/>
  <c r="Q47" i="124"/>
  <c r="P47" i="124"/>
  <c r="E47" i="124"/>
  <c r="T47" i="124" s="1"/>
  <c r="S46" i="124"/>
  <c r="R46" i="124"/>
  <c r="Q46" i="124"/>
  <c r="P46" i="124"/>
  <c r="E46" i="124"/>
  <c r="U46" i="124" s="1"/>
  <c r="S45" i="124"/>
  <c r="R45" i="124"/>
  <c r="Q45" i="124"/>
  <c r="P45" i="124"/>
  <c r="E45" i="124"/>
  <c r="T45" i="124" s="1"/>
  <c r="S44" i="124"/>
  <c r="R44" i="124"/>
  <c r="Q44" i="124"/>
  <c r="P44" i="124"/>
  <c r="E44" i="124"/>
  <c r="U44" i="124" s="1"/>
  <c r="S43" i="124"/>
  <c r="R43" i="124"/>
  <c r="S42" i="124"/>
  <c r="R42" i="124"/>
  <c r="S41" i="124"/>
  <c r="R41" i="124"/>
  <c r="Q41" i="124"/>
  <c r="P41" i="124"/>
  <c r="E41" i="124"/>
  <c r="U41" i="124" s="1"/>
  <c r="S40" i="124"/>
  <c r="R40" i="124"/>
  <c r="Q40" i="124"/>
  <c r="P40" i="124"/>
  <c r="E40" i="124"/>
  <c r="U40" i="124" s="1"/>
  <c r="S39" i="124"/>
  <c r="R39" i="124"/>
  <c r="Q39" i="124"/>
  <c r="P39" i="124"/>
  <c r="E39" i="124"/>
  <c r="U39" i="124" s="1"/>
  <c r="T38" i="124"/>
  <c r="S38" i="124"/>
  <c r="R38" i="124"/>
  <c r="Q38" i="124"/>
  <c r="P38" i="124"/>
  <c r="E38" i="124"/>
  <c r="U38" i="124" s="1"/>
  <c r="U37" i="124"/>
  <c r="S37" i="124"/>
  <c r="R37" i="124"/>
  <c r="Q37" i="124"/>
  <c r="P37" i="124"/>
  <c r="E37" i="124"/>
  <c r="T37" i="124" s="1"/>
  <c r="S36" i="124"/>
  <c r="R36" i="124"/>
  <c r="Q36" i="124"/>
  <c r="P36" i="124"/>
  <c r="E36" i="124"/>
  <c r="U36" i="124" s="1"/>
  <c r="S35" i="124"/>
  <c r="R35" i="124"/>
  <c r="Q35" i="124"/>
  <c r="P35" i="124"/>
  <c r="E35" i="124"/>
  <c r="U35" i="124" s="1"/>
  <c r="S34" i="124"/>
  <c r="R34" i="124"/>
  <c r="Q34" i="124"/>
  <c r="P34" i="124"/>
  <c r="E34" i="124"/>
  <c r="T34" i="124" s="1"/>
  <c r="U33" i="124"/>
  <c r="S33" i="124"/>
  <c r="R33" i="124"/>
  <c r="Q33" i="124"/>
  <c r="P33" i="124"/>
  <c r="E33" i="124"/>
  <c r="T33" i="124" s="1"/>
  <c r="U32" i="124"/>
  <c r="T32" i="124"/>
  <c r="S32" i="124"/>
  <c r="R32" i="124"/>
  <c r="Q32" i="124"/>
  <c r="P32" i="124"/>
  <c r="E32" i="124"/>
  <c r="U31" i="124"/>
  <c r="T31" i="124"/>
  <c r="S31" i="124"/>
  <c r="R31" i="124"/>
  <c r="Q31" i="124"/>
  <c r="P31" i="124"/>
  <c r="E31" i="124"/>
  <c r="S30" i="124"/>
  <c r="R30" i="124"/>
  <c r="Q30" i="124"/>
  <c r="P30" i="124"/>
  <c r="E30" i="124"/>
  <c r="S29" i="124"/>
  <c r="R29" i="124"/>
  <c r="Q29" i="124"/>
  <c r="P29" i="124"/>
  <c r="E29" i="124"/>
  <c r="T29" i="124" s="1"/>
  <c r="U28" i="124"/>
  <c r="S28" i="124"/>
  <c r="R28" i="124"/>
  <c r="Q28" i="124"/>
  <c r="P28" i="124"/>
  <c r="E28" i="124"/>
  <c r="S27" i="124"/>
  <c r="R27" i="124"/>
  <c r="S26" i="124"/>
  <c r="R26" i="124"/>
  <c r="Q26" i="124"/>
  <c r="P26" i="124"/>
  <c r="E26" i="124"/>
  <c r="U26" i="124" s="1"/>
  <c r="S25" i="124"/>
  <c r="R25" i="124"/>
  <c r="Q25" i="124"/>
  <c r="P25" i="124"/>
  <c r="E25" i="124"/>
  <c r="U25" i="124" s="1"/>
  <c r="S24" i="124"/>
  <c r="R24" i="124"/>
  <c r="Q24" i="124"/>
  <c r="P24" i="124"/>
  <c r="E24" i="124"/>
  <c r="T24" i="124" s="1"/>
  <c r="T23" i="124"/>
  <c r="S23" i="124"/>
  <c r="R23" i="124"/>
  <c r="Q23" i="124"/>
  <c r="U23" i="124" s="1"/>
  <c r="P23" i="124"/>
  <c r="E23" i="124"/>
  <c r="S22" i="124"/>
  <c r="R22" i="124"/>
  <c r="Q22" i="124"/>
  <c r="P22" i="124"/>
  <c r="E22" i="124"/>
  <c r="U22" i="124" s="1"/>
  <c r="S21" i="124"/>
  <c r="R21" i="124"/>
  <c r="Q21" i="124"/>
  <c r="P21" i="124"/>
  <c r="E21" i="124"/>
  <c r="T21" i="124" s="1"/>
  <c r="U20" i="124"/>
  <c r="S20" i="124"/>
  <c r="R20" i="124"/>
  <c r="Q20" i="124"/>
  <c r="P20" i="124"/>
  <c r="E20" i="124"/>
  <c r="T20" i="124" s="1"/>
  <c r="U19" i="124"/>
  <c r="T19" i="124"/>
  <c r="S19" i="124"/>
  <c r="R19" i="124"/>
  <c r="Q19" i="124"/>
  <c r="P19" i="124"/>
  <c r="E19" i="124"/>
  <c r="S18" i="124"/>
  <c r="R18" i="124"/>
  <c r="Q18" i="124"/>
  <c r="P18" i="124"/>
  <c r="E18" i="124"/>
  <c r="U18" i="124" s="1"/>
  <c r="S17" i="124"/>
  <c r="R17" i="124"/>
  <c r="Q17" i="124"/>
  <c r="P17" i="124"/>
  <c r="E17" i="124"/>
  <c r="U17" i="124" s="1"/>
  <c r="S16" i="124"/>
  <c r="R16" i="124"/>
  <c r="Q16" i="124"/>
  <c r="P16" i="124"/>
  <c r="E16" i="124"/>
  <c r="T16" i="124" s="1"/>
  <c r="S15" i="124"/>
  <c r="R15" i="124"/>
  <c r="Q15" i="124"/>
  <c r="P15" i="124"/>
  <c r="E15" i="124"/>
  <c r="U15" i="124" s="1"/>
  <c r="S14" i="124"/>
  <c r="R14" i="124"/>
  <c r="Q14" i="124"/>
  <c r="P14" i="124"/>
  <c r="E14" i="124"/>
  <c r="T14" i="124" s="1"/>
  <c r="S13" i="124"/>
  <c r="R13" i="124"/>
  <c r="Q13" i="124"/>
  <c r="P13" i="124"/>
  <c r="E13" i="124"/>
  <c r="U13" i="124" s="1"/>
  <c r="S12" i="124"/>
  <c r="R12" i="124"/>
  <c r="Q12" i="124"/>
  <c r="P12" i="124"/>
  <c r="E12" i="124"/>
  <c r="U12" i="124" s="1"/>
  <c r="S11" i="124"/>
  <c r="R11" i="124"/>
  <c r="Q11" i="124"/>
  <c r="P11" i="124"/>
  <c r="E11" i="124"/>
  <c r="U11" i="124" s="1"/>
  <c r="S10" i="124"/>
  <c r="R10" i="124"/>
  <c r="Q10" i="124"/>
  <c r="P10" i="124"/>
  <c r="E10" i="124"/>
  <c r="S9" i="124"/>
  <c r="R9" i="124"/>
  <c r="R8" i="124"/>
  <c r="S63" i="123"/>
  <c r="R63" i="123"/>
  <c r="S62" i="123"/>
  <c r="R62" i="123"/>
  <c r="Q62" i="123"/>
  <c r="P62" i="123"/>
  <c r="E62" i="123"/>
  <c r="T62" i="123" s="1"/>
  <c r="S61" i="123"/>
  <c r="R61" i="123"/>
  <c r="Q61" i="123"/>
  <c r="Q60" i="123" s="1"/>
  <c r="P61" i="123"/>
  <c r="E61" i="123"/>
  <c r="U61" i="123" s="1"/>
  <c r="S60" i="123"/>
  <c r="R60" i="123"/>
  <c r="S59" i="123"/>
  <c r="R59" i="123"/>
  <c r="U58" i="123"/>
  <c r="T58" i="123"/>
  <c r="S58" i="123"/>
  <c r="R58" i="123"/>
  <c r="Q58" i="123"/>
  <c r="P58" i="123"/>
  <c r="E58" i="123"/>
  <c r="U57" i="123"/>
  <c r="S57" i="123"/>
  <c r="R57" i="123"/>
  <c r="Q57" i="123"/>
  <c r="P57" i="123"/>
  <c r="E57" i="123"/>
  <c r="T57" i="123" s="1"/>
  <c r="S56" i="123"/>
  <c r="R56" i="123"/>
  <c r="Q56" i="123"/>
  <c r="P56" i="123"/>
  <c r="E56" i="123"/>
  <c r="U56" i="123" s="1"/>
  <c r="S55" i="123"/>
  <c r="R55" i="123"/>
  <c r="Q55" i="123"/>
  <c r="P55" i="123"/>
  <c r="E55" i="123"/>
  <c r="T55" i="123" s="1"/>
  <c r="S54" i="123"/>
  <c r="R54" i="123"/>
  <c r="S53" i="123"/>
  <c r="R53" i="123"/>
  <c r="Q53" i="123"/>
  <c r="P53" i="123"/>
  <c r="E53" i="123"/>
  <c r="U53" i="123" s="1"/>
  <c r="S52" i="123"/>
  <c r="R52" i="123"/>
  <c r="Q52" i="123"/>
  <c r="P52" i="123"/>
  <c r="E52" i="123"/>
  <c r="U52" i="123" s="1"/>
  <c r="S51" i="123"/>
  <c r="R51" i="123"/>
  <c r="Q51" i="123"/>
  <c r="P51" i="123"/>
  <c r="E51" i="123"/>
  <c r="U51" i="123" s="1"/>
  <c r="S50" i="123"/>
  <c r="R50" i="123"/>
  <c r="Q50" i="123"/>
  <c r="P50" i="123"/>
  <c r="E50" i="123"/>
  <c r="T50" i="123" s="1"/>
  <c r="U49" i="123"/>
  <c r="S49" i="123"/>
  <c r="R49" i="123"/>
  <c r="Q49" i="123"/>
  <c r="P49" i="123"/>
  <c r="E49" i="123"/>
  <c r="T49" i="123" s="1"/>
  <c r="T48" i="123"/>
  <c r="S48" i="123"/>
  <c r="R48" i="123"/>
  <c r="Q48" i="123"/>
  <c r="P48" i="123"/>
  <c r="E48" i="123"/>
  <c r="U48" i="123" s="1"/>
  <c r="S47" i="123"/>
  <c r="R47" i="123"/>
  <c r="Q47" i="123"/>
  <c r="P47" i="123"/>
  <c r="E47" i="123"/>
  <c r="T47" i="123" s="1"/>
  <c r="S46" i="123"/>
  <c r="R46" i="123"/>
  <c r="Q46" i="123"/>
  <c r="P46" i="123"/>
  <c r="E46" i="123"/>
  <c r="U46" i="123" s="1"/>
  <c r="U45" i="123"/>
  <c r="S45" i="123"/>
  <c r="R45" i="123"/>
  <c r="Q45" i="123"/>
  <c r="P45" i="123"/>
  <c r="T45" i="123" s="1"/>
  <c r="E45" i="123"/>
  <c r="U44" i="123"/>
  <c r="S44" i="123"/>
  <c r="R44" i="123"/>
  <c r="Q44" i="123"/>
  <c r="P44" i="123"/>
  <c r="E44" i="123"/>
  <c r="S43" i="123"/>
  <c r="R43" i="123"/>
  <c r="S42" i="123"/>
  <c r="R42" i="123"/>
  <c r="S41" i="123"/>
  <c r="R41" i="123"/>
  <c r="Q41" i="123"/>
  <c r="P41" i="123"/>
  <c r="E41" i="123"/>
  <c r="U41" i="123" s="1"/>
  <c r="S40" i="123"/>
  <c r="R40" i="123"/>
  <c r="Q40" i="123"/>
  <c r="P40" i="123"/>
  <c r="E40" i="123"/>
  <c r="T40" i="123" s="1"/>
  <c r="S39" i="123"/>
  <c r="R39" i="123"/>
  <c r="Q39" i="123"/>
  <c r="P39" i="123"/>
  <c r="E39" i="123"/>
  <c r="U39" i="123" s="1"/>
  <c r="T38" i="123"/>
  <c r="S38" i="123"/>
  <c r="R38" i="123"/>
  <c r="Q38" i="123"/>
  <c r="P38" i="123"/>
  <c r="E38" i="123"/>
  <c r="U38" i="123" s="1"/>
  <c r="U37" i="123"/>
  <c r="S37" i="123"/>
  <c r="R37" i="123"/>
  <c r="Q37" i="123"/>
  <c r="P37" i="123"/>
  <c r="E37" i="123"/>
  <c r="T37" i="123" s="1"/>
  <c r="S36" i="123"/>
  <c r="R36" i="123"/>
  <c r="Q36" i="123"/>
  <c r="P36" i="123"/>
  <c r="E36" i="123"/>
  <c r="U36" i="123" s="1"/>
  <c r="U35" i="123"/>
  <c r="S35" i="123"/>
  <c r="R35" i="123"/>
  <c r="Q35" i="123"/>
  <c r="P35" i="123"/>
  <c r="E35" i="123"/>
  <c r="T35" i="123" s="1"/>
  <c r="S34" i="123"/>
  <c r="R34" i="123"/>
  <c r="Q34" i="123"/>
  <c r="P34" i="123"/>
  <c r="E34" i="123"/>
  <c r="U34" i="123" s="1"/>
  <c r="S33" i="123"/>
  <c r="R33" i="123"/>
  <c r="Q33" i="123"/>
  <c r="P33" i="123"/>
  <c r="E33" i="123"/>
  <c r="U33" i="123" s="1"/>
  <c r="S32" i="123"/>
  <c r="R32" i="123"/>
  <c r="Q32" i="123"/>
  <c r="P32" i="123"/>
  <c r="E32" i="123"/>
  <c r="U31" i="123"/>
  <c r="S31" i="123"/>
  <c r="R31" i="123"/>
  <c r="Q31" i="123"/>
  <c r="P31" i="123"/>
  <c r="E31" i="123"/>
  <c r="T31" i="123" s="1"/>
  <c r="S30" i="123"/>
  <c r="R30" i="123"/>
  <c r="Q30" i="123"/>
  <c r="P30" i="123"/>
  <c r="E30" i="123"/>
  <c r="T30" i="123" s="1"/>
  <c r="S29" i="123"/>
  <c r="R29" i="123"/>
  <c r="Q29" i="123"/>
  <c r="P29" i="123"/>
  <c r="E29" i="123"/>
  <c r="T29" i="123" s="1"/>
  <c r="S28" i="123"/>
  <c r="R28" i="123"/>
  <c r="Q28" i="123"/>
  <c r="P28" i="123"/>
  <c r="E28" i="123"/>
  <c r="U28" i="123" s="1"/>
  <c r="S27" i="123"/>
  <c r="R27" i="123"/>
  <c r="S26" i="123"/>
  <c r="R26" i="123"/>
  <c r="Q26" i="123"/>
  <c r="P26" i="123"/>
  <c r="E26" i="123"/>
  <c r="U26" i="123" s="1"/>
  <c r="S25" i="123"/>
  <c r="R25" i="123"/>
  <c r="Q25" i="123"/>
  <c r="P25" i="123"/>
  <c r="E25" i="123"/>
  <c r="U25" i="123" s="1"/>
  <c r="S24" i="123"/>
  <c r="R24" i="123"/>
  <c r="Q24" i="123"/>
  <c r="P24" i="123"/>
  <c r="E24" i="123"/>
  <c r="T24" i="123" s="1"/>
  <c r="U23" i="123"/>
  <c r="S23" i="123"/>
  <c r="R23" i="123"/>
  <c r="Q23" i="123"/>
  <c r="P23" i="123"/>
  <c r="E23" i="123"/>
  <c r="T23" i="123" s="1"/>
  <c r="U22" i="123"/>
  <c r="S22" i="123"/>
  <c r="R22" i="123"/>
  <c r="Q22" i="123"/>
  <c r="P22" i="123"/>
  <c r="E22" i="123"/>
  <c r="T22" i="123" s="1"/>
  <c r="S21" i="123"/>
  <c r="R21" i="123"/>
  <c r="Q21" i="123"/>
  <c r="P21" i="123"/>
  <c r="E21" i="123"/>
  <c r="U21" i="123" s="1"/>
  <c r="S20" i="123"/>
  <c r="R20" i="123"/>
  <c r="Q20" i="123"/>
  <c r="P20" i="123"/>
  <c r="E20" i="123"/>
  <c r="U20" i="123" s="1"/>
  <c r="S19" i="123"/>
  <c r="R19" i="123"/>
  <c r="Q19" i="123"/>
  <c r="P19" i="123"/>
  <c r="E19" i="123"/>
  <c r="T19" i="123" s="1"/>
  <c r="U18" i="123"/>
  <c r="T18" i="123"/>
  <c r="S18" i="123"/>
  <c r="R18" i="123"/>
  <c r="Q18" i="123"/>
  <c r="P18" i="123"/>
  <c r="E18" i="123"/>
  <c r="T17" i="123"/>
  <c r="S17" i="123"/>
  <c r="R17" i="123"/>
  <c r="Q17" i="123"/>
  <c r="P17" i="123"/>
  <c r="E17" i="123"/>
  <c r="U17" i="123" s="1"/>
  <c r="S16" i="123"/>
  <c r="R16" i="123"/>
  <c r="Q16" i="123"/>
  <c r="P16" i="123"/>
  <c r="E16" i="123"/>
  <c r="T16" i="123" s="1"/>
  <c r="S15" i="123"/>
  <c r="R15" i="123"/>
  <c r="Q15" i="123"/>
  <c r="P15" i="123"/>
  <c r="E15" i="123"/>
  <c r="U15" i="123" s="1"/>
  <c r="U14" i="123"/>
  <c r="S14" i="123"/>
  <c r="R14" i="123"/>
  <c r="Q14" i="123"/>
  <c r="P14" i="123"/>
  <c r="E14" i="123"/>
  <c r="T14" i="123" s="1"/>
  <c r="S13" i="123"/>
  <c r="R13" i="123"/>
  <c r="Q13" i="123"/>
  <c r="P13" i="123"/>
  <c r="E13" i="123"/>
  <c r="U13" i="123" s="1"/>
  <c r="S12" i="123"/>
  <c r="R12" i="123"/>
  <c r="Q12" i="123"/>
  <c r="P12" i="123"/>
  <c r="E12" i="123"/>
  <c r="U12" i="123" s="1"/>
  <c r="S11" i="123"/>
  <c r="R11" i="123"/>
  <c r="Q11" i="123"/>
  <c r="P11" i="123"/>
  <c r="E11" i="123"/>
  <c r="T11" i="123" s="1"/>
  <c r="S10" i="123"/>
  <c r="R10" i="123"/>
  <c r="Q10" i="123"/>
  <c r="P10" i="123"/>
  <c r="E10" i="123"/>
  <c r="S9" i="123"/>
  <c r="R9" i="123"/>
  <c r="S8" i="123"/>
  <c r="R8" i="123"/>
  <c r="S63" i="122"/>
  <c r="R63" i="122"/>
  <c r="S62" i="122"/>
  <c r="R62" i="122"/>
  <c r="Q62" i="122"/>
  <c r="P62" i="122"/>
  <c r="E62" i="122"/>
  <c r="U62" i="122" s="1"/>
  <c r="S61" i="122"/>
  <c r="R61" i="122"/>
  <c r="Q61" i="122"/>
  <c r="Q60" i="122" s="1"/>
  <c r="P61" i="122"/>
  <c r="E61" i="122"/>
  <c r="S60" i="122"/>
  <c r="R60" i="122"/>
  <c r="S59" i="122"/>
  <c r="R59" i="122"/>
  <c r="U58" i="122"/>
  <c r="S58" i="122"/>
  <c r="R58" i="122"/>
  <c r="Q58" i="122"/>
  <c r="P58" i="122"/>
  <c r="E58" i="122"/>
  <c r="T58" i="122" s="1"/>
  <c r="U57" i="122"/>
  <c r="S57" i="122"/>
  <c r="R57" i="122"/>
  <c r="Q57" i="122"/>
  <c r="P57" i="122"/>
  <c r="E57" i="122"/>
  <c r="T57" i="122" s="1"/>
  <c r="S56" i="122"/>
  <c r="R56" i="122"/>
  <c r="Q56" i="122"/>
  <c r="P56" i="122"/>
  <c r="E56" i="122"/>
  <c r="U56" i="122" s="1"/>
  <c r="S55" i="122"/>
  <c r="R55" i="122"/>
  <c r="Q55" i="122"/>
  <c r="P55" i="122"/>
  <c r="E55" i="122"/>
  <c r="S54" i="122"/>
  <c r="R54" i="122"/>
  <c r="S53" i="122"/>
  <c r="R53" i="122"/>
  <c r="Q53" i="122"/>
  <c r="P53" i="122"/>
  <c r="E53" i="122"/>
  <c r="T53" i="122" s="1"/>
  <c r="S52" i="122"/>
  <c r="R52" i="122"/>
  <c r="Q52" i="122"/>
  <c r="P52" i="122"/>
  <c r="E52" i="122"/>
  <c r="U52" i="122" s="1"/>
  <c r="S51" i="122"/>
  <c r="R51" i="122"/>
  <c r="Q51" i="122"/>
  <c r="P51" i="122"/>
  <c r="E51" i="122"/>
  <c r="U51" i="122" s="1"/>
  <c r="S50" i="122"/>
  <c r="R50" i="122"/>
  <c r="Q50" i="122"/>
  <c r="P50" i="122"/>
  <c r="E50" i="122"/>
  <c r="T50" i="122" s="1"/>
  <c r="U49" i="122"/>
  <c r="T49" i="122"/>
  <c r="S49" i="122"/>
  <c r="R49" i="122"/>
  <c r="Q49" i="122"/>
  <c r="P49" i="122"/>
  <c r="E49" i="122"/>
  <c r="U48" i="122"/>
  <c r="S48" i="122"/>
  <c r="R48" i="122"/>
  <c r="Q48" i="122"/>
  <c r="P48" i="122"/>
  <c r="E48" i="122"/>
  <c r="T48" i="122" s="1"/>
  <c r="S47" i="122"/>
  <c r="R47" i="122"/>
  <c r="Q47" i="122"/>
  <c r="P47" i="122"/>
  <c r="E47" i="122"/>
  <c r="U47" i="122" s="1"/>
  <c r="S46" i="122"/>
  <c r="R46" i="122"/>
  <c r="Q46" i="122"/>
  <c r="P46" i="122"/>
  <c r="E46" i="122"/>
  <c r="U46" i="122" s="1"/>
  <c r="S45" i="122"/>
  <c r="R45" i="122"/>
  <c r="Q45" i="122"/>
  <c r="P45" i="122"/>
  <c r="E45" i="122"/>
  <c r="T45" i="122" s="1"/>
  <c r="T44" i="122"/>
  <c r="S44" i="122"/>
  <c r="R44" i="122"/>
  <c r="Q44" i="122"/>
  <c r="P44" i="122"/>
  <c r="E44" i="122"/>
  <c r="U44" i="122" s="1"/>
  <c r="S43" i="122"/>
  <c r="R43" i="122"/>
  <c r="S42" i="122"/>
  <c r="R42" i="122"/>
  <c r="S41" i="122"/>
  <c r="R41" i="122"/>
  <c r="Q41" i="122"/>
  <c r="P41" i="122"/>
  <c r="E41" i="122"/>
  <c r="U41" i="122" s="1"/>
  <c r="S40" i="122"/>
  <c r="R40" i="122"/>
  <c r="Q40" i="122"/>
  <c r="P40" i="122"/>
  <c r="E40" i="122"/>
  <c r="T40" i="122" s="1"/>
  <c r="S39" i="122"/>
  <c r="R39" i="122"/>
  <c r="Q39" i="122"/>
  <c r="P39" i="122"/>
  <c r="E39" i="122"/>
  <c r="U39" i="122" s="1"/>
  <c r="U38" i="122"/>
  <c r="T38" i="122"/>
  <c r="S38" i="122"/>
  <c r="R38" i="122"/>
  <c r="Q38" i="122"/>
  <c r="P38" i="122"/>
  <c r="E38" i="122"/>
  <c r="U37" i="122"/>
  <c r="S37" i="122"/>
  <c r="R37" i="122"/>
  <c r="Q37" i="122"/>
  <c r="P37" i="122"/>
  <c r="E37" i="122"/>
  <c r="T37" i="122" s="1"/>
  <c r="S36" i="122"/>
  <c r="R36" i="122"/>
  <c r="Q36" i="122"/>
  <c r="P36" i="122"/>
  <c r="E36" i="122"/>
  <c r="U36" i="122" s="1"/>
  <c r="S35" i="122"/>
  <c r="R35" i="122"/>
  <c r="Q35" i="122"/>
  <c r="P35" i="122"/>
  <c r="E35" i="122"/>
  <c r="T35" i="122" s="1"/>
  <c r="S34" i="122"/>
  <c r="R34" i="122"/>
  <c r="Q34" i="122"/>
  <c r="P34" i="122"/>
  <c r="E34" i="122"/>
  <c r="U34" i="122" s="1"/>
  <c r="S33" i="122"/>
  <c r="R33" i="122"/>
  <c r="Q33" i="122"/>
  <c r="P33" i="122"/>
  <c r="E33" i="122"/>
  <c r="U33" i="122" s="1"/>
  <c r="S32" i="122"/>
  <c r="R32" i="122"/>
  <c r="Q32" i="122"/>
  <c r="P32" i="122"/>
  <c r="E32" i="122"/>
  <c r="T32" i="122" s="1"/>
  <c r="U31" i="122"/>
  <c r="S31" i="122"/>
  <c r="R31" i="122"/>
  <c r="Q31" i="122"/>
  <c r="P31" i="122"/>
  <c r="E31" i="122"/>
  <c r="T31" i="122" s="1"/>
  <c r="S30" i="122"/>
  <c r="R30" i="122"/>
  <c r="Q30" i="122"/>
  <c r="P30" i="122"/>
  <c r="E30" i="122"/>
  <c r="S29" i="122"/>
  <c r="R29" i="122"/>
  <c r="Q29" i="122"/>
  <c r="P29" i="122"/>
  <c r="E29" i="122"/>
  <c r="U29" i="122" s="1"/>
  <c r="S28" i="122"/>
  <c r="R28" i="122"/>
  <c r="Q28" i="122"/>
  <c r="P28" i="122"/>
  <c r="E28" i="122"/>
  <c r="S27" i="122"/>
  <c r="R27" i="122"/>
  <c r="S26" i="122"/>
  <c r="R26" i="122"/>
  <c r="Q26" i="122"/>
  <c r="P26" i="122"/>
  <c r="E26" i="122"/>
  <c r="U26" i="122" s="1"/>
  <c r="U25" i="122"/>
  <c r="S25" i="122"/>
  <c r="R25" i="122"/>
  <c r="Q25" i="122"/>
  <c r="P25" i="122"/>
  <c r="E25" i="122"/>
  <c r="T25" i="122" s="1"/>
  <c r="S24" i="122"/>
  <c r="R24" i="122"/>
  <c r="Q24" i="122"/>
  <c r="P24" i="122"/>
  <c r="E24" i="122"/>
  <c r="U24" i="122" s="1"/>
  <c r="S23" i="122"/>
  <c r="R23" i="122"/>
  <c r="Q23" i="122"/>
  <c r="P23" i="122"/>
  <c r="E23" i="122"/>
  <c r="U23" i="122" s="1"/>
  <c r="U22" i="122"/>
  <c r="S22" i="122"/>
  <c r="R22" i="122"/>
  <c r="Q22" i="122"/>
  <c r="P22" i="122"/>
  <c r="E22" i="122"/>
  <c r="T22" i="122" s="1"/>
  <c r="S21" i="122"/>
  <c r="R21" i="122"/>
  <c r="Q21" i="122"/>
  <c r="P21" i="122"/>
  <c r="E21" i="122"/>
  <c r="U21" i="122" s="1"/>
  <c r="S20" i="122"/>
  <c r="R20" i="122"/>
  <c r="Q20" i="122"/>
  <c r="P20" i="122"/>
  <c r="E20" i="122"/>
  <c r="U20" i="122" s="1"/>
  <c r="S19" i="122"/>
  <c r="R19" i="122"/>
  <c r="Q19" i="122"/>
  <c r="P19" i="122"/>
  <c r="E19" i="122"/>
  <c r="T19" i="122" s="1"/>
  <c r="T18" i="122"/>
  <c r="S18" i="122"/>
  <c r="R18" i="122"/>
  <c r="Q18" i="122"/>
  <c r="P18" i="122"/>
  <c r="E18" i="122"/>
  <c r="U18" i="122" s="1"/>
  <c r="U17" i="122"/>
  <c r="S17" i="122"/>
  <c r="R17" i="122"/>
  <c r="Q17" i="122"/>
  <c r="P17" i="122"/>
  <c r="E17" i="122"/>
  <c r="T17" i="122" s="1"/>
  <c r="S16" i="122"/>
  <c r="R16" i="122"/>
  <c r="Q16" i="122"/>
  <c r="P16" i="122"/>
  <c r="E16" i="122"/>
  <c r="U16" i="122" s="1"/>
  <c r="S15" i="122"/>
  <c r="R15" i="122"/>
  <c r="Q15" i="122"/>
  <c r="P15" i="122"/>
  <c r="E15" i="122"/>
  <c r="U15" i="122" s="1"/>
  <c r="S14" i="122"/>
  <c r="R14" i="122"/>
  <c r="Q14" i="122"/>
  <c r="P14" i="122"/>
  <c r="E14" i="122"/>
  <c r="T14" i="122" s="1"/>
  <c r="S13" i="122"/>
  <c r="R13" i="122"/>
  <c r="Q13" i="122"/>
  <c r="P13" i="122"/>
  <c r="E13" i="122"/>
  <c r="U13" i="122" s="1"/>
  <c r="S12" i="122"/>
  <c r="R12" i="122"/>
  <c r="Q12" i="122"/>
  <c r="P12" i="122"/>
  <c r="E12" i="122"/>
  <c r="U12" i="122" s="1"/>
  <c r="S11" i="122"/>
  <c r="R11" i="122"/>
  <c r="Q11" i="122"/>
  <c r="P11" i="122"/>
  <c r="E11" i="122"/>
  <c r="T11" i="122" s="1"/>
  <c r="S10" i="122"/>
  <c r="R10" i="122"/>
  <c r="Q10" i="122"/>
  <c r="P10" i="122"/>
  <c r="E10" i="122"/>
  <c r="S9" i="122"/>
  <c r="R9" i="122"/>
  <c r="S8" i="122"/>
  <c r="R8" i="122"/>
  <c r="S63" i="121"/>
  <c r="U62" i="121"/>
  <c r="S62" i="121"/>
  <c r="R62" i="121"/>
  <c r="Q62" i="121"/>
  <c r="P62" i="121"/>
  <c r="E62" i="121"/>
  <c r="T62" i="121" s="1"/>
  <c r="S61" i="121"/>
  <c r="R61" i="121"/>
  <c r="Q61" i="121"/>
  <c r="Q60" i="121" s="1"/>
  <c r="P61" i="121"/>
  <c r="E61" i="121"/>
  <c r="T61" i="121" s="1"/>
  <c r="S60" i="121"/>
  <c r="R60" i="121"/>
  <c r="S59" i="121"/>
  <c r="S58" i="121"/>
  <c r="R58" i="121"/>
  <c r="Q58" i="121"/>
  <c r="P58" i="121"/>
  <c r="E58" i="121"/>
  <c r="T58" i="121" s="1"/>
  <c r="U57" i="121"/>
  <c r="S57" i="121"/>
  <c r="R57" i="121"/>
  <c r="Q57" i="121"/>
  <c r="P57" i="121"/>
  <c r="E57" i="121"/>
  <c r="T57" i="121" s="1"/>
  <c r="T56" i="121"/>
  <c r="S56" i="121"/>
  <c r="R56" i="121"/>
  <c r="Q56" i="121"/>
  <c r="P56" i="121"/>
  <c r="E56" i="121"/>
  <c r="U56" i="121" s="1"/>
  <c r="U55" i="121"/>
  <c r="S55" i="121"/>
  <c r="R55" i="121"/>
  <c r="Q55" i="121"/>
  <c r="P55" i="121"/>
  <c r="P54" i="121" s="1"/>
  <c r="E55" i="121"/>
  <c r="T55" i="121" s="1"/>
  <c r="S54" i="121"/>
  <c r="R54" i="121"/>
  <c r="S53" i="121"/>
  <c r="R53" i="121"/>
  <c r="Q53" i="121"/>
  <c r="P53" i="121"/>
  <c r="E53" i="121"/>
  <c r="T53" i="121" s="1"/>
  <c r="S52" i="121"/>
  <c r="R52" i="121"/>
  <c r="Q52" i="121"/>
  <c r="P52" i="121"/>
  <c r="E52" i="121"/>
  <c r="U52" i="121" s="1"/>
  <c r="S51" i="121"/>
  <c r="R51" i="121"/>
  <c r="Q51" i="121"/>
  <c r="P51" i="121"/>
  <c r="E51" i="121"/>
  <c r="U51" i="121" s="1"/>
  <c r="S50" i="121"/>
  <c r="R50" i="121"/>
  <c r="Q50" i="121"/>
  <c r="P50" i="121"/>
  <c r="E50" i="121"/>
  <c r="U50" i="121" s="1"/>
  <c r="S49" i="121"/>
  <c r="R49" i="121"/>
  <c r="Q49" i="121"/>
  <c r="P49" i="121"/>
  <c r="E49" i="121"/>
  <c r="U49" i="121" s="1"/>
  <c r="S48" i="121"/>
  <c r="R48" i="121"/>
  <c r="Q48" i="121"/>
  <c r="P48" i="121"/>
  <c r="E48" i="121"/>
  <c r="T48" i="121" s="1"/>
  <c r="U47" i="121"/>
  <c r="S47" i="121"/>
  <c r="R47" i="121"/>
  <c r="Q47" i="121"/>
  <c r="P47" i="121"/>
  <c r="E47" i="121"/>
  <c r="T47" i="121" s="1"/>
  <c r="S46" i="121"/>
  <c r="R46" i="121"/>
  <c r="Q46" i="121"/>
  <c r="P46" i="121"/>
  <c r="E46" i="121"/>
  <c r="U46" i="121" s="1"/>
  <c r="S45" i="121"/>
  <c r="R45" i="121"/>
  <c r="Q45" i="121"/>
  <c r="P45" i="121"/>
  <c r="E45" i="121"/>
  <c r="T45" i="121" s="1"/>
  <c r="S44" i="121"/>
  <c r="R44" i="121"/>
  <c r="Q44" i="121"/>
  <c r="P44" i="121"/>
  <c r="E44" i="121"/>
  <c r="S43" i="121"/>
  <c r="R43" i="121"/>
  <c r="S42" i="121"/>
  <c r="R42" i="121"/>
  <c r="S41" i="121"/>
  <c r="R41" i="121"/>
  <c r="Q41" i="121"/>
  <c r="P41" i="121"/>
  <c r="E41" i="121"/>
  <c r="U41" i="121" s="1"/>
  <c r="S40" i="121"/>
  <c r="R40" i="121"/>
  <c r="Q40" i="121"/>
  <c r="P40" i="121"/>
  <c r="E40" i="121"/>
  <c r="U40" i="121" s="1"/>
  <c r="S39" i="121"/>
  <c r="R39" i="121"/>
  <c r="Q39" i="121"/>
  <c r="P39" i="121"/>
  <c r="E39" i="121"/>
  <c r="U39" i="121" s="1"/>
  <c r="S38" i="121"/>
  <c r="R38" i="121"/>
  <c r="Q38" i="121"/>
  <c r="P38" i="121"/>
  <c r="E38" i="121"/>
  <c r="T38" i="121" s="1"/>
  <c r="S37" i="121"/>
  <c r="R37" i="121"/>
  <c r="Q37" i="121"/>
  <c r="P37" i="121"/>
  <c r="E37" i="121"/>
  <c r="U37" i="121" s="1"/>
  <c r="S36" i="121"/>
  <c r="R36" i="121"/>
  <c r="Q36" i="121"/>
  <c r="P36" i="121"/>
  <c r="E36" i="121"/>
  <c r="U36" i="121" s="1"/>
  <c r="S35" i="121"/>
  <c r="R35" i="121"/>
  <c r="Q35" i="121"/>
  <c r="P35" i="121"/>
  <c r="E35" i="121"/>
  <c r="T35" i="121" s="1"/>
  <c r="T34" i="121"/>
  <c r="S34" i="121"/>
  <c r="R34" i="121"/>
  <c r="Q34" i="121"/>
  <c r="P34" i="121"/>
  <c r="E34" i="121"/>
  <c r="U34" i="121" s="1"/>
  <c r="U33" i="121"/>
  <c r="S33" i="121"/>
  <c r="R33" i="121"/>
  <c r="Q33" i="121"/>
  <c r="P33" i="121"/>
  <c r="E33" i="121"/>
  <c r="T33" i="121" s="1"/>
  <c r="S32" i="121"/>
  <c r="R32" i="121"/>
  <c r="Q32" i="121"/>
  <c r="P32" i="121"/>
  <c r="E32" i="121"/>
  <c r="U32" i="121" s="1"/>
  <c r="S31" i="121"/>
  <c r="R31" i="121"/>
  <c r="Q31" i="121"/>
  <c r="P31" i="121"/>
  <c r="E31" i="121"/>
  <c r="U31" i="121" s="1"/>
  <c r="S30" i="121"/>
  <c r="R30" i="121"/>
  <c r="Q30" i="121"/>
  <c r="P30" i="121"/>
  <c r="E30" i="121"/>
  <c r="U30" i="121" s="1"/>
  <c r="S29" i="121"/>
  <c r="R29" i="121"/>
  <c r="Q29" i="121"/>
  <c r="P29" i="121"/>
  <c r="E29" i="121"/>
  <c r="U29" i="121" s="1"/>
  <c r="S28" i="121"/>
  <c r="R28" i="121"/>
  <c r="Q28" i="121"/>
  <c r="P28" i="121"/>
  <c r="E28" i="121"/>
  <c r="T28" i="121" s="1"/>
  <c r="S27" i="121"/>
  <c r="R27" i="121"/>
  <c r="S26" i="121"/>
  <c r="R26" i="121"/>
  <c r="Q26" i="121"/>
  <c r="P26" i="121"/>
  <c r="E26" i="121"/>
  <c r="U26" i="121" s="1"/>
  <c r="S25" i="121"/>
  <c r="R25" i="121"/>
  <c r="Q25" i="121"/>
  <c r="P25" i="121"/>
  <c r="E25" i="121"/>
  <c r="T25" i="121" s="1"/>
  <c r="S24" i="121"/>
  <c r="R24" i="121"/>
  <c r="Q24" i="121"/>
  <c r="P24" i="121"/>
  <c r="E24" i="121"/>
  <c r="U24" i="121" s="1"/>
  <c r="S23" i="121"/>
  <c r="R23" i="121"/>
  <c r="Q23" i="121"/>
  <c r="P23" i="121"/>
  <c r="E23" i="121"/>
  <c r="U23" i="121" s="1"/>
  <c r="S22" i="121"/>
  <c r="R22" i="121"/>
  <c r="Q22" i="121"/>
  <c r="P22" i="121"/>
  <c r="E22" i="121"/>
  <c r="T22" i="121" s="1"/>
  <c r="T21" i="121"/>
  <c r="S21" i="121"/>
  <c r="R21" i="121"/>
  <c r="Q21" i="121"/>
  <c r="P21" i="121"/>
  <c r="E21" i="121"/>
  <c r="U21" i="121" s="1"/>
  <c r="U20" i="121"/>
  <c r="S20" i="121"/>
  <c r="R20" i="121"/>
  <c r="Q20" i="121"/>
  <c r="P20" i="121"/>
  <c r="E20" i="121"/>
  <c r="T20" i="121" s="1"/>
  <c r="S19" i="121"/>
  <c r="R19" i="121"/>
  <c r="Q19" i="121"/>
  <c r="P19" i="121"/>
  <c r="E19" i="121"/>
  <c r="U19" i="121" s="1"/>
  <c r="S18" i="121"/>
  <c r="R18" i="121"/>
  <c r="Q18" i="121"/>
  <c r="P18" i="121"/>
  <c r="E18" i="121"/>
  <c r="U18" i="121" s="1"/>
  <c r="S17" i="121"/>
  <c r="R17" i="121"/>
  <c r="Q17" i="121"/>
  <c r="P17" i="121"/>
  <c r="E17" i="121"/>
  <c r="T17" i="121" s="1"/>
  <c r="S16" i="121"/>
  <c r="R16" i="121"/>
  <c r="Q16" i="121"/>
  <c r="P16" i="121"/>
  <c r="E16" i="121"/>
  <c r="U16" i="121" s="1"/>
  <c r="S15" i="121"/>
  <c r="R15" i="121"/>
  <c r="Q15" i="121"/>
  <c r="P15" i="121"/>
  <c r="E15" i="121"/>
  <c r="U15" i="121" s="1"/>
  <c r="S14" i="121"/>
  <c r="R14" i="121"/>
  <c r="Q14" i="121"/>
  <c r="P14" i="121"/>
  <c r="E14" i="121"/>
  <c r="T14" i="121" s="1"/>
  <c r="S13" i="121"/>
  <c r="R13" i="121"/>
  <c r="Q13" i="121"/>
  <c r="P13" i="121"/>
  <c r="E13" i="121"/>
  <c r="U13" i="121" s="1"/>
  <c r="U12" i="121"/>
  <c r="S12" i="121"/>
  <c r="R12" i="121"/>
  <c r="Q12" i="121"/>
  <c r="P12" i="121"/>
  <c r="E12" i="121"/>
  <c r="T12" i="121" s="1"/>
  <c r="U11" i="121"/>
  <c r="S11" i="121"/>
  <c r="R11" i="121"/>
  <c r="Q11" i="121"/>
  <c r="P11" i="121"/>
  <c r="E11" i="121"/>
  <c r="T11" i="121" s="1"/>
  <c r="S10" i="121"/>
  <c r="R10" i="121"/>
  <c r="Q10" i="121"/>
  <c r="P10" i="121"/>
  <c r="E10" i="121"/>
  <c r="T10" i="121" s="1"/>
  <c r="S9" i="121"/>
  <c r="R9" i="121"/>
  <c r="S8" i="121"/>
  <c r="S63" i="120"/>
  <c r="R63" i="120"/>
  <c r="S62" i="120"/>
  <c r="R62" i="120"/>
  <c r="Q62" i="120"/>
  <c r="P62" i="120"/>
  <c r="E62" i="120"/>
  <c r="U62" i="120" s="1"/>
  <c r="S61" i="120"/>
  <c r="R61" i="120"/>
  <c r="Q61" i="120"/>
  <c r="Q60" i="120" s="1"/>
  <c r="P61" i="120"/>
  <c r="E61" i="120"/>
  <c r="U61" i="120" s="1"/>
  <c r="S60" i="120"/>
  <c r="R60" i="120"/>
  <c r="S59" i="120"/>
  <c r="R59" i="120"/>
  <c r="S58" i="120"/>
  <c r="R58" i="120"/>
  <c r="Q58" i="120"/>
  <c r="P58" i="120"/>
  <c r="E58" i="120"/>
  <c r="U58" i="120" s="1"/>
  <c r="S57" i="120"/>
  <c r="R57" i="120"/>
  <c r="Q57" i="120"/>
  <c r="P57" i="120"/>
  <c r="E57" i="120"/>
  <c r="U57" i="120" s="1"/>
  <c r="S56" i="120"/>
  <c r="R56" i="120"/>
  <c r="Q56" i="120"/>
  <c r="P56" i="120"/>
  <c r="E56" i="120"/>
  <c r="T56" i="120" s="1"/>
  <c r="T55" i="120"/>
  <c r="S55" i="120"/>
  <c r="R55" i="120"/>
  <c r="Q55" i="120"/>
  <c r="Q54" i="120" s="1"/>
  <c r="P55" i="120"/>
  <c r="E55" i="120"/>
  <c r="U55" i="120" s="1"/>
  <c r="S54" i="120"/>
  <c r="R54" i="120"/>
  <c r="U53" i="120"/>
  <c r="S53" i="120"/>
  <c r="R53" i="120"/>
  <c r="Q53" i="120"/>
  <c r="P53" i="120"/>
  <c r="E53" i="120"/>
  <c r="T53" i="120" s="1"/>
  <c r="S52" i="120"/>
  <c r="R52" i="120"/>
  <c r="Q52" i="120"/>
  <c r="P52" i="120"/>
  <c r="E52" i="120"/>
  <c r="U52" i="120" s="1"/>
  <c r="S51" i="120"/>
  <c r="R51" i="120"/>
  <c r="Q51" i="120"/>
  <c r="P51" i="120"/>
  <c r="E51" i="120"/>
  <c r="T51" i="120" s="1"/>
  <c r="S50" i="120"/>
  <c r="R50" i="120"/>
  <c r="Q50" i="120"/>
  <c r="P50" i="120"/>
  <c r="E50" i="120"/>
  <c r="U50" i="120" s="1"/>
  <c r="S49" i="120"/>
  <c r="R49" i="120"/>
  <c r="Q49" i="120"/>
  <c r="P49" i="120"/>
  <c r="E49" i="120"/>
  <c r="U49" i="120" s="1"/>
  <c r="S48" i="120"/>
  <c r="R48" i="120"/>
  <c r="Q48" i="120"/>
  <c r="P48" i="120"/>
  <c r="E48" i="120"/>
  <c r="T48" i="120" s="1"/>
  <c r="U47" i="120"/>
  <c r="S47" i="120"/>
  <c r="R47" i="120"/>
  <c r="Q47" i="120"/>
  <c r="P47" i="120"/>
  <c r="E47" i="120"/>
  <c r="T47" i="120" s="1"/>
  <c r="T46" i="120"/>
  <c r="S46" i="120"/>
  <c r="R46" i="120"/>
  <c r="Q46" i="120"/>
  <c r="P46" i="120"/>
  <c r="E46" i="120"/>
  <c r="U46" i="120" s="1"/>
  <c r="S45" i="120"/>
  <c r="R45" i="120"/>
  <c r="Q45" i="120"/>
  <c r="P45" i="120"/>
  <c r="E45" i="120"/>
  <c r="U45" i="120" s="1"/>
  <c r="S44" i="120"/>
  <c r="R44" i="120"/>
  <c r="Q44" i="120"/>
  <c r="P44" i="120"/>
  <c r="E44" i="120"/>
  <c r="S43" i="120"/>
  <c r="R43" i="120"/>
  <c r="S42" i="120"/>
  <c r="R42" i="120"/>
  <c r="S41" i="120"/>
  <c r="R41" i="120"/>
  <c r="Q41" i="120"/>
  <c r="P41" i="120"/>
  <c r="E41" i="120"/>
  <c r="T41" i="120" s="1"/>
  <c r="S40" i="120"/>
  <c r="R40" i="120"/>
  <c r="Q40" i="120"/>
  <c r="P40" i="120"/>
  <c r="E40" i="120"/>
  <c r="U40" i="120" s="1"/>
  <c r="S39" i="120"/>
  <c r="R39" i="120"/>
  <c r="Q39" i="120"/>
  <c r="P39" i="120"/>
  <c r="E39" i="120"/>
  <c r="U39" i="120" s="1"/>
  <c r="S38" i="120"/>
  <c r="R38" i="120"/>
  <c r="Q38" i="120"/>
  <c r="P38" i="120"/>
  <c r="E38" i="120"/>
  <c r="T38" i="120" s="1"/>
  <c r="S37" i="120"/>
  <c r="R37" i="120"/>
  <c r="Q37" i="120"/>
  <c r="P37" i="120"/>
  <c r="E37" i="120"/>
  <c r="U37" i="120" s="1"/>
  <c r="U36" i="120"/>
  <c r="S36" i="120"/>
  <c r="R36" i="120"/>
  <c r="Q36" i="120"/>
  <c r="P36" i="120"/>
  <c r="E36" i="120"/>
  <c r="T36" i="120" s="1"/>
  <c r="T35" i="120"/>
  <c r="S35" i="120"/>
  <c r="R35" i="120"/>
  <c r="Q35" i="120"/>
  <c r="P35" i="120"/>
  <c r="E35" i="120"/>
  <c r="U35" i="120" s="1"/>
  <c r="T34" i="120"/>
  <c r="S34" i="120"/>
  <c r="R34" i="120"/>
  <c r="Q34" i="120"/>
  <c r="P34" i="120"/>
  <c r="E34" i="120"/>
  <c r="U34" i="120" s="1"/>
  <c r="S33" i="120"/>
  <c r="R33" i="120"/>
  <c r="Q33" i="120"/>
  <c r="P33" i="120"/>
  <c r="E33" i="120"/>
  <c r="T33" i="120" s="1"/>
  <c r="S32" i="120"/>
  <c r="R32" i="120"/>
  <c r="Q32" i="120"/>
  <c r="P32" i="120"/>
  <c r="E32" i="120"/>
  <c r="U32" i="120" s="1"/>
  <c r="S31" i="120"/>
  <c r="R31" i="120"/>
  <c r="Q31" i="120"/>
  <c r="P31" i="120"/>
  <c r="E31" i="120"/>
  <c r="U31" i="120" s="1"/>
  <c r="S30" i="120"/>
  <c r="R30" i="120"/>
  <c r="Q30" i="120"/>
  <c r="P30" i="120"/>
  <c r="E30" i="120"/>
  <c r="S29" i="120"/>
  <c r="R29" i="120"/>
  <c r="Q29" i="120"/>
  <c r="P29" i="120"/>
  <c r="E29" i="120"/>
  <c r="U29" i="120" s="1"/>
  <c r="U28" i="120"/>
  <c r="S28" i="120"/>
  <c r="R28" i="120"/>
  <c r="Q28" i="120"/>
  <c r="P28" i="120"/>
  <c r="E28" i="120"/>
  <c r="T28" i="120" s="1"/>
  <c r="S27" i="120"/>
  <c r="R27" i="120"/>
  <c r="S26" i="120"/>
  <c r="R26" i="120"/>
  <c r="Q26" i="120"/>
  <c r="P26" i="120"/>
  <c r="E26" i="120"/>
  <c r="U26" i="120" s="1"/>
  <c r="S25" i="120"/>
  <c r="R25" i="120"/>
  <c r="Q25" i="120"/>
  <c r="P25" i="120"/>
  <c r="E25" i="120"/>
  <c r="T25" i="120" s="1"/>
  <c r="S24" i="120"/>
  <c r="R24" i="120"/>
  <c r="Q24" i="120"/>
  <c r="P24" i="120"/>
  <c r="E24" i="120"/>
  <c r="U24" i="120" s="1"/>
  <c r="S23" i="120"/>
  <c r="R23" i="120"/>
  <c r="Q23" i="120"/>
  <c r="P23" i="120"/>
  <c r="E23" i="120"/>
  <c r="U23" i="120" s="1"/>
  <c r="S22" i="120"/>
  <c r="R22" i="120"/>
  <c r="Q22" i="120"/>
  <c r="P22" i="120"/>
  <c r="E22" i="120"/>
  <c r="U22" i="120" s="1"/>
  <c r="T21" i="120"/>
  <c r="S21" i="120"/>
  <c r="R21" i="120"/>
  <c r="Q21" i="120"/>
  <c r="P21" i="120"/>
  <c r="E21" i="120"/>
  <c r="U21" i="120" s="1"/>
  <c r="S20" i="120"/>
  <c r="R20" i="120"/>
  <c r="Q20" i="120"/>
  <c r="P20" i="120"/>
  <c r="E20" i="120"/>
  <c r="U20" i="120" s="1"/>
  <c r="S19" i="120"/>
  <c r="R19" i="120"/>
  <c r="Q19" i="120"/>
  <c r="P19" i="120"/>
  <c r="E19" i="120"/>
  <c r="U19" i="120" s="1"/>
  <c r="S18" i="120"/>
  <c r="R18" i="120"/>
  <c r="Q18" i="120"/>
  <c r="P18" i="120"/>
  <c r="E18" i="120"/>
  <c r="U18" i="120" s="1"/>
  <c r="S17" i="120"/>
  <c r="R17" i="120"/>
  <c r="Q17" i="120"/>
  <c r="P17" i="120"/>
  <c r="E17" i="120"/>
  <c r="T17" i="120" s="1"/>
  <c r="U16" i="120"/>
  <c r="S16" i="120"/>
  <c r="R16" i="120"/>
  <c r="Q16" i="120"/>
  <c r="P16" i="120"/>
  <c r="E16" i="120"/>
  <c r="T16" i="120" s="1"/>
  <c r="U15" i="120"/>
  <c r="S15" i="120"/>
  <c r="R15" i="120"/>
  <c r="Q15" i="120"/>
  <c r="P15" i="120"/>
  <c r="E15" i="120"/>
  <c r="T15" i="120" s="1"/>
  <c r="T14" i="120"/>
  <c r="S14" i="120"/>
  <c r="R14" i="120"/>
  <c r="Q14" i="120"/>
  <c r="P14" i="120"/>
  <c r="E14" i="120"/>
  <c r="U14" i="120" s="1"/>
  <c r="S13" i="120"/>
  <c r="R13" i="120"/>
  <c r="Q13" i="120"/>
  <c r="P13" i="120"/>
  <c r="E13" i="120"/>
  <c r="U13" i="120" s="1"/>
  <c r="S12" i="120"/>
  <c r="R12" i="120"/>
  <c r="Q12" i="120"/>
  <c r="P12" i="120"/>
  <c r="E12" i="120"/>
  <c r="T12" i="120" s="1"/>
  <c r="S11" i="120"/>
  <c r="R11" i="120"/>
  <c r="Q11" i="120"/>
  <c r="P11" i="120"/>
  <c r="E11" i="120"/>
  <c r="T11" i="120" s="1"/>
  <c r="S10" i="120"/>
  <c r="R10" i="120"/>
  <c r="Q10" i="120"/>
  <c r="P10" i="120"/>
  <c r="E10" i="120"/>
  <c r="T10" i="120" s="1"/>
  <c r="S9" i="120"/>
  <c r="R9" i="120"/>
  <c r="S8" i="120"/>
  <c r="R8" i="120"/>
  <c r="S63" i="119"/>
  <c r="R63" i="119"/>
  <c r="S62" i="119"/>
  <c r="R62" i="119"/>
  <c r="Q62" i="119"/>
  <c r="P62" i="119"/>
  <c r="E62" i="119"/>
  <c r="U62" i="119" s="1"/>
  <c r="S61" i="119"/>
  <c r="R61" i="119"/>
  <c r="Q61" i="119"/>
  <c r="P61" i="119"/>
  <c r="P60" i="119" s="1"/>
  <c r="E61" i="119"/>
  <c r="T61" i="119" s="1"/>
  <c r="S60" i="119"/>
  <c r="R60" i="119"/>
  <c r="S59" i="119"/>
  <c r="R59" i="119"/>
  <c r="S58" i="119"/>
  <c r="R58" i="119"/>
  <c r="Q58" i="119"/>
  <c r="P58" i="119"/>
  <c r="E58" i="119"/>
  <c r="U58" i="119" s="1"/>
  <c r="S57" i="119"/>
  <c r="R57" i="119"/>
  <c r="Q57" i="119"/>
  <c r="P57" i="119"/>
  <c r="E57" i="119"/>
  <c r="U57" i="119" s="1"/>
  <c r="S56" i="119"/>
  <c r="R56" i="119"/>
  <c r="Q56" i="119"/>
  <c r="P56" i="119"/>
  <c r="E56" i="119"/>
  <c r="T56" i="119" s="1"/>
  <c r="S55" i="119"/>
  <c r="R55" i="119"/>
  <c r="Q55" i="119"/>
  <c r="P55" i="119"/>
  <c r="E55" i="119"/>
  <c r="U55" i="119" s="1"/>
  <c r="S54" i="119"/>
  <c r="R54" i="119"/>
  <c r="S53" i="119"/>
  <c r="R53" i="119"/>
  <c r="Q53" i="119"/>
  <c r="P53" i="119"/>
  <c r="E53" i="119"/>
  <c r="T53" i="119" s="1"/>
  <c r="S52" i="119"/>
  <c r="R52" i="119"/>
  <c r="Q52" i="119"/>
  <c r="P52" i="119"/>
  <c r="E52" i="119"/>
  <c r="U52" i="119" s="1"/>
  <c r="S51" i="119"/>
  <c r="R51" i="119"/>
  <c r="Q51" i="119"/>
  <c r="P51" i="119"/>
  <c r="E51" i="119"/>
  <c r="T51" i="119" s="1"/>
  <c r="S50" i="119"/>
  <c r="R50" i="119"/>
  <c r="Q50" i="119"/>
  <c r="P50" i="119"/>
  <c r="E50" i="119"/>
  <c r="U50" i="119" s="1"/>
  <c r="S49" i="119"/>
  <c r="R49" i="119"/>
  <c r="Q49" i="119"/>
  <c r="P49" i="119"/>
  <c r="E49" i="119"/>
  <c r="U49" i="119" s="1"/>
  <c r="S48" i="119"/>
  <c r="R48" i="119"/>
  <c r="Q48" i="119"/>
  <c r="P48" i="119"/>
  <c r="E48" i="119"/>
  <c r="U48" i="119" s="1"/>
  <c r="T47" i="119"/>
  <c r="S47" i="119"/>
  <c r="R47" i="119"/>
  <c r="Q47" i="119"/>
  <c r="P47" i="119"/>
  <c r="E47" i="119"/>
  <c r="U47" i="119" s="1"/>
  <c r="S46" i="119"/>
  <c r="R46" i="119"/>
  <c r="Q46" i="119"/>
  <c r="P46" i="119"/>
  <c r="E46" i="119"/>
  <c r="U46" i="119" s="1"/>
  <c r="S45" i="119"/>
  <c r="R45" i="119"/>
  <c r="Q45" i="119"/>
  <c r="P45" i="119"/>
  <c r="E45" i="119"/>
  <c r="U45" i="119" s="1"/>
  <c r="S44" i="119"/>
  <c r="R44" i="119"/>
  <c r="Q44" i="119"/>
  <c r="P44" i="119"/>
  <c r="E44" i="119"/>
  <c r="S43" i="119"/>
  <c r="R43" i="119"/>
  <c r="S42" i="119"/>
  <c r="R42" i="119"/>
  <c r="U41" i="119"/>
  <c r="S41" i="119"/>
  <c r="R41" i="119"/>
  <c r="Q41" i="119"/>
  <c r="P41" i="119"/>
  <c r="E41" i="119"/>
  <c r="T41" i="119" s="1"/>
  <c r="U40" i="119"/>
  <c r="S40" i="119"/>
  <c r="R40" i="119"/>
  <c r="Q40" i="119"/>
  <c r="P40" i="119"/>
  <c r="E40" i="119"/>
  <c r="T40" i="119" s="1"/>
  <c r="T39" i="119"/>
  <c r="S39" i="119"/>
  <c r="R39" i="119"/>
  <c r="Q39" i="119"/>
  <c r="P39" i="119"/>
  <c r="E39" i="119"/>
  <c r="U39" i="119" s="1"/>
  <c r="S38" i="119"/>
  <c r="R38" i="119"/>
  <c r="Q38" i="119"/>
  <c r="P38" i="119"/>
  <c r="E38" i="119"/>
  <c r="U38" i="119" s="1"/>
  <c r="S37" i="119"/>
  <c r="R37" i="119"/>
  <c r="Q37" i="119"/>
  <c r="P37" i="119"/>
  <c r="E37" i="119"/>
  <c r="U37" i="119" s="1"/>
  <c r="U36" i="119"/>
  <c r="S36" i="119"/>
  <c r="R36" i="119"/>
  <c r="Q36" i="119"/>
  <c r="P36" i="119"/>
  <c r="E36" i="119"/>
  <c r="U35" i="119"/>
  <c r="S35" i="119"/>
  <c r="R35" i="119"/>
  <c r="Q35" i="119"/>
  <c r="P35" i="119"/>
  <c r="E35" i="119"/>
  <c r="T35" i="119" s="1"/>
  <c r="S34" i="119"/>
  <c r="R34" i="119"/>
  <c r="Q34" i="119"/>
  <c r="P34" i="119"/>
  <c r="E34" i="119"/>
  <c r="U34" i="119" s="1"/>
  <c r="S33" i="119"/>
  <c r="R33" i="119"/>
  <c r="Q33" i="119"/>
  <c r="P33" i="119"/>
  <c r="E33" i="119"/>
  <c r="T33" i="119" s="1"/>
  <c r="S32" i="119"/>
  <c r="R32" i="119"/>
  <c r="Q32" i="119"/>
  <c r="P32" i="119"/>
  <c r="E32" i="119"/>
  <c r="U32" i="119" s="1"/>
  <c r="S31" i="119"/>
  <c r="R31" i="119"/>
  <c r="Q31" i="119"/>
  <c r="P31" i="119"/>
  <c r="E31" i="119"/>
  <c r="U31" i="119" s="1"/>
  <c r="U30" i="119"/>
  <c r="S30" i="119"/>
  <c r="R30" i="119"/>
  <c r="Q30" i="119"/>
  <c r="P30" i="119"/>
  <c r="E30" i="119"/>
  <c r="T30" i="119" s="1"/>
  <c r="T29" i="119"/>
  <c r="S29" i="119"/>
  <c r="R29" i="119"/>
  <c r="Q29" i="119"/>
  <c r="P29" i="119"/>
  <c r="E29" i="119"/>
  <c r="U29" i="119" s="1"/>
  <c r="U28" i="119"/>
  <c r="S28" i="119"/>
  <c r="R28" i="119"/>
  <c r="Q28" i="119"/>
  <c r="P28" i="119"/>
  <c r="E28" i="119"/>
  <c r="T28" i="119" s="1"/>
  <c r="S27" i="119"/>
  <c r="R27" i="119"/>
  <c r="U26" i="119"/>
  <c r="S26" i="119"/>
  <c r="R26" i="119"/>
  <c r="Q26" i="119"/>
  <c r="P26" i="119"/>
  <c r="E26" i="119"/>
  <c r="T26" i="119" s="1"/>
  <c r="T25" i="119"/>
  <c r="S25" i="119"/>
  <c r="R25" i="119"/>
  <c r="Q25" i="119"/>
  <c r="P25" i="119"/>
  <c r="E25" i="119"/>
  <c r="U25" i="119" s="1"/>
  <c r="S24" i="119"/>
  <c r="R24" i="119"/>
  <c r="Q24" i="119"/>
  <c r="P24" i="119"/>
  <c r="E24" i="119"/>
  <c r="U24" i="119" s="1"/>
  <c r="S23" i="119"/>
  <c r="R23" i="119"/>
  <c r="Q23" i="119"/>
  <c r="P23" i="119"/>
  <c r="E23" i="119"/>
  <c r="T23" i="119" s="1"/>
  <c r="S22" i="119"/>
  <c r="R22" i="119"/>
  <c r="Q22" i="119"/>
  <c r="P22" i="119"/>
  <c r="E22" i="119"/>
  <c r="T22" i="119" s="1"/>
  <c r="S21" i="119"/>
  <c r="R21" i="119"/>
  <c r="Q21" i="119"/>
  <c r="P21" i="119"/>
  <c r="E21" i="119"/>
  <c r="U21" i="119" s="1"/>
  <c r="S20" i="119"/>
  <c r="R20" i="119"/>
  <c r="Q20" i="119"/>
  <c r="P20" i="119"/>
  <c r="E20" i="119"/>
  <c r="T20" i="119" s="1"/>
  <c r="S19" i="119"/>
  <c r="R19" i="119"/>
  <c r="Q19" i="119"/>
  <c r="P19" i="119"/>
  <c r="E19" i="119"/>
  <c r="U19" i="119" s="1"/>
  <c r="T18" i="119"/>
  <c r="S18" i="119"/>
  <c r="R18" i="119"/>
  <c r="Q18" i="119"/>
  <c r="P18" i="119"/>
  <c r="E18" i="119"/>
  <c r="U18" i="119" s="1"/>
  <c r="S17" i="119"/>
  <c r="R17" i="119"/>
  <c r="Q17" i="119"/>
  <c r="P17" i="119"/>
  <c r="E17" i="119"/>
  <c r="U17" i="119" s="1"/>
  <c r="S16" i="119"/>
  <c r="R16" i="119"/>
  <c r="Q16" i="119"/>
  <c r="P16" i="119"/>
  <c r="E16" i="119"/>
  <c r="U16" i="119" s="1"/>
  <c r="S15" i="119"/>
  <c r="R15" i="119"/>
  <c r="Q15" i="119"/>
  <c r="P15" i="119"/>
  <c r="E15" i="119"/>
  <c r="T15" i="119" s="1"/>
  <c r="S14" i="119"/>
  <c r="R14" i="119"/>
  <c r="Q14" i="119"/>
  <c r="P14" i="119"/>
  <c r="E14" i="119"/>
  <c r="U14" i="119" s="1"/>
  <c r="S13" i="119"/>
  <c r="R13" i="119"/>
  <c r="Q13" i="119"/>
  <c r="P13" i="119"/>
  <c r="E13" i="119"/>
  <c r="U13" i="119" s="1"/>
  <c r="S12" i="119"/>
  <c r="R12" i="119"/>
  <c r="Q12" i="119"/>
  <c r="P12" i="119"/>
  <c r="E12" i="119"/>
  <c r="T12" i="119" s="1"/>
  <c r="U11" i="119"/>
  <c r="S11" i="119"/>
  <c r="R11" i="119"/>
  <c r="Q11" i="119"/>
  <c r="P11" i="119"/>
  <c r="E11" i="119"/>
  <c r="T11" i="119" s="1"/>
  <c r="S10" i="119"/>
  <c r="R10" i="119"/>
  <c r="Q10" i="119"/>
  <c r="P10" i="119"/>
  <c r="E10" i="119"/>
  <c r="U10" i="119" s="1"/>
  <c r="S9" i="119"/>
  <c r="R9" i="119"/>
  <c r="S8" i="119"/>
  <c r="R8" i="119"/>
  <c r="S63" i="118"/>
  <c r="T62" i="118"/>
  <c r="S62" i="118"/>
  <c r="R62" i="118"/>
  <c r="Q62" i="118"/>
  <c r="P62" i="118"/>
  <c r="E62" i="118"/>
  <c r="U62" i="118" s="1"/>
  <c r="U61" i="118"/>
  <c r="S61" i="118"/>
  <c r="R61" i="118"/>
  <c r="Q61" i="118"/>
  <c r="P61" i="118"/>
  <c r="E61" i="118"/>
  <c r="S60" i="118"/>
  <c r="R60" i="118"/>
  <c r="S59" i="118"/>
  <c r="S58" i="118"/>
  <c r="R58" i="118"/>
  <c r="Q58" i="118"/>
  <c r="P58" i="118"/>
  <c r="E58" i="118"/>
  <c r="U58" i="118" s="1"/>
  <c r="T57" i="118"/>
  <c r="S57" i="118"/>
  <c r="R57" i="118"/>
  <c r="Q57" i="118"/>
  <c r="P57" i="118"/>
  <c r="E57" i="118"/>
  <c r="U57" i="118" s="1"/>
  <c r="S56" i="118"/>
  <c r="R56" i="118"/>
  <c r="Q56" i="118"/>
  <c r="P56" i="118"/>
  <c r="E56" i="118"/>
  <c r="U56" i="118" s="1"/>
  <c r="S55" i="118"/>
  <c r="R55" i="118"/>
  <c r="Q55" i="118"/>
  <c r="P55" i="118"/>
  <c r="E55" i="118"/>
  <c r="T55" i="118" s="1"/>
  <c r="S54" i="118"/>
  <c r="R54" i="118"/>
  <c r="S53" i="118"/>
  <c r="R53" i="118"/>
  <c r="Q53" i="118"/>
  <c r="P53" i="118"/>
  <c r="E53" i="118"/>
  <c r="U53" i="118" s="1"/>
  <c r="U52" i="118"/>
  <c r="S52" i="118"/>
  <c r="R52" i="118"/>
  <c r="Q52" i="118"/>
  <c r="P52" i="118"/>
  <c r="E52" i="118"/>
  <c r="T52" i="118" s="1"/>
  <c r="T51" i="118"/>
  <c r="S51" i="118"/>
  <c r="R51" i="118"/>
  <c r="Q51" i="118"/>
  <c r="P51" i="118"/>
  <c r="E51" i="118"/>
  <c r="U51" i="118" s="1"/>
  <c r="S50" i="118"/>
  <c r="R50" i="118"/>
  <c r="Q50" i="118"/>
  <c r="P50" i="118"/>
  <c r="E50" i="118"/>
  <c r="U50" i="118" s="1"/>
  <c r="S49" i="118"/>
  <c r="R49" i="118"/>
  <c r="Q49" i="118"/>
  <c r="P49" i="118"/>
  <c r="E49" i="118"/>
  <c r="T49" i="118" s="1"/>
  <c r="S48" i="118"/>
  <c r="R48" i="118"/>
  <c r="Q48" i="118"/>
  <c r="P48" i="118"/>
  <c r="E48" i="118"/>
  <c r="U48" i="118" s="1"/>
  <c r="S47" i="118"/>
  <c r="R47" i="118"/>
  <c r="Q47" i="118"/>
  <c r="P47" i="118"/>
  <c r="E47" i="118"/>
  <c r="U47" i="118" s="1"/>
  <c r="S46" i="118"/>
  <c r="R46" i="118"/>
  <c r="Q46" i="118"/>
  <c r="P46" i="118"/>
  <c r="E46" i="118"/>
  <c r="T46" i="118" s="1"/>
  <c r="T45" i="118"/>
  <c r="S45" i="118"/>
  <c r="R45" i="118"/>
  <c r="Q45" i="118"/>
  <c r="P45" i="118"/>
  <c r="E45" i="118"/>
  <c r="U44" i="118"/>
  <c r="S44" i="118"/>
  <c r="R44" i="118"/>
  <c r="Q44" i="118"/>
  <c r="P44" i="118"/>
  <c r="E44" i="118"/>
  <c r="T44" i="118" s="1"/>
  <c r="S43" i="118"/>
  <c r="R43" i="118"/>
  <c r="S42" i="118"/>
  <c r="R42" i="118"/>
  <c r="S41" i="118"/>
  <c r="R41" i="118"/>
  <c r="Q41" i="118"/>
  <c r="P41" i="118"/>
  <c r="E41" i="118"/>
  <c r="U41" i="118" s="1"/>
  <c r="S40" i="118"/>
  <c r="R40" i="118"/>
  <c r="Q40" i="118"/>
  <c r="P40" i="118"/>
  <c r="E40" i="118"/>
  <c r="U40" i="118" s="1"/>
  <c r="S39" i="118"/>
  <c r="R39" i="118"/>
  <c r="Q39" i="118"/>
  <c r="P39" i="118"/>
  <c r="E39" i="118"/>
  <c r="T39" i="118" s="1"/>
  <c r="U38" i="118"/>
  <c r="S38" i="118"/>
  <c r="R38" i="118"/>
  <c r="Q38" i="118"/>
  <c r="P38" i="118"/>
  <c r="E38" i="118"/>
  <c r="T38" i="118" s="1"/>
  <c r="S37" i="118"/>
  <c r="R37" i="118"/>
  <c r="Q37" i="118"/>
  <c r="P37" i="118"/>
  <c r="E37" i="118"/>
  <c r="U37" i="118" s="1"/>
  <c r="S36" i="118"/>
  <c r="R36" i="118"/>
  <c r="Q36" i="118"/>
  <c r="P36" i="118"/>
  <c r="E36" i="118"/>
  <c r="T36" i="118" s="1"/>
  <c r="S35" i="118"/>
  <c r="R35" i="118"/>
  <c r="Q35" i="118"/>
  <c r="P35" i="118"/>
  <c r="E35" i="118"/>
  <c r="U34" i="118"/>
  <c r="S34" i="118"/>
  <c r="R34" i="118"/>
  <c r="Q34" i="118"/>
  <c r="P34" i="118"/>
  <c r="E34" i="118"/>
  <c r="T34" i="118" s="1"/>
  <c r="T33" i="118"/>
  <c r="S33" i="118"/>
  <c r="R33" i="118"/>
  <c r="Q33" i="118"/>
  <c r="P33" i="118"/>
  <c r="E33" i="118"/>
  <c r="U33" i="118" s="1"/>
  <c r="S32" i="118"/>
  <c r="R32" i="118"/>
  <c r="Q32" i="118"/>
  <c r="P32" i="118"/>
  <c r="E32" i="118"/>
  <c r="S31" i="118"/>
  <c r="R31" i="118"/>
  <c r="Q31" i="118"/>
  <c r="P31" i="118"/>
  <c r="E31" i="118"/>
  <c r="T31" i="118" s="1"/>
  <c r="S30" i="118"/>
  <c r="R30" i="118"/>
  <c r="Q30" i="118"/>
  <c r="P30" i="118"/>
  <c r="E30" i="118"/>
  <c r="U30" i="118" s="1"/>
  <c r="T29" i="118"/>
  <c r="S29" i="118"/>
  <c r="R29" i="118"/>
  <c r="Q29" i="118"/>
  <c r="P29" i="118"/>
  <c r="E29" i="118"/>
  <c r="U29" i="118" s="1"/>
  <c r="S28" i="118"/>
  <c r="R28" i="118"/>
  <c r="Q28" i="118"/>
  <c r="P28" i="118"/>
  <c r="E28" i="118"/>
  <c r="U28" i="118" s="1"/>
  <c r="S27" i="118"/>
  <c r="R27" i="118"/>
  <c r="S26" i="118"/>
  <c r="R26" i="118"/>
  <c r="Q26" i="118"/>
  <c r="P26" i="118"/>
  <c r="E26" i="118"/>
  <c r="T26" i="118" s="1"/>
  <c r="S25" i="118"/>
  <c r="R25" i="118"/>
  <c r="Q25" i="118"/>
  <c r="P25" i="118"/>
  <c r="E25" i="118"/>
  <c r="U25" i="118" s="1"/>
  <c r="S24" i="118"/>
  <c r="R24" i="118"/>
  <c r="Q24" i="118"/>
  <c r="P24" i="118"/>
  <c r="E24" i="118"/>
  <c r="U24" i="118" s="1"/>
  <c r="S23" i="118"/>
  <c r="R23" i="118"/>
  <c r="Q23" i="118"/>
  <c r="P23" i="118"/>
  <c r="E23" i="118"/>
  <c r="T23" i="118" s="1"/>
  <c r="S22" i="118"/>
  <c r="R22" i="118"/>
  <c r="Q22" i="118"/>
  <c r="P22" i="118"/>
  <c r="E22" i="118"/>
  <c r="U22" i="118" s="1"/>
  <c r="U21" i="118"/>
  <c r="S21" i="118"/>
  <c r="R21" i="118"/>
  <c r="Q21" i="118"/>
  <c r="P21" i="118"/>
  <c r="E21" i="118"/>
  <c r="T21" i="118" s="1"/>
  <c r="T20" i="118"/>
  <c r="S20" i="118"/>
  <c r="R20" i="118"/>
  <c r="Q20" i="118"/>
  <c r="P20" i="118"/>
  <c r="E20" i="118"/>
  <c r="U20" i="118" s="1"/>
  <c r="T19" i="118"/>
  <c r="S19" i="118"/>
  <c r="R19" i="118"/>
  <c r="Q19" i="118"/>
  <c r="P19" i="118"/>
  <c r="E19" i="118"/>
  <c r="U19" i="118" s="1"/>
  <c r="S18" i="118"/>
  <c r="R18" i="118"/>
  <c r="Q18" i="118"/>
  <c r="P18" i="118"/>
  <c r="E18" i="118"/>
  <c r="T18" i="118" s="1"/>
  <c r="S17" i="118"/>
  <c r="R17" i="118"/>
  <c r="Q17" i="118"/>
  <c r="P17" i="118"/>
  <c r="E17" i="118"/>
  <c r="U17" i="118" s="1"/>
  <c r="S16" i="118"/>
  <c r="R16" i="118"/>
  <c r="Q16" i="118"/>
  <c r="P16" i="118"/>
  <c r="E16" i="118"/>
  <c r="U16" i="118" s="1"/>
  <c r="S15" i="118"/>
  <c r="R15" i="118"/>
  <c r="Q15" i="118"/>
  <c r="P15" i="118"/>
  <c r="E15" i="118"/>
  <c r="T15" i="118" s="1"/>
  <c r="S14" i="118"/>
  <c r="R14" i="118"/>
  <c r="Q14" i="118"/>
  <c r="P14" i="118"/>
  <c r="E14" i="118"/>
  <c r="U14" i="118" s="1"/>
  <c r="S13" i="118"/>
  <c r="R13" i="118"/>
  <c r="Q13" i="118"/>
  <c r="U13" i="118" s="1"/>
  <c r="P13" i="118"/>
  <c r="T13" i="118" s="1"/>
  <c r="E13" i="118"/>
  <c r="S12" i="118"/>
  <c r="R12" i="118"/>
  <c r="Q12" i="118"/>
  <c r="P12" i="118"/>
  <c r="E12" i="118"/>
  <c r="U12" i="118" s="1"/>
  <c r="S11" i="118"/>
  <c r="R11" i="118"/>
  <c r="Q11" i="118"/>
  <c r="P11" i="118"/>
  <c r="E11" i="118"/>
  <c r="U11" i="118" s="1"/>
  <c r="U10" i="118"/>
  <c r="S10" i="118"/>
  <c r="R10" i="118"/>
  <c r="Q10" i="118"/>
  <c r="P10" i="118"/>
  <c r="E10" i="118"/>
  <c r="S9" i="118"/>
  <c r="R9" i="118"/>
  <c r="S8" i="118"/>
  <c r="R8" i="118"/>
  <c r="S63" i="117"/>
  <c r="R63" i="117"/>
  <c r="U62" i="117"/>
  <c r="S62" i="117"/>
  <c r="R62" i="117"/>
  <c r="Q62" i="117"/>
  <c r="P62" i="117"/>
  <c r="E62" i="117"/>
  <c r="T62" i="117" s="1"/>
  <c r="S61" i="117"/>
  <c r="R61" i="117"/>
  <c r="Q61" i="117"/>
  <c r="P61" i="117"/>
  <c r="E61" i="117"/>
  <c r="E60" i="117" s="1"/>
  <c r="U60" i="117" s="1"/>
  <c r="T60" i="117"/>
  <c r="S60" i="117"/>
  <c r="R60" i="117"/>
  <c r="S59" i="117"/>
  <c r="R59" i="117"/>
  <c r="S58" i="117"/>
  <c r="R58" i="117"/>
  <c r="Q58" i="117"/>
  <c r="P58" i="117"/>
  <c r="E58" i="117"/>
  <c r="U58" i="117" s="1"/>
  <c r="S57" i="117"/>
  <c r="R57" i="117"/>
  <c r="Q57" i="117"/>
  <c r="P57" i="117"/>
  <c r="E57" i="117"/>
  <c r="T57" i="117" s="1"/>
  <c r="S56" i="117"/>
  <c r="R56" i="117"/>
  <c r="Q56" i="117"/>
  <c r="P56" i="117"/>
  <c r="E56" i="117"/>
  <c r="U56" i="117" s="1"/>
  <c r="S55" i="117"/>
  <c r="R55" i="117"/>
  <c r="Q55" i="117"/>
  <c r="P55" i="117"/>
  <c r="E55" i="117"/>
  <c r="S54" i="117"/>
  <c r="R54" i="117"/>
  <c r="S53" i="117"/>
  <c r="R53" i="117"/>
  <c r="Q53" i="117"/>
  <c r="P53" i="117"/>
  <c r="E53" i="117"/>
  <c r="U53" i="117" s="1"/>
  <c r="S52" i="117"/>
  <c r="R52" i="117"/>
  <c r="Q52" i="117"/>
  <c r="P52" i="117"/>
  <c r="E52" i="117"/>
  <c r="T52" i="117" s="1"/>
  <c r="U51" i="117"/>
  <c r="T51" i="117"/>
  <c r="S51" i="117"/>
  <c r="R51" i="117"/>
  <c r="Q51" i="117"/>
  <c r="P51" i="117"/>
  <c r="E51" i="117"/>
  <c r="S50" i="117"/>
  <c r="R50" i="117"/>
  <c r="Q50" i="117"/>
  <c r="P50" i="117"/>
  <c r="E50" i="117"/>
  <c r="U50" i="117" s="1"/>
  <c r="S49" i="117"/>
  <c r="R49" i="117"/>
  <c r="Q49" i="117"/>
  <c r="P49" i="117"/>
  <c r="E49" i="117"/>
  <c r="U49" i="117" s="1"/>
  <c r="S48" i="117"/>
  <c r="R48" i="117"/>
  <c r="Q48" i="117"/>
  <c r="P48" i="117"/>
  <c r="E48" i="117"/>
  <c r="U48" i="117" s="1"/>
  <c r="U47" i="117"/>
  <c r="S47" i="117"/>
  <c r="R47" i="117"/>
  <c r="Q47" i="117"/>
  <c r="P47" i="117"/>
  <c r="E47" i="117"/>
  <c r="T47" i="117" s="1"/>
  <c r="S46" i="117"/>
  <c r="R46" i="117"/>
  <c r="Q46" i="117"/>
  <c r="P46" i="117"/>
  <c r="E46" i="117"/>
  <c r="T46" i="117" s="1"/>
  <c r="S45" i="117"/>
  <c r="R45" i="117"/>
  <c r="Q45" i="117"/>
  <c r="P45" i="117"/>
  <c r="E45" i="117"/>
  <c r="T45" i="117" s="1"/>
  <c r="S44" i="117"/>
  <c r="R44" i="117"/>
  <c r="Q44" i="117"/>
  <c r="P44" i="117"/>
  <c r="E44" i="117"/>
  <c r="U44" i="117" s="1"/>
  <c r="S43" i="117"/>
  <c r="R43" i="117"/>
  <c r="S42" i="117"/>
  <c r="R42" i="117"/>
  <c r="S41" i="117"/>
  <c r="R41" i="117"/>
  <c r="Q41" i="117"/>
  <c r="P41" i="117"/>
  <c r="E41" i="117"/>
  <c r="U41" i="117" s="1"/>
  <c r="S40" i="117"/>
  <c r="R40" i="117"/>
  <c r="Q40" i="117"/>
  <c r="P40" i="117"/>
  <c r="E40" i="117"/>
  <c r="U40" i="117" s="1"/>
  <c r="S39" i="117"/>
  <c r="R39" i="117"/>
  <c r="Q39" i="117"/>
  <c r="P39" i="117"/>
  <c r="E39" i="117"/>
  <c r="U39" i="117" s="1"/>
  <c r="S38" i="117"/>
  <c r="R38" i="117"/>
  <c r="Q38" i="117"/>
  <c r="P38" i="117"/>
  <c r="E38" i="117"/>
  <c r="T38" i="117" s="1"/>
  <c r="T37" i="117"/>
  <c r="S37" i="117"/>
  <c r="R37" i="117"/>
  <c r="Q37" i="117"/>
  <c r="P37" i="117"/>
  <c r="E37" i="117"/>
  <c r="U37" i="117" s="1"/>
  <c r="U36" i="117"/>
  <c r="S36" i="117"/>
  <c r="R36" i="117"/>
  <c r="Q36" i="117"/>
  <c r="P36" i="117"/>
  <c r="E36" i="117"/>
  <c r="T36" i="117" s="1"/>
  <c r="S35" i="117"/>
  <c r="R35" i="117"/>
  <c r="Q35" i="117"/>
  <c r="P35" i="117"/>
  <c r="E35" i="117"/>
  <c r="U35" i="117" s="1"/>
  <c r="S34" i="117"/>
  <c r="R34" i="117"/>
  <c r="Q34" i="117"/>
  <c r="P34" i="117"/>
  <c r="E34" i="117"/>
  <c r="T34" i="117" s="1"/>
  <c r="S33" i="117"/>
  <c r="R33" i="117"/>
  <c r="Q33" i="117"/>
  <c r="P33" i="117"/>
  <c r="E33" i="117"/>
  <c r="U33" i="117" s="1"/>
  <c r="S32" i="117"/>
  <c r="R32" i="117"/>
  <c r="Q32" i="117"/>
  <c r="P32" i="117"/>
  <c r="E32" i="117"/>
  <c r="T32" i="117" s="1"/>
  <c r="S31" i="117"/>
  <c r="R31" i="117"/>
  <c r="Q31" i="117"/>
  <c r="P31" i="117"/>
  <c r="E31" i="117"/>
  <c r="U31" i="117" s="1"/>
  <c r="U30" i="117"/>
  <c r="S30" i="117"/>
  <c r="R30" i="117"/>
  <c r="Q30" i="117"/>
  <c r="P30" i="117"/>
  <c r="E30" i="117"/>
  <c r="T30" i="117" s="1"/>
  <c r="S29" i="117"/>
  <c r="R29" i="117"/>
  <c r="Q29" i="117"/>
  <c r="P29" i="117"/>
  <c r="E29" i="117"/>
  <c r="U29" i="117" s="1"/>
  <c r="S28" i="117"/>
  <c r="R28" i="117"/>
  <c r="Q28" i="117"/>
  <c r="Q27" i="117" s="1"/>
  <c r="P28" i="117"/>
  <c r="E28" i="117"/>
  <c r="U28" i="117" s="1"/>
  <c r="S27" i="117"/>
  <c r="R27" i="117"/>
  <c r="U26" i="117"/>
  <c r="S26" i="117"/>
  <c r="R26" i="117"/>
  <c r="Q26" i="117"/>
  <c r="P26" i="117"/>
  <c r="E26" i="117"/>
  <c r="T26" i="117" s="1"/>
  <c r="T25" i="117"/>
  <c r="S25" i="117"/>
  <c r="R25" i="117"/>
  <c r="Q25" i="117"/>
  <c r="P25" i="117"/>
  <c r="E25" i="117"/>
  <c r="U25" i="117" s="1"/>
  <c r="U24" i="117"/>
  <c r="S24" i="117"/>
  <c r="R24" i="117"/>
  <c r="Q24" i="117"/>
  <c r="P24" i="117"/>
  <c r="E24" i="117"/>
  <c r="T24" i="117" s="1"/>
  <c r="S23" i="117"/>
  <c r="R23" i="117"/>
  <c r="Q23" i="117"/>
  <c r="P23" i="117"/>
  <c r="E23" i="117"/>
  <c r="U23" i="117" s="1"/>
  <c r="S22" i="117"/>
  <c r="R22" i="117"/>
  <c r="Q22" i="117"/>
  <c r="P22" i="117"/>
  <c r="E22" i="117"/>
  <c r="U22" i="117" s="1"/>
  <c r="S21" i="117"/>
  <c r="R21" i="117"/>
  <c r="Q21" i="117"/>
  <c r="P21" i="117"/>
  <c r="E21" i="117"/>
  <c r="T21" i="117" s="1"/>
  <c r="S20" i="117"/>
  <c r="R20" i="117"/>
  <c r="Q20" i="117"/>
  <c r="P20" i="117"/>
  <c r="E20" i="117"/>
  <c r="U20" i="117" s="1"/>
  <c r="S19" i="117"/>
  <c r="R19" i="117"/>
  <c r="Q19" i="117"/>
  <c r="P19" i="117"/>
  <c r="E19" i="117"/>
  <c r="U19" i="117" s="1"/>
  <c r="S18" i="117"/>
  <c r="R18" i="117"/>
  <c r="Q18" i="117"/>
  <c r="P18" i="117"/>
  <c r="E18" i="117"/>
  <c r="U18" i="117" s="1"/>
  <c r="S17" i="117"/>
  <c r="R17" i="117"/>
  <c r="Q17" i="117"/>
  <c r="P17" i="117"/>
  <c r="E17" i="117"/>
  <c r="U17" i="117" s="1"/>
  <c r="S16" i="117"/>
  <c r="R16" i="117"/>
  <c r="Q16" i="117"/>
  <c r="P16" i="117"/>
  <c r="E16" i="117"/>
  <c r="U16" i="117" s="1"/>
  <c r="S15" i="117"/>
  <c r="R15" i="117"/>
  <c r="Q15" i="117"/>
  <c r="P15" i="117"/>
  <c r="E15" i="117"/>
  <c r="U15" i="117" s="1"/>
  <c r="S14" i="117"/>
  <c r="R14" i="117"/>
  <c r="Q14" i="117"/>
  <c r="P14" i="117"/>
  <c r="E14" i="117"/>
  <c r="U14" i="117" s="1"/>
  <c r="S13" i="117"/>
  <c r="R13" i="117"/>
  <c r="Q13" i="117"/>
  <c r="P13" i="117"/>
  <c r="E13" i="117"/>
  <c r="U13" i="117" s="1"/>
  <c r="S12" i="117"/>
  <c r="R12" i="117"/>
  <c r="Q12" i="117"/>
  <c r="P12" i="117"/>
  <c r="E12" i="117"/>
  <c r="U12" i="117" s="1"/>
  <c r="S11" i="117"/>
  <c r="R11" i="117"/>
  <c r="Q11" i="117"/>
  <c r="P11" i="117"/>
  <c r="E11" i="117"/>
  <c r="U11" i="117" s="1"/>
  <c r="S10" i="117"/>
  <c r="R10" i="117"/>
  <c r="Q10" i="117"/>
  <c r="P10" i="117"/>
  <c r="E10" i="117"/>
  <c r="E9" i="117" s="1"/>
  <c r="S9" i="117"/>
  <c r="R9" i="117"/>
  <c r="S8" i="117"/>
  <c r="R8" i="117"/>
  <c r="S62" i="116"/>
  <c r="R62" i="116"/>
  <c r="Q62" i="116"/>
  <c r="P62" i="116"/>
  <c r="E62" i="116"/>
  <c r="T62" i="116" s="1"/>
  <c r="S61" i="116"/>
  <c r="R61" i="116"/>
  <c r="Q61" i="116"/>
  <c r="P61" i="116"/>
  <c r="E61" i="116"/>
  <c r="E60" i="116" s="1"/>
  <c r="U60" i="116" s="1"/>
  <c r="S60" i="116"/>
  <c r="R60" i="116"/>
  <c r="S58" i="116"/>
  <c r="R58" i="116"/>
  <c r="Q58" i="116"/>
  <c r="P58" i="116"/>
  <c r="E58" i="116"/>
  <c r="U58" i="116" s="1"/>
  <c r="S57" i="116"/>
  <c r="R57" i="116"/>
  <c r="Q57" i="116"/>
  <c r="P57" i="116"/>
  <c r="E57" i="116"/>
  <c r="T57" i="116" s="1"/>
  <c r="U56" i="116"/>
  <c r="T56" i="116"/>
  <c r="S56" i="116"/>
  <c r="R56" i="116"/>
  <c r="Q56" i="116"/>
  <c r="P56" i="116"/>
  <c r="E56" i="116"/>
  <c r="T55" i="116"/>
  <c r="S55" i="116"/>
  <c r="R55" i="116"/>
  <c r="Q55" i="116"/>
  <c r="P55" i="116"/>
  <c r="E55" i="116"/>
  <c r="U55" i="116" s="1"/>
  <c r="S54" i="116"/>
  <c r="R54" i="116"/>
  <c r="S53" i="116"/>
  <c r="R53" i="116"/>
  <c r="Q53" i="116"/>
  <c r="P53" i="116"/>
  <c r="E53" i="116"/>
  <c r="U53" i="116" s="1"/>
  <c r="U52" i="116"/>
  <c r="S52" i="116"/>
  <c r="R52" i="116"/>
  <c r="Q52" i="116"/>
  <c r="P52" i="116"/>
  <c r="E52" i="116"/>
  <c r="T52" i="116" s="1"/>
  <c r="U51" i="116"/>
  <c r="S51" i="116"/>
  <c r="R51" i="116"/>
  <c r="Q51" i="116"/>
  <c r="P51" i="116"/>
  <c r="E51" i="116"/>
  <c r="T51" i="116" s="1"/>
  <c r="S50" i="116"/>
  <c r="R50" i="116"/>
  <c r="Q50" i="116"/>
  <c r="P50" i="116"/>
  <c r="E50" i="116"/>
  <c r="U50" i="116" s="1"/>
  <c r="S49" i="116"/>
  <c r="R49" i="116"/>
  <c r="Q49" i="116"/>
  <c r="P49" i="116"/>
  <c r="E49" i="116"/>
  <c r="U49" i="116" s="1"/>
  <c r="S48" i="116"/>
  <c r="R48" i="116"/>
  <c r="Q48" i="116"/>
  <c r="P48" i="116"/>
  <c r="E48" i="116"/>
  <c r="U48" i="116" s="1"/>
  <c r="S47" i="116"/>
  <c r="R47" i="116"/>
  <c r="Q47" i="116"/>
  <c r="P47" i="116"/>
  <c r="E47" i="116"/>
  <c r="T47" i="116" s="1"/>
  <c r="S46" i="116"/>
  <c r="R46" i="116"/>
  <c r="Q46" i="116"/>
  <c r="P46" i="116"/>
  <c r="E46" i="116"/>
  <c r="T46" i="116" s="1"/>
  <c r="U45" i="116"/>
  <c r="S45" i="116"/>
  <c r="R45" i="116"/>
  <c r="Q45" i="116"/>
  <c r="P45" i="116"/>
  <c r="E45" i="116"/>
  <c r="T45" i="116" s="1"/>
  <c r="S44" i="116"/>
  <c r="R44" i="116"/>
  <c r="Q44" i="116"/>
  <c r="P44" i="116"/>
  <c r="E44" i="116"/>
  <c r="U44" i="116" s="1"/>
  <c r="S43" i="116"/>
  <c r="R43" i="116"/>
  <c r="S42" i="116"/>
  <c r="S41" i="116"/>
  <c r="R41" i="116"/>
  <c r="Q41" i="116"/>
  <c r="P41" i="116"/>
  <c r="E41" i="116"/>
  <c r="U41" i="116" s="1"/>
  <c r="S40" i="116"/>
  <c r="R40" i="116"/>
  <c r="Q40" i="116"/>
  <c r="P40" i="116"/>
  <c r="E40" i="116"/>
  <c r="U40" i="116" s="1"/>
  <c r="S39" i="116"/>
  <c r="R39" i="116"/>
  <c r="Q39" i="116"/>
  <c r="P39" i="116"/>
  <c r="E39" i="116"/>
  <c r="U39" i="116" s="1"/>
  <c r="S38" i="116"/>
  <c r="R38" i="116"/>
  <c r="Q38" i="116"/>
  <c r="P38" i="116"/>
  <c r="E38" i="116"/>
  <c r="U38" i="116" s="1"/>
  <c r="S37" i="116"/>
  <c r="R37" i="116"/>
  <c r="Q37" i="116"/>
  <c r="P37" i="116"/>
  <c r="E37" i="116"/>
  <c r="T37" i="116" s="1"/>
  <c r="T36" i="116"/>
  <c r="S36" i="116"/>
  <c r="R36" i="116"/>
  <c r="Q36" i="116"/>
  <c r="P36" i="116"/>
  <c r="E36" i="116"/>
  <c r="U36" i="116" s="1"/>
  <c r="S35" i="116"/>
  <c r="R35" i="116"/>
  <c r="Q35" i="116"/>
  <c r="P35" i="116"/>
  <c r="E35" i="116"/>
  <c r="U35" i="116" s="1"/>
  <c r="S34" i="116"/>
  <c r="R34" i="116"/>
  <c r="Q34" i="116"/>
  <c r="P34" i="116"/>
  <c r="E34" i="116"/>
  <c r="U34" i="116" s="1"/>
  <c r="S33" i="116"/>
  <c r="R33" i="116"/>
  <c r="Q33" i="116"/>
  <c r="P33" i="116"/>
  <c r="E33" i="116"/>
  <c r="U33" i="116" s="1"/>
  <c r="S32" i="116"/>
  <c r="R32" i="116"/>
  <c r="Q32" i="116"/>
  <c r="P32" i="116"/>
  <c r="T32" i="116" s="1"/>
  <c r="E32" i="116"/>
  <c r="U32" i="116" s="1"/>
  <c r="S31" i="116"/>
  <c r="R31" i="116"/>
  <c r="Q31" i="116"/>
  <c r="P31" i="116"/>
  <c r="E31" i="116"/>
  <c r="T31" i="116" s="1"/>
  <c r="S30" i="116"/>
  <c r="R30" i="116"/>
  <c r="Q30" i="116"/>
  <c r="P30" i="116"/>
  <c r="E30" i="116"/>
  <c r="T30" i="116" s="1"/>
  <c r="S29" i="116"/>
  <c r="R29" i="116"/>
  <c r="Q29" i="116"/>
  <c r="P29" i="116"/>
  <c r="E29" i="116"/>
  <c r="T29" i="116" s="1"/>
  <c r="S28" i="116"/>
  <c r="R28" i="116"/>
  <c r="Q28" i="116"/>
  <c r="P28" i="116"/>
  <c r="E28" i="116"/>
  <c r="U28" i="116" s="1"/>
  <c r="S27" i="116"/>
  <c r="R27" i="116"/>
  <c r="S26" i="116"/>
  <c r="R26" i="116"/>
  <c r="Q26" i="116"/>
  <c r="P26" i="116"/>
  <c r="E26" i="116"/>
  <c r="U26" i="116" s="1"/>
  <c r="S25" i="116"/>
  <c r="R25" i="116"/>
  <c r="Q25" i="116"/>
  <c r="P25" i="116"/>
  <c r="E25" i="116"/>
  <c r="U25" i="116" s="1"/>
  <c r="S24" i="116"/>
  <c r="R24" i="116"/>
  <c r="Q24" i="116"/>
  <c r="P24" i="116"/>
  <c r="E24" i="116"/>
  <c r="T24" i="116" s="1"/>
  <c r="S23" i="116"/>
  <c r="R23" i="116"/>
  <c r="Q23" i="116"/>
  <c r="P23" i="116"/>
  <c r="E23" i="116"/>
  <c r="U23" i="116" s="1"/>
  <c r="S22" i="116"/>
  <c r="R22" i="116"/>
  <c r="Q22" i="116"/>
  <c r="P22" i="116"/>
  <c r="E22" i="116"/>
  <c r="T22" i="116" s="1"/>
  <c r="U21" i="116"/>
  <c r="T21" i="116"/>
  <c r="S21" i="116"/>
  <c r="R21" i="116"/>
  <c r="Q21" i="116"/>
  <c r="P21" i="116"/>
  <c r="E21" i="116"/>
  <c r="U20" i="116"/>
  <c r="S20" i="116"/>
  <c r="R20" i="116"/>
  <c r="Q20" i="116"/>
  <c r="P20" i="116"/>
  <c r="E20" i="116"/>
  <c r="T20" i="116" s="1"/>
  <c r="T19" i="116"/>
  <c r="S19" i="116"/>
  <c r="R19" i="116"/>
  <c r="Q19" i="116"/>
  <c r="P19" i="116"/>
  <c r="E19" i="116"/>
  <c r="U19" i="116" s="1"/>
  <c r="S18" i="116"/>
  <c r="R18" i="116"/>
  <c r="Q18" i="116"/>
  <c r="P18" i="116"/>
  <c r="E18" i="116"/>
  <c r="U18" i="116" s="1"/>
  <c r="S17" i="116"/>
  <c r="R17" i="116"/>
  <c r="Q17" i="116"/>
  <c r="P17" i="116"/>
  <c r="E17" i="116"/>
  <c r="U17" i="116" s="1"/>
  <c r="S16" i="116"/>
  <c r="R16" i="116"/>
  <c r="Q16" i="116"/>
  <c r="P16" i="116"/>
  <c r="E16" i="116"/>
  <c r="T16" i="116" s="1"/>
  <c r="S15" i="116"/>
  <c r="R15" i="116"/>
  <c r="Q15" i="116"/>
  <c r="P15" i="116"/>
  <c r="E15" i="116"/>
  <c r="U15" i="116" s="1"/>
  <c r="S14" i="116"/>
  <c r="R14" i="116"/>
  <c r="Q14" i="116"/>
  <c r="P14" i="116"/>
  <c r="E14" i="116"/>
  <c r="U14" i="116" s="1"/>
  <c r="U13" i="116"/>
  <c r="S13" i="116"/>
  <c r="R13" i="116"/>
  <c r="Q13" i="116"/>
  <c r="P13" i="116"/>
  <c r="E13" i="116"/>
  <c r="T13" i="116" s="1"/>
  <c r="S12" i="116"/>
  <c r="R12" i="116"/>
  <c r="Q12" i="116"/>
  <c r="P12" i="116"/>
  <c r="E12" i="116"/>
  <c r="U12" i="116" s="1"/>
  <c r="T11" i="116"/>
  <c r="S11" i="116"/>
  <c r="R11" i="116"/>
  <c r="Q11" i="116"/>
  <c r="P11" i="116"/>
  <c r="E11" i="116"/>
  <c r="U11" i="116" s="1"/>
  <c r="S10" i="116"/>
  <c r="R10" i="116"/>
  <c r="Q10" i="116"/>
  <c r="P10" i="116"/>
  <c r="E10" i="116"/>
  <c r="S9" i="116"/>
  <c r="R9" i="116"/>
  <c r="R8" i="116"/>
  <c r="S63" i="115"/>
  <c r="R63" i="115"/>
  <c r="S62" i="115"/>
  <c r="R62" i="115"/>
  <c r="Q62" i="115"/>
  <c r="P62" i="115"/>
  <c r="E62" i="115"/>
  <c r="U62" i="115" s="1"/>
  <c r="S61" i="115"/>
  <c r="R61" i="115"/>
  <c r="Q61" i="115"/>
  <c r="Q60" i="115" s="1"/>
  <c r="P61" i="115"/>
  <c r="E61" i="115"/>
  <c r="E60" i="115" s="1"/>
  <c r="U60" i="115" s="1"/>
  <c r="S60" i="115"/>
  <c r="R60" i="115"/>
  <c r="S59" i="115"/>
  <c r="R59" i="115"/>
  <c r="T58" i="115"/>
  <c r="S58" i="115"/>
  <c r="R58" i="115"/>
  <c r="Q58" i="115"/>
  <c r="P58" i="115"/>
  <c r="E58" i="115"/>
  <c r="U58" i="115" s="1"/>
  <c r="S57" i="115"/>
  <c r="R57" i="115"/>
  <c r="Q57" i="115"/>
  <c r="P57" i="115"/>
  <c r="E57" i="115"/>
  <c r="T57" i="115" s="1"/>
  <c r="S56" i="115"/>
  <c r="R56" i="115"/>
  <c r="Q56" i="115"/>
  <c r="P56" i="115"/>
  <c r="E56" i="115"/>
  <c r="U56" i="115" s="1"/>
  <c r="S55" i="115"/>
  <c r="R55" i="115"/>
  <c r="Q55" i="115"/>
  <c r="P55" i="115"/>
  <c r="E55" i="115"/>
  <c r="U55" i="115" s="1"/>
  <c r="S54" i="115"/>
  <c r="R54" i="115"/>
  <c r="T53" i="115"/>
  <c r="S53" i="115"/>
  <c r="R53" i="115"/>
  <c r="Q53" i="115"/>
  <c r="P53" i="115"/>
  <c r="E53" i="115"/>
  <c r="U53" i="115" s="1"/>
  <c r="U52" i="115"/>
  <c r="S52" i="115"/>
  <c r="R52" i="115"/>
  <c r="Q52" i="115"/>
  <c r="P52" i="115"/>
  <c r="E52" i="115"/>
  <c r="T52" i="115" s="1"/>
  <c r="S51" i="115"/>
  <c r="R51" i="115"/>
  <c r="Q51" i="115"/>
  <c r="P51" i="115"/>
  <c r="E51" i="115"/>
  <c r="U51" i="115" s="1"/>
  <c r="S50" i="115"/>
  <c r="R50" i="115"/>
  <c r="Q50" i="115"/>
  <c r="P50" i="115"/>
  <c r="E50" i="115"/>
  <c r="T50" i="115" s="1"/>
  <c r="S49" i="115"/>
  <c r="R49" i="115"/>
  <c r="Q49" i="115"/>
  <c r="P49" i="115"/>
  <c r="E49" i="115"/>
  <c r="U49" i="115" s="1"/>
  <c r="S48" i="115"/>
  <c r="R48" i="115"/>
  <c r="Q48" i="115"/>
  <c r="P48" i="115"/>
  <c r="E48" i="115"/>
  <c r="T48" i="115" s="1"/>
  <c r="S47" i="115"/>
  <c r="R47" i="115"/>
  <c r="Q47" i="115"/>
  <c r="P47" i="115"/>
  <c r="E47" i="115"/>
  <c r="U47" i="115" s="1"/>
  <c r="U46" i="115"/>
  <c r="S46" i="115"/>
  <c r="R46" i="115"/>
  <c r="Q46" i="115"/>
  <c r="P46" i="115"/>
  <c r="E46" i="115"/>
  <c r="T46" i="115" s="1"/>
  <c r="S45" i="115"/>
  <c r="R45" i="115"/>
  <c r="Q45" i="115"/>
  <c r="P45" i="115"/>
  <c r="E45" i="115"/>
  <c r="U45" i="115" s="1"/>
  <c r="S44" i="115"/>
  <c r="R44" i="115"/>
  <c r="Q44" i="115"/>
  <c r="Q43" i="115" s="1"/>
  <c r="P44" i="115"/>
  <c r="E44" i="115"/>
  <c r="U44" i="115" s="1"/>
  <c r="S43" i="115"/>
  <c r="R43" i="115"/>
  <c r="S42" i="115"/>
  <c r="R42" i="115"/>
  <c r="S41" i="115"/>
  <c r="R41" i="115"/>
  <c r="Q41" i="115"/>
  <c r="P41" i="115"/>
  <c r="E41" i="115"/>
  <c r="U41" i="115" s="1"/>
  <c r="S40" i="115"/>
  <c r="R40" i="115"/>
  <c r="Q40" i="115"/>
  <c r="P40" i="115"/>
  <c r="E40" i="115"/>
  <c r="T40" i="115" s="1"/>
  <c r="S39" i="115"/>
  <c r="R39" i="115"/>
  <c r="Q39" i="115"/>
  <c r="P39" i="115"/>
  <c r="E39" i="115"/>
  <c r="U39" i="115" s="1"/>
  <c r="S38" i="115"/>
  <c r="R38" i="115"/>
  <c r="Q38" i="115"/>
  <c r="P38" i="115"/>
  <c r="E38" i="115"/>
  <c r="U38" i="115" s="1"/>
  <c r="S37" i="115"/>
  <c r="R37" i="115"/>
  <c r="Q37" i="115"/>
  <c r="P37" i="115"/>
  <c r="E37" i="115"/>
  <c r="U37" i="115" s="1"/>
  <c r="S36" i="115"/>
  <c r="R36" i="115"/>
  <c r="Q36" i="115"/>
  <c r="P36" i="115"/>
  <c r="E36" i="115"/>
  <c r="U36" i="115" s="1"/>
  <c r="S35" i="115"/>
  <c r="R35" i="115"/>
  <c r="Q35" i="115"/>
  <c r="P35" i="115"/>
  <c r="E35" i="115"/>
  <c r="U35" i="115" s="1"/>
  <c r="S34" i="115"/>
  <c r="R34" i="115"/>
  <c r="Q34" i="115"/>
  <c r="P34" i="115"/>
  <c r="E34" i="115"/>
  <c r="U34" i="115" s="1"/>
  <c r="S33" i="115"/>
  <c r="R33" i="115"/>
  <c r="Q33" i="115"/>
  <c r="P33" i="115"/>
  <c r="E33" i="115"/>
  <c r="U33" i="115" s="1"/>
  <c r="S32" i="115"/>
  <c r="R32" i="115"/>
  <c r="Q32" i="115"/>
  <c r="P32" i="115"/>
  <c r="E32" i="115"/>
  <c r="U32" i="115" s="1"/>
  <c r="S31" i="115"/>
  <c r="R31" i="115"/>
  <c r="Q31" i="115"/>
  <c r="P31" i="115"/>
  <c r="E31" i="115"/>
  <c r="U31" i="115" s="1"/>
  <c r="S30" i="115"/>
  <c r="R30" i="115"/>
  <c r="Q30" i="115"/>
  <c r="P30" i="115"/>
  <c r="E30" i="115"/>
  <c r="U30" i="115" s="1"/>
  <c r="S29" i="115"/>
  <c r="R29" i="115"/>
  <c r="Q29" i="115"/>
  <c r="P29" i="115"/>
  <c r="E29" i="115"/>
  <c r="U29" i="115" s="1"/>
  <c r="S28" i="115"/>
  <c r="R28" i="115"/>
  <c r="Q28" i="115"/>
  <c r="P28" i="115"/>
  <c r="E28" i="115"/>
  <c r="S27" i="115"/>
  <c r="R27" i="115"/>
  <c r="S26" i="115"/>
  <c r="R26" i="115"/>
  <c r="Q26" i="115"/>
  <c r="P26" i="115"/>
  <c r="E26" i="115"/>
  <c r="U26" i="115" s="1"/>
  <c r="S25" i="115"/>
  <c r="R25" i="115"/>
  <c r="Q25" i="115"/>
  <c r="P25" i="115"/>
  <c r="E25" i="115"/>
  <c r="U25" i="115" s="1"/>
  <c r="S24" i="115"/>
  <c r="R24" i="115"/>
  <c r="Q24" i="115"/>
  <c r="P24" i="115"/>
  <c r="E24" i="115"/>
  <c r="U24" i="115" s="1"/>
  <c r="S23" i="115"/>
  <c r="R23" i="115"/>
  <c r="Q23" i="115"/>
  <c r="P23" i="115"/>
  <c r="E23" i="115"/>
  <c r="U23" i="115" s="1"/>
  <c r="U22" i="115"/>
  <c r="T22" i="115"/>
  <c r="S22" i="115"/>
  <c r="R22" i="115"/>
  <c r="Q22" i="115"/>
  <c r="P22" i="115"/>
  <c r="E22" i="115"/>
  <c r="U21" i="115"/>
  <c r="S21" i="115"/>
  <c r="R21" i="115"/>
  <c r="Q21" i="115"/>
  <c r="P21" i="115"/>
  <c r="E21" i="115"/>
  <c r="T21" i="115" s="1"/>
  <c r="S20" i="115"/>
  <c r="R20" i="115"/>
  <c r="Q20" i="115"/>
  <c r="P20" i="115"/>
  <c r="E20" i="115"/>
  <c r="U20" i="115" s="1"/>
  <c r="S19" i="115"/>
  <c r="R19" i="115"/>
  <c r="Q19" i="115"/>
  <c r="P19" i="115"/>
  <c r="E19" i="115"/>
  <c r="T19" i="115" s="1"/>
  <c r="S18" i="115"/>
  <c r="R18" i="115"/>
  <c r="Q18" i="115"/>
  <c r="P18" i="115"/>
  <c r="E18" i="115"/>
  <c r="U18" i="115" s="1"/>
  <c r="S17" i="115"/>
  <c r="R17" i="115"/>
  <c r="Q17" i="115"/>
  <c r="P17" i="115"/>
  <c r="E17" i="115"/>
  <c r="U17" i="115" s="1"/>
  <c r="S16" i="115"/>
  <c r="R16" i="115"/>
  <c r="Q16" i="115"/>
  <c r="P16" i="115"/>
  <c r="E16" i="115"/>
  <c r="U16" i="115" s="1"/>
  <c r="T15" i="115"/>
  <c r="S15" i="115"/>
  <c r="R15" i="115"/>
  <c r="Q15" i="115"/>
  <c r="P15" i="115"/>
  <c r="E15" i="115"/>
  <c r="U15" i="115" s="1"/>
  <c r="U14" i="115"/>
  <c r="S14" i="115"/>
  <c r="R14" i="115"/>
  <c r="Q14" i="115"/>
  <c r="P14" i="115"/>
  <c r="E14" i="115"/>
  <c r="T14" i="115" s="1"/>
  <c r="S13" i="115"/>
  <c r="R13" i="115"/>
  <c r="Q13" i="115"/>
  <c r="U13" i="115" s="1"/>
  <c r="P13" i="115"/>
  <c r="E13" i="115"/>
  <c r="T13" i="115" s="1"/>
  <c r="S12" i="115"/>
  <c r="R12" i="115"/>
  <c r="Q12" i="115"/>
  <c r="P12" i="115"/>
  <c r="E12" i="115"/>
  <c r="U12" i="115" s="1"/>
  <c r="S11" i="115"/>
  <c r="R11" i="115"/>
  <c r="Q11" i="115"/>
  <c r="P11" i="115"/>
  <c r="E11" i="115"/>
  <c r="T11" i="115" s="1"/>
  <c r="T10" i="115"/>
  <c r="S10" i="115"/>
  <c r="R10" i="115"/>
  <c r="Q10" i="115"/>
  <c r="U10" i="115" s="1"/>
  <c r="P10" i="115"/>
  <c r="E10" i="115"/>
  <c r="S9" i="115"/>
  <c r="R9" i="115"/>
  <c r="S8" i="115"/>
  <c r="R8" i="115"/>
  <c r="S63" i="114"/>
  <c r="R63" i="114"/>
  <c r="S62" i="114"/>
  <c r="R62" i="114"/>
  <c r="Q62" i="114"/>
  <c r="P62" i="114"/>
  <c r="E62" i="114"/>
  <c r="U62" i="114" s="1"/>
  <c r="S61" i="114"/>
  <c r="R61" i="114"/>
  <c r="Q61" i="114"/>
  <c r="P61" i="114"/>
  <c r="E61" i="114"/>
  <c r="S60" i="114"/>
  <c r="R60" i="114"/>
  <c r="S59" i="114"/>
  <c r="R59" i="114"/>
  <c r="U58" i="114"/>
  <c r="S58" i="114"/>
  <c r="R58" i="114"/>
  <c r="Q58" i="114"/>
  <c r="P58" i="114"/>
  <c r="E58" i="114"/>
  <c r="T58" i="114" s="1"/>
  <c r="U57" i="114"/>
  <c r="S57" i="114"/>
  <c r="R57" i="114"/>
  <c r="Q57" i="114"/>
  <c r="P57" i="114"/>
  <c r="E57" i="114"/>
  <c r="T57" i="114" s="1"/>
  <c r="S56" i="114"/>
  <c r="R56" i="114"/>
  <c r="Q56" i="114"/>
  <c r="P56" i="114"/>
  <c r="E56" i="114"/>
  <c r="U56" i="114" s="1"/>
  <c r="S55" i="114"/>
  <c r="R55" i="114"/>
  <c r="Q55" i="114"/>
  <c r="P55" i="114"/>
  <c r="E55" i="114"/>
  <c r="E54" i="114" s="1"/>
  <c r="U54" i="114" s="1"/>
  <c r="S54" i="114"/>
  <c r="R54" i="114"/>
  <c r="S53" i="114"/>
  <c r="R53" i="114"/>
  <c r="Q53" i="114"/>
  <c r="P53" i="114"/>
  <c r="E53" i="114"/>
  <c r="T53" i="114" s="1"/>
  <c r="S52" i="114"/>
  <c r="R52" i="114"/>
  <c r="Q52" i="114"/>
  <c r="P52" i="114"/>
  <c r="E52" i="114"/>
  <c r="U52" i="114" s="1"/>
  <c r="S51" i="114"/>
  <c r="R51" i="114"/>
  <c r="Q51" i="114"/>
  <c r="P51" i="114"/>
  <c r="E51" i="114"/>
  <c r="U51" i="114" s="1"/>
  <c r="S50" i="114"/>
  <c r="R50" i="114"/>
  <c r="Q50" i="114"/>
  <c r="P50" i="114"/>
  <c r="E50" i="114"/>
  <c r="U50" i="114" s="1"/>
  <c r="S49" i="114"/>
  <c r="R49" i="114"/>
  <c r="Q49" i="114"/>
  <c r="P49" i="114"/>
  <c r="E49" i="114"/>
  <c r="U49" i="114" s="1"/>
  <c r="S48" i="114"/>
  <c r="R48" i="114"/>
  <c r="Q48" i="114"/>
  <c r="P48" i="114"/>
  <c r="E48" i="114"/>
  <c r="U48" i="114" s="1"/>
  <c r="S47" i="114"/>
  <c r="R47" i="114"/>
  <c r="Q47" i="114"/>
  <c r="P47" i="114"/>
  <c r="E47" i="114"/>
  <c r="U47" i="114" s="1"/>
  <c r="S46" i="114"/>
  <c r="R46" i="114"/>
  <c r="Q46" i="114"/>
  <c r="P46" i="114"/>
  <c r="E46" i="114"/>
  <c r="T46" i="114" s="1"/>
  <c r="S45" i="114"/>
  <c r="R45" i="114"/>
  <c r="Q45" i="114"/>
  <c r="P45" i="114"/>
  <c r="E45" i="114"/>
  <c r="S44" i="114"/>
  <c r="R44" i="114"/>
  <c r="Q44" i="114"/>
  <c r="P44" i="114"/>
  <c r="E44" i="114"/>
  <c r="S43" i="114"/>
  <c r="R43" i="114"/>
  <c r="S42" i="114"/>
  <c r="R42" i="114"/>
  <c r="S41" i="114"/>
  <c r="R41" i="114"/>
  <c r="Q41" i="114"/>
  <c r="P41" i="114"/>
  <c r="E41" i="114"/>
  <c r="U41" i="114" s="1"/>
  <c r="S40" i="114"/>
  <c r="R40" i="114"/>
  <c r="Q40" i="114"/>
  <c r="P40" i="114"/>
  <c r="E40" i="114"/>
  <c r="U40" i="114" s="1"/>
  <c r="U39" i="114"/>
  <c r="S39" i="114"/>
  <c r="R39" i="114"/>
  <c r="Q39" i="114"/>
  <c r="P39" i="114"/>
  <c r="E39" i="114"/>
  <c r="T39" i="114" s="1"/>
  <c r="S38" i="114"/>
  <c r="R38" i="114"/>
  <c r="Q38" i="114"/>
  <c r="P38" i="114"/>
  <c r="E38" i="114"/>
  <c r="U38" i="114" s="1"/>
  <c r="T37" i="114"/>
  <c r="S37" i="114"/>
  <c r="R37" i="114"/>
  <c r="Q37" i="114"/>
  <c r="P37" i="114"/>
  <c r="E37" i="114"/>
  <c r="U37" i="114" s="1"/>
  <c r="S36" i="114"/>
  <c r="R36" i="114"/>
  <c r="Q36" i="114"/>
  <c r="P36" i="114"/>
  <c r="E36" i="114"/>
  <c r="U36" i="114" s="1"/>
  <c r="S35" i="114"/>
  <c r="R35" i="114"/>
  <c r="Q35" i="114"/>
  <c r="P35" i="114"/>
  <c r="E35" i="114"/>
  <c r="S34" i="114"/>
  <c r="R34" i="114"/>
  <c r="Q34" i="114"/>
  <c r="P34" i="114"/>
  <c r="E34" i="114"/>
  <c r="U34" i="114" s="1"/>
  <c r="T33" i="114"/>
  <c r="S33" i="114"/>
  <c r="R33" i="114"/>
  <c r="Q33" i="114"/>
  <c r="P33" i="114"/>
  <c r="E33" i="114"/>
  <c r="U33" i="114" s="1"/>
  <c r="U32" i="114"/>
  <c r="S32" i="114"/>
  <c r="R32" i="114"/>
  <c r="Q32" i="114"/>
  <c r="P32" i="114"/>
  <c r="E32" i="114"/>
  <c r="T32" i="114" s="1"/>
  <c r="T31" i="114"/>
  <c r="S31" i="114"/>
  <c r="R31" i="114"/>
  <c r="Q31" i="114"/>
  <c r="P31" i="114"/>
  <c r="E31" i="114"/>
  <c r="U31" i="114" s="1"/>
  <c r="S30" i="114"/>
  <c r="R30" i="114"/>
  <c r="Q30" i="114"/>
  <c r="U30" i="114" s="1"/>
  <c r="P30" i="114"/>
  <c r="E30" i="114"/>
  <c r="S29" i="114"/>
  <c r="R29" i="114"/>
  <c r="Q29" i="114"/>
  <c r="P29" i="114"/>
  <c r="E29" i="114"/>
  <c r="U29" i="114" s="1"/>
  <c r="S28" i="114"/>
  <c r="R28" i="114"/>
  <c r="Q28" i="114"/>
  <c r="P28" i="114"/>
  <c r="E28" i="114"/>
  <c r="S27" i="114"/>
  <c r="R27" i="114"/>
  <c r="S26" i="114"/>
  <c r="R26" i="114"/>
  <c r="Q26" i="114"/>
  <c r="P26" i="114"/>
  <c r="E26" i="114"/>
  <c r="U26" i="114" s="1"/>
  <c r="S25" i="114"/>
  <c r="R25" i="114"/>
  <c r="Q25" i="114"/>
  <c r="P25" i="114"/>
  <c r="E25" i="114"/>
  <c r="U25" i="114" s="1"/>
  <c r="S24" i="114"/>
  <c r="R24" i="114"/>
  <c r="Q24" i="114"/>
  <c r="P24" i="114"/>
  <c r="E24" i="114"/>
  <c r="U24" i="114" s="1"/>
  <c r="T23" i="114"/>
  <c r="S23" i="114"/>
  <c r="R23" i="114"/>
  <c r="Q23" i="114"/>
  <c r="P23" i="114"/>
  <c r="E23" i="114"/>
  <c r="S22" i="114"/>
  <c r="R22" i="114"/>
  <c r="Q22" i="114"/>
  <c r="P22" i="114"/>
  <c r="E22" i="114"/>
  <c r="T22" i="114" s="1"/>
  <c r="S21" i="114"/>
  <c r="R21" i="114"/>
  <c r="Q21" i="114"/>
  <c r="P21" i="114"/>
  <c r="E21" i="114"/>
  <c r="U21" i="114" s="1"/>
  <c r="S20" i="114"/>
  <c r="R20" i="114"/>
  <c r="Q20" i="114"/>
  <c r="P20" i="114"/>
  <c r="E20" i="114"/>
  <c r="S19" i="114"/>
  <c r="R19" i="114"/>
  <c r="Q19" i="114"/>
  <c r="P19" i="114"/>
  <c r="E19" i="114"/>
  <c r="U19" i="114" s="1"/>
  <c r="S18" i="114"/>
  <c r="R18" i="114"/>
  <c r="Q18" i="114"/>
  <c r="P18" i="114"/>
  <c r="E18" i="114"/>
  <c r="U18" i="114" s="1"/>
  <c r="U17" i="114"/>
  <c r="S17" i="114"/>
  <c r="R17" i="114"/>
  <c r="Q17" i="114"/>
  <c r="P17" i="114"/>
  <c r="E17" i="114"/>
  <c r="T17" i="114" s="1"/>
  <c r="T16" i="114"/>
  <c r="S16" i="114"/>
  <c r="R16" i="114"/>
  <c r="Q16" i="114"/>
  <c r="P16" i="114"/>
  <c r="E16" i="114"/>
  <c r="U16" i="114" s="1"/>
  <c r="S15" i="114"/>
  <c r="R15" i="114"/>
  <c r="Q15" i="114"/>
  <c r="P15" i="114"/>
  <c r="E15" i="114"/>
  <c r="U15" i="114" s="1"/>
  <c r="S14" i="114"/>
  <c r="R14" i="114"/>
  <c r="Q14" i="114"/>
  <c r="P14" i="114"/>
  <c r="E14" i="114"/>
  <c r="U14" i="114" s="1"/>
  <c r="S13" i="114"/>
  <c r="R13" i="114"/>
  <c r="Q13" i="114"/>
  <c r="P13" i="114"/>
  <c r="E13" i="114"/>
  <c r="S12" i="114"/>
  <c r="R12" i="114"/>
  <c r="Q12" i="114"/>
  <c r="P12" i="114"/>
  <c r="E12" i="114"/>
  <c r="U12" i="114" s="1"/>
  <c r="U11" i="114"/>
  <c r="S11" i="114"/>
  <c r="R11" i="114"/>
  <c r="Q11" i="114"/>
  <c r="P11" i="114"/>
  <c r="E11" i="114"/>
  <c r="T11" i="114" s="1"/>
  <c r="S10" i="114"/>
  <c r="R10" i="114"/>
  <c r="Q10" i="114"/>
  <c r="P10" i="114"/>
  <c r="E10" i="114"/>
  <c r="U10" i="114" s="1"/>
  <c r="S9" i="114"/>
  <c r="R9" i="114"/>
  <c r="S8" i="114"/>
  <c r="R8" i="114"/>
  <c r="S63" i="113"/>
  <c r="S62" i="113"/>
  <c r="R62" i="113"/>
  <c r="Q62" i="113"/>
  <c r="P62" i="113"/>
  <c r="E62" i="113"/>
  <c r="U62" i="113" s="1"/>
  <c r="S61" i="113"/>
  <c r="R61" i="113"/>
  <c r="Q61" i="113"/>
  <c r="P61" i="113"/>
  <c r="E61" i="113"/>
  <c r="S60" i="113"/>
  <c r="R60" i="113"/>
  <c r="S59" i="113"/>
  <c r="S58" i="113"/>
  <c r="R58" i="113"/>
  <c r="Q58" i="113"/>
  <c r="P58" i="113"/>
  <c r="E58" i="113"/>
  <c r="U58" i="113" s="1"/>
  <c r="S57" i="113"/>
  <c r="R57" i="113"/>
  <c r="Q57" i="113"/>
  <c r="P57" i="113"/>
  <c r="E57" i="113"/>
  <c r="U57" i="113" s="1"/>
  <c r="U56" i="113"/>
  <c r="S56" i="113"/>
  <c r="R56" i="113"/>
  <c r="Q56" i="113"/>
  <c r="P56" i="113"/>
  <c r="E56" i="113"/>
  <c r="T56" i="113" s="1"/>
  <c r="S55" i="113"/>
  <c r="R55" i="113"/>
  <c r="Q55" i="113"/>
  <c r="P55" i="113"/>
  <c r="E55" i="113"/>
  <c r="S54" i="113"/>
  <c r="R54" i="113"/>
  <c r="U53" i="113"/>
  <c r="T53" i="113"/>
  <c r="S53" i="113"/>
  <c r="R53" i="113"/>
  <c r="Q53" i="113"/>
  <c r="P53" i="113"/>
  <c r="E53" i="113"/>
  <c r="U52" i="113"/>
  <c r="S52" i="113"/>
  <c r="R52" i="113"/>
  <c r="Q52" i="113"/>
  <c r="P52" i="113"/>
  <c r="E52" i="113"/>
  <c r="T52" i="113" s="1"/>
  <c r="T51" i="113"/>
  <c r="S51" i="113"/>
  <c r="R51" i="113"/>
  <c r="Q51" i="113"/>
  <c r="P51" i="113"/>
  <c r="E51" i="113"/>
  <c r="U51" i="113" s="1"/>
  <c r="S50" i="113"/>
  <c r="R50" i="113"/>
  <c r="Q50" i="113"/>
  <c r="P50" i="113"/>
  <c r="E50" i="113"/>
  <c r="U50" i="113" s="1"/>
  <c r="S49" i="113"/>
  <c r="R49" i="113"/>
  <c r="Q49" i="113"/>
  <c r="P49" i="113"/>
  <c r="E49" i="113"/>
  <c r="U49" i="113" s="1"/>
  <c r="U48" i="113"/>
  <c r="S48" i="113"/>
  <c r="R48" i="113"/>
  <c r="Q48" i="113"/>
  <c r="P48" i="113"/>
  <c r="E48" i="113"/>
  <c r="T48" i="113" s="1"/>
  <c r="U47" i="113"/>
  <c r="S47" i="113"/>
  <c r="R47" i="113"/>
  <c r="Q47" i="113"/>
  <c r="P47" i="113"/>
  <c r="E47" i="113"/>
  <c r="T47" i="113" s="1"/>
  <c r="S46" i="113"/>
  <c r="R46" i="113"/>
  <c r="Q46" i="113"/>
  <c r="P46" i="113"/>
  <c r="E46" i="113"/>
  <c r="U46" i="113" s="1"/>
  <c r="S45" i="113"/>
  <c r="R45" i="113"/>
  <c r="Q45" i="113"/>
  <c r="P45" i="113"/>
  <c r="E45" i="113"/>
  <c r="U45" i="113" s="1"/>
  <c r="S44" i="113"/>
  <c r="R44" i="113"/>
  <c r="Q44" i="113"/>
  <c r="P44" i="113"/>
  <c r="E44" i="113"/>
  <c r="U44" i="113" s="1"/>
  <c r="S43" i="113"/>
  <c r="R43" i="113"/>
  <c r="S42" i="113"/>
  <c r="R42" i="113"/>
  <c r="S41" i="113"/>
  <c r="R41" i="113"/>
  <c r="Q41" i="113"/>
  <c r="P41" i="113"/>
  <c r="E41" i="113"/>
  <c r="U41" i="113" s="1"/>
  <c r="S40" i="113"/>
  <c r="R40" i="113"/>
  <c r="Q40" i="113"/>
  <c r="P40" i="113"/>
  <c r="E40" i="113"/>
  <c r="U40" i="113" s="1"/>
  <c r="S39" i="113"/>
  <c r="R39" i="113"/>
  <c r="Q39" i="113"/>
  <c r="P39" i="113"/>
  <c r="E39" i="113"/>
  <c r="U39" i="113" s="1"/>
  <c r="S38" i="113"/>
  <c r="R38" i="113"/>
  <c r="Q38" i="113"/>
  <c r="P38" i="113"/>
  <c r="E38" i="113"/>
  <c r="T38" i="113" s="1"/>
  <c r="S37" i="113"/>
  <c r="R37" i="113"/>
  <c r="Q37" i="113"/>
  <c r="P37" i="113"/>
  <c r="E37" i="113"/>
  <c r="U37" i="113" s="1"/>
  <c r="S36" i="113"/>
  <c r="R36" i="113"/>
  <c r="Q36" i="113"/>
  <c r="P36" i="113"/>
  <c r="E36" i="113"/>
  <c r="U36" i="113" s="1"/>
  <c r="S35" i="113"/>
  <c r="R35" i="113"/>
  <c r="Q35" i="113"/>
  <c r="P35" i="113"/>
  <c r="E35" i="113"/>
  <c r="U35" i="113" s="1"/>
  <c r="S34" i="113"/>
  <c r="R34" i="113"/>
  <c r="Q34" i="113"/>
  <c r="P34" i="113"/>
  <c r="E34" i="113"/>
  <c r="U34" i="113" s="1"/>
  <c r="U33" i="113"/>
  <c r="S33" i="113"/>
  <c r="R33" i="113"/>
  <c r="Q33" i="113"/>
  <c r="P33" i="113"/>
  <c r="E33" i="113"/>
  <c r="T33" i="113" s="1"/>
  <c r="S32" i="113"/>
  <c r="R32" i="113"/>
  <c r="Q32" i="113"/>
  <c r="P32" i="113"/>
  <c r="E32" i="113"/>
  <c r="U32" i="113" s="1"/>
  <c r="S31" i="113"/>
  <c r="R31" i="113"/>
  <c r="Q31" i="113"/>
  <c r="P31" i="113"/>
  <c r="E31" i="113"/>
  <c r="U31" i="113" s="1"/>
  <c r="S30" i="113"/>
  <c r="R30" i="113"/>
  <c r="Q30" i="113"/>
  <c r="P30" i="113"/>
  <c r="E30" i="113"/>
  <c r="U30" i="113" s="1"/>
  <c r="S29" i="113"/>
  <c r="R29" i="113"/>
  <c r="Q29" i="113"/>
  <c r="P29" i="113"/>
  <c r="E29" i="113"/>
  <c r="U29" i="113" s="1"/>
  <c r="S28" i="113"/>
  <c r="R28" i="113"/>
  <c r="Q28" i="113"/>
  <c r="P28" i="113"/>
  <c r="E28" i="113"/>
  <c r="S27" i="113"/>
  <c r="R27" i="113"/>
  <c r="S26" i="113"/>
  <c r="R26" i="113"/>
  <c r="Q26" i="113"/>
  <c r="P26" i="113"/>
  <c r="E26" i="113"/>
  <c r="U26" i="113" s="1"/>
  <c r="S25" i="113"/>
  <c r="R25" i="113"/>
  <c r="Q25" i="113"/>
  <c r="P25" i="113"/>
  <c r="E25" i="113"/>
  <c r="T25" i="113" s="1"/>
  <c r="S24" i="113"/>
  <c r="R24" i="113"/>
  <c r="Q24" i="113"/>
  <c r="P24" i="113"/>
  <c r="E24" i="113"/>
  <c r="U24" i="113" s="1"/>
  <c r="S23" i="113"/>
  <c r="R23" i="113"/>
  <c r="Q23" i="113"/>
  <c r="P23" i="113"/>
  <c r="E23" i="113"/>
  <c r="U23" i="113" s="1"/>
  <c r="U22" i="113"/>
  <c r="S22" i="113"/>
  <c r="R22" i="113"/>
  <c r="Q22" i="113"/>
  <c r="P22" i="113"/>
  <c r="E22" i="113"/>
  <c r="T22" i="113" s="1"/>
  <c r="S21" i="113"/>
  <c r="R21" i="113"/>
  <c r="Q21" i="113"/>
  <c r="P21" i="113"/>
  <c r="E21" i="113"/>
  <c r="U21" i="113" s="1"/>
  <c r="S20" i="113"/>
  <c r="R20" i="113"/>
  <c r="Q20" i="113"/>
  <c r="U20" i="113" s="1"/>
  <c r="P20" i="113"/>
  <c r="E20" i="113"/>
  <c r="S19" i="113"/>
  <c r="R19" i="113"/>
  <c r="Q19" i="113"/>
  <c r="P19" i="113"/>
  <c r="E19" i="113"/>
  <c r="U19" i="113" s="1"/>
  <c r="S18" i="113"/>
  <c r="R18" i="113"/>
  <c r="Q18" i="113"/>
  <c r="P18" i="113"/>
  <c r="E18" i="113"/>
  <c r="U18" i="113" s="1"/>
  <c r="U17" i="113"/>
  <c r="S17" i="113"/>
  <c r="R17" i="113"/>
  <c r="Q17" i="113"/>
  <c r="P17" i="113"/>
  <c r="E17" i="113"/>
  <c r="T17" i="113" s="1"/>
  <c r="U16" i="113"/>
  <c r="S16" i="113"/>
  <c r="R16" i="113"/>
  <c r="Q16" i="113"/>
  <c r="P16" i="113"/>
  <c r="E16" i="113"/>
  <c r="T16" i="113" s="1"/>
  <c r="S15" i="113"/>
  <c r="R15" i="113"/>
  <c r="Q15" i="113"/>
  <c r="P15" i="113"/>
  <c r="E15" i="113"/>
  <c r="U15" i="113" s="1"/>
  <c r="S14" i="113"/>
  <c r="R14" i="113"/>
  <c r="Q14" i="113"/>
  <c r="P14" i="113"/>
  <c r="E14" i="113"/>
  <c r="U14" i="113" s="1"/>
  <c r="S13" i="113"/>
  <c r="R13" i="113"/>
  <c r="Q13" i="113"/>
  <c r="P13" i="113"/>
  <c r="E13" i="113"/>
  <c r="U13" i="113" s="1"/>
  <c r="U12" i="113"/>
  <c r="S12" i="113"/>
  <c r="R12" i="113"/>
  <c r="Q12" i="113"/>
  <c r="P12" i="113"/>
  <c r="E12" i="113"/>
  <c r="T12" i="113" s="1"/>
  <c r="S11" i="113"/>
  <c r="R11" i="113"/>
  <c r="Q11" i="113"/>
  <c r="P11" i="113"/>
  <c r="E11" i="113"/>
  <c r="U11" i="113" s="1"/>
  <c r="T10" i="113"/>
  <c r="S10" i="113"/>
  <c r="R10" i="113"/>
  <c r="Q10" i="113"/>
  <c r="P10" i="113"/>
  <c r="E10" i="113"/>
  <c r="S9" i="113"/>
  <c r="R9" i="113"/>
  <c r="S8" i="113"/>
  <c r="S63" i="112"/>
  <c r="R63" i="112"/>
  <c r="U62" i="112"/>
  <c r="S62" i="112"/>
  <c r="R62" i="112"/>
  <c r="Q62" i="112"/>
  <c r="P62" i="112"/>
  <c r="E62" i="112"/>
  <c r="T62" i="112" s="1"/>
  <c r="S61" i="112"/>
  <c r="R61" i="112"/>
  <c r="Q61" i="112"/>
  <c r="P61" i="112"/>
  <c r="E61" i="112"/>
  <c r="U61" i="112" s="1"/>
  <c r="S60" i="112"/>
  <c r="R60" i="112"/>
  <c r="S59" i="112"/>
  <c r="R59" i="112"/>
  <c r="U58" i="112"/>
  <c r="S58" i="112"/>
  <c r="R58" i="112"/>
  <c r="Q58" i="112"/>
  <c r="P58" i="112"/>
  <c r="E58" i="112"/>
  <c r="T58" i="112" s="1"/>
  <c r="S57" i="112"/>
  <c r="R57" i="112"/>
  <c r="Q57" i="112"/>
  <c r="P57" i="112"/>
  <c r="E57" i="112"/>
  <c r="U57" i="112" s="1"/>
  <c r="S56" i="112"/>
  <c r="R56" i="112"/>
  <c r="Q56" i="112"/>
  <c r="P56" i="112"/>
  <c r="E56" i="112"/>
  <c r="T56" i="112" s="1"/>
  <c r="S55" i="112"/>
  <c r="R55" i="112"/>
  <c r="Q55" i="112"/>
  <c r="P55" i="112"/>
  <c r="E55" i="112"/>
  <c r="S54" i="112"/>
  <c r="R54" i="112"/>
  <c r="S53" i="112"/>
  <c r="R53" i="112"/>
  <c r="Q53" i="112"/>
  <c r="P53" i="112"/>
  <c r="E53" i="112"/>
  <c r="U53" i="112" s="1"/>
  <c r="S52" i="112"/>
  <c r="R52" i="112"/>
  <c r="Q52" i="112"/>
  <c r="P52" i="112"/>
  <c r="E52" i="112"/>
  <c r="U52" i="112" s="1"/>
  <c r="U51" i="112"/>
  <c r="S51" i="112"/>
  <c r="R51" i="112"/>
  <c r="Q51" i="112"/>
  <c r="P51" i="112"/>
  <c r="E51" i="112"/>
  <c r="T51" i="112" s="1"/>
  <c r="U50" i="112"/>
  <c r="S50" i="112"/>
  <c r="R50" i="112"/>
  <c r="Q50" i="112"/>
  <c r="P50" i="112"/>
  <c r="E50" i="112"/>
  <c r="T50" i="112" s="1"/>
  <c r="T49" i="112"/>
  <c r="S49" i="112"/>
  <c r="R49" i="112"/>
  <c r="Q49" i="112"/>
  <c r="P49" i="112"/>
  <c r="E49" i="112"/>
  <c r="U49" i="112" s="1"/>
  <c r="U48" i="112"/>
  <c r="S48" i="112"/>
  <c r="R48" i="112"/>
  <c r="Q48" i="112"/>
  <c r="P48" i="112"/>
  <c r="E48" i="112"/>
  <c r="T48" i="112" s="1"/>
  <c r="S47" i="112"/>
  <c r="R47" i="112"/>
  <c r="Q47" i="112"/>
  <c r="P47" i="112"/>
  <c r="E47" i="112"/>
  <c r="U47" i="112" s="1"/>
  <c r="S46" i="112"/>
  <c r="R46" i="112"/>
  <c r="Q46" i="112"/>
  <c r="P46" i="112"/>
  <c r="E46" i="112"/>
  <c r="U46" i="112" s="1"/>
  <c r="S45" i="112"/>
  <c r="R45" i="112"/>
  <c r="Q45" i="112"/>
  <c r="P45" i="112"/>
  <c r="E45" i="112"/>
  <c r="U45" i="112" s="1"/>
  <c r="S44" i="112"/>
  <c r="R44" i="112"/>
  <c r="Q44" i="112"/>
  <c r="P44" i="112"/>
  <c r="E44" i="112"/>
  <c r="T44" i="112" s="1"/>
  <c r="S43" i="112"/>
  <c r="R43" i="112"/>
  <c r="S42" i="112"/>
  <c r="R42" i="112"/>
  <c r="U41" i="112"/>
  <c r="S41" i="112"/>
  <c r="R41" i="112"/>
  <c r="Q41" i="112"/>
  <c r="P41" i="112"/>
  <c r="E41" i="112"/>
  <c r="T41" i="112" s="1"/>
  <c r="S40" i="112"/>
  <c r="R40" i="112"/>
  <c r="Q40" i="112"/>
  <c r="P40" i="112"/>
  <c r="E40" i="112"/>
  <c r="U40" i="112" s="1"/>
  <c r="S39" i="112"/>
  <c r="R39" i="112"/>
  <c r="Q39" i="112"/>
  <c r="P39" i="112"/>
  <c r="E39" i="112"/>
  <c r="U39" i="112" s="1"/>
  <c r="S38" i="112"/>
  <c r="R38" i="112"/>
  <c r="Q38" i="112"/>
  <c r="P38" i="112"/>
  <c r="E38" i="112"/>
  <c r="U38" i="112" s="1"/>
  <c r="S37" i="112"/>
  <c r="R37" i="112"/>
  <c r="Q37" i="112"/>
  <c r="P37" i="112"/>
  <c r="E37" i="112"/>
  <c r="U37" i="112" s="1"/>
  <c r="S36" i="112"/>
  <c r="R36" i="112"/>
  <c r="Q36" i="112"/>
  <c r="P36" i="112"/>
  <c r="E36" i="112"/>
  <c r="U36" i="112" s="1"/>
  <c r="T35" i="112"/>
  <c r="S35" i="112"/>
  <c r="R35" i="112"/>
  <c r="Q35" i="112"/>
  <c r="P35" i="112"/>
  <c r="E35" i="112"/>
  <c r="U35" i="112" s="1"/>
  <c r="T34" i="112"/>
  <c r="S34" i="112"/>
  <c r="R34" i="112"/>
  <c r="Q34" i="112"/>
  <c r="P34" i="112"/>
  <c r="E34" i="112"/>
  <c r="U34" i="112" s="1"/>
  <c r="S33" i="112"/>
  <c r="R33" i="112"/>
  <c r="Q33" i="112"/>
  <c r="P33" i="112"/>
  <c r="E33" i="112"/>
  <c r="T33" i="112" s="1"/>
  <c r="S32" i="112"/>
  <c r="R32" i="112"/>
  <c r="Q32" i="112"/>
  <c r="P32" i="112"/>
  <c r="E32" i="112"/>
  <c r="U32" i="112" s="1"/>
  <c r="S31" i="112"/>
  <c r="R31" i="112"/>
  <c r="Q31" i="112"/>
  <c r="P31" i="112"/>
  <c r="E31" i="112"/>
  <c r="U31" i="112" s="1"/>
  <c r="S30" i="112"/>
  <c r="R30" i="112"/>
  <c r="Q30" i="112"/>
  <c r="P30" i="112"/>
  <c r="E30" i="112"/>
  <c r="U30" i="112" s="1"/>
  <c r="S29" i="112"/>
  <c r="R29" i="112"/>
  <c r="Q29" i="112"/>
  <c r="P29" i="112"/>
  <c r="E29" i="112"/>
  <c r="U29" i="112" s="1"/>
  <c r="U28" i="112"/>
  <c r="T28" i="112"/>
  <c r="S28" i="112"/>
  <c r="R28" i="112"/>
  <c r="Q28" i="112"/>
  <c r="P28" i="112"/>
  <c r="E28" i="112"/>
  <c r="S27" i="112"/>
  <c r="R27" i="112"/>
  <c r="S26" i="112"/>
  <c r="R26" i="112"/>
  <c r="Q26" i="112"/>
  <c r="P26" i="112"/>
  <c r="E26" i="112"/>
  <c r="U26" i="112" s="1"/>
  <c r="T25" i="112"/>
  <c r="S25" i="112"/>
  <c r="R25" i="112"/>
  <c r="Q25" i="112"/>
  <c r="P25" i="112"/>
  <c r="E25" i="112"/>
  <c r="U25" i="112" s="1"/>
  <c r="U24" i="112"/>
  <c r="S24" i="112"/>
  <c r="R24" i="112"/>
  <c r="Q24" i="112"/>
  <c r="P24" i="112"/>
  <c r="E24" i="112"/>
  <c r="T24" i="112" s="1"/>
  <c r="T23" i="112"/>
  <c r="S23" i="112"/>
  <c r="R23" i="112"/>
  <c r="Q23" i="112"/>
  <c r="P23" i="112"/>
  <c r="E23" i="112"/>
  <c r="U23" i="112" s="1"/>
  <c r="U22" i="112"/>
  <c r="S22" i="112"/>
  <c r="R22" i="112"/>
  <c r="Q22" i="112"/>
  <c r="P22" i="112"/>
  <c r="E22" i="112"/>
  <c r="T22" i="112" s="1"/>
  <c r="S21" i="112"/>
  <c r="R21" i="112"/>
  <c r="Q21" i="112"/>
  <c r="P21" i="112"/>
  <c r="E21" i="112"/>
  <c r="U21" i="112" s="1"/>
  <c r="S20" i="112"/>
  <c r="R20" i="112"/>
  <c r="Q20" i="112"/>
  <c r="P20" i="112"/>
  <c r="E20" i="112"/>
  <c r="T20" i="112" s="1"/>
  <c r="T19" i="112"/>
  <c r="S19" i="112"/>
  <c r="R19" i="112"/>
  <c r="Q19" i="112"/>
  <c r="P19" i="112"/>
  <c r="E19" i="112"/>
  <c r="U19" i="112" s="1"/>
  <c r="U18" i="112"/>
  <c r="S18" i="112"/>
  <c r="R18" i="112"/>
  <c r="Q18" i="112"/>
  <c r="P18" i="112"/>
  <c r="E18" i="112"/>
  <c r="T18" i="112" s="1"/>
  <c r="S17" i="112"/>
  <c r="R17" i="112"/>
  <c r="Q17" i="112"/>
  <c r="P17" i="112"/>
  <c r="E17" i="112"/>
  <c r="U17" i="112" s="1"/>
  <c r="S16" i="112"/>
  <c r="R16" i="112"/>
  <c r="Q16" i="112"/>
  <c r="P16" i="112"/>
  <c r="E16" i="112"/>
  <c r="U16" i="112" s="1"/>
  <c r="U15" i="112"/>
  <c r="S15" i="112"/>
  <c r="R15" i="112"/>
  <c r="Q15" i="112"/>
  <c r="P15" i="112"/>
  <c r="E15" i="112"/>
  <c r="T15" i="112" s="1"/>
  <c r="S14" i="112"/>
  <c r="R14" i="112"/>
  <c r="Q14" i="112"/>
  <c r="P14" i="112"/>
  <c r="E14" i="112"/>
  <c r="U14" i="112" s="1"/>
  <c r="S13" i="112"/>
  <c r="R13" i="112"/>
  <c r="Q13" i="112"/>
  <c r="P13" i="112"/>
  <c r="E13" i="112"/>
  <c r="U13" i="112" s="1"/>
  <c r="S12" i="112"/>
  <c r="R12" i="112"/>
  <c r="Q12" i="112"/>
  <c r="P12" i="112"/>
  <c r="E12" i="112"/>
  <c r="T12" i="112" s="1"/>
  <c r="S11" i="112"/>
  <c r="R11" i="112"/>
  <c r="Q11" i="112"/>
  <c r="P11" i="112"/>
  <c r="E11" i="112"/>
  <c r="U11" i="112" s="1"/>
  <c r="S10" i="112"/>
  <c r="R10" i="112"/>
  <c r="Q10" i="112"/>
  <c r="P10" i="112"/>
  <c r="E10" i="112"/>
  <c r="T10" i="112" s="1"/>
  <c r="S9" i="112"/>
  <c r="R9" i="112"/>
  <c r="S8" i="112"/>
  <c r="R8" i="112"/>
  <c r="S63" i="111"/>
  <c r="R63" i="111"/>
  <c r="S62" i="111"/>
  <c r="R62" i="111"/>
  <c r="Q62" i="111"/>
  <c r="P62" i="111"/>
  <c r="E62" i="111"/>
  <c r="U62" i="111" s="1"/>
  <c r="S61" i="111"/>
  <c r="R61" i="111"/>
  <c r="Q61" i="111"/>
  <c r="P61" i="111"/>
  <c r="P60" i="111" s="1"/>
  <c r="E61" i="111"/>
  <c r="U61" i="111" s="1"/>
  <c r="S60" i="111"/>
  <c r="R60" i="111"/>
  <c r="S59" i="111"/>
  <c r="R59" i="111"/>
  <c r="S58" i="111"/>
  <c r="R58" i="111"/>
  <c r="Q58" i="111"/>
  <c r="P58" i="111"/>
  <c r="E58" i="111"/>
  <c r="U58" i="111" s="1"/>
  <c r="S57" i="111"/>
  <c r="R57" i="111"/>
  <c r="Q57" i="111"/>
  <c r="P57" i="111"/>
  <c r="E57" i="111"/>
  <c r="U57" i="111" s="1"/>
  <c r="S56" i="111"/>
  <c r="R56" i="111"/>
  <c r="Q56" i="111"/>
  <c r="P56" i="111"/>
  <c r="E56" i="111"/>
  <c r="U56" i="111" s="1"/>
  <c r="U55" i="111"/>
  <c r="S55" i="111"/>
  <c r="R55" i="111"/>
  <c r="Q55" i="111"/>
  <c r="P55" i="111"/>
  <c r="E55" i="111"/>
  <c r="T55" i="111" s="1"/>
  <c r="S54" i="111"/>
  <c r="R54" i="111"/>
  <c r="S53" i="111"/>
  <c r="R53" i="111"/>
  <c r="Q53" i="111"/>
  <c r="P53" i="111"/>
  <c r="E53" i="111"/>
  <c r="U53" i="111" s="1"/>
  <c r="S52" i="111"/>
  <c r="R52" i="111"/>
  <c r="Q52" i="111"/>
  <c r="P52" i="111"/>
  <c r="E52" i="111"/>
  <c r="U52" i="111" s="1"/>
  <c r="S51" i="111"/>
  <c r="R51" i="111"/>
  <c r="Q51" i="111"/>
  <c r="P51" i="111"/>
  <c r="E51" i="111"/>
  <c r="U51" i="111" s="1"/>
  <c r="U50" i="111"/>
  <c r="S50" i="111"/>
  <c r="R50" i="111"/>
  <c r="Q50" i="111"/>
  <c r="P50" i="111"/>
  <c r="E50" i="111"/>
  <c r="T50" i="111" s="1"/>
  <c r="S49" i="111"/>
  <c r="R49" i="111"/>
  <c r="Q49" i="111"/>
  <c r="P49" i="111"/>
  <c r="E49" i="111"/>
  <c r="U49" i="111" s="1"/>
  <c r="T48" i="111"/>
  <c r="S48" i="111"/>
  <c r="R48" i="111"/>
  <c r="Q48" i="111"/>
  <c r="P48" i="111"/>
  <c r="E48" i="111"/>
  <c r="U48" i="111" s="1"/>
  <c r="S47" i="111"/>
  <c r="R47" i="111"/>
  <c r="Q47" i="111"/>
  <c r="P47" i="111"/>
  <c r="E47" i="111"/>
  <c r="U47" i="111" s="1"/>
  <c r="S46" i="111"/>
  <c r="R46" i="111"/>
  <c r="Q46" i="111"/>
  <c r="P46" i="111"/>
  <c r="E46" i="111"/>
  <c r="T46" i="111" s="1"/>
  <c r="S45" i="111"/>
  <c r="R45" i="111"/>
  <c r="Q45" i="111"/>
  <c r="P45" i="111"/>
  <c r="E45" i="111"/>
  <c r="U45" i="111" s="1"/>
  <c r="T44" i="111"/>
  <c r="S44" i="111"/>
  <c r="R44" i="111"/>
  <c r="Q44" i="111"/>
  <c r="P44" i="111"/>
  <c r="E44" i="111"/>
  <c r="U44" i="111" s="1"/>
  <c r="S43" i="111"/>
  <c r="R43" i="111"/>
  <c r="S42" i="111"/>
  <c r="R42" i="111"/>
  <c r="S41" i="111"/>
  <c r="R41" i="111"/>
  <c r="Q41" i="111"/>
  <c r="P41" i="111"/>
  <c r="E41" i="111"/>
  <c r="U41" i="111" s="1"/>
  <c r="T40" i="111"/>
  <c r="S40" i="111"/>
  <c r="R40" i="111"/>
  <c r="Q40" i="111"/>
  <c r="P40" i="111"/>
  <c r="E40" i="111"/>
  <c r="U40" i="111" s="1"/>
  <c r="U39" i="111"/>
  <c r="S39" i="111"/>
  <c r="R39" i="111"/>
  <c r="Q39" i="111"/>
  <c r="P39" i="111"/>
  <c r="E39" i="111"/>
  <c r="T39" i="111" s="1"/>
  <c r="S38" i="111"/>
  <c r="R38" i="111"/>
  <c r="Q38" i="111"/>
  <c r="P38" i="111"/>
  <c r="E38" i="111"/>
  <c r="U38" i="111" s="1"/>
  <c r="S37" i="111"/>
  <c r="R37" i="111"/>
  <c r="Q37" i="111"/>
  <c r="P37" i="111"/>
  <c r="E37" i="111"/>
  <c r="U37" i="111" s="1"/>
  <c r="S36" i="111"/>
  <c r="R36" i="111"/>
  <c r="Q36" i="111"/>
  <c r="P36" i="111"/>
  <c r="E36" i="111"/>
  <c r="T36" i="111" s="1"/>
  <c r="T35" i="111"/>
  <c r="S35" i="111"/>
  <c r="R35" i="111"/>
  <c r="Q35" i="111"/>
  <c r="P35" i="111"/>
  <c r="E35" i="111"/>
  <c r="U35" i="111" s="1"/>
  <c r="U34" i="111"/>
  <c r="S34" i="111"/>
  <c r="R34" i="111"/>
  <c r="Q34" i="111"/>
  <c r="P34" i="111"/>
  <c r="E34" i="111"/>
  <c r="T34" i="111" s="1"/>
  <c r="S33" i="111"/>
  <c r="R33" i="111"/>
  <c r="Q33" i="111"/>
  <c r="P33" i="111"/>
  <c r="E33" i="111"/>
  <c r="U33" i="111" s="1"/>
  <c r="S32" i="111"/>
  <c r="R32" i="111"/>
  <c r="Q32" i="111"/>
  <c r="P32" i="111"/>
  <c r="E32" i="111"/>
  <c r="U32" i="111" s="1"/>
  <c r="T31" i="111"/>
  <c r="S31" i="111"/>
  <c r="R31" i="111"/>
  <c r="Q31" i="111"/>
  <c r="P31" i="111"/>
  <c r="E31" i="111"/>
  <c r="U31" i="111" s="1"/>
  <c r="S30" i="111"/>
  <c r="R30" i="111"/>
  <c r="Q30" i="111"/>
  <c r="P30" i="111"/>
  <c r="E30" i="111"/>
  <c r="S29" i="111"/>
  <c r="R29" i="111"/>
  <c r="Q29" i="111"/>
  <c r="P29" i="111"/>
  <c r="E29" i="111"/>
  <c r="U29" i="111" s="1"/>
  <c r="S28" i="111"/>
  <c r="R28" i="111"/>
  <c r="Q28" i="111"/>
  <c r="P28" i="111"/>
  <c r="E28" i="111"/>
  <c r="U28" i="111" s="1"/>
  <c r="S27" i="111"/>
  <c r="R27" i="111"/>
  <c r="T26" i="111"/>
  <c r="S26" i="111"/>
  <c r="R26" i="111"/>
  <c r="Q26" i="111"/>
  <c r="P26" i="111"/>
  <c r="E26" i="111"/>
  <c r="U26" i="111" s="1"/>
  <c r="U25" i="111"/>
  <c r="S25" i="111"/>
  <c r="R25" i="111"/>
  <c r="Q25" i="111"/>
  <c r="P25" i="111"/>
  <c r="E25" i="111"/>
  <c r="T25" i="111" s="1"/>
  <c r="S24" i="111"/>
  <c r="R24" i="111"/>
  <c r="Q24" i="111"/>
  <c r="P24" i="111"/>
  <c r="E24" i="111"/>
  <c r="U24" i="111" s="1"/>
  <c r="S23" i="111"/>
  <c r="R23" i="111"/>
  <c r="Q23" i="111"/>
  <c r="P23" i="111"/>
  <c r="E23" i="111"/>
  <c r="T23" i="111" s="1"/>
  <c r="S22" i="111"/>
  <c r="R22" i="111"/>
  <c r="Q22" i="111"/>
  <c r="P22" i="111"/>
  <c r="E22" i="111"/>
  <c r="U22" i="111" s="1"/>
  <c r="S21" i="111"/>
  <c r="R21" i="111"/>
  <c r="Q21" i="111"/>
  <c r="P21" i="111"/>
  <c r="E21" i="111"/>
  <c r="U21" i="111" s="1"/>
  <c r="S20" i="111"/>
  <c r="R20" i="111"/>
  <c r="Q20" i="111"/>
  <c r="P20" i="111"/>
  <c r="E20" i="111"/>
  <c r="U20" i="111" s="1"/>
  <c r="U19" i="111"/>
  <c r="S19" i="111"/>
  <c r="R19" i="111"/>
  <c r="Q19" i="111"/>
  <c r="P19" i="111"/>
  <c r="E19" i="111"/>
  <c r="T19" i="111" s="1"/>
  <c r="S18" i="111"/>
  <c r="R18" i="111"/>
  <c r="Q18" i="111"/>
  <c r="P18" i="111"/>
  <c r="E18" i="111"/>
  <c r="U18" i="111" s="1"/>
  <c r="T17" i="111"/>
  <c r="S17" i="111"/>
  <c r="R17" i="111"/>
  <c r="Q17" i="111"/>
  <c r="P17" i="111"/>
  <c r="E17" i="111"/>
  <c r="U17" i="111" s="1"/>
  <c r="S16" i="111"/>
  <c r="R16" i="111"/>
  <c r="Q16" i="111"/>
  <c r="P16" i="111"/>
  <c r="E16" i="111"/>
  <c r="U16" i="111" s="1"/>
  <c r="S15" i="111"/>
  <c r="R15" i="111"/>
  <c r="Q15" i="111"/>
  <c r="P15" i="111"/>
  <c r="E15" i="111"/>
  <c r="T15" i="111" s="1"/>
  <c r="S14" i="111"/>
  <c r="R14" i="111"/>
  <c r="Q14" i="111"/>
  <c r="P14" i="111"/>
  <c r="E14" i="111"/>
  <c r="U14" i="111" s="1"/>
  <c r="T13" i="111"/>
  <c r="S13" i="111"/>
  <c r="R13" i="111"/>
  <c r="Q13" i="111"/>
  <c r="P13" i="111"/>
  <c r="E13" i="111"/>
  <c r="U13" i="111" s="1"/>
  <c r="U12" i="111"/>
  <c r="S12" i="111"/>
  <c r="R12" i="111"/>
  <c r="Q12" i="111"/>
  <c r="P12" i="111"/>
  <c r="E12" i="111"/>
  <c r="T12" i="111" s="1"/>
  <c r="T11" i="111"/>
  <c r="S11" i="111"/>
  <c r="R11" i="111"/>
  <c r="Q11" i="111"/>
  <c r="P11" i="111"/>
  <c r="E11" i="111"/>
  <c r="U11" i="111" s="1"/>
  <c r="S10" i="111"/>
  <c r="R10" i="111"/>
  <c r="Q10" i="111"/>
  <c r="P10" i="111"/>
  <c r="E10" i="111"/>
  <c r="S9" i="111"/>
  <c r="R9" i="111"/>
  <c r="S8" i="111"/>
  <c r="R8" i="111"/>
  <c r="T62" i="110"/>
  <c r="S62" i="110"/>
  <c r="R62" i="110"/>
  <c r="Q62" i="110"/>
  <c r="P62" i="110"/>
  <c r="E62" i="110"/>
  <c r="U62" i="110" s="1"/>
  <c r="U61" i="110"/>
  <c r="S61" i="110"/>
  <c r="R61" i="110"/>
  <c r="Q61" i="110"/>
  <c r="P61" i="110"/>
  <c r="P60" i="110" s="1"/>
  <c r="E61" i="110"/>
  <c r="T61" i="110" s="1"/>
  <c r="S60" i="110"/>
  <c r="R60" i="110"/>
  <c r="S58" i="110"/>
  <c r="R58" i="110"/>
  <c r="Q58" i="110"/>
  <c r="P58" i="110"/>
  <c r="E58" i="110"/>
  <c r="U58" i="110" s="1"/>
  <c r="U57" i="110"/>
  <c r="S57" i="110"/>
  <c r="R57" i="110"/>
  <c r="Q57" i="110"/>
  <c r="P57" i="110"/>
  <c r="E57" i="110"/>
  <c r="T57" i="110" s="1"/>
  <c r="S56" i="110"/>
  <c r="R56" i="110"/>
  <c r="Q56" i="110"/>
  <c r="P56" i="110"/>
  <c r="E56" i="110"/>
  <c r="U56" i="110" s="1"/>
  <c r="S55" i="110"/>
  <c r="R55" i="110"/>
  <c r="Q55" i="110"/>
  <c r="P55" i="110"/>
  <c r="E55" i="110"/>
  <c r="T55" i="110" s="1"/>
  <c r="S54" i="110"/>
  <c r="R54" i="110"/>
  <c r="S53" i="110"/>
  <c r="R53" i="110"/>
  <c r="Q53" i="110"/>
  <c r="P53" i="110"/>
  <c r="E53" i="110"/>
  <c r="U53" i="110" s="1"/>
  <c r="T52" i="110"/>
  <c r="S52" i="110"/>
  <c r="R52" i="110"/>
  <c r="Q52" i="110"/>
  <c r="P52" i="110"/>
  <c r="E52" i="110"/>
  <c r="U52" i="110" s="1"/>
  <c r="U51" i="110"/>
  <c r="S51" i="110"/>
  <c r="R51" i="110"/>
  <c r="Q51" i="110"/>
  <c r="P51" i="110"/>
  <c r="E51" i="110"/>
  <c r="T51" i="110" s="1"/>
  <c r="S50" i="110"/>
  <c r="R50" i="110"/>
  <c r="Q50" i="110"/>
  <c r="P50" i="110"/>
  <c r="E50" i="110"/>
  <c r="U50" i="110" s="1"/>
  <c r="S49" i="110"/>
  <c r="R49" i="110"/>
  <c r="Q49" i="110"/>
  <c r="P49" i="110"/>
  <c r="E49" i="110"/>
  <c r="T49" i="110" s="1"/>
  <c r="S48" i="110"/>
  <c r="R48" i="110"/>
  <c r="Q48" i="110"/>
  <c r="P48" i="110"/>
  <c r="E48" i="110"/>
  <c r="U48" i="110" s="1"/>
  <c r="S47" i="110"/>
  <c r="R47" i="110"/>
  <c r="Q47" i="110"/>
  <c r="P47" i="110"/>
  <c r="E47" i="110"/>
  <c r="S46" i="110"/>
  <c r="R46" i="110"/>
  <c r="Q46" i="110"/>
  <c r="P46" i="110"/>
  <c r="E46" i="110"/>
  <c r="T45" i="110"/>
  <c r="S45" i="110"/>
  <c r="R45" i="110"/>
  <c r="Q45" i="110"/>
  <c r="P45" i="110"/>
  <c r="E45" i="110"/>
  <c r="U45" i="110" s="1"/>
  <c r="U44" i="110"/>
  <c r="S44" i="110"/>
  <c r="R44" i="110"/>
  <c r="Q44" i="110"/>
  <c r="P44" i="110"/>
  <c r="E44" i="110"/>
  <c r="T44" i="110" s="1"/>
  <c r="S43" i="110"/>
  <c r="R43" i="110"/>
  <c r="S42" i="110"/>
  <c r="R42" i="110"/>
  <c r="U41" i="110"/>
  <c r="S41" i="110"/>
  <c r="R41" i="110"/>
  <c r="Q41" i="110"/>
  <c r="P41" i="110"/>
  <c r="E41" i="110"/>
  <c r="T41" i="110" s="1"/>
  <c r="S40" i="110"/>
  <c r="R40" i="110"/>
  <c r="Q40" i="110"/>
  <c r="P40" i="110"/>
  <c r="E40" i="110"/>
  <c r="U40" i="110" s="1"/>
  <c r="S39" i="110"/>
  <c r="R39" i="110"/>
  <c r="Q39" i="110"/>
  <c r="P39" i="110"/>
  <c r="E39" i="110"/>
  <c r="S38" i="110"/>
  <c r="R38" i="110"/>
  <c r="Q38" i="110"/>
  <c r="P38" i="110"/>
  <c r="E38" i="110"/>
  <c r="T37" i="110"/>
  <c r="S37" i="110"/>
  <c r="R37" i="110"/>
  <c r="Q37" i="110"/>
  <c r="P37" i="110"/>
  <c r="E37" i="110"/>
  <c r="U37" i="110" s="1"/>
  <c r="U36" i="110"/>
  <c r="S36" i="110"/>
  <c r="R36" i="110"/>
  <c r="Q36" i="110"/>
  <c r="P36" i="110"/>
  <c r="E36" i="110"/>
  <c r="T36" i="110" s="1"/>
  <c r="T35" i="110"/>
  <c r="S35" i="110"/>
  <c r="R35" i="110"/>
  <c r="Q35" i="110"/>
  <c r="P35" i="110"/>
  <c r="E35" i="110"/>
  <c r="U35" i="110" s="1"/>
  <c r="U34" i="110"/>
  <c r="S34" i="110"/>
  <c r="R34" i="110"/>
  <c r="Q34" i="110"/>
  <c r="P34" i="110"/>
  <c r="E34" i="110"/>
  <c r="T34" i="110" s="1"/>
  <c r="S33" i="110"/>
  <c r="R33" i="110"/>
  <c r="Q33" i="110"/>
  <c r="P33" i="110"/>
  <c r="E33" i="110"/>
  <c r="U33" i="110" s="1"/>
  <c r="S32" i="110"/>
  <c r="R32" i="110"/>
  <c r="Q32" i="110"/>
  <c r="P32" i="110"/>
  <c r="E32" i="110"/>
  <c r="S31" i="110"/>
  <c r="R31" i="110"/>
  <c r="Q31" i="110"/>
  <c r="P31" i="110"/>
  <c r="E31" i="110"/>
  <c r="T31" i="110" s="1"/>
  <c r="S30" i="110"/>
  <c r="R30" i="110"/>
  <c r="Q30" i="110"/>
  <c r="P30" i="110"/>
  <c r="E30" i="110"/>
  <c r="U30" i="110" s="1"/>
  <c r="S29" i="110"/>
  <c r="R29" i="110"/>
  <c r="Q29" i="110"/>
  <c r="P29" i="110"/>
  <c r="E29" i="110"/>
  <c r="U29" i="110" s="1"/>
  <c r="S28" i="110"/>
  <c r="R28" i="110"/>
  <c r="Q28" i="110"/>
  <c r="P28" i="110"/>
  <c r="E28" i="110"/>
  <c r="U28" i="110" s="1"/>
  <c r="S27" i="110"/>
  <c r="R27" i="110"/>
  <c r="S26" i="110"/>
  <c r="R26" i="110"/>
  <c r="Q26" i="110"/>
  <c r="P26" i="110"/>
  <c r="E26" i="110"/>
  <c r="T26" i="110" s="1"/>
  <c r="T25" i="110"/>
  <c r="S25" i="110"/>
  <c r="R25" i="110"/>
  <c r="Q25" i="110"/>
  <c r="P25" i="110"/>
  <c r="E25" i="110"/>
  <c r="U25" i="110" s="1"/>
  <c r="T24" i="110"/>
  <c r="S24" i="110"/>
  <c r="R24" i="110"/>
  <c r="Q24" i="110"/>
  <c r="P24" i="110"/>
  <c r="E24" i="110"/>
  <c r="U24" i="110" s="1"/>
  <c r="S23" i="110"/>
  <c r="R23" i="110"/>
  <c r="Q23" i="110"/>
  <c r="P23" i="110"/>
  <c r="E23" i="110"/>
  <c r="U23" i="110" s="1"/>
  <c r="S22" i="110"/>
  <c r="R22" i="110"/>
  <c r="Q22" i="110"/>
  <c r="P22" i="110"/>
  <c r="E22" i="110"/>
  <c r="U22" i="110" s="1"/>
  <c r="U21" i="110"/>
  <c r="S21" i="110"/>
  <c r="R21" i="110"/>
  <c r="Q21" i="110"/>
  <c r="P21" i="110"/>
  <c r="E21" i="110"/>
  <c r="T21" i="110" s="1"/>
  <c r="S20" i="110"/>
  <c r="R20" i="110"/>
  <c r="Q20" i="110"/>
  <c r="P20" i="110"/>
  <c r="E20" i="110"/>
  <c r="S19" i="110"/>
  <c r="R19" i="110"/>
  <c r="Q19" i="110"/>
  <c r="P19" i="110"/>
  <c r="E19" i="110"/>
  <c r="U19" i="110" s="1"/>
  <c r="U18" i="110"/>
  <c r="S18" i="110"/>
  <c r="R18" i="110"/>
  <c r="Q18" i="110"/>
  <c r="P18" i="110"/>
  <c r="E18" i="110"/>
  <c r="T18" i="110" s="1"/>
  <c r="S17" i="110"/>
  <c r="R17" i="110"/>
  <c r="Q17" i="110"/>
  <c r="P17" i="110"/>
  <c r="E17" i="110"/>
  <c r="U17" i="110" s="1"/>
  <c r="S16" i="110"/>
  <c r="R16" i="110"/>
  <c r="Q16" i="110"/>
  <c r="P16" i="110"/>
  <c r="E16" i="110"/>
  <c r="U16" i="110" s="1"/>
  <c r="S15" i="110"/>
  <c r="R15" i="110"/>
  <c r="Q15" i="110"/>
  <c r="P15" i="110"/>
  <c r="E15" i="110"/>
  <c r="S14" i="110"/>
  <c r="R14" i="110"/>
  <c r="Q14" i="110"/>
  <c r="P14" i="110"/>
  <c r="E14" i="110"/>
  <c r="S13" i="110"/>
  <c r="R13" i="110"/>
  <c r="Q13" i="110"/>
  <c r="P13" i="110"/>
  <c r="E13" i="110"/>
  <c r="U13" i="110" s="1"/>
  <c r="U12" i="110"/>
  <c r="S12" i="110"/>
  <c r="R12" i="110"/>
  <c r="Q12" i="110"/>
  <c r="P12" i="110"/>
  <c r="E12" i="110"/>
  <c r="T12" i="110" s="1"/>
  <c r="T11" i="110"/>
  <c r="S11" i="110"/>
  <c r="R11" i="110"/>
  <c r="Q11" i="110"/>
  <c r="P11" i="110"/>
  <c r="E11" i="110"/>
  <c r="U11" i="110" s="1"/>
  <c r="S10" i="110"/>
  <c r="R10" i="110"/>
  <c r="Q10" i="110"/>
  <c r="P10" i="110"/>
  <c r="E10" i="110"/>
  <c r="S9" i="110"/>
  <c r="R9" i="110"/>
  <c r="R8" i="110"/>
  <c r="S63" i="109"/>
  <c r="R63" i="109"/>
  <c r="U62" i="109"/>
  <c r="S62" i="109"/>
  <c r="R62" i="109"/>
  <c r="Q62" i="109"/>
  <c r="P62" i="109"/>
  <c r="E62" i="109"/>
  <c r="T62" i="109" s="1"/>
  <c r="T61" i="109"/>
  <c r="S61" i="109"/>
  <c r="R61" i="109"/>
  <c r="Q61" i="109"/>
  <c r="Q60" i="109" s="1"/>
  <c r="P61" i="109"/>
  <c r="E61" i="109"/>
  <c r="S60" i="109"/>
  <c r="R60" i="109"/>
  <c r="S59" i="109"/>
  <c r="R59" i="109"/>
  <c r="S58" i="109"/>
  <c r="R58" i="109"/>
  <c r="Q58" i="109"/>
  <c r="P58" i="109"/>
  <c r="E58" i="109"/>
  <c r="S57" i="109"/>
  <c r="R57" i="109"/>
  <c r="Q57" i="109"/>
  <c r="P57" i="109"/>
  <c r="E57" i="109"/>
  <c r="T57" i="109" s="1"/>
  <c r="T56" i="109"/>
  <c r="S56" i="109"/>
  <c r="R56" i="109"/>
  <c r="Q56" i="109"/>
  <c r="P56" i="109"/>
  <c r="E56" i="109"/>
  <c r="U56" i="109" s="1"/>
  <c r="U55" i="109"/>
  <c r="T55" i="109"/>
  <c r="S55" i="109"/>
  <c r="R55" i="109"/>
  <c r="Q55" i="109"/>
  <c r="P55" i="109"/>
  <c r="E55" i="109"/>
  <c r="S54" i="109"/>
  <c r="R54" i="109"/>
  <c r="S53" i="109"/>
  <c r="R53" i="109"/>
  <c r="Q53" i="109"/>
  <c r="P53" i="109"/>
  <c r="E53" i="109"/>
  <c r="U53" i="109" s="1"/>
  <c r="S52" i="109"/>
  <c r="R52" i="109"/>
  <c r="Q52" i="109"/>
  <c r="P52" i="109"/>
  <c r="E52" i="109"/>
  <c r="T52" i="109" s="1"/>
  <c r="S51" i="109"/>
  <c r="R51" i="109"/>
  <c r="Q51" i="109"/>
  <c r="P51" i="109"/>
  <c r="E51" i="109"/>
  <c r="U51" i="109" s="1"/>
  <c r="S50" i="109"/>
  <c r="R50" i="109"/>
  <c r="Q50" i="109"/>
  <c r="P50" i="109"/>
  <c r="E50" i="109"/>
  <c r="U50" i="109" s="1"/>
  <c r="S49" i="109"/>
  <c r="R49" i="109"/>
  <c r="Q49" i="109"/>
  <c r="P49" i="109"/>
  <c r="E49" i="109"/>
  <c r="U49" i="109" s="1"/>
  <c r="S48" i="109"/>
  <c r="R48" i="109"/>
  <c r="Q48" i="109"/>
  <c r="P48" i="109"/>
  <c r="E48" i="109"/>
  <c r="U47" i="109"/>
  <c r="S47" i="109"/>
  <c r="R47" i="109"/>
  <c r="Q47" i="109"/>
  <c r="P47" i="109"/>
  <c r="E47" i="109"/>
  <c r="T47" i="109" s="1"/>
  <c r="T46" i="109"/>
  <c r="S46" i="109"/>
  <c r="R46" i="109"/>
  <c r="Q46" i="109"/>
  <c r="P46" i="109"/>
  <c r="E46" i="109"/>
  <c r="U46" i="109" s="1"/>
  <c r="S45" i="109"/>
  <c r="R45" i="109"/>
  <c r="Q45" i="109"/>
  <c r="P45" i="109"/>
  <c r="E45" i="109"/>
  <c r="T45" i="109" s="1"/>
  <c r="S44" i="109"/>
  <c r="R44" i="109"/>
  <c r="Q44" i="109"/>
  <c r="P44" i="109"/>
  <c r="E44" i="109"/>
  <c r="U44" i="109" s="1"/>
  <c r="S43" i="109"/>
  <c r="R43" i="109"/>
  <c r="S42" i="109"/>
  <c r="R42" i="109"/>
  <c r="S41" i="109"/>
  <c r="R41" i="109"/>
  <c r="Q41" i="109"/>
  <c r="P41" i="109"/>
  <c r="E41" i="109"/>
  <c r="U41" i="109" s="1"/>
  <c r="S40" i="109"/>
  <c r="R40" i="109"/>
  <c r="Q40" i="109"/>
  <c r="P40" i="109"/>
  <c r="E40" i="109"/>
  <c r="S39" i="109"/>
  <c r="R39" i="109"/>
  <c r="Q39" i="109"/>
  <c r="P39" i="109"/>
  <c r="E39" i="109"/>
  <c r="S38" i="109"/>
  <c r="R38" i="109"/>
  <c r="Q38" i="109"/>
  <c r="P38" i="109"/>
  <c r="E38" i="109"/>
  <c r="U38" i="109" s="1"/>
  <c r="U37" i="109"/>
  <c r="S37" i="109"/>
  <c r="R37" i="109"/>
  <c r="Q37" i="109"/>
  <c r="P37" i="109"/>
  <c r="E37" i="109"/>
  <c r="T37" i="109" s="1"/>
  <c r="S36" i="109"/>
  <c r="R36" i="109"/>
  <c r="Q36" i="109"/>
  <c r="P36" i="109"/>
  <c r="E36" i="109"/>
  <c r="U36" i="109" s="1"/>
  <c r="S35" i="109"/>
  <c r="R35" i="109"/>
  <c r="Q35" i="109"/>
  <c r="P35" i="109"/>
  <c r="E35" i="109"/>
  <c r="U35" i="109" s="1"/>
  <c r="S34" i="109"/>
  <c r="R34" i="109"/>
  <c r="Q34" i="109"/>
  <c r="P34" i="109"/>
  <c r="E34" i="109"/>
  <c r="S33" i="109"/>
  <c r="R33" i="109"/>
  <c r="Q33" i="109"/>
  <c r="P33" i="109"/>
  <c r="E33" i="109"/>
  <c r="U32" i="109"/>
  <c r="S32" i="109"/>
  <c r="R32" i="109"/>
  <c r="Q32" i="109"/>
  <c r="P32" i="109"/>
  <c r="E32" i="109"/>
  <c r="T32" i="109" s="1"/>
  <c r="T31" i="109"/>
  <c r="S31" i="109"/>
  <c r="R31" i="109"/>
  <c r="Q31" i="109"/>
  <c r="P31" i="109"/>
  <c r="E31" i="109"/>
  <c r="U31" i="109" s="1"/>
  <c r="S30" i="109"/>
  <c r="R30" i="109"/>
  <c r="Q30" i="109"/>
  <c r="U30" i="109" s="1"/>
  <c r="P30" i="109"/>
  <c r="E30" i="109"/>
  <c r="T30" i="109" s="1"/>
  <c r="S29" i="109"/>
  <c r="R29" i="109"/>
  <c r="Q29" i="109"/>
  <c r="P29" i="109"/>
  <c r="E29" i="109"/>
  <c r="U29" i="109" s="1"/>
  <c r="S28" i="109"/>
  <c r="R28" i="109"/>
  <c r="Q28" i="109"/>
  <c r="P28" i="109"/>
  <c r="E28" i="109"/>
  <c r="U28" i="109" s="1"/>
  <c r="S27" i="109"/>
  <c r="R27" i="109"/>
  <c r="U26" i="109"/>
  <c r="S26" i="109"/>
  <c r="R26" i="109"/>
  <c r="Q26" i="109"/>
  <c r="P26" i="109"/>
  <c r="E26" i="109"/>
  <c r="T26" i="109" s="1"/>
  <c r="T25" i="109"/>
  <c r="S25" i="109"/>
  <c r="R25" i="109"/>
  <c r="Q25" i="109"/>
  <c r="P25" i="109"/>
  <c r="E25" i="109"/>
  <c r="U25" i="109" s="1"/>
  <c r="U24" i="109"/>
  <c r="S24" i="109"/>
  <c r="R24" i="109"/>
  <c r="Q24" i="109"/>
  <c r="P24" i="109"/>
  <c r="E24" i="109"/>
  <c r="T24" i="109" s="1"/>
  <c r="S23" i="109"/>
  <c r="R23" i="109"/>
  <c r="Q23" i="109"/>
  <c r="P23" i="109"/>
  <c r="E23" i="109"/>
  <c r="U23" i="109" s="1"/>
  <c r="S22" i="109"/>
  <c r="R22" i="109"/>
  <c r="Q22" i="109"/>
  <c r="P22" i="109"/>
  <c r="E22" i="109"/>
  <c r="S21" i="109"/>
  <c r="R21" i="109"/>
  <c r="Q21" i="109"/>
  <c r="P21" i="109"/>
  <c r="E21" i="109"/>
  <c r="T21" i="109" s="1"/>
  <c r="T20" i="109"/>
  <c r="S20" i="109"/>
  <c r="R20" i="109"/>
  <c r="Q20" i="109"/>
  <c r="P20" i="109"/>
  <c r="E20" i="109"/>
  <c r="U20" i="109" s="1"/>
  <c r="S19" i="109"/>
  <c r="R19" i="109"/>
  <c r="Q19" i="109"/>
  <c r="P19" i="109"/>
  <c r="E19" i="109"/>
  <c r="U19" i="109" s="1"/>
  <c r="S18" i="109"/>
  <c r="R18" i="109"/>
  <c r="Q18" i="109"/>
  <c r="P18" i="109"/>
  <c r="E18" i="109"/>
  <c r="U18" i="109" s="1"/>
  <c r="S17" i="109"/>
  <c r="R17" i="109"/>
  <c r="Q17" i="109"/>
  <c r="P17" i="109"/>
  <c r="E17" i="109"/>
  <c r="U17" i="109" s="1"/>
  <c r="U16" i="109"/>
  <c r="S16" i="109"/>
  <c r="R16" i="109"/>
  <c r="Q16" i="109"/>
  <c r="P16" i="109"/>
  <c r="E16" i="109"/>
  <c r="T16" i="109" s="1"/>
  <c r="S15" i="109"/>
  <c r="R15" i="109"/>
  <c r="Q15" i="109"/>
  <c r="P15" i="109"/>
  <c r="E15" i="109"/>
  <c r="T14" i="109"/>
  <c r="S14" i="109"/>
  <c r="R14" i="109"/>
  <c r="Q14" i="109"/>
  <c r="P14" i="109"/>
  <c r="E14" i="109"/>
  <c r="U13" i="109"/>
  <c r="S13" i="109"/>
  <c r="R13" i="109"/>
  <c r="Q13" i="109"/>
  <c r="P13" i="109"/>
  <c r="E13" i="109"/>
  <c r="T13" i="109" s="1"/>
  <c r="S12" i="109"/>
  <c r="R12" i="109"/>
  <c r="Q12" i="109"/>
  <c r="P12" i="109"/>
  <c r="E12" i="109"/>
  <c r="U12" i="109" s="1"/>
  <c r="S11" i="109"/>
  <c r="R11" i="109"/>
  <c r="Q11" i="109"/>
  <c r="P11" i="109"/>
  <c r="E11" i="109"/>
  <c r="U11" i="109" s="1"/>
  <c r="S10" i="109"/>
  <c r="R10" i="109"/>
  <c r="Q10" i="109"/>
  <c r="P10" i="109"/>
  <c r="P9" i="109" s="1"/>
  <c r="E10" i="109"/>
  <c r="S9" i="109"/>
  <c r="R9" i="109"/>
  <c r="S8" i="109"/>
  <c r="R8" i="109"/>
  <c r="S62" i="108"/>
  <c r="R62" i="108"/>
  <c r="Q62" i="108"/>
  <c r="P62" i="108"/>
  <c r="E62" i="108"/>
  <c r="T62" i="108" s="1"/>
  <c r="S61" i="108"/>
  <c r="R61" i="108"/>
  <c r="Q61" i="108"/>
  <c r="P61" i="108"/>
  <c r="E61" i="108"/>
  <c r="S60" i="108"/>
  <c r="R60" i="108"/>
  <c r="S58" i="108"/>
  <c r="R58" i="108"/>
  <c r="Q58" i="108"/>
  <c r="P58" i="108"/>
  <c r="E58" i="108"/>
  <c r="U57" i="108"/>
  <c r="S57" i="108"/>
  <c r="R57" i="108"/>
  <c r="Q57" i="108"/>
  <c r="P57" i="108"/>
  <c r="E57" i="108"/>
  <c r="T57" i="108" s="1"/>
  <c r="S56" i="108"/>
  <c r="R56" i="108"/>
  <c r="Q56" i="108"/>
  <c r="P56" i="108"/>
  <c r="E56" i="108"/>
  <c r="U56" i="108" s="1"/>
  <c r="S55" i="108"/>
  <c r="R55" i="108"/>
  <c r="Q55" i="108"/>
  <c r="Q54" i="108" s="1"/>
  <c r="P55" i="108"/>
  <c r="E55" i="108"/>
  <c r="U55" i="108" s="1"/>
  <c r="S54" i="108"/>
  <c r="R54" i="108"/>
  <c r="S53" i="108"/>
  <c r="R53" i="108"/>
  <c r="Q53" i="108"/>
  <c r="P53" i="108"/>
  <c r="E53" i="108"/>
  <c r="T53" i="108" s="1"/>
  <c r="S52" i="108"/>
  <c r="R52" i="108"/>
  <c r="Q52" i="108"/>
  <c r="P52" i="108"/>
  <c r="E52" i="108"/>
  <c r="U52" i="108" s="1"/>
  <c r="T51" i="108"/>
  <c r="S51" i="108"/>
  <c r="R51" i="108"/>
  <c r="Q51" i="108"/>
  <c r="P51" i="108"/>
  <c r="E51" i="108"/>
  <c r="U51" i="108" s="1"/>
  <c r="U50" i="108"/>
  <c r="S50" i="108"/>
  <c r="R50" i="108"/>
  <c r="Q50" i="108"/>
  <c r="P50" i="108"/>
  <c r="E50" i="108"/>
  <c r="T50" i="108" s="1"/>
  <c r="S49" i="108"/>
  <c r="R49" i="108"/>
  <c r="Q49" i="108"/>
  <c r="P49" i="108"/>
  <c r="E49" i="108"/>
  <c r="U49" i="108" s="1"/>
  <c r="S48" i="108"/>
  <c r="R48" i="108"/>
  <c r="Q48" i="108"/>
  <c r="P48" i="108"/>
  <c r="E48" i="108"/>
  <c r="S47" i="108"/>
  <c r="R47" i="108"/>
  <c r="Q47" i="108"/>
  <c r="P47" i="108"/>
  <c r="E47" i="108"/>
  <c r="T46" i="108"/>
  <c r="S46" i="108"/>
  <c r="R46" i="108"/>
  <c r="Q46" i="108"/>
  <c r="P46" i="108"/>
  <c r="E46" i="108"/>
  <c r="U46" i="108" s="1"/>
  <c r="S45" i="108"/>
  <c r="R45" i="108"/>
  <c r="Q45" i="108"/>
  <c r="U45" i="108" s="1"/>
  <c r="P45" i="108"/>
  <c r="E45" i="108"/>
  <c r="T45" i="108" s="1"/>
  <c r="S44" i="108"/>
  <c r="R44" i="108"/>
  <c r="Q44" i="108"/>
  <c r="P44" i="108"/>
  <c r="E44" i="108"/>
  <c r="U44" i="108" s="1"/>
  <c r="S43" i="108"/>
  <c r="R43" i="108"/>
  <c r="T41" i="108"/>
  <c r="S41" i="108"/>
  <c r="R41" i="108"/>
  <c r="Q41" i="108"/>
  <c r="P41" i="108"/>
  <c r="E41" i="108"/>
  <c r="U41" i="108" s="1"/>
  <c r="S40" i="108"/>
  <c r="R40" i="108"/>
  <c r="Q40" i="108"/>
  <c r="P40" i="108"/>
  <c r="E40" i="108"/>
  <c r="S39" i="108"/>
  <c r="R39" i="108"/>
  <c r="Q39" i="108"/>
  <c r="P39" i="108"/>
  <c r="E39" i="108"/>
  <c r="U39" i="108" s="1"/>
  <c r="S38" i="108"/>
  <c r="R38" i="108"/>
  <c r="Q38" i="108"/>
  <c r="P38" i="108"/>
  <c r="E38" i="108"/>
  <c r="T38" i="108" s="1"/>
  <c r="S37" i="108"/>
  <c r="R37" i="108"/>
  <c r="Q37" i="108"/>
  <c r="P37" i="108"/>
  <c r="E37" i="108"/>
  <c r="U37" i="108" s="1"/>
  <c r="S36" i="108"/>
  <c r="R36" i="108"/>
  <c r="Q36" i="108"/>
  <c r="P36" i="108"/>
  <c r="E36" i="108"/>
  <c r="U36" i="108" s="1"/>
  <c r="S35" i="108"/>
  <c r="R35" i="108"/>
  <c r="Q35" i="108"/>
  <c r="P35" i="108"/>
  <c r="E35" i="108"/>
  <c r="S34" i="108"/>
  <c r="R34" i="108"/>
  <c r="Q34" i="108"/>
  <c r="P34" i="108"/>
  <c r="E34" i="108"/>
  <c r="S33" i="108"/>
  <c r="R33" i="108"/>
  <c r="Q33" i="108"/>
  <c r="P33" i="108"/>
  <c r="E33" i="108"/>
  <c r="U33" i="108" s="1"/>
  <c r="U32" i="108"/>
  <c r="S32" i="108"/>
  <c r="R32" i="108"/>
  <c r="Q32" i="108"/>
  <c r="P32" i="108"/>
  <c r="E32" i="108"/>
  <c r="T32" i="108" s="1"/>
  <c r="T31" i="108"/>
  <c r="S31" i="108"/>
  <c r="R31" i="108"/>
  <c r="Q31" i="108"/>
  <c r="P31" i="108"/>
  <c r="E31" i="108"/>
  <c r="U31" i="108" s="1"/>
  <c r="S30" i="108"/>
  <c r="R30" i="108"/>
  <c r="Q30" i="108"/>
  <c r="P30" i="108"/>
  <c r="E30" i="108"/>
  <c r="S29" i="108"/>
  <c r="R29" i="108"/>
  <c r="Q29" i="108"/>
  <c r="P29" i="108"/>
  <c r="E29" i="108"/>
  <c r="S28" i="108"/>
  <c r="R28" i="108"/>
  <c r="Q28" i="108"/>
  <c r="P28" i="108"/>
  <c r="E28" i="108"/>
  <c r="S27" i="108"/>
  <c r="R27" i="108"/>
  <c r="S26" i="108"/>
  <c r="R26" i="108"/>
  <c r="Q26" i="108"/>
  <c r="P26" i="108"/>
  <c r="E26" i="108"/>
  <c r="U26" i="108" s="1"/>
  <c r="S25" i="108"/>
  <c r="R25" i="108"/>
  <c r="Q25" i="108"/>
  <c r="P25" i="108"/>
  <c r="E25" i="108"/>
  <c r="S24" i="108"/>
  <c r="R24" i="108"/>
  <c r="Q24" i="108"/>
  <c r="P24" i="108"/>
  <c r="E24" i="108"/>
  <c r="T24" i="108" s="1"/>
  <c r="S23" i="108"/>
  <c r="R23" i="108"/>
  <c r="Q23" i="108"/>
  <c r="P23" i="108"/>
  <c r="E23" i="108"/>
  <c r="U23" i="108" s="1"/>
  <c r="U22" i="108"/>
  <c r="T22" i="108"/>
  <c r="S22" i="108"/>
  <c r="R22" i="108"/>
  <c r="Q22" i="108"/>
  <c r="P22" i="108"/>
  <c r="E22" i="108"/>
  <c r="U21" i="108"/>
  <c r="S21" i="108"/>
  <c r="R21" i="108"/>
  <c r="Q21" i="108"/>
  <c r="P21" i="108"/>
  <c r="E21" i="108"/>
  <c r="T21" i="108" s="1"/>
  <c r="S20" i="108"/>
  <c r="R20" i="108"/>
  <c r="Q20" i="108"/>
  <c r="U20" i="108" s="1"/>
  <c r="P20" i="108"/>
  <c r="E20" i="108"/>
  <c r="T20" i="108" s="1"/>
  <c r="S19" i="108"/>
  <c r="R19" i="108"/>
  <c r="Q19" i="108"/>
  <c r="P19" i="108"/>
  <c r="E19" i="108"/>
  <c r="U19" i="108" s="1"/>
  <c r="S18" i="108"/>
  <c r="R18" i="108"/>
  <c r="Q18" i="108"/>
  <c r="P18" i="108"/>
  <c r="E18" i="108"/>
  <c r="S17" i="108"/>
  <c r="R17" i="108"/>
  <c r="Q17" i="108"/>
  <c r="P17" i="108"/>
  <c r="E17" i="108"/>
  <c r="T17" i="108" s="1"/>
  <c r="S16" i="108"/>
  <c r="R16" i="108"/>
  <c r="Q16" i="108"/>
  <c r="P16" i="108"/>
  <c r="E16" i="108"/>
  <c r="U16" i="108" s="1"/>
  <c r="T15" i="108"/>
  <c r="S15" i="108"/>
  <c r="R15" i="108"/>
  <c r="Q15" i="108"/>
  <c r="P15" i="108"/>
  <c r="E15" i="108"/>
  <c r="U15" i="108" s="1"/>
  <c r="T14" i="108"/>
  <c r="S14" i="108"/>
  <c r="R14" i="108"/>
  <c r="Q14" i="108"/>
  <c r="P14" i="108"/>
  <c r="E14" i="108"/>
  <c r="U14" i="108" s="1"/>
  <c r="S13" i="108"/>
  <c r="R13" i="108"/>
  <c r="Q13" i="108"/>
  <c r="P13" i="108"/>
  <c r="E13" i="108"/>
  <c r="U12" i="108"/>
  <c r="S12" i="108"/>
  <c r="R12" i="108"/>
  <c r="Q12" i="108"/>
  <c r="P12" i="108"/>
  <c r="E12" i="108"/>
  <c r="T12" i="108" s="1"/>
  <c r="S11" i="108"/>
  <c r="R11" i="108"/>
  <c r="Q11" i="108"/>
  <c r="P11" i="108"/>
  <c r="E11" i="108"/>
  <c r="S10" i="108"/>
  <c r="R10" i="108"/>
  <c r="Q10" i="108"/>
  <c r="P10" i="108"/>
  <c r="E10" i="108"/>
  <c r="T10" i="108" s="1"/>
  <c r="S9" i="108"/>
  <c r="R9" i="108"/>
  <c r="R8" i="108"/>
  <c r="S63" i="107"/>
  <c r="R63" i="107"/>
  <c r="U62" i="107"/>
  <c r="S62" i="107"/>
  <c r="R62" i="107"/>
  <c r="Q62" i="107"/>
  <c r="P62" i="107"/>
  <c r="E62" i="107"/>
  <c r="T62" i="107" s="1"/>
  <c r="U61" i="107"/>
  <c r="S61" i="107"/>
  <c r="R61" i="107"/>
  <c r="Q61" i="107"/>
  <c r="P61" i="107"/>
  <c r="P60" i="107" s="1"/>
  <c r="E61" i="107"/>
  <c r="T61" i="107" s="1"/>
  <c r="S60" i="107"/>
  <c r="R60" i="107"/>
  <c r="S59" i="107"/>
  <c r="R59" i="107"/>
  <c r="U58" i="107"/>
  <c r="S58" i="107"/>
  <c r="R58" i="107"/>
  <c r="Q58" i="107"/>
  <c r="P58" i="107"/>
  <c r="E58" i="107"/>
  <c r="T58" i="107" s="1"/>
  <c r="T57" i="107"/>
  <c r="S57" i="107"/>
  <c r="R57" i="107"/>
  <c r="Q57" i="107"/>
  <c r="P57" i="107"/>
  <c r="E57" i="107"/>
  <c r="U57" i="107" s="1"/>
  <c r="S56" i="107"/>
  <c r="R56" i="107"/>
  <c r="Q56" i="107"/>
  <c r="P56" i="107"/>
  <c r="E56" i="107"/>
  <c r="S55" i="107"/>
  <c r="R55" i="107"/>
  <c r="Q55" i="107"/>
  <c r="P55" i="107"/>
  <c r="E55" i="107"/>
  <c r="S54" i="107"/>
  <c r="R54" i="107"/>
  <c r="S53" i="107"/>
  <c r="R53" i="107"/>
  <c r="Q53" i="107"/>
  <c r="P53" i="107"/>
  <c r="E53" i="107"/>
  <c r="U53" i="107" s="1"/>
  <c r="S52" i="107"/>
  <c r="R52" i="107"/>
  <c r="Q52" i="107"/>
  <c r="P52" i="107"/>
  <c r="E52" i="107"/>
  <c r="S51" i="107"/>
  <c r="R51" i="107"/>
  <c r="Q51" i="107"/>
  <c r="P51" i="107"/>
  <c r="E51" i="107"/>
  <c r="S50" i="107"/>
  <c r="R50" i="107"/>
  <c r="Q50" i="107"/>
  <c r="P50" i="107"/>
  <c r="E50" i="107"/>
  <c r="T50" i="107" s="1"/>
  <c r="T49" i="107"/>
  <c r="S49" i="107"/>
  <c r="R49" i="107"/>
  <c r="Q49" i="107"/>
  <c r="P49" i="107"/>
  <c r="E49" i="107"/>
  <c r="U49" i="107" s="1"/>
  <c r="U48" i="107"/>
  <c r="S48" i="107"/>
  <c r="R48" i="107"/>
  <c r="Q48" i="107"/>
  <c r="P48" i="107"/>
  <c r="E48" i="107"/>
  <c r="T48" i="107" s="1"/>
  <c r="T47" i="107"/>
  <c r="S47" i="107"/>
  <c r="R47" i="107"/>
  <c r="Q47" i="107"/>
  <c r="P47" i="107"/>
  <c r="E47" i="107"/>
  <c r="U47" i="107" s="1"/>
  <c r="S46" i="107"/>
  <c r="R46" i="107"/>
  <c r="Q46" i="107"/>
  <c r="P46" i="107"/>
  <c r="E46" i="107"/>
  <c r="U46" i="107" s="1"/>
  <c r="S45" i="107"/>
  <c r="R45" i="107"/>
  <c r="Q45" i="107"/>
  <c r="P45" i="107"/>
  <c r="E45" i="107"/>
  <c r="S44" i="107"/>
  <c r="R44" i="107"/>
  <c r="Q44" i="107"/>
  <c r="P44" i="107"/>
  <c r="E44" i="107"/>
  <c r="S43" i="107"/>
  <c r="R43" i="107"/>
  <c r="S42" i="107"/>
  <c r="R42" i="107"/>
  <c r="U41" i="107"/>
  <c r="S41" i="107"/>
  <c r="R41" i="107"/>
  <c r="Q41" i="107"/>
  <c r="P41" i="107"/>
  <c r="E41" i="107"/>
  <c r="T41" i="107" s="1"/>
  <c r="T40" i="107"/>
  <c r="S40" i="107"/>
  <c r="R40" i="107"/>
  <c r="Q40" i="107"/>
  <c r="P40" i="107"/>
  <c r="E40" i="107"/>
  <c r="U40" i="107" s="1"/>
  <c r="S39" i="107"/>
  <c r="R39" i="107"/>
  <c r="Q39" i="107"/>
  <c r="P39" i="107"/>
  <c r="E39" i="107"/>
  <c r="U39" i="107" s="1"/>
  <c r="S38" i="107"/>
  <c r="R38" i="107"/>
  <c r="Q38" i="107"/>
  <c r="P38" i="107"/>
  <c r="E38" i="107"/>
  <c r="S37" i="107"/>
  <c r="R37" i="107"/>
  <c r="Q37" i="107"/>
  <c r="P37" i="107"/>
  <c r="E37" i="107"/>
  <c r="S36" i="107"/>
  <c r="R36" i="107"/>
  <c r="Q36" i="107"/>
  <c r="P36" i="107"/>
  <c r="E36" i="107"/>
  <c r="U36" i="107" s="1"/>
  <c r="S35" i="107"/>
  <c r="R35" i="107"/>
  <c r="Q35" i="107"/>
  <c r="P35" i="107"/>
  <c r="E35" i="107"/>
  <c r="U35" i="107" s="1"/>
  <c r="S34" i="107"/>
  <c r="R34" i="107"/>
  <c r="Q34" i="107"/>
  <c r="P34" i="107"/>
  <c r="E34" i="107"/>
  <c r="U34" i="107" s="1"/>
  <c r="S33" i="107"/>
  <c r="R33" i="107"/>
  <c r="Q33" i="107"/>
  <c r="P33" i="107"/>
  <c r="E33" i="107"/>
  <c r="T33" i="107" s="1"/>
  <c r="S32" i="107"/>
  <c r="R32" i="107"/>
  <c r="Q32" i="107"/>
  <c r="P32" i="107"/>
  <c r="E32" i="107"/>
  <c r="S31" i="107"/>
  <c r="R31" i="107"/>
  <c r="Q31" i="107"/>
  <c r="P31" i="107"/>
  <c r="E31" i="107"/>
  <c r="S30" i="107"/>
  <c r="R30" i="107"/>
  <c r="Q30" i="107"/>
  <c r="P30" i="107"/>
  <c r="E30" i="107"/>
  <c r="U30" i="107" s="1"/>
  <c r="S29" i="107"/>
  <c r="R29" i="107"/>
  <c r="Q29" i="107"/>
  <c r="P29" i="107"/>
  <c r="E29" i="107"/>
  <c r="U29" i="107" s="1"/>
  <c r="S28" i="107"/>
  <c r="R28" i="107"/>
  <c r="Q28" i="107"/>
  <c r="P28" i="107"/>
  <c r="E28" i="107"/>
  <c r="U28" i="107" s="1"/>
  <c r="S27" i="107"/>
  <c r="R27" i="107"/>
  <c r="S26" i="107"/>
  <c r="R26" i="107"/>
  <c r="Q26" i="107"/>
  <c r="P26" i="107"/>
  <c r="E26" i="107"/>
  <c r="S25" i="107"/>
  <c r="R25" i="107"/>
  <c r="Q25" i="107"/>
  <c r="P25" i="107"/>
  <c r="E25" i="107"/>
  <c r="T25" i="107" s="1"/>
  <c r="S24" i="107"/>
  <c r="R24" i="107"/>
  <c r="Q24" i="107"/>
  <c r="P24" i="107"/>
  <c r="E24" i="107"/>
  <c r="U24" i="107" s="1"/>
  <c r="S23" i="107"/>
  <c r="R23" i="107"/>
  <c r="Q23" i="107"/>
  <c r="P23" i="107"/>
  <c r="E23" i="107"/>
  <c r="U23" i="107" s="1"/>
  <c r="U22" i="107"/>
  <c r="S22" i="107"/>
  <c r="R22" i="107"/>
  <c r="Q22" i="107"/>
  <c r="P22" i="107"/>
  <c r="E22" i="107"/>
  <c r="T22" i="107" s="1"/>
  <c r="S21" i="107"/>
  <c r="R21" i="107"/>
  <c r="Q21" i="107"/>
  <c r="P21" i="107"/>
  <c r="E21" i="107"/>
  <c r="U21" i="107" s="1"/>
  <c r="S20" i="107"/>
  <c r="R20" i="107"/>
  <c r="Q20" i="107"/>
  <c r="P20" i="107"/>
  <c r="E20" i="107"/>
  <c r="S19" i="107"/>
  <c r="R19" i="107"/>
  <c r="Q19" i="107"/>
  <c r="P19" i="107"/>
  <c r="E19" i="107"/>
  <c r="T19" i="107" s="1"/>
  <c r="U18" i="107"/>
  <c r="S18" i="107"/>
  <c r="R18" i="107"/>
  <c r="Q18" i="107"/>
  <c r="P18" i="107"/>
  <c r="E18" i="107"/>
  <c r="T18" i="107" s="1"/>
  <c r="U17" i="107"/>
  <c r="S17" i="107"/>
  <c r="R17" i="107"/>
  <c r="Q17" i="107"/>
  <c r="P17" i="107"/>
  <c r="E17" i="107"/>
  <c r="T17" i="107" s="1"/>
  <c r="T16" i="107"/>
  <c r="S16" i="107"/>
  <c r="R16" i="107"/>
  <c r="Q16" i="107"/>
  <c r="P16" i="107"/>
  <c r="E16" i="107"/>
  <c r="U16" i="107" s="1"/>
  <c r="S15" i="107"/>
  <c r="R15" i="107"/>
  <c r="Q15" i="107"/>
  <c r="P15" i="107"/>
  <c r="E15" i="107"/>
  <c r="U15" i="107" s="1"/>
  <c r="S14" i="107"/>
  <c r="R14" i="107"/>
  <c r="Q14" i="107"/>
  <c r="P14" i="107"/>
  <c r="E14" i="107"/>
  <c r="U14" i="107" s="1"/>
  <c r="S13" i="107"/>
  <c r="R13" i="107"/>
  <c r="Q13" i="107"/>
  <c r="P13" i="107"/>
  <c r="E13" i="107"/>
  <c r="S12" i="107"/>
  <c r="R12" i="107"/>
  <c r="Q12" i="107"/>
  <c r="P12" i="107"/>
  <c r="E12" i="107"/>
  <c r="T12" i="107" s="1"/>
  <c r="S11" i="107"/>
  <c r="R11" i="107"/>
  <c r="Q11" i="107"/>
  <c r="P11" i="107"/>
  <c r="E11" i="107"/>
  <c r="U11" i="107" s="1"/>
  <c r="U10" i="107"/>
  <c r="S10" i="107"/>
  <c r="R10" i="107"/>
  <c r="Q10" i="107"/>
  <c r="P10" i="107"/>
  <c r="E10" i="107"/>
  <c r="T10" i="107" s="1"/>
  <c r="S9" i="107"/>
  <c r="R9" i="107"/>
  <c r="S8" i="107"/>
  <c r="R8" i="107"/>
  <c r="S63" i="106"/>
  <c r="R63" i="106"/>
  <c r="T62" i="106"/>
  <c r="S62" i="106"/>
  <c r="R62" i="106"/>
  <c r="Q62" i="106"/>
  <c r="P62" i="106"/>
  <c r="E62" i="106"/>
  <c r="U62" i="106" s="1"/>
  <c r="S61" i="106"/>
  <c r="R61" i="106"/>
  <c r="Q61" i="106"/>
  <c r="P61" i="106"/>
  <c r="P60" i="106" s="1"/>
  <c r="E61" i="106"/>
  <c r="U61" i="106" s="1"/>
  <c r="S60" i="106"/>
  <c r="R60" i="106"/>
  <c r="S59" i="106"/>
  <c r="R59" i="106"/>
  <c r="S58" i="106"/>
  <c r="R58" i="106"/>
  <c r="Q58" i="106"/>
  <c r="P58" i="106"/>
  <c r="E58" i="106"/>
  <c r="U58" i="106" s="1"/>
  <c r="S57" i="106"/>
  <c r="R57" i="106"/>
  <c r="Q57" i="106"/>
  <c r="P57" i="106"/>
  <c r="E57" i="106"/>
  <c r="S56" i="106"/>
  <c r="R56" i="106"/>
  <c r="Q56" i="106"/>
  <c r="P56" i="106"/>
  <c r="E56" i="106"/>
  <c r="S55" i="106"/>
  <c r="R55" i="106"/>
  <c r="Q55" i="106"/>
  <c r="P55" i="106"/>
  <c r="E55" i="106"/>
  <c r="S54" i="106"/>
  <c r="R54" i="106"/>
  <c r="S53" i="106"/>
  <c r="R53" i="106"/>
  <c r="Q53" i="106"/>
  <c r="P53" i="106"/>
  <c r="E53" i="106"/>
  <c r="U53" i="106" s="1"/>
  <c r="S52" i="106"/>
  <c r="R52" i="106"/>
  <c r="Q52" i="106"/>
  <c r="P52" i="106"/>
  <c r="E52" i="106"/>
  <c r="S51" i="106"/>
  <c r="R51" i="106"/>
  <c r="Q51" i="106"/>
  <c r="P51" i="106"/>
  <c r="E51" i="106"/>
  <c r="S50" i="106"/>
  <c r="R50" i="106"/>
  <c r="Q50" i="106"/>
  <c r="P50" i="106"/>
  <c r="E50" i="106"/>
  <c r="T50" i="106" s="1"/>
  <c r="U49" i="106"/>
  <c r="S49" i="106"/>
  <c r="R49" i="106"/>
  <c r="Q49" i="106"/>
  <c r="P49" i="106"/>
  <c r="E49" i="106"/>
  <c r="T49" i="106" s="1"/>
  <c r="S48" i="106"/>
  <c r="R48" i="106"/>
  <c r="Q48" i="106"/>
  <c r="P48" i="106"/>
  <c r="E48" i="106"/>
  <c r="U48" i="106" s="1"/>
  <c r="S47" i="106"/>
  <c r="R47" i="106"/>
  <c r="Q47" i="106"/>
  <c r="P47" i="106"/>
  <c r="E47" i="106"/>
  <c r="U47" i="106" s="1"/>
  <c r="S46" i="106"/>
  <c r="R46" i="106"/>
  <c r="Q46" i="106"/>
  <c r="P46" i="106"/>
  <c r="E46" i="106"/>
  <c r="S45" i="106"/>
  <c r="R45" i="106"/>
  <c r="Q45" i="106"/>
  <c r="P45" i="106"/>
  <c r="E45" i="106"/>
  <c r="S44" i="106"/>
  <c r="R44" i="106"/>
  <c r="Q44" i="106"/>
  <c r="P44" i="106"/>
  <c r="E44" i="106"/>
  <c r="U44" i="106" s="1"/>
  <c r="S43" i="106"/>
  <c r="R43" i="106"/>
  <c r="S42" i="106"/>
  <c r="R42" i="106"/>
  <c r="U41" i="106"/>
  <c r="S41" i="106"/>
  <c r="R41" i="106"/>
  <c r="Q41" i="106"/>
  <c r="P41" i="106"/>
  <c r="E41" i="106"/>
  <c r="T41" i="106" s="1"/>
  <c r="S40" i="106"/>
  <c r="R40" i="106"/>
  <c r="Q40" i="106"/>
  <c r="P40" i="106"/>
  <c r="E40" i="106"/>
  <c r="U40" i="106" s="1"/>
  <c r="T39" i="106"/>
  <c r="S39" i="106"/>
  <c r="R39" i="106"/>
  <c r="Q39" i="106"/>
  <c r="P39" i="106"/>
  <c r="E39" i="106"/>
  <c r="U39" i="106" s="1"/>
  <c r="S38" i="106"/>
  <c r="R38" i="106"/>
  <c r="Q38" i="106"/>
  <c r="P38" i="106"/>
  <c r="E38" i="106"/>
  <c r="U38" i="106" s="1"/>
  <c r="S37" i="106"/>
  <c r="R37" i="106"/>
  <c r="Q37" i="106"/>
  <c r="P37" i="106"/>
  <c r="E37" i="106"/>
  <c r="S36" i="106"/>
  <c r="R36" i="106"/>
  <c r="Q36" i="106"/>
  <c r="P36" i="106"/>
  <c r="E36" i="106"/>
  <c r="T36" i="106" s="1"/>
  <c r="T35" i="106"/>
  <c r="S35" i="106"/>
  <c r="R35" i="106"/>
  <c r="Q35" i="106"/>
  <c r="P35" i="106"/>
  <c r="E35" i="106"/>
  <c r="U35" i="106" s="1"/>
  <c r="U34" i="106"/>
  <c r="S34" i="106"/>
  <c r="R34" i="106"/>
  <c r="Q34" i="106"/>
  <c r="P34" i="106"/>
  <c r="E34" i="106"/>
  <c r="T34" i="106" s="1"/>
  <c r="S33" i="106"/>
  <c r="R33" i="106"/>
  <c r="Q33" i="106"/>
  <c r="P33" i="106"/>
  <c r="E33" i="106"/>
  <c r="U33" i="106" s="1"/>
  <c r="S32" i="106"/>
  <c r="R32" i="106"/>
  <c r="Q32" i="106"/>
  <c r="P32" i="106"/>
  <c r="E32" i="106"/>
  <c r="U31" i="106"/>
  <c r="S31" i="106"/>
  <c r="R31" i="106"/>
  <c r="Q31" i="106"/>
  <c r="P31" i="106"/>
  <c r="E31" i="106"/>
  <c r="T31" i="106" s="1"/>
  <c r="S30" i="106"/>
  <c r="R30" i="106"/>
  <c r="Q30" i="106"/>
  <c r="P30" i="106"/>
  <c r="E30" i="106"/>
  <c r="S29" i="106"/>
  <c r="R29" i="106"/>
  <c r="Q29" i="106"/>
  <c r="P29" i="106"/>
  <c r="E29" i="106"/>
  <c r="U29" i="106" s="1"/>
  <c r="S28" i="106"/>
  <c r="R28" i="106"/>
  <c r="Q28" i="106"/>
  <c r="P28" i="106"/>
  <c r="E28" i="106"/>
  <c r="U28" i="106" s="1"/>
  <c r="S27" i="106"/>
  <c r="R27" i="106"/>
  <c r="T26" i="106"/>
  <c r="S26" i="106"/>
  <c r="R26" i="106"/>
  <c r="Q26" i="106"/>
  <c r="P26" i="106"/>
  <c r="E26" i="106"/>
  <c r="U26" i="106" s="1"/>
  <c r="S25" i="106"/>
  <c r="R25" i="106"/>
  <c r="Q25" i="106"/>
  <c r="P25" i="106"/>
  <c r="E25" i="106"/>
  <c r="U25" i="106" s="1"/>
  <c r="S24" i="106"/>
  <c r="R24" i="106"/>
  <c r="Q24" i="106"/>
  <c r="P24" i="106"/>
  <c r="E24" i="106"/>
  <c r="U24" i="106" s="1"/>
  <c r="S23" i="106"/>
  <c r="R23" i="106"/>
  <c r="Q23" i="106"/>
  <c r="P23" i="106"/>
  <c r="E23" i="106"/>
  <c r="S22" i="106"/>
  <c r="R22" i="106"/>
  <c r="Q22" i="106"/>
  <c r="P22" i="106"/>
  <c r="E22" i="106"/>
  <c r="S21" i="106"/>
  <c r="R21" i="106"/>
  <c r="Q21" i="106"/>
  <c r="P21" i="106"/>
  <c r="E21" i="106"/>
  <c r="T21" i="106" s="1"/>
  <c r="T20" i="106"/>
  <c r="S20" i="106"/>
  <c r="R20" i="106"/>
  <c r="Q20" i="106"/>
  <c r="P20" i="106"/>
  <c r="E20" i="106"/>
  <c r="U20" i="106" s="1"/>
  <c r="U19" i="106"/>
  <c r="S19" i="106"/>
  <c r="R19" i="106"/>
  <c r="Q19" i="106"/>
  <c r="P19" i="106"/>
  <c r="E19" i="106"/>
  <c r="T19" i="106" s="1"/>
  <c r="U18" i="106"/>
  <c r="S18" i="106"/>
  <c r="R18" i="106"/>
  <c r="Q18" i="106"/>
  <c r="P18" i="106"/>
  <c r="E18" i="106"/>
  <c r="T18" i="106" s="1"/>
  <c r="S17" i="106"/>
  <c r="R17" i="106"/>
  <c r="Q17" i="106"/>
  <c r="P17" i="106"/>
  <c r="E17" i="106"/>
  <c r="U17" i="106" s="1"/>
  <c r="S16" i="106"/>
  <c r="R16" i="106"/>
  <c r="Q16" i="106"/>
  <c r="P16" i="106"/>
  <c r="E16" i="106"/>
  <c r="S15" i="106"/>
  <c r="R15" i="106"/>
  <c r="Q15" i="106"/>
  <c r="P15" i="106"/>
  <c r="E15" i="106"/>
  <c r="S14" i="106"/>
  <c r="R14" i="106"/>
  <c r="Q14" i="106"/>
  <c r="P14" i="106"/>
  <c r="E14" i="106"/>
  <c r="U14" i="106" s="1"/>
  <c r="S13" i="106"/>
  <c r="R13" i="106"/>
  <c r="Q13" i="106"/>
  <c r="P13" i="106"/>
  <c r="E13" i="106"/>
  <c r="U12" i="106"/>
  <c r="S12" i="106"/>
  <c r="R12" i="106"/>
  <c r="Q12" i="106"/>
  <c r="P12" i="106"/>
  <c r="E12" i="106"/>
  <c r="T12" i="106" s="1"/>
  <c r="S11" i="106"/>
  <c r="R11" i="106"/>
  <c r="Q11" i="106"/>
  <c r="P11" i="106"/>
  <c r="E11" i="106"/>
  <c r="U11" i="106" s="1"/>
  <c r="S10" i="106"/>
  <c r="R10" i="106"/>
  <c r="Q10" i="106"/>
  <c r="P10" i="106"/>
  <c r="E10" i="106"/>
  <c r="T10" i="106" s="1"/>
  <c r="S9" i="106"/>
  <c r="R9" i="106"/>
  <c r="S8" i="106"/>
  <c r="R8" i="106"/>
  <c r="S63" i="105"/>
  <c r="R63" i="105"/>
  <c r="S62" i="105"/>
  <c r="R62" i="105"/>
  <c r="Q62" i="105"/>
  <c r="P62" i="105"/>
  <c r="E62" i="105"/>
  <c r="T62" i="105" s="1"/>
  <c r="S61" i="105"/>
  <c r="R61" i="105"/>
  <c r="Q61" i="105"/>
  <c r="P61" i="105"/>
  <c r="E61" i="105"/>
  <c r="U61" i="105" s="1"/>
  <c r="S60" i="105"/>
  <c r="R60" i="105"/>
  <c r="S59" i="105"/>
  <c r="R59" i="105"/>
  <c r="S58" i="105"/>
  <c r="R58" i="105"/>
  <c r="Q58" i="105"/>
  <c r="P58" i="105"/>
  <c r="E58" i="105"/>
  <c r="U58" i="105" s="1"/>
  <c r="U57" i="105"/>
  <c r="T57" i="105"/>
  <c r="S57" i="105"/>
  <c r="R57" i="105"/>
  <c r="Q57" i="105"/>
  <c r="P57" i="105"/>
  <c r="E57" i="105"/>
  <c r="S56" i="105"/>
  <c r="R56" i="105"/>
  <c r="Q56" i="105"/>
  <c r="P56" i="105"/>
  <c r="E56" i="105"/>
  <c r="S55" i="105"/>
  <c r="R55" i="105"/>
  <c r="Q55" i="105"/>
  <c r="P55" i="105"/>
  <c r="E55" i="105"/>
  <c r="T55" i="105" s="1"/>
  <c r="S54" i="105"/>
  <c r="R54" i="105"/>
  <c r="S53" i="105"/>
  <c r="R53" i="105"/>
  <c r="Q53" i="105"/>
  <c r="P53" i="105"/>
  <c r="E53" i="105"/>
  <c r="S52" i="105"/>
  <c r="R52" i="105"/>
  <c r="Q52" i="105"/>
  <c r="P52" i="105"/>
  <c r="E52" i="105"/>
  <c r="U52" i="105" s="1"/>
  <c r="S51" i="105"/>
  <c r="R51" i="105"/>
  <c r="Q51" i="105"/>
  <c r="P51" i="105"/>
  <c r="E51" i="105"/>
  <c r="U51" i="105" s="1"/>
  <c r="T50" i="105"/>
  <c r="S50" i="105"/>
  <c r="R50" i="105"/>
  <c r="Q50" i="105"/>
  <c r="P50" i="105"/>
  <c r="E50" i="105"/>
  <c r="U50" i="105" s="1"/>
  <c r="S49" i="105"/>
  <c r="R49" i="105"/>
  <c r="Q49" i="105"/>
  <c r="P49" i="105"/>
  <c r="E49" i="105"/>
  <c r="T49" i="105" s="1"/>
  <c r="S48" i="105"/>
  <c r="R48" i="105"/>
  <c r="Q48" i="105"/>
  <c r="P48" i="105"/>
  <c r="E48" i="105"/>
  <c r="S47" i="105"/>
  <c r="R47" i="105"/>
  <c r="Q47" i="105"/>
  <c r="P47" i="105"/>
  <c r="E47" i="105"/>
  <c r="S46" i="105"/>
  <c r="R46" i="105"/>
  <c r="Q46" i="105"/>
  <c r="P46" i="105"/>
  <c r="E46" i="105"/>
  <c r="T46" i="105" s="1"/>
  <c r="U45" i="105"/>
  <c r="S45" i="105"/>
  <c r="R45" i="105"/>
  <c r="Q45" i="105"/>
  <c r="P45" i="105"/>
  <c r="E45" i="105"/>
  <c r="S44" i="105"/>
  <c r="R44" i="105"/>
  <c r="Q44" i="105"/>
  <c r="P44" i="105"/>
  <c r="E44" i="105"/>
  <c r="U44" i="105" s="1"/>
  <c r="S43" i="105"/>
  <c r="R43" i="105"/>
  <c r="S42" i="105"/>
  <c r="R42" i="105"/>
  <c r="S41" i="105"/>
  <c r="R41" i="105"/>
  <c r="Q41" i="105"/>
  <c r="P41" i="105"/>
  <c r="E41" i="105"/>
  <c r="U41" i="105" s="1"/>
  <c r="T40" i="105"/>
  <c r="S40" i="105"/>
  <c r="R40" i="105"/>
  <c r="Q40" i="105"/>
  <c r="P40" i="105"/>
  <c r="E40" i="105"/>
  <c r="U40" i="105" s="1"/>
  <c r="S39" i="105"/>
  <c r="R39" i="105"/>
  <c r="Q39" i="105"/>
  <c r="P39" i="105"/>
  <c r="E39" i="105"/>
  <c r="S38" i="105"/>
  <c r="R38" i="105"/>
  <c r="Q38" i="105"/>
  <c r="P38" i="105"/>
  <c r="E38" i="105"/>
  <c r="T38" i="105" s="1"/>
  <c r="S37" i="105"/>
  <c r="R37" i="105"/>
  <c r="Q37" i="105"/>
  <c r="P37" i="105"/>
  <c r="E37" i="105"/>
  <c r="U37" i="105" s="1"/>
  <c r="T36" i="105"/>
  <c r="S36" i="105"/>
  <c r="R36" i="105"/>
  <c r="Q36" i="105"/>
  <c r="P36" i="105"/>
  <c r="E36" i="105"/>
  <c r="U36" i="105" s="1"/>
  <c r="U35" i="105"/>
  <c r="S35" i="105"/>
  <c r="R35" i="105"/>
  <c r="Q35" i="105"/>
  <c r="P35" i="105"/>
  <c r="E35" i="105"/>
  <c r="T35" i="105" s="1"/>
  <c r="T34" i="105"/>
  <c r="S34" i="105"/>
  <c r="R34" i="105"/>
  <c r="Q34" i="105"/>
  <c r="P34" i="105"/>
  <c r="E34" i="105"/>
  <c r="U34" i="105" s="1"/>
  <c r="S33" i="105"/>
  <c r="R33" i="105"/>
  <c r="Q33" i="105"/>
  <c r="P33" i="105"/>
  <c r="E33" i="105"/>
  <c r="T33" i="105" s="1"/>
  <c r="S32" i="105"/>
  <c r="R32" i="105"/>
  <c r="Q32" i="105"/>
  <c r="P32" i="105"/>
  <c r="E32" i="105"/>
  <c r="S31" i="105"/>
  <c r="R31" i="105"/>
  <c r="Q31" i="105"/>
  <c r="P31" i="105"/>
  <c r="E31" i="105"/>
  <c r="T31" i="105" s="1"/>
  <c r="S30" i="105"/>
  <c r="R30" i="105"/>
  <c r="Q30" i="105"/>
  <c r="P30" i="105"/>
  <c r="E30" i="105"/>
  <c r="U30" i="105" s="1"/>
  <c r="S29" i="105"/>
  <c r="R29" i="105"/>
  <c r="Q29" i="105"/>
  <c r="P29" i="105"/>
  <c r="E29" i="105"/>
  <c r="U29" i="105" s="1"/>
  <c r="U28" i="105"/>
  <c r="S28" i="105"/>
  <c r="R28" i="105"/>
  <c r="Q28" i="105"/>
  <c r="P28" i="105"/>
  <c r="E28" i="105"/>
  <c r="T28" i="105" s="1"/>
  <c r="S27" i="105"/>
  <c r="R27" i="105"/>
  <c r="S26" i="105"/>
  <c r="R26" i="105"/>
  <c r="Q26" i="105"/>
  <c r="P26" i="105"/>
  <c r="E26" i="105"/>
  <c r="T26" i="105" s="1"/>
  <c r="T25" i="105"/>
  <c r="S25" i="105"/>
  <c r="R25" i="105"/>
  <c r="Q25" i="105"/>
  <c r="P25" i="105"/>
  <c r="E25" i="105"/>
  <c r="U25" i="105" s="1"/>
  <c r="U24" i="105"/>
  <c r="S24" i="105"/>
  <c r="R24" i="105"/>
  <c r="Q24" i="105"/>
  <c r="P24" i="105"/>
  <c r="E24" i="105"/>
  <c r="T24" i="105" s="1"/>
  <c r="S23" i="105"/>
  <c r="R23" i="105"/>
  <c r="Q23" i="105"/>
  <c r="P23" i="105"/>
  <c r="E23" i="105"/>
  <c r="U23" i="105" s="1"/>
  <c r="S22" i="105"/>
  <c r="R22" i="105"/>
  <c r="Q22" i="105"/>
  <c r="P22" i="105"/>
  <c r="E22" i="105"/>
  <c r="S21" i="105"/>
  <c r="R21" i="105"/>
  <c r="Q21" i="105"/>
  <c r="P21" i="105"/>
  <c r="E21" i="105"/>
  <c r="S20" i="105"/>
  <c r="R20" i="105"/>
  <c r="Q20" i="105"/>
  <c r="P20" i="105"/>
  <c r="E20" i="105"/>
  <c r="T20" i="105" s="1"/>
  <c r="S19" i="105"/>
  <c r="R19" i="105"/>
  <c r="Q19" i="105"/>
  <c r="P19" i="105"/>
  <c r="E19" i="105"/>
  <c r="U19" i="105" s="1"/>
  <c r="S18" i="105"/>
  <c r="R18" i="105"/>
  <c r="Q18" i="105"/>
  <c r="P18" i="105"/>
  <c r="E18" i="105"/>
  <c r="U18" i="105" s="1"/>
  <c r="U17" i="105"/>
  <c r="S17" i="105"/>
  <c r="R17" i="105"/>
  <c r="Q17" i="105"/>
  <c r="P17" i="105"/>
  <c r="E17" i="105"/>
  <c r="T17" i="105" s="1"/>
  <c r="T16" i="105"/>
  <c r="S16" i="105"/>
  <c r="R16" i="105"/>
  <c r="Q16" i="105"/>
  <c r="P16" i="105"/>
  <c r="E16" i="105"/>
  <c r="U16" i="105" s="1"/>
  <c r="S15" i="105"/>
  <c r="R15" i="105"/>
  <c r="Q15" i="105"/>
  <c r="P15" i="105"/>
  <c r="E15" i="105"/>
  <c r="U15" i="105" s="1"/>
  <c r="S14" i="105"/>
  <c r="R14" i="105"/>
  <c r="Q14" i="105"/>
  <c r="P14" i="105"/>
  <c r="E14" i="105"/>
  <c r="S13" i="105"/>
  <c r="R13" i="105"/>
  <c r="Q13" i="105"/>
  <c r="P13" i="105"/>
  <c r="E13" i="105"/>
  <c r="S12" i="105"/>
  <c r="R12" i="105"/>
  <c r="Q12" i="105"/>
  <c r="U12" i="105" s="1"/>
  <c r="P12" i="105"/>
  <c r="E12" i="105"/>
  <c r="S11" i="105"/>
  <c r="R11" i="105"/>
  <c r="Q11" i="105"/>
  <c r="P11" i="105"/>
  <c r="E11" i="105"/>
  <c r="U11" i="105" s="1"/>
  <c r="S10" i="105"/>
  <c r="R10" i="105"/>
  <c r="Q10" i="105"/>
  <c r="P10" i="105"/>
  <c r="E10" i="105"/>
  <c r="U10" i="105" s="1"/>
  <c r="S9" i="105"/>
  <c r="R9" i="105"/>
  <c r="S8" i="105"/>
  <c r="R8" i="105"/>
  <c r="S63" i="104"/>
  <c r="R63" i="104"/>
  <c r="S62" i="104"/>
  <c r="R62" i="104"/>
  <c r="Q62" i="104"/>
  <c r="P62" i="104"/>
  <c r="E62" i="104"/>
  <c r="U61" i="104"/>
  <c r="S61" i="104"/>
  <c r="R61" i="104"/>
  <c r="Q61" i="104"/>
  <c r="P61" i="104"/>
  <c r="E61" i="104"/>
  <c r="S60" i="104"/>
  <c r="R60" i="104"/>
  <c r="S59" i="104"/>
  <c r="R59" i="104"/>
  <c r="S58" i="104"/>
  <c r="R58" i="104"/>
  <c r="Q58" i="104"/>
  <c r="P58" i="104"/>
  <c r="E58" i="104"/>
  <c r="U58" i="104" s="1"/>
  <c r="S57" i="104"/>
  <c r="R57" i="104"/>
  <c r="Q57" i="104"/>
  <c r="P57" i="104"/>
  <c r="E57" i="104"/>
  <c r="U57" i="104" s="1"/>
  <c r="U56" i="104"/>
  <c r="T56" i="104"/>
  <c r="S56" i="104"/>
  <c r="R56" i="104"/>
  <c r="Q56" i="104"/>
  <c r="P56" i="104"/>
  <c r="E56" i="104"/>
  <c r="U55" i="104"/>
  <c r="S55" i="104"/>
  <c r="R55" i="104"/>
  <c r="Q55" i="104"/>
  <c r="P55" i="104"/>
  <c r="E55" i="104"/>
  <c r="T55" i="104" s="1"/>
  <c r="S54" i="104"/>
  <c r="R54" i="104"/>
  <c r="T53" i="104"/>
  <c r="S53" i="104"/>
  <c r="R53" i="104"/>
  <c r="Q53" i="104"/>
  <c r="P53" i="104"/>
  <c r="E53" i="104"/>
  <c r="U53" i="104" s="1"/>
  <c r="S52" i="104"/>
  <c r="R52" i="104"/>
  <c r="Q52" i="104"/>
  <c r="P52" i="104"/>
  <c r="E52" i="104"/>
  <c r="U52" i="104" s="1"/>
  <c r="U51" i="104"/>
  <c r="T51" i="104"/>
  <c r="S51" i="104"/>
  <c r="R51" i="104"/>
  <c r="Q51" i="104"/>
  <c r="P51" i="104"/>
  <c r="E51" i="104"/>
  <c r="S50" i="104"/>
  <c r="R50" i="104"/>
  <c r="Q50" i="104"/>
  <c r="P50" i="104"/>
  <c r="E50" i="104"/>
  <c r="U50" i="104" s="1"/>
  <c r="S49" i="104"/>
  <c r="R49" i="104"/>
  <c r="Q49" i="104"/>
  <c r="P49" i="104"/>
  <c r="E49" i="104"/>
  <c r="U49" i="104" s="1"/>
  <c r="S48" i="104"/>
  <c r="R48" i="104"/>
  <c r="Q48" i="104"/>
  <c r="P48" i="104"/>
  <c r="E48" i="104"/>
  <c r="S47" i="104"/>
  <c r="R47" i="104"/>
  <c r="Q47" i="104"/>
  <c r="P47" i="104"/>
  <c r="E47" i="104"/>
  <c r="S46" i="104"/>
  <c r="R46" i="104"/>
  <c r="Q46" i="104"/>
  <c r="P46" i="104"/>
  <c r="E46" i="104"/>
  <c r="T46" i="104" s="1"/>
  <c r="S45" i="104"/>
  <c r="R45" i="104"/>
  <c r="Q45" i="104"/>
  <c r="P45" i="104"/>
  <c r="E45" i="104"/>
  <c r="U45" i="104" s="1"/>
  <c r="S44" i="104"/>
  <c r="R44" i="104"/>
  <c r="Q44" i="104"/>
  <c r="P44" i="104"/>
  <c r="E44" i="104"/>
  <c r="U44" i="104" s="1"/>
  <c r="S43" i="104"/>
  <c r="R43" i="104"/>
  <c r="S42" i="104"/>
  <c r="R42" i="104"/>
  <c r="U41" i="104"/>
  <c r="S41" i="104"/>
  <c r="R41" i="104"/>
  <c r="Q41" i="104"/>
  <c r="P41" i="104"/>
  <c r="E41" i="104"/>
  <c r="T41" i="104" s="1"/>
  <c r="T40" i="104"/>
  <c r="S40" i="104"/>
  <c r="R40" i="104"/>
  <c r="Q40" i="104"/>
  <c r="P40" i="104"/>
  <c r="E40" i="104"/>
  <c r="U40" i="104" s="1"/>
  <c r="S39" i="104"/>
  <c r="R39" i="104"/>
  <c r="Q39" i="104"/>
  <c r="P39" i="104"/>
  <c r="E39" i="104"/>
  <c r="U39" i="104" s="1"/>
  <c r="S38" i="104"/>
  <c r="R38" i="104"/>
  <c r="Q38" i="104"/>
  <c r="P38" i="104"/>
  <c r="E38" i="104"/>
  <c r="S37" i="104"/>
  <c r="R37" i="104"/>
  <c r="Q37" i="104"/>
  <c r="P37" i="104"/>
  <c r="E37" i="104"/>
  <c r="S36" i="104"/>
  <c r="R36" i="104"/>
  <c r="Q36" i="104"/>
  <c r="P36" i="104"/>
  <c r="E36" i="104"/>
  <c r="T36" i="104" s="1"/>
  <c r="S35" i="104"/>
  <c r="R35" i="104"/>
  <c r="Q35" i="104"/>
  <c r="P35" i="104"/>
  <c r="E35" i="104"/>
  <c r="T35" i="104" s="1"/>
  <c r="T34" i="104"/>
  <c r="S34" i="104"/>
  <c r="R34" i="104"/>
  <c r="Q34" i="104"/>
  <c r="P34" i="104"/>
  <c r="E34" i="104"/>
  <c r="U34" i="104" s="1"/>
  <c r="U33" i="104"/>
  <c r="S33" i="104"/>
  <c r="R33" i="104"/>
  <c r="Q33" i="104"/>
  <c r="P33" i="104"/>
  <c r="E33" i="104"/>
  <c r="T33" i="104" s="1"/>
  <c r="T32" i="104"/>
  <c r="S32" i="104"/>
  <c r="R32" i="104"/>
  <c r="Q32" i="104"/>
  <c r="P32" i="104"/>
  <c r="E32" i="104"/>
  <c r="U32" i="104" s="1"/>
  <c r="S31" i="104"/>
  <c r="R31" i="104"/>
  <c r="Q31" i="104"/>
  <c r="P31" i="104"/>
  <c r="E31" i="104"/>
  <c r="U31" i="104" s="1"/>
  <c r="S30" i="104"/>
  <c r="R30" i="104"/>
  <c r="Q30" i="104"/>
  <c r="P30" i="104"/>
  <c r="E30" i="104"/>
  <c r="S29" i="104"/>
  <c r="R29" i="104"/>
  <c r="Q29" i="104"/>
  <c r="P29" i="104"/>
  <c r="E29" i="104"/>
  <c r="S28" i="104"/>
  <c r="R28" i="104"/>
  <c r="Q28" i="104"/>
  <c r="P28" i="104"/>
  <c r="P27" i="104" s="1"/>
  <c r="E28" i="104"/>
  <c r="U28" i="104" s="1"/>
  <c r="S27" i="104"/>
  <c r="R27" i="104"/>
  <c r="S26" i="104"/>
  <c r="R26" i="104"/>
  <c r="Q26" i="104"/>
  <c r="P26" i="104"/>
  <c r="E26" i="104"/>
  <c r="U26" i="104" s="1"/>
  <c r="S25" i="104"/>
  <c r="R25" i="104"/>
  <c r="Q25" i="104"/>
  <c r="P25" i="104"/>
  <c r="E25" i="104"/>
  <c r="S24" i="104"/>
  <c r="R24" i="104"/>
  <c r="Q24" i="104"/>
  <c r="P24" i="104"/>
  <c r="E24" i="104"/>
  <c r="S23" i="104"/>
  <c r="R23" i="104"/>
  <c r="Q23" i="104"/>
  <c r="P23" i="104"/>
  <c r="E23" i="104"/>
  <c r="T23" i="104" s="1"/>
  <c r="S22" i="104"/>
  <c r="R22" i="104"/>
  <c r="Q22" i="104"/>
  <c r="P22" i="104"/>
  <c r="E22" i="104"/>
  <c r="U22" i="104" s="1"/>
  <c r="U21" i="104"/>
  <c r="S21" i="104"/>
  <c r="R21" i="104"/>
  <c r="Q21" i="104"/>
  <c r="P21" i="104"/>
  <c r="E21" i="104"/>
  <c r="T21" i="104" s="1"/>
  <c r="T20" i="104"/>
  <c r="S20" i="104"/>
  <c r="R20" i="104"/>
  <c r="Q20" i="104"/>
  <c r="P20" i="104"/>
  <c r="E20" i="104"/>
  <c r="U20" i="104" s="1"/>
  <c r="U19" i="104"/>
  <c r="S19" i="104"/>
  <c r="R19" i="104"/>
  <c r="Q19" i="104"/>
  <c r="P19" i="104"/>
  <c r="E19" i="104"/>
  <c r="T19" i="104" s="1"/>
  <c r="S18" i="104"/>
  <c r="R18" i="104"/>
  <c r="Q18" i="104"/>
  <c r="P18" i="104"/>
  <c r="E18" i="104"/>
  <c r="U18" i="104" s="1"/>
  <c r="S17" i="104"/>
  <c r="R17" i="104"/>
  <c r="Q17" i="104"/>
  <c r="P17" i="104"/>
  <c r="E17" i="104"/>
  <c r="S16" i="104"/>
  <c r="R16" i="104"/>
  <c r="Q16" i="104"/>
  <c r="P16" i="104"/>
  <c r="E16" i="104"/>
  <c r="S15" i="104"/>
  <c r="R15" i="104"/>
  <c r="Q15" i="104"/>
  <c r="P15" i="104"/>
  <c r="E15" i="104"/>
  <c r="T15" i="104" s="1"/>
  <c r="S14" i="104"/>
  <c r="R14" i="104"/>
  <c r="Q14" i="104"/>
  <c r="P14" i="104"/>
  <c r="E14" i="104"/>
  <c r="U14" i="104" s="1"/>
  <c r="S13" i="104"/>
  <c r="R13" i="104"/>
  <c r="Q13" i="104"/>
  <c r="P13" i="104"/>
  <c r="E13" i="104"/>
  <c r="U12" i="104"/>
  <c r="S12" i="104"/>
  <c r="R12" i="104"/>
  <c r="Q12" i="104"/>
  <c r="P12" i="104"/>
  <c r="E12" i="104"/>
  <c r="T12" i="104" s="1"/>
  <c r="S11" i="104"/>
  <c r="R11" i="104"/>
  <c r="Q11" i="104"/>
  <c r="P11" i="104"/>
  <c r="E11" i="104"/>
  <c r="U11" i="104" s="1"/>
  <c r="S10" i="104"/>
  <c r="R10" i="104"/>
  <c r="Q10" i="104"/>
  <c r="P10" i="104"/>
  <c r="E10" i="104"/>
  <c r="U10" i="104" s="1"/>
  <c r="S9" i="104"/>
  <c r="R9" i="104"/>
  <c r="S8" i="104"/>
  <c r="R8" i="104"/>
  <c r="S63" i="103"/>
  <c r="R63" i="103"/>
  <c r="U62" i="103"/>
  <c r="S62" i="103"/>
  <c r="R62" i="103"/>
  <c r="Q62" i="103"/>
  <c r="P62" i="103"/>
  <c r="E62" i="103"/>
  <c r="T62" i="103" s="1"/>
  <c r="U61" i="103"/>
  <c r="S61" i="103"/>
  <c r="R61" i="103"/>
  <c r="Q61" i="103"/>
  <c r="P61" i="103"/>
  <c r="E61" i="103"/>
  <c r="T61" i="103" s="1"/>
  <c r="S60" i="103"/>
  <c r="R60" i="103"/>
  <c r="S59" i="103"/>
  <c r="R59" i="103"/>
  <c r="U58" i="103"/>
  <c r="T58" i="103"/>
  <c r="S58" i="103"/>
  <c r="R58" i="103"/>
  <c r="Q58" i="103"/>
  <c r="P58" i="103"/>
  <c r="E58" i="103"/>
  <c r="T57" i="103"/>
  <c r="S57" i="103"/>
  <c r="R57" i="103"/>
  <c r="Q57" i="103"/>
  <c r="P57" i="103"/>
  <c r="E57" i="103"/>
  <c r="U57" i="103" s="1"/>
  <c r="S56" i="103"/>
  <c r="R56" i="103"/>
  <c r="Q56" i="103"/>
  <c r="P56" i="103"/>
  <c r="E56" i="103"/>
  <c r="S55" i="103"/>
  <c r="R55" i="103"/>
  <c r="Q55" i="103"/>
  <c r="P55" i="103"/>
  <c r="E55" i="103"/>
  <c r="S54" i="103"/>
  <c r="R54" i="103"/>
  <c r="T53" i="103"/>
  <c r="S53" i="103"/>
  <c r="R53" i="103"/>
  <c r="Q53" i="103"/>
  <c r="P53" i="103"/>
  <c r="E53" i="103"/>
  <c r="U53" i="103" s="1"/>
  <c r="S52" i="103"/>
  <c r="R52" i="103"/>
  <c r="Q52" i="103"/>
  <c r="P52" i="103"/>
  <c r="E52" i="103"/>
  <c r="U52" i="103" s="1"/>
  <c r="S51" i="103"/>
  <c r="R51" i="103"/>
  <c r="Q51" i="103"/>
  <c r="P51" i="103"/>
  <c r="E51" i="103"/>
  <c r="S50" i="103"/>
  <c r="R50" i="103"/>
  <c r="Q50" i="103"/>
  <c r="P50" i="103"/>
  <c r="E50" i="103"/>
  <c r="S49" i="103"/>
  <c r="R49" i="103"/>
  <c r="Q49" i="103"/>
  <c r="P49" i="103"/>
  <c r="E49" i="103"/>
  <c r="T49" i="103" s="1"/>
  <c r="S48" i="103"/>
  <c r="R48" i="103"/>
  <c r="Q48" i="103"/>
  <c r="P48" i="103"/>
  <c r="E48" i="103"/>
  <c r="U48" i="103" s="1"/>
  <c r="U47" i="103"/>
  <c r="S47" i="103"/>
  <c r="R47" i="103"/>
  <c r="Q47" i="103"/>
  <c r="P47" i="103"/>
  <c r="E47" i="103"/>
  <c r="T47" i="103" s="1"/>
  <c r="S46" i="103"/>
  <c r="R46" i="103"/>
  <c r="Q46" i="103"/>
  <c r="P46" i="103"/>
  <c r="E46" i="103"/>
  <c r="U46" i="103" s="1"/>
  <c r="S45" i="103"/>
  <c r="R45" i="103"/>
  <c r="Q45" i="103"/>
  <c r="P45" i="103"/>
  <c r="E45" i="103"/>
  <c r="T45" i="103" s="1"/>
  <c r="S44" i="103"/>
  <c r="R44" i="103"/>
  <c r="Q44" i="103"/>
  <c r="P44" i="103"/>
  <c r="E44" i="103"/>
  <c r="U44" i="103" s="1"/>
  <c r="S43" i="103"/>
  <c r="R43" i="103"/>
  <c r="S42" i="103"/>
  <c r="R42" i="103"/>
  <c r="S41" i="103"/>
  <c r="R41" i="103"/>
  <c r="Q41" i="103"/>
  <c r="P41" i="103"/>
  <c r="E41" i="103"/>
  <c r="S40" i="103"/>
  <c r="R40" i="103"/>
  <c r="Q40" i="103"/>
  <c r="P40" i="103"/>
  <c r="E40" i="103"/>
  <c r="S39" i="103"/>
  <c r="R39" i="103"/>
  <c r="Q39" i="103"/>
  <c r="P39" i="103"/>
  <c r="E39" i="103"/>
  <c r="T39" i="103" s="1"/>
  <c r="S38" i="103"/>
  <c r="R38" i="103"/>
  <c r="Q38" i="103"/>
  <c r="P38" i="103"/>
  <c r="E38" i="103"/>
  <c r="U38" i="103" s="1"/>
  <c r="S37" i="103"/>
  <c r="R37" i="103"/>
  <c r="Q37" i="103"/>
  <c r="P37" i="103"/>
  <c r="E37" i="103"/>
  <c r="U37" i="103" s="1"/>
  <c r="S36" i="103"/>
  <c r="R36" i="103"/>
  <c r="Q36" i="103"/>
  <c r="P36" i="103"/>
  <c r="E36" i="103"/>
  <c r="U36" i="103" s="1"/>
  <c r="U35" i="103"/>
  <c r="S35" i="103"/>
  <c r="R35" i="103"/>
  <c r="Q35" i="103"/>
  <c r="P35" i="103"/>
  <c r="E35" i="103"/>
  <c r="T35" i="103" s="1"/>
  <c r="T34" i="103"/>
  <c r="S34" i="103"/>
  <c r="R34" i="103"/>
  <c r="Q34" i="103"/>
  <c r="P34" i="103"/>
  <c r="E34" i="103"/>
  <c r="U34" i="103" s="1"/>
  <c r="S33" i="103"/>
  <c r="R33" i="103"/>
  <c r="Q33" i="103"/>
  <c r="P33" i="103"/>
  <c r="E33" i="103"/>
  <c r="S32" i="103"/>
  <c r="R32" i="103"/>
  <c r="Q32" i="103"/>
  <c r="P32" i="103"/>
  <c r="E32" i="103"/>
  <c r="U31" i="103"/>
  <c r="S31" i="103"/>
  <c r="R31" i="103"/>
  <c r="Q31" i="103"/>
  <c r="P31" i="103"/>
  <c r="E31" i="103"/>
  <c r="T31" i="103" s="1"/>
  <c r="S30" i="103"/>
  <c r="R30" i="103"/>
  <c r="Q30" i="103"/>
  <c r="U30" i="103" s="1"/>
  <c r="P30" i="103"/>
  <c r="E30" i="103"/>
  <c r="S29" i="103"/>
  <c r="R29" i="103"/>
  <c r="Q29" i="103"/>
  <c r="P29" i="103"/>
  <c r="E29" i="103"/>
  <c r="U29" i="103" s="1"/>
  <c r="U28" i="103"/>
  <c r="S28" i="103"/>
  <c r="R28" i="103"/>
  <c r="Q28" i="103"/>
  <c r="P28" i="103"/>
  <c r="E28" i="103"/>
  <c r="T28" i="103" s="1"/>
  <c r="S27" i="103"/>
  <c r="R27" i="103"/>
  <c r="S26" i="103"/>
  <c r="R26" i="103"/>
  <c r="Q26" i="103"/>
  <c r="P26" i="103"/>
  <c r="E26" i="103"/>
  <c r="T26" i="103" s="1"/>
  <c r="S25" i="103"/>
  <c r="R25" i="103"/>
  <c r="Q25" i="103"/>
  <c r="P25" i="103"/>
  <c r="E25" i="103"/>
  <c r="U25" i="103" s="1"/>
  <c r="S24" i="103"/>
  <c r="R24" i="103"/>
  <c r="Q24" i="103"/>
  <c r="P24" i="103"/>
  <c r="E24" i="103"/>
  <c r="U24" i="103" s="1"/>
  <c r="S23" i="103"/>
  <c r="R23" i="103"/>
  <c r="Q23" i="103"/>
  <c r="P23" i="103"/>
  <c r="E23" i="103"/>
  <c r="U23" i="103" s="1"/>
  <c r="U22" i="103"/>
  <c r="S22" i="103"/>
  <c r="R22" i="103"/>
  <c r="Q22" i="103"/>
  <c r="P22" i="103"/>
  <c r="E22" i="103"/>
  <c r="T22" i="103" s="1"/>
  <c r="T21" i="103"/>
  <c r="S21" i="103"/>
  <c r="R21" i="103"/>
  <c r="Q21" i="103"/>
  <c r="P21" i="103"/>
  <c r="E21" i="103"/>
  <c r="U21" i="103" s="1"/>
  <c r="S20" i="103"/>
  <c r="R20" i="103"/>
  <c r="Q20" i="103"/>
  <c r="P20" i="103"/>
  <c r="E20" i="103"/>
  <c r="S19" i="103"/>
  <c r="R19" i="103"/>
  <c r="Q19" i="103"/>
  <c r="P19" i="103"/>
  <c r="E19" i="103"/>
  <c r="S18" i="103"/>
  <c r="R18" i="103"/>
  <c r="Q18" i="103"/>
  <c r="P18" i="103"/>
  <c r="E18" i="103"/>
  <c r="T18" i="103" s="1"/>
  <c r="T17" i="103"/>
  <c r="S17" i="103"/>
  <c r="R17" i="103"/>
  <c r="Q17" i="103"/>
  <c r="P17" i="103"/>
  <c r="E17" i="103"/>
  <c r="U17" i="103" s="1"/>
  <c r="S16" i="103"/>
  <c r="R16" i="103"/>
  <c r="Q16" i="103"/>
  <c r="P16" i="103"/>
  <c r="E16" i="103"/>
  <c r="U16" i="103" s="1"/>
  <c r="S15" i="103"/>
  <c r="R15" i="103"/>
  <c r="Q15" i="103"/>
  <c r="P15" i="103"/>
  <c r="E15" i="103"/>
  <c r="U15" i="103" s="1"/>
  <c r="S14" i="103"/>
  <c r="R14" i="103"/>
  <c r="Q14" i="103"/>
  <c r="P14" i="103"/>
  <c r="E14" i="103"/>
  <c r="U14" i="103" s="1"/>
  <c r="S13" i="103"/>
  <c r="R13" i="103"/>
  <c r="Q13" i="103"/>
  <c r="P13" i="103"/>
  <c r="E13" i="103"/>
  <c r="U13" i="103" s="1"/>
  <c r="S12" i="103"/>
  <c r="R12" i="103"/>
  <c r="Q12" i="103"/>
  <c r="P12" i="103"/>
  <c r="E12" i="103"/>
  <c r="S11" i="103"/>
  <c r="R11" i="103"/>
  <c r="Q11" i="103"/>
  <c r="P11" i="103"/>
  <c r="E11" i="103"/>
  <c r="S10" i="103"/>
  <c r="R10" i="103"/>
  <c r="Q10" i="103"/>
  <c r="P10" i="103"/>
  <c r="E10" i="103"/>
  <c r="S9" i="103"/>
  <c r="R9" i="103"/>
  <c r="S8" i="103"/>
  <c r="R8" i="103"/>
  <c r="S63" i="102"/>
  <c r="R63" i="102"/>
  <c r="S62" i="102"/>
  <c r="R62" i="102"/>
  <c r="Q62" i="102"/>
  <c r="P62" i="102"/>
  <c r="E62" i="102"/>
  <c r="U62" i="102" s="1"/>
  <c r="S61" i="102"/>
  <c r="R61" i="102"/>
  <c r="Q61" i="102"/>
  <c r="P61" i="102"/>
  <c r="E61" i="102"/>
  <c r="S60" i="102"/>
  <c r="R60" i="102"/>
  <c r="S59" i="102"/>
  <c r="R59" i="102"/>
  <c r="S58" i="102"/>
  <c r="R58" i="102"/>
  <c r="Q58" i="102"/>
  <c r="P58" i="102"/>
  <c r="E58" i="102"/>
  <c r="U57" i="102"/>
  <c r="S57" i="102"/>
  <c r="R57" i="102"/>
  <c r="Q57" i="102"/>
  <c r="P57" i="102"/>
  <c r="E57" i="102"/>
  <c r="T57" i="102" s="1"/>
  <c r="U56" i="102"/>
  <c r="S56" i="102"/>
  <c r="R56" i="102"/>
  <c r="Q56" i="102"/>
  <c r="P56" i="102"/>
  <c r="E56" i="102"/>
  <c r="T56" i="102" s="1"/>
  <c r="U55" i="102"/>
  <c r="S55" i="102"/>
  <c r="R55" i="102"/>
  <c r="Q55" i="102"/>
  <c r="P55" i="102"/>
  <c r="E55" i="102"/>
  <c r="T55" i="102" s="1"/>
  <c r="S54" i="102"/>
  <c r="R54" i="102"/>
  <c r="S53" i="102"/>
  <c r="R53" i="102"/>
  <c r="Q53" i="102"/>
  <c r="P53" i="102"/>
  <c r="E53" i="102"/>
  <c r="S52" i="102"/>
  <c r="R52" i="102"/>
  <c r="Q52" i="102"/>
  <c r="P52" i="102"/>
  <c r="E52" i="102"/>
  <c r="T52" i="102" s="1"/>
  <c r="S51" i="102"/>
  <c r="R51" i="102"/>
  <c r="Q51" i="102"/>
  <c r="P51" i="102"/>
  <c r="E51" i="102"/>
  <c r="U51" i="102" s="1"/>
  <c r="S50" i="102"/>
  <c r="R50" i="102"/>
  <c r="Q50" i="102"/>
  <c r="P50" i="102"/>
  <c r="E50" i="102"/>
  <c r="U50" i="102" s="1"/>
  <c r="S49" i="102"/>
  <c r="R49" i="102"/>
  <c r="Q49" i="102"/>
  <c r="P49" i="102"/>
  <c r="E49" i="102"/>
  <c r="U49" i="102" s="1"/>
  <c r="U48" i="102"/>
  <c r="S48" i="102"/>
  <c r="R48" i="102"/>
  <c r="Q48" i="102"/>
  <c r="P48" i="102"/>
  <c r="E48" i="102"/>
  <c r="T48" i="102" s="1"/>
  <c r="T47" i="102"/>
  <c r="S47" i="102"/>
  <c r="R47" i="102"/>
  <c r="Q47" i="102"/>
  <c r="P47" i="102"/>
  <c r="E47" i="102"/>
  <c r="U47" i="102" s="1"/>
  <c r="S46" i="102"/>
  <c r="R46" i="102"/>
  <c r="Q46" i="102"/>
  <c r="P46" i="102"/>
  <c r="E46" i="102"/>
  <c r="S45" i="102"/>
  <c r="R45" i="102"/>
  <c r="Q45" i="102"/>
  <c r="P45" i="102"/>
  <c r="E45" i="102"/>
  <c r="S44" i="102"/>
  <c r="R44" i="102"/>
  <c r="Q44" i="102"/>
  <c r="P44" i="102"/>
  <c r="E44" i="102"/>
  <c r="U44" i="102" s="1"/>
  <c r="S43" i="102"/>
  <c r="R43" i="102"/>
  <c r="S42" i="102"/>
  <c r="R42" i="102"/>
  <c r="U41" i="102"/>
  <c r="S41" i="102"/>
  <c r="R41" i="102"/>
  <c r="Q41" i="102"/>
  <c r="P41" i="102"/>
  <c r="E41" i="102"/>
  <c r="T41" i="102" s="1"/>
  <c r="S40" i="102"/>
  <c r="R40" i="102"/>
  <c r="Q40" i="102"/>
  <c r="P40" i="102"/>
  <c r="E40" i="102"/>
  <c r="U40" i="102" s="1"/>
  <c r="T39" i="102"/>
  <c r="S39" i="102"/>
  <c r="R39" i="102"/>
  <c r="Q39" i="102"/>
  <c r="P39" i="102"/>
  <c r="E39" i="102"/>
  <c r="U39" i="102" s="1"/>
  <c r="U38" i="102"/>
  <c r="S38" i="102"/>
  <c r="R38" i="102"/>
  <c r="Q38" i="102"/>
  <c r="P38" i="102"/>
  <c r="E38" i="102"/>
  <c r="T38" i="102" s="1"/>
  <c r="S37" i="102"/>
  <c r="R37" i="102"/>
  <c r="Q37" i="102"/>
  <c r="P37" i="102"/>
  <c r="E37" i="102"/>
  <c r="U37" i="102" s="1"/>
  <c r="S36" i="102"/>
  <c r="R36" i="102"/>
  <c r="Q36" i="102"/>
  <c r="P36" i="102"/>
  <c r="E36" i="102"/>
  <c r="S35" i="102"/>
  <c r="R35" i="102"/>
  <c r="Q35" i="102"/>
  <c r="P35" i="102"/>
  <c r="E35" i="102"/>
  <c r="S34" i="102"/>
  <c r="R34" i="102"/>
  <c r="Q34" i="102"/>
  <c r="P34" i="102"/>
  <c r="E34" i="102"/>
  <c r="T34" i="102" s="1"/>
  <c r="U33" i="102"/>
  <c r="S33" i="102"/>
  <c r="R33" i="102"/>
  <c r="Q33" i="102"/>
  <c r="P33" i="102"/>
  <c r="E33" i="102"/>
  <c r="T33" i="102" s="1"/>
  <c r="U32" i="102"/>
  <c r="S32" i="102"/>
  <c r="R32" i="102"/>
  <c r="Q32" i="102"/>
  <c r="P32" i="102"/>
  <c r="E32" i="102"/>
  <c r="T32" i="102" s="1"/>
  <c r="T31" i="102"/>
  <c r="S31" i="102"/>
  <c r="R31" i="102"/>
  <c r="Q31" i="102"/>
  <c r="P31" i="102"/>
  <c r="E31" i="102"/>
  <c r="U31" i="102" s="1"/>
  <c r="S30" i="102"/>
  <c r="R30" i="102"/>
  <c r="Q30" i="102"/>
  <c r="U30" i="102" s="1"/>
  <c r="P30" i="102"/>
  <c r="E30" i="102"/>
  <c r="T30" i="102" s="1"/>
  <c r="S29" i="102"/>
  <c r="R29" i="102"/>
  <c r="Q29" i="102"/>
  <c r="P29" i="102"/>
  <c r="E29" i="102"/>
  <c r="U29" i="102" s="1"/>
  <c r="S28" i="102"/>
  <c r="R28" i="102"/>
  <c r="Q28" i="102"/>
  <c r="P28" i="102"/>
  <c r="E28" i="102"/>
  <c r="S27" i="102"/>
  <c r="R27" i="102"/>
  <c r="S26" i="102"/>
  <c r="R26" i="102"/>
  <c r="Q26" i="102"/>
  <c r="P26" i="102"/>
  <c r="E26" i="102"/>
  <c r="U26" i="102" s="1"/>
  <c r="T25" i="102"/>
  <c r="S25" i="102"/>
  <c r="R25" i="102"/>
  <c r="Q25" i="102"/>
  <c r="P25" i="102"/>
  <c r="E25" i="102"/>
  <c r="U25" i="102" s="1"/>
  <c r="T24" i="102"/>
  <c r="S24" i="102"/>
  <c r="R24" i="102"/>
  <c r="Q24" i="102"/>
  <c r="P24" i="102"/>
  <c r="E24" i="102"/>
  <c r="U24" i="102" s="1"/>
  <c r="S23" i="102"/>
  <c r="R23" i="102"/>
  <c r="Q23" i="102"/>
  <c r="P23" i="102"/>
  <c r="E23" i="102"/>
  <c r="S22" i="102"/>
  <c r="R22" i="102"/>
  <c r="Q22" i="102"/>
  <c r="P22" i="102"/>
  <c r="E22" i="102"/>
  <c r="U21" i="102"/>
  <c r="S21" i="102"/>
  <c r="R21" i="102"/>
  <c r="Q21" i="102"/>
  <c r="P21" i="102"/>
  <c r="E21" i="102"/>
  <c r="T21" i="102" s="1"/>
  <c r="S20" i="102"/>
  <c r="R20" i="102"/>
  <c r="Q20" i="102"/>
  <c r="P20" i="102"/>
  <c r="E20" i="102"/>
  <c r="U20" i="102" s="1"/>
  <c r="S19" i="102"/>
  <c r="R19" i="102"/>
  <c r="Q19" i="102"/>
  <c r="P19" i="102"/>
  <c r="E19" i="102"/>
  <c r="U19" i="102" s="1"/>
  <c r="U18" i="102"/>
  <c r="S18" i="102"/>
  <c r="R18" i="102"/>
  <c r="Q18" i="102"/>
  <c r="P18" i="102"/>
  <c r="E18" i="102"/>
  <c r="T18" i="102" s="1"/>
  <c r="T17" i="102"/>
  <c r="S17" i="102"/>
  <c r="R17" i="102"/>
  <c r="Q17" i="102"/>
  <c r="P17" i="102"/>
  <c r="E17" i="102"/>
  <c r="U17" i="102" s="1"/>
  <c r="S16" i="102"/>
  <c r="R16" i="102"/>
  <c r="Q16" i="102"/>
  <c r="P16" i="102"/>
  <c r="E16" i="102"/>
  <c r="U16" i="102" s="1"/>
  <c r="S15" i="102"/>
  <c r="R15" i="102"/>
  <c r="Q15" i="102"/>
  <c r="P15" i="102"/>
  <c r="E15" i="102"/>
  <c r="S14" i="102"/>
  <c r="R14" i="102"/>
  <c r="Q14" i="102"/>
  <c r="P14" i="102"/>
  <c r="E14" i="102"/>
  <c r="S13" i="102"/>
  <c r="R13" i="102"/>
  <c r="Q13" i="102"/>
  <c r="P13" i="102"/>
  <c r="E13" i="102"/>
  <c r="T13" i="102" s="1"/>
  <c r="U12" i="102"/>
  <c r="S12" i="102"/>
  <c r="R12" i="102"/>
  <c r="Q12" i="102"/>
  <c r="P12" i="102"/>
  <c r="E12" i="102"/>
  <c r="T12" i="102" s="1"/>
  <c r="S11" i="102"/>
  <c r="R11" i="102"/>
  <c r="Q11" i="102"/>
  <c r="P11" i="102"/>
  <c r="E11" i="102"/>
  <c r="U11" i="102" s="1"/>
  <c r="T10" i="102"/>
  <c r="S10" i="102"/>
  <c r="R10" i="102"/>
  <c r="Q10" i="102"/>
  <c r="P10" i="102"/>
  <c r="E10" i="102"/>
  <c r="U10" i="102" s="1"/>
  <c r="S9" i="102"/>
  <c r="R9" i="102"/>
  <c r="S8" i="102"/>
  <c r="R8" i="102"/>
  <c r="S63" i="101"/>
  <c r="R63" i="101"/>
  <c r="S62" i="101"/>
  <c r="R62" i="101"/>
  <c r="Q62" i="101"/>
  <c r="P62" i="101"/>
  <c r="E62" i="101"/>
  <c r="T62" i="101" s="1"/>
  <c r="S61" i="101"/>
  <c r="R61" i="101"/>
  <c r="Q61" i="101"/>
  <c r="P61" i="101"/>
  <c r="E61" i="101"/>
  <c r="U61" i="101" s="1"/>
  <c r="S60" i="101"/>
  <c r="R60" i="101"/>
  <c r="S59" i="101"/>
  <c r="R59" i="101"/>
  <c r="S58" i="101"/>
  <c r="R58" i="101"/>
  <c r="Q58" i="101"/>
  <c r="P58" i="101"/>
  <c r="E58" i="101"/>
  <c r="U58" i="101" s="1"/>
  <c r="S57" i="101"/>
  <c r="R57" i="101"/>
  <c r="Q57" i="101"/>
  <c r="P57" i="101"/>
  <c r="E57" i="101"/>
  <c r="U57" i="101" s="1"/>
  <c r="U56" i="101"/>
  <c r="S56" i="101"/>
  <c r="R56" i="101"/>
  <c r="Q56" i="101"/>
  <c r="P56" i="101"/>
  <c r="E56" i="101"/>
  <c r="T56" i="101" s="1"/>
  <c r="S55" i="101"/>
  <c r="R55" i="101"/>
  <c r="Q55" i="101"/>
  <c r="P55" i="101"/>
  <c r="E55" i="101"/>
  <c r="T55" i="101" s="1"/>
  <c r="S54" i="101"/>
  <c r="R54" i="101"/>
  <c r="S53" i="101"/>
  <c r="R53" i="101"/>
  <c r="Q53" i="101"/>
  <c r="P53" i="101"/>
  <c r="E53" i="101"/>
  <c r="T53" i="101" s="1"/>
  <c r="U52" i="101"/>
  <c r="S52" i="101"/>
  <c r="R52" i="101"/>
  <c r="Q52" i="101"/>
  <c r="P52" i="101"/>
  <c r="E52" i="101"/>
  <c r="T52" i="101" s="1"/>
  <c r="S51" i="101"/>
  <c r="R51" i="101"/>
  <c r="Q51" i="101"/>
  <c r="P51" i="101"/>
  <c r="E51" i="101"/>
  <c r="U51" i="101" s="1"/>
  <c r="S50" i="101"/>
  <c r="R50" i="101"/>
  <c r="Q50" i="101"/>
  <c r="P50" i="101"/>
  <c r="E50" i="101"/>
  <c r="U50" i="101" s="1"/>
  <c r="S49" i="101"/>
  <c r="R49" i="101"/>
  <c r="Q49" i="101"/>
  <c r="P49" i="101"/>
  <c r="E49" i="101"/>
  <c r="S48" i="101"/>
  <c r="R48" i="101"/>
  <c r="Q48" i="101"/>
  <c r="P48" i="101"/>
  <c r="E48" i="101"/>
  <c r="T48" i="101" s="1"/>
  <c r="U47" i="101"/>
  <c r="S47" i="101"/>
  <c r="R47" i="101"/>
  <c r="Q47" i="101"/>
  <c r="P47" i="101"/>
  <c r="E47" i="101"/>
  <c r="T47" i="101" s="1"/>
  <c r="U46" i="101"/>
  <c r="S46" i="101"/>
  <c r="R46" i="101"/>
  <c r="Q46" i="101"/>
  <c r="P46" i="101"/>
  <c r="T46" i="101" s="1"/>
  <c r="E46" i="101"/>
  <c r="S45" i="101"/>
  <c r="R45" i="101"/>
  <c r="Q45" i="101"/>
  <c r="P45" i="101"/>
  <c r="E45" i="101"/>
  <c r="U45" i="101" s="1"/>
  <c r="S44" i="101"/>
  <c r="R44" i="101"/>
  <c r="Q44" i="101"/>
  <c r="P44" i="101"/>
  <c r="E44" i="101"/>
  <c r="U44" i="101" s="1"/>
  <c r="S43" i="101"/>
  <c r="R43" i="101"/>
  <c r="S42" i="101"/>
  <c r="R42" i="101"/>
  <c r="U41" i="101"/>
  <c r="S41" i="101"/>
  <c r="R41" i="101"/>
  <c r="Q41" i="101"/>
  <c r="P41" i="101"/>
  <c r="E41" i="101"/>
  <c r="T41" i="101" s="1"/>
  <c r="S40" i="101"/>
  <c r="R40" i="101"/>
  <c r="Q40" i="101"/>
  <c r="P40" i="101"/>
  <c r="E40" i="101"/>
  <c r="U40" i="101" s="1"/>
  <c r="S39" i="101"/>
  <c r="R39" i="101"/>
  <c r="Q39" i="101"/>
  <c r="P39" i="101"/>
  <c r="E39" i="101"/>
  <c r="U39" i="101" s="1"/>
  <c r="S38" i="101"/>
  <c r="R38" i="101"/>
  <c r="Q38" i="101"/>
  <c r="P38" i="101"/>
  <c r="E38" i="101"/>
  <c r="T38" i="101" s="1"/>
  <c r="S37" i="101"/>
  <c r="R37" i="101"/>
  <c r="Q37" i="101"/>
  <c r="P37" i="101"/>
  <c r="E37" i="101"/>
  <c r="U37" i="101" s="1"/>
  <c r="S36" i="101"/>
  <c r="R36" i="101"/>
  <c r="Q36" i="101"/>
  <c r="P36" i="101"/>
  <c r="E36" i="101"/>
  <c r="U36" i="101" s="1"/>
  <c r="U35" i="101"/>
  <c r="T35" i="101"/>
  <c r="S35" i="101"/>
  <c r="R35" i="101"/>
  <c r="Q35" i="101"/>
  <c r="P35" i="101"/>
  <c r="E35" i="101"/>
  <c r="S34" i="101"/>
  <c r="R34" i="101"/>
  <c r="Q34" i="101"/>
  <c r="P34" i="101"/>
  <c r="E34" i="101"/>
  <c r="U34" i="101" s="1"/>
  <c r="S33" i="101"/>
  <c r="R33" i="101"/>
  <c r="Q33" i="101"/>
  <c r="P33" i="101"/>
  <c r="E33" i="101"/>
  <c r="U33" i="101" s="1"/>
  <c r="S32" i="101"/>
  <c r="R32" i="101"/>
  <c r="Q32" i="101"/>
  <c r="P32" i="101"/>
  <c r="E32" i="101"/>
  <c r="T31" i="101"/>
  <c r="S31" i="101"/>
  <c r="R31" i="101"/>
  <c r="Q31" i="101"/>
  <c r="P31" i="101"/>
  <c r="E31" i="101"/>
  <c r="U31" i="101" s="1"/>
  <c r="S30" i="101"/>
  <c r="R30" i="101"/>
  <c r="Q30" i="101"/>
  <c r="P30" i="101"/>
  <c r="E30" i="101"/>
  <c r="S29" i="101"/>
  <c r="R29" i="101"/>
  <c r="Q29" i="101"/>
  <c r="P29" i="101"/>
  <c r="E29" i="101"/>
  <c r="U29" i="101" s="1"/>
  <c r="S28" i="101"/>
  <c r="R28" i="101"/>
  <c r="Q28" i="101"/>
  <c r="P28" i="101"/>
  <c r="E28" i="101"/>
  <c r="E27" i="101" s="1"/>
  <c r="S27" i="101"/>
  <c r="R27" i="101"/>
  <c r="S26" i="101"/>
  <c r="R26" i="101"/>
  <c r="Q26" i="101"/>
  <c r="P26" i="101"/>
  <c r="E26" i="101"/>
  <c r="U26" i="101" s="1"/>
  <c r="S25" i="101"/>
  <c r="R25" i="101"/>
  <c r="Q25" i="101"/>
  <c r="P25" i="101"/>
  <c r="E25" i="101"/>
  <c r="T25" i="101" s="1"/>
  <c r="S24" i="101"/>
  <c r="R24" i="101"/>
  <c r="Q24" i="101"/>
  <c r="P24" i="101"/>
  <c r="E24" i="101"/>
  <c r="T24" i="101" s="1"/>
  <c r="U23" i="101"/>
  <c r="S23" i="101"/>
  <c r="R23" i="101"/>
  <c r="Q23" i="101"/>
  <c r="P23" i="101"/>
  <c r="E23" i="101"/>
  <c r="U22" i="101"/>
  <c r="S22" i="101"/>
  <c r="R22" i="101"/>
  <c r="Q22" i="101"/>
  <c r="P22" i="101"/>
  <c r="E22" i="101"/>
  <c r="T22" i="101" s="1"/>
  <c r="T21" i="101"/>
  <c r="S21" i="101"/>
  <c r="R21" i="101"/>
  <c r="Q21" i="101"/>
  <c r="P21" i="101"/>
  <c r="E21" i="101"/>
  <c r="U21" i="101" s="1"/>
  <c r="U20" i="101"/>
  <c r="S20" i="101"/>
  <c r="R20" i="101"/>
  <c r="Q20" i="101"/>
  <c r="P20" i="101"/>
  <c r="E20" i="101"/>
  <c r="T20" i="101" s="1"/>
  <c r="S19" i="101"/>
  <c r="R19" i="101"/>
  <c r="Q19" i="101"/>
  <c r="P19" i="101"/>
  <c r="E19" i="101"/>
  <c r="U19" i="101" s="1"/>
  <c r="S18" i="101"/>
  <c r="R18" i="101"/>
  <c r="Q18" i="101"/>
  <c r="P18" i="101"/>
  <c r="E18" i="101"/>
  <c r="U18" i="101" s="1"/>
  <c r="S17" i="101"/>
  <c r="R17" i="101"/>
  <c r="Q17" i="101"/>
  <c r="P17" i="101"/>
  <c r="E17" i="101"/>
  <c r="T17" i="101" s="1"/>
  <c r="S16" i="101"/>
  <c r="R16" i="101"/>
  <c r="Q16" i="101"/>
  <c r="P16" i="101"/>
  <c r="E16" i="101"/>
  <c r="U16" i="101" s="1"/>
  <c r="U15" i="101"/>
  <c r="S15" i="101"/>
  <c r="R15" i="101"/>
  <c r="Q15" i="101"/>
  <c r="P15" i="101"/>
  <c r="E15" i="101"/>
  <c r="T15" i="101" s="1"/>
  <c r="S14" i="101"/>
  <c r="R14" i="101"/>
  <c r="Q14" i="101"/>
  <c r="P14" i="101"/>
  <c r="E14" i="101"/>
  <c r="U14" i="101" s="1"/>
  <c r="S13" i="101"/>
  <c r="R13" i="101"/>
  <c r="Q13" i="101"/>
  <c r="P13" i="101"/>
  <c r="E13" i="101"/>
  <c r="U13" i="101" s="1"/>
  <c r="S12" i="101"/>
  <c r="R12" i="101"/>
  <c r="Q12" i="101"/>
  <c r="P12" i="101"/>
  <c r="E12" i="101"/>
  <c r="U12" i="101" s="1"/>
  <c r="S11" i="101"/>
  <c r="R11" i="101"/>
  <c r="Q11" i="101"/>
  <c r="P11" i="101"/>
  <c r="E11" i="101"/>
  <c r="U11" i="101" s="1"/>
  <c r="S10" i="101"/>
  <c r="R10" i="101"/>
  <c r="Q10" i="101"/>
  <c r="P10" i="101"/>
  <c r="E10" i="101"/>
  <c r="S9" i="101"/>
  <c r="R9" i="101"/>
  <c r="S8" i="101"/>
  <c r="R8" i="101"/>
  <c r="R63" i="100"/>
  <c r="S62" i="100"/>
  <c r="R62" i="100"/>
  <c r="Q62" i="100"/>
  <c r="P62" i="100"/>
  <c r="E62" i="100"/>
  <c r="T62" i="100" s="1"/>
  <c r="U61" i="100"/>
  <c r="S61" i="100"/>
  <c r="R61" i="100"/>
  <c r="Q61" i="100"/>
  <c r="P61" i="100"/>
  <c r="P60" i="100" s="1"/>
  <c r="E61" i="100"/>
  <c r="T61" i="100" s="1"/>
  <c r="S60" i="100"/>
  <c r="R60" i="100"/>
  <c r="R59" i="100"/>
  <c r="U58" i="100"/>
  <c r="S58" i="100"/>
  <c r="R58" i="100"/>
  <c r="Q58" i="100"/>
  <c r="P58" i="100"/>
  <c r="E58" i="100"/>
  <c r="T58" i="100" s="1"/>
  <c r="S57" i="100"/>
  <c r="R57" i="100"/>
  <c r="Q57" i="100"/>
  <c r="P57" i="100"/>
  <c r="E57" i="100"/>
  <c r="U57" i="100" s="1"/>
  <c r="U56" i="100"/>
  <c r="S56" i="100"/>
  <c r="R56" i="100"/>
  <c r="Q56" i="100"/>
  <c r="P56" i="100"/>
  <c r="E56" i="100"/>
  <c r="T56" i="100" s="1"/>
  <c r="S55" i="100"/>
  <c r="R55" i="100"/>
  <c r="Q55" i="100"/>
  <c r="P55" i="100"/>
  <c r="E55" i="100"/>
  <c r="E54" i="100" s="1"/>
  <c r="T54" i="100" s="1"/>
  <c r="S54" i="100"/>
  <c r="R54" i="100"/>
  <c r="S53" i="100"/>
  <c r="R53" i="100"/>
  <c r="Q53" i="100"/>
  <c r="P53" i="100"/>
  <c r="E53" i="100"/>
  <c r="U53" i="100" s="1"/>
  <c r="S52" i="100"/>
  <c r="R52" i="100"/>
  <c r="Q52" i="100"/>
  <c r="P52" i="100"/>
  <c r="E52" i="100"/>
  <c r="U52" i="100" s="1"/>
  <c r="S51" i="100"/>
  <c r="R51" i="100"/>
  <c r="Q51" i="100"/>
  <c r="P51" i="100"/>
  <c r="E51" i="100"/>
  <c r="T51" i="100" s="1"/>
  <c r="S50" i="100"/>
  <c r="R50" i="100"/>
  <c r="Q50" i="100"/>
  <c r="P50" i="100"/>
  <c r="E50" i="100"/>
  <c r="T50" i="100" s="1"/>
  <c r="S49" i="100"/>
  <c r="R49" i="100"/>
  <c r="Q49" i="100"/>
  <c r="P49" i="100"/>
  <c r="E49" i="100"/>
  <c r="U49" i="100" s="1"/>
  <c r="T48" i="100"/>
  <c r="S48" i="100"/>
  <c r="R48" i="100"/>
  <c r="Q48" i="100"/>
  <c r="P48" i="100"/>
  <c r="E48" i="100"/>
  <c r="U48" i="100" s="1"/>
  <c r="S47" i="100"/>
  <c r="R47" i="100"/>
  <c r="Q47" i="100"/>
  <c r="P47" i="100"/>
  <c r="E47" i="100"/>
  <c r="U47" i="100" s="1"/>
  <c r="S46" i="100"/>
  <c r="R46" i="100"/>
  <c r="Q46" i="100"/>
  <c r="P46" i="100"/>
  <c r="E46" i="100"/>
  <c r="U46" i="100" s="1"/>
  <c r="S45" i="100"/>
  <c r="R45" i="100"/>
  <c r="Q45" i="100"/>
  <c r="P45" i="100"/>
  <c r="E45" i="100"/>
  <c r="U45" i="100" s="1"/>
  <c r="S44" i="100"/>
  <c r="R44" i="100"/>
  <c r="Q44" i="100"/>
  <c r="P44" i="100"/>
  <c r="E44" i="100"/>
  <c r="S43" i="100"/>
  <c r="R43" i="100"/>
  <c r="S42" i="100"/>
  <c r="R42" i="100"/>
  <c r="S41" i="100"/>
  <c r="R41" i="100"/>
  <c r="Q41" i="100"/>
  <c r="P41" i="100"/>
  <c r="E41" i="100"/>
  <c r="T41" i="100" s="1"/>
  <c r="S40" i="100"/>
  <c r="R40" i="100"/>
  <c r="Q40" i="100"/>
  <c r="P40" i="100"/>
  <c r="E40" i="100"/>
  <c r="U40" i="100" s="1"/>
  <c r="S39" i="100"/>
  <c r="R39" i="100"/>
  <c r="Q39" i="100"/>
  <c r="P39" i="100"/>
  <c r="E39" i="100"/>
  <c r="U39" i="100" s="1"/>
  <c r="S38" i="100"/>
  <c r="R38" i="100"/>
  <c r="Q38" i="100"/>
  <c r="P38" i="100"/>
  <c r="E38" i="100"/>
  <c r="U38" i="100" s="1"/>
  <c r="S37" i="100"/>
  <c r="R37" i="100"/>
  <c r="Q37" i="100"/>
  <c r="P37" i="100"/>
  <c r="E37" i="100"/>
  <c r="U37" i="100" s="1"/>
  <c r="U36" i="100"/>
  <c r="S36" i="100"/>
  <c r="R36" i="100"/>
  <c r="Q36" i="100"/>
  <c r="P36" i="100"/>
  <c r="E36" i="100"/>
  <c r="T36" i="100" s="1"/>
  <c r="U35" i="100"/>
  <c r="S35" i="100"/>
  <c r="R35" i="100"/>
  <c r="Q35" i="100"/>
  <c r="P35" i="100"/>
  <c r="E35" i="100"/>
  <c r="T35" i="100" s="1"/>
  <c r="S34" i="100"/>
  <c r="R34" i="100"/>
  <c r="Q34" i="100"/>
  <c r="P34" i="100"/>
  <c r="E34" i="100"/>
  <c r="U34" i="100" s="1"/>
  <c r="S33" i="100"/>
  <c r="R33" i="100"/>
  <c r="Q33" i="100"/>
  <c r="P33" i="100"/>
  <c r="E33" i="100"/>
  <c r="U33" i="100" s="1"/>
  <c r="S32" i="100"/>
  <c r="R32" i="100"/>
  <c r="Q32" i="100"/>
  <c r="P32" i="100"/>
  <c r="E32" i="100"/>
  <c r="S31" i="100"/>
  <c r="R31" i="100"/>
  <c r="Q31" i="100"/>
  <c r="P31" i="100"/>
  <c r="E31" i="100"/>
  <c r="U31" i="100" s="1"/>
  <c r="S30" i="100"/>
  <c r="R30" i="100"/>
  <c r="Q30" i="100"/>
  <c r="P30" i="100"/>
  <c r="E30" i="100"/>
  <c r="U30" i="100" s="1"/>
  <c r="S29" i="100"/>
  <c r="R29" i="100"/>
  <c r="Q29" i="100"/>
  <c r="P29" i="100"/>
  <c r="E29" i="100"/>
  <c r="T29" i="100" s="1"/>
  <c r="S28" i="100"/>
  <c r="R28" i="100"/>
  <c r="Q28" i="100"/>
  <c r="P28" i="100"/>
  <c r="E28" i="100"/>
  <c r="T28" i="100" s="1"/>
  <c r="S27" i="100"/>
  <c r="R27" i="100"/>
  <c r="S26" i="100"/>
  <c r="R26" i="100"/>
  <c r="Q26" i="100"/>
  <c r="P26" i="100"/>
  <c r="E26" i="100"/>
  <c r="U26" i="100" s="1"/>
  <c r="S25" i="100"/>
  <c r="R25" i="100"/>
  <c r="Q25" i="100"/>
  <c r="P25" i="100"/>
  <c r="E25" i="100"/>
  <c r="U25" i="100" s="1"/>
  <c r="S24" i="100"/>
  <c r="R24" i="100"/>
  <c r="Q24" i="100"/>
  <c r="P24" i="100"/>
  <c r="E24" i="100"/>
  <c r="T24" i="100" s="1"/>
  <c r="S23" i="100"/>
  <c r="R23" i="100"/>
  <c r="Q23" i="100"/>
  <c r="P23" i="100"/>
  <c r="E23" i="100"/>
  <c r="U23" i="100" s="1"/>
  <c r="S22" i="100"/>
  <c r="R22" i="100"/>
  <c r="Q22" i="100"/>
  <c r="P22" i="100"/>
  <c r="E22" i="100"/>
  <c r="U22" i="100" s="1"/>
  <c r="S21" i="100"/>
  <c r="R21" i="100"/>
  <c r="Q21" i="100"/>
  <c r="P21" i="100"/>
  <c r="E21" i="100"/>
  <c r="U21" i="100" s="1"/>
  <c r="S20" i="100"/>
  <c r="R20" i="100"/>
  <c r="Q20" i="100"/>
  <c r="P20" i="100"/>
  <c r="E20" i="100"/>
  <c r="U20" i="100" s="1"/>
  <c r="S19" i="100"/>
  <c r="R19" i="100"/>
  <c r="Q19" i="100"/>
  <c r="P19" i="100"/>
  <c r="E19" i="100"/>
  <c r="U19" i="100" s="1"/>
  <c r="S18" i="100"/>
  <c r="R18" i="100"/>
  <c r="Q18" i="100"/>
  <c r="P18" i="100"/>
  <c r="E18" i="100"/>
  <c r="U18" i="100" s="1"/>
  <c r="S17" i="100"/>
  <c r="R17" i="100"/>
  <c r="Q17" i="100"/>
  <c r="P17" i="100"/>
  <c r="E17" i="100"/>
  <c r="U17" i="100" s="1"/>
  <c r="S16" i="100"/>
  <c r="R16" i="100"/>
  <c r="Q16" i="100"/>
  <c r="P16" i="100"/>
  <c r="E16" i="100"/>
  <c r="T16" i="100" s="1"/>
  <c r="S15" i="100"/>
  <c r="R15" i="100"/>
  <c r="Q15" i="100"/>
  <c r="P15" i="100"/>
  <c r="E15" i="100"/>
  <c r="T15" i="100" s="1"/>
  <c r="S14" i="100"/>
  <c r="R14" i="100"/>
  <c r="Q14" i="100"/>
  <c r="P14" i="100"/>
  <c r="E14" i="100"/>
  <c r="U14" i="100" s="1"/>
  <c r="S13" i="100"/>
  <c r="R13" i="100"/>
  <c r="Q13" i="100"/>
  <c r="P13" i="100"/>
  <c r="E13" i="100"/>
  <c r="T13" i="100" s="1"/>
  <c r="S12" i="100"/>
  <c r="R12" i="100"/>
  <c r="Q12" i="100"/>
  <c r="P12" i="100"/>
  <c r="E12" i="100"/>
  <c r="U12" i="100" s="1"/>
  <c r="S11" i="100"/>
  <c r="R11" i="100"/>
  <c r="Q11" i="100"/>
  <c r="P11" i="100"/>
  <c r="E11" i="100"/>
  <c r="U11" i="100" s="1"/>
  <c r="S10" i="100"/>
  <c r="R10" i="100"/>
  <c r="Q10" i="100"/>
  <c r="P10" i="100"/>
  <c r="E10" i="100"/>
  <c r="S9" i="100"/>
  <c r="R9" i="100"/>
  <c r="R8" i="100"/>
  <c r="S63" i="99"/>
  <c r="S62" i="99"/>
  <c r="R62" i="99"/>
  <c r="Q62" i="99"/>
  <c r="P62" i="99"/>
  <c r="E62" i="99"/>
  <c r="U62" i="99" s="1"/>
  <c r="S61" i="99"/>
  <c r="R61" i="99"/>
  <c r="Q61" i="99"/>
  <c r="P61" i="99"/>
  <c r="E61" i="99"/>
  <c r="E60" i="99" s="1"/>
  <c r="U60" i="99" s="1"/>
  <c r="S60" i="99"/>
  <c r="R60" i="99"/>
  <c r="S59" i="99"/>
  <c r="S58" i="99"/>
  <c r="R58" i="99"/>
  <c r="Q58" i="99"/>
  <c r="P58" i="99"/>
  <c r="E58" i="99"/>
  <c r="U58" i="99" s="1"/>
  <c r="U57" i="99"/>
  <c r="S57" i="99"/>
  <c r="R57" i="99"/>
  <c r="Q57" i="99"/>
  <c r="P57" i="99"/>
  <c r="E57" i="99"/>
  <c r="T57" i="99" s="1"/>
  <c r="S56" i="99"/>
  <c r="R56" i="99"/>
  <c r="Q56" i="99"/>
  <c r="P56" i="99"/>
  <c r="E56" i="99"/>
  <c r="U56" i="99" s="1"/>
  <c r="S55" i="99"/>
  <c r="R55" i="99"/>
  <c r="Q55" i="99"/>
  <c r="P55" i="99"/>
  <c r="E55" i="99"/>
  <c r="U55" i="99" s="1"/>
  <c r="S54" i="99"/>
  <c r="R54" i="99"/>
  <c r="S53" i="99"/>
  <c r="R53" i="99"/>
  <c r="Q53" i="99"/>
  <c r="P53" i="99"/>
  <c r="E53" i="99"/>
  <c r="U52" i="99"/>
  <c r="S52" i="99"/>
  <c r="R52" i="99"/>
  <c r="Q52" i="99"/>
  <c r="P52" i="99"/>
  <c r="E52" i="99"/>
  <c r="T52" i="99" s="1"/>
  <c r="S51" i="99"/>
  <c r="R51" i="99"/>
  <c r="Q51" i="99"/>
  <c r="P51" i="99"/>
  <c r="E51" i="99"/>
  <c r="U51" i="99" s="1"/>
  <c r="S50" i="99"/>
  <c r="R50" i="99"/>
  <c r="Q50" i="99"/>
  <c r="P50" i="99"/>
  <c r="E50" i="99"/>
  <c r="T50" i="99" s="1"/>
  <c r="S49" i="99"/>
  <c r="R49" i="99"/>
  <c r="Q49" i="99"/>
  <c r="P49" i="99"/>
  <c r="E49" i="99"/>
  <c r="T49" i="99" s="1"/>
  <c r="S48" i="99"/>
  <c r="R48" i="99"/>
  <c r="Q48" i="99"/>
  <c r="P48" i="99"/>
  <c r="E48" i="99"/>
  <c r="U48" i="99" s="1"/>
  <c r="U47" i="99"/>
  <c r="T47" i="99"/>
  <c r="S47" i="99"/>
  <c r="R47" i="99"/>
  <c r="Q47" i="99"/>
  <c r="P47" i="99"/>
  <c r="E47" i="99"/>
  <c r="S46" i="99"/>
  <c r="R46" i="99"/>
  <c r="Q46" i="99"/>
  <c r="P46" i="99"/>
  <c r="E46" i="99"/>
  <c r="S45" i="99"/>
  <c r="R45" i="99"/>
  <c r="Q45" i="99"/>
  <c r="P45" i="99"/>
  <c r="E45" i="99"/>
  <c r="U45" i="99" s="1"/>
  <c r="S44" i="99"/>
  <c r="R44" i="99"/>
  <c r="Q44" i="99"/>
  <c r="P44" i="99"/>
  <c r="E44" i="99"/>
  <c r="S43" i="99"/>
  <c r="R43" i="99"/>
  <c r="S42" i="99"/>
  <c r="R42" i="99"/>
  <c r="S41" i="99"/>
  <c r="R41" i="99"/>
  <c r="Q41" i="99"/>
  <c r="P41" i="99"/>
  <c r="E41" i="99"/>
  <c r="U41" i="99" s="1"/>
  <c r="S40" i="99"/>
  <c r="R40" i="99"/>
  <c r="Q40" i="99"/>
  <c r="P40" i="99"/>
  <c r="E40" i="99"/>
  <c r="T40" i="99" s="1"/>
  <c r="S39" i="99"/>
  <c r="R39" i="99"/>
  <c r="Q39" i="99"/>
  <c r="P39" i="99"/>
  <c r="E39" i="99"/>
  <c r="T39" i="99" s="1"/>
  <c r="U38" i="99"/>
  <c r="S38" i="99"/>
  <c r="R38" i="99"/>
  <c r="Q38" i="99"/>
  <c r="P38" i="99"/>
  <c r="E38" i="99"/>
  <c r="T38" i="99" s="1"/>
  <c r="S37" i="99"/>
  <c r="R37" i="99"/>
  <c r="Q37" i="99"/>
  <c r="P37" i="99"/>
  <c r="E37" i="99"/>
  <c r="U37" i="99" s="1"/>
  <c r="S36" i="99"/>
  <c r="R36" i="99"/>
  <c r="Q36" i="99"/>
  <c r="P36" i="99"/>
  <c r="E36" i="99"/>
  <c r="U36" i="99" s="1"/>
  <c r="S35" i="99"/>
  <c r="R35" i="99"/>
  <c r="Q35" i="99"/>
  <c r="P35" i="99"/>
  <c r="E35" i="99"/>
  <c r="U35" i="99" s="1"/>
  <c r="U34" i="99"/>
  <c r="S34" i="99"/>
  <c r="R34" i="99"/>
  <c r="Q34" i="99"/>
  <c r="P34" i="99"/>
  <c r="E34" i="99"/>
  <c r="T34" i="99" s="1"/>
  <c r="S33" i="99"/>
  <c r="R33" i="99"/>
  <c r="Q33" i="99"/>
  <c r="P33" i="99"/>
  <c r="E33" i="99"/>
  <c r="U33" i="99" s="1"/>
  <c r="S32" i="99"/>
  <c r="R32" i="99"/>
  <c r="Q32" i="99"/>
  <c r="P32" i="99"/>
  <c r="E32" i="99"/>
  <c r="T32" i="99" s="1"/>
  <c r="S31" i="99"/>
  <c r="R31" i="99"/>
  <c r="Q31" i="99"/>
  <c r="P31" i="99"/>
  <c r="E31" i="99"/>
  <c r="T31" i="99" s="1"/>
  <c r="S30" i="99"/>
  <c r="R30" i="99"/>
  <c r="Q30" i="99"/>
  <c r="P30" i="99"/>
  <c r="E30" i="99"/>
  <c r="U30" i="99" s="1"/>
  <c r="U29" i="99"/>
  <c r="S29" i="99"/>
  <c r="R29" i="99"/>
  <c r="Q29" i="99"/>
  <c r="P29" i="99"/>
  <c r="E29" i="99"/>
  <c r="T29" i="99" s="1"/>
  <c r="S28" i="99"/>
  <c r="R28" i="99"/>
  <c r="Q28" i="99"/>
  <c r="P28" i="99"/>
  <c r="E28" i="99"/>
  <c r="U28" i="99" s="1"/>
  <c r="S27" i="99"/>
  <c r="R27" i="99"/>
  <c r="S26" i="99"/>
  <c r="R26" i="99"/>
  <c r="Q26" i="99"/>
  <c r="P26" i="99"/>
  <c r="E26" i="99"/>
  <c r="T26" i="99" s="1"/>
  <c r="S25" i="99"/>
  <c r="R25" i="99"/>
  <c r="Q25" i="99"/>
  <c r="P25" i="99"/>
  <c r="E25" i="99"/>
  <c r="U25" i="99" s="1"/>
  <c r="S24" i="99"/>
  <c r="R24" i="99"/>
  <c r="Q24" i="99"/>
  <c r="P24" i="99"/>
  <c r="E24" i="99"/>
  <c r="U24" i="99" s="1"/>
  <c r="S23" i="99"/>
  <c r="R23" i="99"/>
  <c r="Q23" i="99"/>
  <c r="P23" i="99"/>
  <c r="E23" i="99"/>
  <c r="U23" i="99" s="1"/>
  <c r="S22" i="99"/>
  <c r="R22" i="99"/>
  <c r="Q22" i="99"/>
  <c r="P22" i="99"/>
  <c r="E22" i="99"/>
  <c r="U22" i="99" s="1"/>
  <c r="S21" i="99"/>
  <c r="R21" i="99"/>
  <c r="Q21" i="99"/>
  <c r="P21" i="99"/>
  <c r="E21" i="99"/>
  <c r="U21" i="99" s="1"/>
  <c r="S20" i="99"/>
  <c r="R20" i="99"/>
  <c r="Q20" i="99"/>
  <c r="P20" i="99"/>
  <c r="E20" i="99"/>
  <c r="U20" i="99" s="1"/>
  <c r="S19" i="99"/>
  <c r="R19" i="99"/>
  <c r="Q19" i="99"/>
  <c r="P19" i="99"/>
  <c r="E19" i="99"/>
  <c r="T19" i="99" s="1"/>
  <c r="S18" i="99"/>
  <c r="R18" i="99"/>
  <c r="Q18" i="99"/>
  <c r="P18" i="99"/>
  <c r="E18" i="99"/>
  <c r="T18" i="99" s="1"/>
  <c r="S17" i="99"/>
  <c r="R17" i="99"/>
  <c r="Q17" i="99"/>
  <c r="P17" i="99"/>
  <c r="E17" i="99"/>
  <c r="U17" i="99" s="1"/>
  <c r="U16" i="99"/>
  <c r="S16" i="99"/>
  <c r="R16" i="99"/>
  <c r="Q16" i="99"/>
  <c r="P16" i="99"/>
  <c r="E16" i="99"/>
  <c r="T16" i="99" s="1"/>
  <c r="S15" i="99"/>
  <c r="R15" i="99"/>
  <c r="Q15" i="99"/>
  <c r="P15" i="99"/>
  <c r="E15" i="99"/>
  <c r="U15" i="99" s="1"/>
  <c r="S14" i="99"/>
  <c r="R14" i="99"/>
  <c r="Q14" i="99"/>
  <c r="P14" i="99"/>
  <c r="E14" i="99"/>
  <c r="U14" i="99" s="1"/>
  <c r="S13" i="99"/>
  <c r="R13" i="99"/>
  <c r="Q13" i="99"/>
  <c r="P13" i="99"/>
  <c r="E13" i="99"/>
  <c r="S12" i="99"/>
  <c r="R12" i="99"/>
  <c r="Q12" i="99"/>
  <c r="P12" i="99"/>
  <c r="E12" i="99"/>
  <c r="U12" i="99" s="1"/>
  <c r="S11" i="99"/>
  <c r="R11" i="99"/>
  <c r="Q11" i="99"/>
  <c r="P11" i="99"/>
  <c r="E11" i="99"/>
  <c r="T11" i="99" s="1"/>
  <c r="S10" i="99"/>
  <c r="R10" i="99"/>
  <c r="Q10" i="99"/>
  <c r="P10" i="99"/>
  <c r="E10" i="99"/>
  <c r="T10" i="99" s="1"/>
  <c r="S9" i="99"/>
  <c r="R9" i="99"/>
  <c r="S8" i="99"/>
  <c r="R8" i="99"/>
  <c r="S63" i="98"/>
  <c r="R63" i="98"/>
  <c r="T62" i="98"/>
  <c r="S62" i="98"/>
  <c r="R62" i="98"/>
  <c r="Q62" i="98"/>
  <c r="P62" i="98"/>
  <c r="E62" i="98"/>
  <c r="U62" i="98" s="1"/>
  <c r="S61" i="98"/>
  <c r="R61" i="98"/>
  <c r="Q61" i="98"/>
  <c r="P61" i="98"/>
  <c r="E61" i="98"/>
  <c r="S60" i="98"/>
  <c r="R60" i="98"/>
  <c r="S59" i="98"/>
  <c r="R59" i="98"/>
  <c r="S58" i="98"/>
  <c r="R58" i="98"/>
  <c r="Q58" i="98"/>
  <c r="P58" i="98"/>
  <c r="E58" i="98"/>
  <c r="T58" i="98" s="1"/>
  <c r="U57" i="98"/>
  <c r="S57" i="98"/>
  <c r="R57" i="98"/>
  <c r="Q57" i="98"/>
  <c r="P57" i="98"/>
  <c r="E57" i="98"/>
  <c r="T57" i="98" s="1"/>
  <c r="S56" i="98"/>
  <c r="R56" i="98"/>
  <c r="Q56" i="98"/>
  <c r="P56" i="98"/>
  <c r="E56" i="98"/>
  <c r="U55" i="98"/>
  <c r="T55" i="98"/>
  <c r="S55" i="98"/>
  <c r="R55" i="98"/>
  <c r="Q55" i="98"/>
  <c r="P55" i="98"/>
  <c r="E55" i="98"/>
  <c r="S54" i="98"/>
  <c r="R54" i="98"/>
  <c r="S53" i="98"/>
  <c r="R53" i="98"/>
  <c r="Q53" i="98"/>
  <c r="P53" i="98"/>
  <c r="E53" i="98"/>
  <c r="T53" i="98" s="1"/>
  <c r="S52" i="98"/>
  <c r="R52" i="98"/>
  <c r="Q52" i="98"/>
  <c r="P52" i="98"/>
  <c r="E52" i="98"/>
  <c r="T52" i="98" s="1"/>
  <c r="S51" i="98"/>
  <c r="R51" i="98"/>
  <c r="Q51" i="98"/>
  <c r="P51" i="98"/>
  <c r="E51" i="98"/>
  <c r="U50" i="98"/>
  <c r="T50" i="98"/>
  <c r="S50" i="98"/>
  <c r="R50" i="98"/>
  <c r="Q50" i="98"/>
  <c r="P50" i="98"/>
  <c r="E50" i="98"/>
  <c r="S49" i="98"/>
  <c r="R49" i="98"/>
  <c r="Q49" i="98"/>
  <c r="P49" i="98"/>
  <c r="E49" i="98"/>
  <c r="U49" i="98" s="1"/>
  <c r="S48" i="98"/>
  <c r="R48" i="98"/>
  <c r="Q48" i="98"/>
  <c r="P48" i="98"/>
  <c r="E48" i="98"/>
  <c r="U48" i="98" s="1"/>
  <c r="S47" i="98"/>
  <c r="R47" i="98"/>
  <c r="Q47" i="98"/>
  <c r="P47" i="98"/>
  <c r="E47" i="98"/>
  <c r="S46" i="98"/>
  <c r="R46" i="98"/>
  <c r="Q46" i="98"/>
  <c r="P46" i="98"/>
  <c r="E46" i="98"/>
  <c r="U46" i="98" s="1"/>
  <c r="S45" i="98"/>
  <c r="R45" i="98"/>
  <c r="Q45" i="98"/>
  <c r="P45" i="98"/>
  <c r="E45" i="98"/>
  <c r="T45" i="98" s="1"/>
  <c r="S44" i="98"/>
  <c r="R44" i="98"/>
  <c r="Q44" i="98"/>
  <c r="P44" i="98"/>
  <c r="E44" i="98"/>
  <c r="S43" i="98"/>
  <c r="R43" i="98"/>
  <c r="S42" i="98"/>
  <c r="R42" i="98"/>
  <c r="U41" i="98"/>
  <c r="T41" i="98"/>
  <c r="S41" i="98"/>
  <c r="R41" i="98"/>
  <c r="Q41" i="98"/>
  <c r="P41" i="98"/>
  <c r="E41" i="98"/>
  <c r="T40" i="98"/>
  <c r="S40" i="98"/>
  <c r="R40" i="98"/>
  <c r="Q40" i="98"/>
  <c r="P40" i="98"/>
  <c r="E40" i="98"/>
  <c r="U40" i="98" s="1"/>
  <c r="S39" i="98"/>
  <c r="R39" i="98"/>
  <c r="Q39" i="98"/>
  <c r="P39" i="98"/>
  <c r="E39" i="98"/>
  <c r="U39" i="98" s="1"/>
  <c r="S38" i="98"/>
  <c r="R38" i="98"/>
  <c r="Q38" i="98"/>
  <c r="P38" i="98"/>
  <c r="E38" i="98"/>
  <c r="U38" i="98" s="1"/>
  <c r="U37" i="98"/>
  <c r="T37" i="98"/>
  <c r="S37" i="98"/>
  <c r="R37" i="98"/>
  <c r="Q37" i="98"/>
  <c r="P37" i="98"/>
  <c r="E37" i="98"/>
  <c r="S36" i="98"/>
  <c r="R36" i="98"/>
  <c r="Q36" i="98"/>
  <c r="P36" i="98"/>
  <c r="E36" i="98"/>
  <c r="U36" i="98" s="1"/>
  <c r="S35" i="98"/>
  <c r="R35" i="98"/>
  <c r="Q35" i="98"/>
  <c r="P35" i="98"/>
  <c r="E35" i="98"/>
  <c r="T35" i="98" s="1"/>
  <c r="U34" i="98"/>
  <c r="S34" i="98"/>
  <c r="R34" i="98"/>
  <c r="Q34" i="98"/>
  <c r="P34" i="98"/>
  <c r="E34" i="98"/>
  <c r="T34" i="98" s="1"/>
  <c r="T33" i="98"/>
  <c r="S33" i="98"/>
  <c r="R33" i="98"/>
  <c r="Q33" i="98"/>
  <c r="P33" i="98"/>
  <c r="E33" i="98"/>
  <c r="U33" i="98" s="1"/>
  <c r="S32" i="98"/>
  <c r="R32" i="98"/>
  <c r="Q32" i="98"/>
  <c r="P32" i="98"/>
  <c r="E32" i="98"/>
  <c r="T32" i="98" s="1"/>
  <c r="S31" i="98"/>
  <c r="R31" i="98"/>
  <c r="Q31" i="98"/>
  <c r="P31" i="98"/>
  <c r="E31" i="98"/>
  <c r="U31" i="98" s="1"/>
  <c r="S30" i="98"/>
  <c r="R30" i="98"/>
  <c r="Q30" i="98"/>
  <c r="P30" i="98"/>
  <c r="E30" i="98"/>
  <c r="S29" i="98"/>
  <c r="R29" i="98"/>
  <c r="Q29" i="98"/>
  <c r="P29" i="98"/>
  <c r="E29" i="98"/>
  <c r="U29" i="98" s="1"/>
  <c r="S28" i="98"/>
  <c r="R28" i="98"/>
  <c r="Q28" i="98"/>
  <c r="P28" i="98"/>
  <c r="E28" i="98"/>
  <c r="S27" i="98"/>
  <c r="R27" i="98"/>
  <c r="S26" i="98"/>
  <c r="R26" i="98"/>
  <c r="Q26" i="98"/>
  <c r="P26" i="98"/>
  <c r="E26" i="98"/>
  <c r="U26" i="98" s="1"/>
  <c r="S25" i="98"/>
  <c r="R25" i="98"/>
  <c r="Q25" i="98"/>
  <c r="P25" i="98"/>
  <c r="E25" i="98"/>
  <c r="U25" i="98" s="1"/>
  <c r="S24" i="98"/>
  <c r="R24" i="98"/>
  <c r="Q24" i="98"/>
  <c r="P24" i="98"/>
  <c r="E24" i="98"/>
  <c r="U24" i="98" s="1"/>
  <c r="S23" i="98"/>
  <c r="R23" i="98"/>
  <c r="Q23" i="98"/>
  <c r="P23" i="98"/>
  <c r="E23" i="98"/>
  <c r="U23" i="98" s="1"/>
  <c r="S22" i="98"/>
  <c r="R22" i="98"/>
  <c r="Q22" i="98"/>
  <c r="P22" i="98"/>
  <c r="E22" i="98"/>
  <c r="T22" i="98" s="1"/>
  <c r="S21" i="98"/>
  <c r="R21" i="98"/>
  <c r="Q21" i="98"/>
  <c r="P21" i="98"/>
  <c r="E21" i="98"/>
  <c r="T21" i="98" s="1"/>
  <c r="S20" i="98"/>
  <c r="R20" i="98"/>
  <c r="Q20" i="98"/>
  <c r="P20" i="98"/>
  <c r="E20" i="98"/>
  <c r="U19" i="98"/>
  <c r="S19" i="98"/>
  <c r="R19" i="98"/>
  <c r="Q19" i="98"/>
  <c r="P19" i="98"/>
  <c r="E19" i="98"/>
  <c r="T19" i="98" s="1"/>
  <c r="S18" i="98"/>
  <c r="R18" i="98"/>
  <c r="Q18" i="98"/>
  <c r="P18" i="98"/>
  <c r="E18" i="98"/>
  <c r="U18" i="98" s="1"/>
  <c r="S17" i="98"/>
  <c r="R17" i="98"/>
  <c r="Q17" i="98"/>
  <c r="P17" i="98"/>
  <c r="E17" i="98"/>
  <c r="U17" i="98" s="1"/>
  <c r="S16" i="98"/>
  <c r="R16" i="98"/>
  <c r="Q16" i="98"/>
  <c r="P16" i="98"/>
  <c r="E16" i="98"/>
  <c r="S15" i="98"/>
  <c r="R15" i="98"/>
  <c r="Q15" i="98"/>
  <c r="P15" i="98"/>
  <c r="E15" i="98"/>
  <c r="U15" i="98" s="1"/>
  <c r="S14" i="98"/>
  <c r="R14" i="98"/>
  <c r="Q14" i="98"/>
  <c r="P14" i="98"/>
  <c r="E14" i="98"/>
  <c r="T14" i="98" s="1"/>
  <c r="S13" i="98"/>
  <c r="R13" i="98"/>
  <c r="Q13" i="98"/>
  <c r="P13" i="98"/>
  <c r="E13" i="98"/>
  <c r="U12" i="98"/>
  <c r="S12" i="98"/>
  <c r="R12" i="98"/>
  <c r="Q12" i="98"/>
  <c r="P12" i="98"/>
  <c r="E12" i="98"/>
  <c r="T12" i="98" s="1"/>
  <c r="U11" i="98"/>
  <c r="S11" i="98"/>
  <c r="R11" i="98"/>
  <c r="Q11" i="98"/>
  <c r="P11" i="98"/>
  <c r="E11" i="98"/>
  <c r="T11" i="98" s="1"/>
  <c r="S10" i="98"/>
  <c r="R10" i="98"/>
  <c r="Q10" i="98"/>
  <c r="P10" i="98"/>
  <c r="E10" i="98"/>
  <c r="S9" i="98"/>
  <c r="R9" i="98"/>
  <c r="S8" i="98"/>
  <c r="R8" i="98"/>
  <c r="U62" i="97"/>
  <c r="S62" i="97"/>
  <c r="R62" i="97"/>
  <c r="Q62" i="97"/>
  <c r="P62" i="97"/>
  <c r="E62" i="97"/>
  <c r="T62" i="97" s="1"/>
  <c r="U61" i="97"/>
  <c r="S61" i="97"/>
  <c r="R61" i="97"/>
  <c r="Q61" i="97"/>
  <c r="P61" i="97"/>
  <c r="E61" i="97"/>
  <c r="T61" i="97" s="1"/>
  <c r="S60" i="97"/>
  <c r="R60" i="97"/>
  <c r="U58" i="97"/>
  <c r="S58" i="97"/>
  <c r="R58" i="97"/>
  <c r="Q58" i="97"/>
  <c r="P58" i="97"/>
  <c r="E58" i="97"/>
  <c r="T58" i="97" s="1"/>
  <c r="S57" i="97"/>
  <c r="R57" i="97"/>
  <c r="Q57" i="97"/>
  <c r="P57" i="97"/>
  <c r="E57" i="97"/>
  <c r="U57" i="97" s="1"/>
  <c r="S56" i="97"/>
  <c r="R56" i="97"/>
  <c r="Q56" i="97"/>
  <c r="P56" i="97"/>
  <c r="E56" i="97"/>
  <c r="U56" i="97" s="1"/>
  <c r="T55" i="97"/>
  <c r="S55" i="97"/>
  <c r="R55" i="97"/>
  <c r="Q55" i="97"/>
  <c r="P55" i="97"/>
  <c r="E55" i="97"/>
  <c r="U55" i="97" s="1"/>
  <c r="S54" i="97"/>
  <c r="R54" i="97"/>
  <c r="U53" i="97"/>
  <c r="S53" i="97"/>
  <c r="R53" i="97"/>
  <c r="Q53" i="97"/>
  <c r="P53" i="97"/>
  <c r="E53" i="97"/>
  <c r="T53" i="97" s="1"/>
  <c r="S52" i="97"/>
  <c r="R52" i="97"/>
  <c r="Q52" i="97"/>
  <c r="P52" i="97"/>
  <c r="E52" i="97"/>
  <c r="U52" i="97" s="1"/>
  <c r="S51" i="97"/>
  <c r="R51" i="97"/>
  <c r="Q51" i="97"/>
  <c r="P51" i="97"/>
  <c r="E51" i="97"/>
  <c r="U51" i="97" s="1"/>
  <c r="S50" i="97"/>
  <c r="R50" i="97"/>
  <c r="Q50" i="97"/>
  <c r="P50" i="97"/>
  <c r="E50" i="97"/>
  <c r="U50" i="97" s="1"/>
  <c r="S49" i="97"/>
  <c r="R49" i="97"/>
  <c r="Q49" i="97"/>
  <c r="P49" i="97"/>
  <c r="E49" i="97"/>
  <c r="U49" i="97" s="1"/>
  <c r="S48" i="97"/>
  <c r="R48" i="97"/>
  <c r="Q48" i="97"/>
  <c r="P48" i="97"/>
  <c r="E48" i="97"/>
  <c r="T48" i="97" s="1"/>
  <c r="S47" i="97"/>
  <c r="R47" i="97"/>
  <c r="Q47" i="97"/>
  <c r="P47" i="97"/>
  <c r="E47" i="97"/>
  <c r="T47" i="97" s="1"/>
  <c r="U46" i="97"/>
  <c r="S46" i="97"/>
  <c r="R46" i="97"/>
  <c r="Q46" i="97"/>
  <c r="P46" i="97"/>
  <c r="E46" i="97"/>
  <c r="T46" i="97" s="1"/>
  <c r="S45" i="97"/>
  <c r="R45" i="97"/>
  <c r="Q45" i="97"/>
  <c r="P45" i="97"/>
  <c r="E45" i="97"/>
  <c r="T45" i="97" s="1"/>
  <c r="S44" i="97"/>
  <c r="R44" i="97"/>
  <c r="Q44" i="97"/>
  <c r="P44" i="97"/>
  <c r="E44" i="97"/>
  <c r="U44" i="97" s="1"/>
  <c r="S43" i="97"/>
  <c r="R43" i="97"/>
  <c r="R42" i="97"/>
  <c r="S41" i="97"/>
  <c r="R41" i="97"/>
  <c r="Q41" i="97"/>
  <c r="P41" i="97"/>
  <c r="E41" i="97"/>
  <c r="U41" i="97" s="1"/>
  <c r="U40" i="97"/>
  <c r="S40" i="97"/>
  <c r="R40" i="97"/>
  <c r="Q40" i="97"/>
  <c r="P40" i="97"/>
  <c r="E40" i="97"/>
  <c r="T40" i="97" s="1"/>
  <c r="S39" i="97"/>
  <c r="R39" i="97"/>
  <c r="Q39" i="97"/>
  <c r="P39" i="97"/>
  <c r="E39" i="97"/>
  <c r="U39" i="97" s="1"/>
  <c r="S38" i="97"/>
  <c r="R38" i="97"/>
  <c r="Q38" i="97"/>
  <c r="P38" i="97"/>
  <c r="E38" i="97"/>
  <c r="T38" i="97" s="1"/>
  <c r="S37" i="97"/>
  <c r="R37" i="97"/>
  <c r="Q37" i="97"/>
  <c r="P37" i="97"/>
  <c r="E37" i="97"/>
  <c r="T37" i="97" s="1"/>
  <c r="S36" i="97"/>
  <c r="R36" i="97"/>
  <c r="Q36" i="97"/>
  <c r="P36" i="97"/>
  <c r="E36" i="97"/>
  <c r="U35" i="97"/>
  <c r="S35" i="97"/>
  <c r="R35" i="97"/>
  <c r="Q35" i="97"/>
  <c r="P35" i="97"/>
  <c r="E35" i="97"/>
  <c r="T35" i="97" s="1"/>
  <c r="S34" i="97"/>
  <c r="R34" i="97"/>
  <c r="Q34" i="97"/>
  <c r="P34" i="97"/>
  <c r="E34" i="97"/>
  <c r="U34" i="97" s="1"/>
  <c r="S33" i="97"/>
  <c r="R33" i="97"/>
  <c r="Q33" i="97"/>
  <c r="P33" i="97"/>
  <c r="E33" i="97"/>
  <c r="U33" i="97" s="1"/>
  <c r="S32" i="97"/>
  <c r="R32" i="97"/>
  <c r="Q32" i="97"/>
  <c r="P32" i="97"/>
  <c r="E32" i="97"/>
  <c r="S31" i="97"/>
  <c r="R31" i="97"/>
  <c r="Q31" i="97"/>
  <c r="P31" i="97"/>
  <c r="E31" i="97"/>
  <c r="U31" i="97" s="1"/>
  <c r="S30" i="97"/>
  <c r="R30" i="97"/>
  <c r="Q30" i="97"/>
  <c r="P30" i="97"/>
  <c r="E30" i="97"/>
  <c r="T30" i="97" s="1"/>
  <c r="S29" i="97"/>
  <c r="R29" i="97"/>
  <c r="Q29" i="97"/>
  <c r="P29" i="97"/>
  <c r="E29" i="97"/>
  <c r="T29" i="97" s="1"/>
  <c r="T28" i="97"/>
  <c r="S28" i="97"/>
  <c r="R28" i="97"/>
  <c r="Q28" i="97"/>
  <c r="P28" i="97"/>
  <c r="E28" i="97"/>
  <c r="U28" i="97" s="1"/>
  <c r="S27" i="97"/>
  <c r="R27" i="97"/>
  <c r="S26" i="97"/>
  <c r="R26" i="97"/>
  <c r="Q26" i="97"/>
  <c r="P26" i="97"/>
  <c r="E26" i="97"/>
  <c r="U26" i="97" s="1"/>
  <c r="S25" i="97"/>
  <c r="R25" i="97"/>
  <c r="Q25" i="97"/>
  <c r="P25" i="97"/>
  <c r="E25" i="97"/>
  <c r="T25" i="97" s="1"/>
  <c r="S24" i="97"/>
  <c r="R24" i="97"/>
  <c r="Q24" i="97"/>
  <c r="P24" i="97"/>
  <c r="E24" i="97"/>
  <c r="T24" i="97" s="1"/>
  <c r="U23" i="97"/>
  <c r="S23" i="97"/>
  <c r="R23" i="97"/>
  <c r="Q23" i="97"/>
  <c r="P23" i="97"/>
  <c r="E23" i="97"/>
  <c r="T23" i="97" s="1"/>
  <c r="T22" i="97"/>
  <c r="S22" i="97"/>
  <c r="R22" i="97"/>
  <c r="Q22" i="97"/>
  <c r="P22" i="97"/>
  <c r="E22" i="97"/>
  <c r="U22" i="97" s="1"/>
  <c r="S21" i="97"/>
  <c r="R21" i="97"/>
  <c r="Q21" i="97"/>
  <c r="P21" i="97"/>
  <c r="E21" i="97"/>
  <c r="U21" i="97" s="1"/>
  <c r="S20" i="97"/>
  <c r="R20" i="97"/>
  <c r="Q20" i="97"/>
  <c r="P20" i="97"/>
  <c r="E20" i="97"/>
  <c r="U20" i="97" s="1"/>
  <c r="U19" i="97"/>
  <c r="S19" i="97"/>
  <c r="R19" i="97"/>
  <c r="Q19" i="97"/>
  <c r="P19" i="97"/>
  <c r="E19" i="97"/>
  <c r="T19" i="97" s="1"/>
  <c r="S18" i="97"/>
  <c r="R18" i="97"/>
  <c r="Q18" i="97"/>
  <c r="P18" i="97"/>
  <c r="E18" i="97"/>
  <c r="U18" i="97" s="1"/>
  <c r="S17" i="97"/>
  <c r="R17" i="97"/>
  <c r="Q17" i="97"/>
  <c r="P17" i="97"/>
  <c r="E17" i="97"/>
  <c r="T17" i="97" s="1"/>
  <c r="S16" i="97"/>
  <c r="R16" i="97"/>
  <c r="Q16" i="97"/>
  <c r="P16" i="97"/>
  <c r="E16" i="97"/>
  <c r="T16" i="97" s="1"/>
  <c r="T15" i="97"/>
  <c r="S15" i="97"/>
  <c r="R15" i="97"/>
  <c r="Q15" i="97"/>
  <c r="P15" i="97"/>
  <c r="E15" i="97"/>
  <c r="U15" i="97" s="1"/>
  <c r="S14" i="97"/>
  <c r="R14" i="97"/>
  <c r="Q14" i="97"/>
  <c r="P14" i="97"/>
  <c r="E14" i="97"/>
  <c r="U14" i="97" s="1"/>
  <c r="S13" i="97"/>
  <c r="R13" i="97"/>
  <c r="Q13" i="97"/>
  <c r="P13" i="97"/>
  <c r="E13" i="97"/>
  <c r="U13" i="97" s="1"/>
  <c r="S12" i="97"/>
  <c r="R12" i="97"/>
  <c r="Q12" i="97"/>
  <c r="P12" i="97"/>
  <c r="E12" i="97"/>
  <c r="U12" i="97" s="1"/>
  <c r="T11" i="97"/>
  <c r="S11" i="97"/>
  <c r="R11" i="97"/>
  <c r="Q11" i="97"/>
  <c r="P11" i="97"/>
  <c r="E11" i="97"/>
  <c r="U11" i="97" s="1"/>
  <c r="S10" i="97"/>
  <c r="R10" i="97"/>
  <c r="Q10" i="97"/>
  <c r="P10" i="97"/>
  <c r="E10" i="97"/>
  <c r="S9" i="97"/>
  <c r="R9" i="97"/>
  <c r="S8" i="97"/>
  <c r="S63" i="96"/>
  <c r="R63" i="96"/>
  <c r="S62" i="96"/>
  <c r="R62" i="96"/>
  <c r="Q62" i="96"/>
  <c r="P62" i="96"/>
  <c r="E62" i="96"/>
  <c r="U62" i="96" s="1"/>
  <c r="S61" i="96"/>
  <c r="R61" i="96"/>
  <c r="Q61" i="96"/>
  <c r="Q60" i="96" s="1"/>
  <c r="P61" i="96"/>
  <c r="E61" i="96"/>
  <c r="U61" i="96" s="1"/>
  <c r="S60" i="96"/>
  <c r="R60" i="96"/>
  <c r="S59" i="96"/>
  <c r="R59" i="96"/>
  <c r="T58" i="96"/>
  <c r="S58" i="96"/>
  <c r="R58" i="96"/>
  <c r="Q58" i="96"/>
  <c r="P58" i="96"/>
  <c r="E58" i="96"/>
  <c r="U58" i="96" s="1"/>
  <c r="S57" i="96"/>
  <c r="R57" i="96"/>
  <c r="Q57" i="96"/>
  <c r="P57" i="96"/>
  <c r="E57" i="96"/>
  <c r="U57" i="96" s="1"/>
  <c r="S56" i="96"/>
  <c r="R56" i="96"/>
  <c r="Q56" i="96"/>
  <c r="P56" i="96"/>
  <c r="E56" i="96"/>
  <c r="T56" i="96" s="1"/>
  <c r="U55" i="96"/>
  <c r="S55" i="96"/>
  <c r="R55" i="96"/>
  <c r="Q55" i="96"/>
  <c r="P55" i="96"/>
  <c r="E55" i="96"/>
  <c r="T55" i="96" s="1"/>
  <c r="S54" i="96"/>
  <c r="R54" i="96"/>
  <c r="U53" i="96"/>
  <c r="S53" i="96"/>
  <c r="R53" i="96"/>
  <c r="Q53" i="96"/>
  <c r="P53" i="96"/>
  <c r="E53" i="96"/>
  <c r="T53" i="96" s="1"/>
  <c r="S52" i="96"/>
  <c r="R52" i="96"/>
  <c r="Q52" i="96"/>
  <c r="P52" i="96"/>
  <c r="E52" i="96"/>
  <c r="U52" i="96" s="1"/>
  <c r="S51" i="96"/>
  <c r="R51" i="96"/>
  <c r="Q51" i="96"/>
  <c r="P51" i="96"/>
  <c r="E51" i="96"/>
  <c r="T51" i="96" s="1"/>
  <c r="S50" i="96"/>
  <c r="R50" i="96"/>
  <c r="Q50" i="96"/>
  <c r="P50" i="96"/>
  <c r="E50" i="96"/>
  <c r="T50" i="96" s="1"/>
  <c r="T49" i="96"/>
  <c r="S49" i="96"/>
  <c r="R49" i="96"/>
  <c r="Q49" i="96"/>
  <c r="P49" i="96"/>
  <c r="E49" i="96"/>
  <c r="U49" i="96" s="1"/>
  <c r="S48" i="96"/>
  <c r="R48" i="96"/>
  <c r="Q48" i="96"/>
  <c r="P48" i="96"/>
  <c r="E48" i="96"/>
  <c r="U48" i="96" s="1"/>
  <c r="S47" i="96"/>
  <c r="R47" i="96"/>
  <c r="Q47" i="96"/>
  <c r="P47" i="96"/>
  <c r="E47" i="96"/>
  <c r="U47" i="96" s="1"/>
  <c r="S46" i="96"/>
  <c r="R46" i="96"/>
  <c r="Q46" i="96"/>
  <c r="P46" i="96"/>
  <c r="E46" i="96"/>
  <c r="U46" i="96" s="1"/>
  <c r="T45" i="96"/>
  <c r="S45" i="96"/>
  <c r="R45" i="96"/>
  <c r="Q45" i="96"/>
  <c r="P45" i="96"/>
  <c r="E45" i="96"/>
  <c r="U45" i="96" s="1"/>
  <c r="S44" i="96"/>
  <c r="R44" i="96"/>
  <c r="Q44" i="96"/>
  <c r="P44" i="96"/>
  <c r="E44" i="96"/>
  <c r="S43" i="96"/>
  <c r="R43" i="96"/>
  <c r="S42" i="96"/>
  <c r="R42" i="96"/>
  <c r="S41" i="96"/>
  <c r="R41" i="96"/>
  <c r="Q41" i="96"/>
  <c r="P41" i="96"/>
  <c r="E41" i="96"/>
  <c r="T41" i="96" s="1"/>
  <c r="U40" i="96"/>
  <c r="S40" i="96"/>
  <c r="R40" i="96"/>
  <c r="Q40" i="96"/>
  <c r="P40" i="96"/>
  <c r="E40" i="96"/>
  <c r="T40" i="96" s="1"/>
  <c r="S39" i="96"/>
  <c r="R39" i="96"/>
  <c r="Q39" i="96"/>
  <c r="P39" i="96"/>
  <c r="E39" i="96"/>
  <c r="U39" i="96" s="1"/>
  <c r="T38" i="96"/>
  <c r="S38" i="96"/>
  <c r="R38" i="96"/>
  <c r="Q38" i="96"/>
  <c r="P38" i="96"/>
  <c r="E38" i="96"/>
  <c r="U38" i="96" s="1"/>
  <c r="S37" i="96"/>
  <c r="R37" i="96"/>
  <c r="Q37" i="96"/>
  <c r="P37" i="96"/>
  <c r="E37" i="96"/>
  <c r="U37" i="96" s="1"/>
  <c r="S36" i="96"/>
  <c r="R36" i="96"/>
  <c r="Q36" i="96"/>
  <c r="P36" i="96"/>
  <c r="E36" i="96"/>
  <c r="U36" i="96" s="1"/>
  <c r="T35" i="96"/>
  <c r="S35" i="96"/>
  <c r="R35" i="96"/>
  <c r="Q35" i="96"/>
  <c r="P35" i="96"/>
  <c r="E35" i="96"/>
  <c r="U35" i="96" s="1"/>
  <c r="S34" i="96"/>
  <c r="R34" i="96"/>
  <c r="Q34" i="96"/>
  <c r="P34" i="96"/>
  <c r="E34" i="96"/>
  <c r="U34" i="96" s="1"/>
  <c r="S33" i="96"/>
  <c r="R33" i="96"/>
  <c r="Q33" i="96"/>
  <c r="P33" i="96"/>
  <c r="E33" i="96"/>
  <c r="T33" i="96" s="1"/>
  <c r="U32" i="96"/>
  <c r="S32" i="96"/>
  <c r="R32" i="96"/>
  <c r="Q32" i="96"/>
  <c r="P32" i="96"/>
  <c r="E32" i="96"/>
  <c r="T32" i="96" s="1"/>
  <c r="S31" i="96"/>
  <c r="R31" i="96"/>
  <c r="Q31" i="96"/>
  <c r="P31" i="96"/>
  <c r="E31" i="96"/>
  <c r="U31" i="96" s="1"/>
  <c r="T30" i="96"/>
  <c r="S30" i="96"/>
  <c r="R30" i="96"/>
  <c r="Q30" i="96"/>
  <c r="U30" i="96" s="1"/>
  <c r="P30" i="96"/>
  <c r="E30" i="96"/>
  <c r="S29" i="96"/>
  <c r="R29" i="96"/>
  <c r="Q29" i="96"/>
  <c r="P29" i="96"/>
  <c r="E29" i="96"/>
  <c r="U29" i="96" s="1"/>
  <c r="S28" i="96"/>
  <c r="R28" i="96"/>
  <c r="Q28" i="96"/>
  <c r="P28" i="96"/>
  <c r="E28" i="96"/>
  <c r="U28" i="96" s="1"/>
  <c r="S27" i="96"/>
  <c r="R27" i="96"/>
  <c r="T26" i="96"/>
  <c r="S26" i="96"/>
  <c r="R26" i="96"/>
  <c r="Q26" i="96"/>
  <c r="P26" i="96"/>
  <c r="E26" i="96"/>
  <c r="U26" i="96" s="1"/>
  <c r="T25" i="96"/>
  <c r="S25" i="96"/>
  <c r="R25" i="96"/>
  <c r="Q25" i="96"/>
  <c r="P25" i="96"/>
  <c r="E25" i="96"/>
  <c r="U25" i="96" s="1"/>
  <c r="S24" i="96"/>
  <c r="R24" i="96"/>
  <c r="Q24" i="96"/>
  <c r="P24" i="96"/>
  <c r="E24" i="96"/>
  <c r="U24" i="96" s="1"/>
  <c r="S23" i="96"/>
  <c r="R23" i="96"/>
  <c r="Q23" i="96"/>
  <c r="P23" i="96"/>
  <c r="E23" i="96"/>
  <c r="U23" i="96" s="1"/>
  <c r="S22" i="96"/>
  <c r="R22" i="96"/>
  <c r="Q22" i="96"/>
  <c r="P22" i="96"/>
  <c r="T22" i="96" s="1"/>
  <c r="E22" i="96"/>
  <c r="S21" i="96"/>
  <c r="R21" i="96"/>
  <c r="Q21" i="96"/>
  <c r="P21" i="96"/>
  <c r="E21" i="96"/>
  <c r="U21" i="96" s="1"/>
  <c r="S20" i="96"/>
  <c r="R20" i="96"/>
  <c r="Q20" i="96"/>
  <c r="P20" i="96"/>
  <c r="E20" i="96"/>
  <c r="T20" i="96" s="1"/>
  <c r="S19" i="96"/>
  <c r="R19" i="96"/>
  <c r="Q19" i="96"/>
  <c r="P19" i="96"/>
  <c r="E19" i="96"/>
  <c r="T19" i="96" s="1"/>
  <c r="T18" i="96"/>
  <c r="S18" i="96"/>
  <c r="R18" i="96"/>
  <c r="Q18" i="96"/>
  <c r="P18" i="96"/>
  <c r="E18" i="96"/>
  <c r="U18" i="96" s="1"/>
  <c r="S17" i="96"/>
  <c r="R17" i="96"/>
  <c r="Q17" i="96"/>
  <c r="P17" i="96"/>
  <c r="E17" i="96"/>
  <c r="U17" i="96" s="1"/>
  <c r="S16" i="96"/>
  <c r="R16" i="96"/>
  <c r="Q16" i="96"/>
  <c r="P16" i="96"/>
  <c r="E16" i="96"/>
  <c r="U16" i="96" s="1"/>
  <c r="S15" i="96"/>
  <c r="R15" i="96"/>
  <c r="Q15" i="96"/>
  <c r="P15" i="96"/>
  <c r="E15" i="96"/>
  <c r="U15" i="96" s="1"/>
  <c r="T14" i="96"/>
  <c r="S14" i="96"/>
  <c r="R14" i="96"/>
  <c r="Q14" i="96"/>
  <c r="P14" i="96"/>
  <c r="E14" i="96"/>
  <c r="U14" i="96" s="1"/>
  <c r="S13" i="96"/>
  <c r="R13" i="96"/>
  <c r="Q13" i="96"/>
  <c r="P13" i="96"/>
  <c r="E13" i="96"/>
  <c r="S12" i="96"/>
  <c r="R12" i="96"/>
  <c r="Q12" i="96"/>
  <c r="P12" i="96"/>
  <c r="E12" i="96"/>
  <c r="T12" i="96" s="1"/>
  <c r="U11" i="96"/>
  <c r="S11" i="96"/>
  <c r="R11" i="96"/>
  <c r="Q11" i="96"/>
  <c r="P11" i="96"/>
  <c r="E11" i="96"/>
  <c r="T11" i="96" s="1"/>
  <c r="S10" i="96"/>
  <c r="R10" i="96"/>
  <c r="Q10" i="96"/>
  <c r="P10" i="96"/>
  <c r="E10" i="96"/>
  <c r="U10" i="96" s="1"/>
  <c r="S9" i="96"/>
  <c r="R9" i="96"/>
  <c r="S8" i="96"/>
  <c r="R8" i="96"/>
  <c r="S63" i="95"/>
  <c r="R63" i="95"/>
  <c r="S62" i="95"/>
  <c r="R62" i="95"/>
  <c r="Q62" i="95"/>
  <c r="P62" i="95"/>
  <c r="E62" i="95"/>
  <c r="U62" i="95" s="1"/>
  <c r="S61" i="95"/>
  <c r="R61" i="95"/>
  <c r="Q61" i="95"/>
  <c r="P61" i="95"/>
  <c r="E61" i="95"/>
  <c r="U61" i="95" s="1"/>
  <c r="S60" i="95"/>
  <c r="R60" i="95"/>
  <c r="S59" i="95"/>
  <c r="R59" i="95"/>
  <c r="U58" i="95"/>
  <c r="S58" i="95"/>
  <c r="R58" i="95"/>
  <c r="Q58" i="95"/>
  <c r="P58" i="95"/>
  <c r="E58" i="95"/>
  <c r="T58" i="95" s="1"/>
  <c r="T57" i="95"/>
  <c r="S57" i="95"/>
  <c r="R57" i="95"/>
  <c r="Q57" i="95"/>
  <c r="P57" i="95"/>
  <c r="E57" i="95"/>
  <c r="U57" i="95" s="1"/>
  <c r="U56" i="95"/>
  <c r="S56" i="95"/>
  <c r="R56" i="95"/>
  <c r="Q56" i="95"/>
  <c r="P56" i="95"/>
  <c r="E56" i="95"/>
  <c r="T56" i="95" s="1"/>
  <c r="S55" i="95"/>
  <c r="R55" i="95"/>
  <c r="Q55" i="95"/>
  <c r="P55" i="95"/>
  <c r="E55" i="95"/>
  <c r="E54" i="95" s="1"/>
  <c r="U54" i="95" s="1"/>
  <c r="S54" i="95"/>
  <c r="R54" i="95"/>
  <c r="S53" i="95"/>
  <c r="R53" i="95"/>
  <c r="Q53" i="95"/>
  <c r="P53" i="95"/>
  <c r="E53" i="95"/>
  <c r="T53" i="95" s="1"/>
  <c r="T52" i="95"/>
  <c r="S52" i="95"/>
  <c r="R52" i="95"/>
  <c r="Q52" i="95"/>
  <c r="P52" i="95"/>
  <c r="E52" i="95"/>
  <c r="U52" i="95" s="1"/>
  <c r="U51" i="95"/>
  <c r="T51" i="95"/>
  <c r="S51" i="95"/>
  <c r="R51" i="95"/>
  <c r="Q51" i="95"/>
  <c r="P51" i="95"/>
  <c r="E51" i="95"/>
  <c r="S50" i="95"/>
  <c r="R50" i="95"/>
  <c r="Q50" i="95"/>
  <c r="P50" i="95"/>
  <c r="E50" i="95"/>
  <c r="U50" i="95" s="1"/>
  <c r="S49" i="95"/>
  <c r="R49" i="95"/>
  <c r="Q49" i="95"/>
  <c r="P49" i="95"/>
  <c r="E49" i="95"/>
  <c r="U49" i="95" s="1"/>
  <c r="T48" i="95"/>
  <c r="S48" i="95"/>
  <c r="R48" i="95"/>
  <c r="Q48" i="95"/>
  <c r="P48" i="95"/>
  <c r="E48" i="95"/>
  <c r="U48" i="95" s="1"/>
  <c r="S47" i="95"/>
  <c r="R47" i="95"/>
  <c r="Q47" i="95"/>
  <c r="P47" i="95"/>
  <c r="E47" i="95"/>
  <c r="U47" i="95" s="1"/>
  <c r="S46" i="95"/>
  <c r="R46" i="95"/>
  <c r="Q46" i="95"/>
  <c r="P46" i="95"/>
  <c r="E46" i="95"/>
  <c r="T46" i="95" s="1"/>
  <c r="U45" i="95"/>
  <c r="S45" i="95"/>
  <c r="R45" i="95"/>
  <c r="Q45" i="95"/>
  <c r="P45" i="95"/>
  <c r="E45" i="95"/>
  <c r="T45" i="95" s="1"/>
  <c r="U44" i="95"/>
  <c r="S44" i="95"/>
  <c r="R44" i="95"/>
  <c r="Q44" i="95"/>
  <c r="P44" i="95"/>
  <c r="E44" i="95"/>
  <c r="T44" i="95" s="1"/>
  <c r="S43" i="95"/>
  <c r="R43" i="95"/>
  <c r="S42" i="95"/>
  <c r="R42" i="95"/>
  <c r="S41" i="95"/>
  <c r="R41" i="95"/>
  <c r="Q41" i="95"/>
  <c r="P41" i="95"/>
  <c r="E41" i="95"/>
  <c r="U41" i="95" s="1"/>
  <c r="S40" i="95"/>
  <c r="R40" i="95"/>
  <c r="Q40" i="95"/>
  <c r="P40" i="95"/>
  <c r="E40" i="95"/>
  <c r="U40" i="95" s="1"/>
  <c r="S39" i="95"/>
  <c r="R39" i="95"/>
  <c r="Q39" i="95"/>
  <c r="P39" i="95"/>
  <c r="E39" i="95"/>
  <c r="U39" i="95" s="1"/>
  <c r="S38" i="95"/>
  <c r="R38" i="95"/>
  <c r="Q38" i="95"/>
  <c r="P38" i="95"/>
  <c r="E38" i="95"/>
  <c r="S37" i="95"/>
  <c r="R37" i="95"/>
  <c r="Q37" i="95"/>
  <c r="P37" i="95"/>
  <c r="E37" i="95"/>
  <c r="U37" i="95" s="1"/>
  <c r="S36" i="95"/>
  <c r="R36" i="95"/>
  <c r="Q36" i="95"/>
  <c r="P36" i="95"/>
  <c r="E36" i="95"/>
  <c r="T36" i="95" s="1"/>
  <c r="S35" i="95"/>
  <c r="R35" i="95"/>
  <c r="Q35" i="95"/>
  <c r="P35" i="95"/>
  <c r="E35" i="95"/>
  <c r="S34" i="95"/>
  <c r="R34" i="95"/>
  <c r="Q34" i="95"/>
  <c r="P34" i="95"/>
  <c r="E34" i="95"/>
  <c r="U34" i="95" s="1"/>
  <c r="U33" i="95"/>
  <c r="S33" i="95"/>
  <c r="R33" i="95"/>
  <c r="Q33" i="95"/>
  <c r="P33" i="95"/>
  <c r="E33" i="95"/>
  <c r="T33" i="95" s="1"/>
  <c r="S32" i="95"/>
  <c r="R32" i="95"/>
  <c r="Q32" i="95"/>
  <c r="P32" i="95"/>
  <c r="E32" i="95"/>
  <c r="U32" i="95" s="1"/>
  <c r="S31" i="95"/>
  <c r="R31" i="95"/>
  <c r="Q31" i="95"/>
  <c r="P31" i="95"/>
  <c r="E31" i="95"/>
  <c r="U31" i="95" s="1"/>
  <c r="S30" i="95"/>
  <c r="R30" i="95"/>
  <c r="Q30" i="95"/>
  <c r="P30" i="95"/>
  <c r="E30" i="95"/>
  <c r="S29" i="95"/>
  <c r="R29" i="95"/>
  <c r="Q29" i="95"/>
  <c r="P29" i="95"/>
  <c r="E29" i="95"/>
  <c r="U29" i="95" s="1"/>
  <c r="S28" i="95"/>
  <c r="R28" i="95"/>
  <c r="Q28" i="95"/>
  <c r="P28" i="95"/>
  <c r="E28" i="95"/>
  <c r="U28" i="95" s="1"/>
  <c r="S27" i="95"/>
  <c r="R27" i="95"/>
  <c r="S26" i="95"/>
  <c r="R26" i="95"/>
  <c r="Q26" i="95"/>
  <c r="P26" i="95"/>
  <c r="E26" i="95"/>
  <c r="U26" i="95" s="1"/>
  <c r="T25" i="95"/>
  <c r="S25" i="95"/>
  <c r="R25" i="95"/>
  <c r="Q25" i="95"/>
  <c r="P25" i="95"/>
  <c r="E25" i="95"/>
  <c r="U25" i="95" s="1"/>
  <c r="S24" i="95"/>
  <c r="R24" i="95"/>
  <c r="Q24" i="95"/>
  <c r="P24" i="95"/>
  <c r="E24" i="95"/>
  <c r="U24" i="95" s="1"/>
  <c r="S23" i="95"/>
  <c r="R23" i="95"/>
  <c r="Q23" i="95"/>
  <c r="P23" i="95"/>
  <c r="E23" i="95"/>
  <c r="U22" i="95"/>
  <c r="S22" i="95"/>
  <c r="R22" i="95"/>
  <c r="Q22" i="95"/>
  <c r="P22" i="95"/>
  <c r="E22" i="95"/>
  <c r="T22" i="95" s="1"/>
  <c r="S21" i="95"/>
  <c r="R21" i="95"/>
  <c r="Q21" i="95"/>
  <c r="P21" i="95"/>
  <c r="E21" i="95"/>
  <c r="U21" i="95" s="1"/>
  <c r="U20" i="95"/>
  <c r="S20" i="95"/>
  <c r="R20" i="95"/>
  <c r="Q20" i="95"/>
  <c r="P20" i="95"/>
  <c r="E20" i="95"/>
  <c r="T20" i="95" s="1"/>
  <c r="S19" i="95"/>
  <c r="R19" i="95"/>
  <c r="Q19" i="95"/>
  <c r="P19" i="95"/>
  <c r="E19" i="95"/>
  <c r="U19" i="95" s="1"/>
  <c r="S18" i="95"/>
  <c r="R18" i="95"/>
  <c r="Q18" i="95"/>
  <c r="P18" i="95"/>
  <c r="E18" i="95"/>
  <c r="U18" i="95" s="1"/>
  <c r="S17" i="95"/>
  <c r="R17" i="95"/>
  <c r="Q17" i="95"/>
  <c r="P17" i="95"/>
  <c r="E17" i="95"/>
  <c r="U17" i="95" s="1"/>
  <c r="S16" i="95"/>
  <c r="R16" i="95"/>
  <c r="Q16" i="95"/>
  <c r="P16" i="95"/>
  <c r="E16" i="95"/>
  <c r="U16" i="95" s="1"/>
  <c r="S15" i="95"/>
  <c r="R15" i="95"/>
  <c r="Q15" i="95"/>
  <c r="P15" i="95"/>
  <c r="E15" i="95"/>
  <c r="T15" i="95" s="1"/>
  <c r="S14" i="95"/>
  <c r="R14" i="95"/>
  <c r="Q14" i="95"/>
  <c r="P14" i="95"/>
  <c r="E14" i="95"/>
  <c r="T14" i="95" s="1"/>
  <c r="U13" i="95"/>
  <c r="S13" i="95"/>
  <c r="R13" i="95"/>
  <c r="Q13" i="95"/>
  <c r="P13" i="95"/>
  <c r="E13" i="95"/>
  <c r="T13" i="95" s="1"/>
  <c r="T12" i="95"/>
  <c r="S12" i="95"/>
  <c r="R12" i="95"/>
  <c r="Q12" i="95"/>
  <c r="P12" i="95"/>
  <c r="E12" i="95"/>
  <c r="U12" i="95" s="1"/>
  <c r="S11" i="95"/>
  <c r="R11" i="95"/>
  <c r="Q11" i="95"/>
  <c r="P11" i="95"/>
  <c r="E11" i="95"/>
  <c r="U11" i="95" s="1"/>
  <c r="S10" i="95"/>
  <c r="R10" i="95"/>
  <c r="Q10" i="95"/>
  <c r="P10" i="95"/>
  <c r="E10" i="95"/>
  <c r="U10" i="95" s="1"/>
  <c r="S9" i="95"/>
  <c r="R9" i="95"/>
  <c r="S8" i="95"/>
  <c r="R8" i="95"/>
  <c r="R63" i="94"/>
  <c r="S62" i="94"/>
  <c r="R62" i="94"/>
  <c r="Q62" i="94"/>
  <c r="P62" i="94"/>
  <c r="E62" i="94"/>
  <c r="U62" i="94" s="1"/>
  <c r="S61" i="94"/>
  <c r="R61" i="94"/>
  <c r="Q61" i="94"/>
  <c r="P61" i="94"/>
  <c r="E61" i="94"/>
  <c r="S60" i="94"/>
  <c r="R60" i="94"/>
  <c r="R59" i="94"/>
  <c r="S58" i="94"/>
  <c r="R58" i="94"/>
  <c r="Q58" i="94"/>
  <c r="P58" i="94"/>
  <c r="E58" i="94"/>
  <c r="U58" i="94" s="1"/>
  <c r="S57" i="94"/>
  <c r="R57" i="94"/>
  <c r="Q57" i="94"/>
  <c r="P57" i="94"/>
  <c r="E57" i="94"/>
  <c r="U57" i="94" s="1"/>
  <c r="S56" i="94"/>
  <c r="R56" i="94"/>
  <c r="Q56" i="94"/>
  <c r="P56" i="94"/>
  <c r="E56" i="94"/>
  <c r="S55" i="94"/>
  <c r="R55" i="94"/>
  <c r="Q55" i="94"/>
  <c r="P55" i="94"/>
  <c r="E55" i="94"/>
  <c r="S54" i="94"/>
  <c r="R54" i="94"/>
  <c r="S53" i="94"/>
  <c r="R53" i="94"/>
  <c r="Q53" i="94"/>
  <c r="P53" i="94"/>
  <c r="E53" i="94"/>
  <c r="U53" i="94" s="1"/>
  <c r="S52" i="94"/>
  <c r="R52" i="94"/>
  <c r="Q52" i="94"/>
  <c r="P52" i="94"/>
  <c r="E52" i="94"/>
  <c r="U52" i="94" s="1"/>
  <c r="T51" i="94"/>
  <c r="S51" i="94"/>
  <c r="R51" i="94"/>
  <c r="Q51" i="94"/>
  <c r="P51" i="94"/>
  <c r="E51" i="94"/>
  <c r="U51" i="94" s="1"/>
  <c r="S50" i="94"/>
  <c r="R50" i="94"/>
  <c r="Q50" i="94"/>
  <c r="P50" i="94"/>
  <c r="E50" i="94"/>
  <c r="U50" i="94" s="1"/>
  <c r="S49" i="94"/>
  <c r="R49" i="94"/>
  <c r="Q49" i="94"/>
  <c r="P49" i="94"/>
  <c r="E49" i="94"/>
  <c r="T49" i="94" s="1"/>
  <c r="U48" i="94"/>
  <c r="S48" i="94"/>
  <c r="R48" i="94"/>
  <c r="Q48" i="94"/>
  <c r="P48" i="94"/>
  <c r="E48" i="94"/>
  <c r="T48" i="94" s="1"/>
  <c r="T47" i="94"/>
  <c r="S47" i="94"/>
  <c r="R47" i="94"/>
  <c r="Q47" i="94"/>
  <c r="P47" i="94"/>
  <c r="E47" i="94"/>
  <c r="U47" i="94" s="1"/>
  <c r="U46" i="94"/>
  <c r="S46" i="94"/>
  <c r="R46" i="94"/>
  <c r="Q46" i="94"/>
  <c r="P46" i="94"/>
  <c r="E46" i="94"/>
  <c r="T46" i="94" s="1"/>
  <c r="S45" i="94"/>
  <c r="R45" i="94"/>
  <c r="Q45" i="94"/>
  <c r="P45" i="94"/>
  <c r="E45" i="94"/>
  <c r="U45" i="94" s="1"/>
  <c r="S44" i="94"/>
  <c r="R44" i="94"/>
  <c r="Q44" i="94"/>
  <c r="P44" i="94"/>
  <c r="E44" i="94"/>
  <c r="U44" i="94" s="1"/>
  <c r="S43" i="94"/>
  <c r="R43" i="94"/>
  <c r="S42" i="94"/>
  <c r="R42" i="94"/>
  <c r="S41" i="94"/>
  <c r="R41" i="94"/>
  <c r="Q41" i="94"/>
  <c r="P41" i="94"/>
  <c r="E41" i="94"/>
  <c r="U41" i="94" s="1"/>
  <c r="S40" i="94"/>
  <c r="R40" i="94"/>
  <c r="Q40" i="94"/>
  <c r="P40" i="94"/>
  <c r="E40" i="94"/>
  <c r="T40" i="94" s="1"/>
  <c r="S39" i="94"/>
  <c r="R39" i="94"/>
  <c r="Q39" i="94"/>
  <c r="P39" i="94"/>
  <c r="E39" i="94"/>
  <c r="T39" i="94" s="1"/>
  <c r="S38" i="94"/>
  <c r="R38" i="94"/>
  <c r="Q38" i="94"/>
  <c r="P38" i="94"/>
  <c r="E38" i="94"/>
  <c r="S37" i="94"/>
  <c r="R37" i="94"/>
  <c r="Q37" i="94"/>
  <c r="P37" i="94"/>
  <c r="E37" i="94"/>
  <c r="U37" i="94" s="1"/>
  <c r="S36" i="94"/>
  <c r="R36" i="94"/>
  <c r="Q36" i="94"/>
  <c r="P36" i="94"/>
  <c r="E36" i="94"/>
  <c r="S35" i="94"/>
  <c r="R35" i="94"/>
  <c r="Q35" i="94"/>
  <c r="P35" i="94"/>
  <c r="E35" i="94"/>
  <c r="U35" i="94" s="1"/>
  <c r="S34" i="94"/>
  <c r="R34" i="94"/>
  <c r="Q34" i="94"/>
  <c r="P34" i="94"/>
  <c r="E34" i="94"/>
  <c r="S33" i="94"/>
  <c r="R33" i="94"/>
  <c r="Q33" i="94"/>
  <c r="P33" i="94"/>
  <c r="E33" i="94"/>
  <c r="U33" i="94" s="1"/>
  <c r="S32" i="94"/>
  <c r="R32" i="94"/>
  <c r="Q32" i="94"/>
  <c r="P32" i="94"/>
  <c r="E32" i="94"/>
  <c r="T32" i="94" s="1"/>
  <c r="S31" i="94"/>
  <c r="R31" i="94"/>
  <c r="Q31" i="94"/>
  <c r="P31" i="94"/>
  <c r="E31" i="94"/>
  <c r="S30" i="94"/>
  <c r="R30" i="94"/>
  <c r="Q30" i="94"/>
  <c r="P30" i="94"/>
  <c r="E30" i="94"/>
  <c r="U30" i="94" s="1"/>
  <c r="U29" i="94"/>
  <c r="S29" i="94"/>
  <c r="R29" i="94"/>
  <c r="Q29" i="94"/>
  <c r="P29" i="94"/>
  <c r="E29" i="94"/>
  <c r="T29" i="94" s="1"/>
  <c r="S28" i="94"/>
  <c r="R28" i="94"/>
  <c r="Q28" i="94"/>
  <c r="P28" i="94"/>
  <c r="E28" i="94"/>
  <c r="U28" i="94" s="1"/>
  <c r="S27" i="94"/>
  <c r="R27" i="94"/>
  <c r="S26" i="94"/>
  <c r="R26" i="94"/>
  <c r="Q26" i="94"/>
  <c r="P26" i="94"/>
  <c r="E26" i="94"/>
  <c r="T26" i="94" s="1"/>
  <c r="T25" i="94"/>
  <c r="S25" i="94"/>
  <c r="R25" i="94"/>
  <c r="Q25" i="94"/>
  <c r="P25" i="94"/>
  <c r="E25" i="94"/>
  <c r="U25" i="94" s="1"/>
  <c r="S24" i="94"/>
  <c r="R24" i="94"/>
  <c r="Q24" i="94"/>
  <c r="P24" i="94"/>
  <c r="E24" i="94"/>
  <c r="U24" i="94" s="1"/>
  <c r="S23" i="94"/>
  <c r="R23" i="94"/>
  <c r="Q23" i="94"/>
  <c r="P23" i="94"/>
  <c r="E23" i="94"/>
  <c r="U23" i="94" s="1"/>
  <c r="S22" i="94"/>
  <c r="R22" i="94"/>
  <c r="Q22" i="94"/>
  <c r="P22" i="94"/>
  <c r="E22" i="94"/>
  <c r="U22" i="94" s="1"/>
  <c r="T21" i="94"/>
  <c r="S21" i="94"/>
  <c r="R21" i="94"/>
  <c r="Q21" i="94"/>
  <c r="P21" i="94"/>
  <c r="E21" i="94"/>
  <c r="U21" i="94" s="1"/>
  <c r="S20" i="94"/>
  <c r="R20" i="94"/>
  <c r="Q20" i="94"/>
  <c r="P20" i="94"/>
  <c r="E20" i="94"/>
  <c r="U20" i="94" s="1"/>
  <c r="S19" i="94"/>
  <c r="R19" i="94"/>
  <c r="Q19" i="94"/>
  <c r="P19" i="94"/>
  <c r="E19" i="94"/>
  <c r="T19" i="94" s="1"/>
  <c r="U18" i="94"/>
  <c r="S18" i="94"/>
  <c r="R18" i="94"/>
  <c r="Q18" i="94"/>
  <c r="P18" i="94"/>
  <c r="E18" i="94"/>
  <c r="T18" i="94" s="1"/>
  <c r="S17" i="94"/>
  <c r="R17" i="94"/>
  <c r="Q17" i="94"/>
  <c r="P17" i="94"/>
  <c r="E17" i="94"/>
  <c r="U17" i="94" s="1"/>
  <c r="S16" i="94"/>
  <c r="R16" i="94"/>
  <c r="Q16" i="94"/>
  <c r="P16" i="94"/>
  <c r="E16" i="94"/>
  <c r="S15" i="94"/>
  <c r="R15" i="94"/>
  <c r="Q15" i="94"/>
  <c r="P15" i="94"/>
  <c r="E15" i="94"/>
  <c r="U15" i="94" s="1"/>
  <c r="S14" i="94"/>
  <c r="R14" i="94"/>
  <c r="Q14" i="94"/>
  <c r="P14" i="94"/>
  <c r="E14" i="94"/>
  <c r="U14" i="94" s="1"/>
  <c r="S13" i="94"/>
  <c r="R13" i="94"/>
  <c r="Q13" i="94"/>
  <c r="P13" i="94"/>
  <c r="E13" i="94"/>
  <c r="U13" i="94" s="1"/>
  <c r="S12" i="94"/>
  <c r="R12" i="94"/>
  <c r="Q12" i="94"/>
  <c r="P12" i="94"/>
  <c r="E12" i="94"/>
  <c r="U12" i="94" s="1"/>
  <c r="S11" i="94"/>
  <c r="R11" i="94"/>
  <c r="Q11" i="94"/>
  <c r="P11" i="94"/>
  <c r="E11" i="94"/>
  <c r="T11" i="94" s="1"/>
  <c r="S10" i="94"/>
  <c r="R10" i="94"/>
  <c r="Q10" i="94"/>
  <c r="P10" i="94"/>
  <c r="E10" i="94"/>
  <c r="U10" i="94" s="1"/>
  <c r="S9" i="94"/>
  <c r="R9" i="94"/>
  <c r="R8" i="94"/>
  <c r="S63" i="93"/>
  <c r="R63" i="93"/>
  <c r="U62" i="93"/>
  <c r="S62" i="93"/>
  <c r="R62" i="93"/>
  <c r="Q62" i="93"/>
  <c r="P62" i="93"/>
  <c r="E62" i="93"/>
  <c r="T62" i="93" s="1"/>
  <c r="S61" i="93"/>
  <c r="R61" i="93"/>
  <c r="Q61" i="93"/>
  <c r="P61" i="93"/>
  <c r="E61" i="93"/>
  <c r="E60" i="93" s="1"/>
  <c r="T60" i="93" s="1"/>
  <c r="S60" i="93"/>
  <c r="R60" i="93"/>
  <c r="S59" i="93"/>
  <c r="R59" i="93"/>
  <c r="S58" i="93"/>
  <c r="R58" i="93"/>
  <c r="Q58" i="93"/>
  <c r="P58" i="93"/>
  <c r="E58" i="93"/>
  <c r="T58" i="93" s="1"/>
  <c r="U57" i="93"/>
  <c r="S57" i="93"/>
  <c r="R57" i="93"/>
  <c r="Q57" i="93"/>
  <c r="P57" i="93"/>
  <c r="E57" i="93"/>
  <c r="T57" i="93" s="1"/>
  <c r="U56" i="93"/>
  <c r="S56" i="93"/>
  <c r="R56" i="93"/>
  <c r="Q56" i="93"/>
  <c r="P56" i="93"/>
  <c r="E56" i="93"/>
  <c r="T56" i="93" s="1"/>
  <c r="S55" i="93"/>
  <c r="R55" i="93"/>
  <c r="Q55" i="93"/>
  <c r="P55" i="93"/>
  <c r="E55" i="93"/>
  <c r="S54" i="93"/>
  <c r="R54" i="93"/>
  <c r="S53" i="93"/>
  <c r="R53" i="93"/>
  <c r="Q53" i="93"/>
  <c r="P53" i="93"/>
  <c r="E53" i="93"/>
  <c r="T53" i="93" s="1"/>
  <c r="U52" i="93"/>
  <c r="S52" i="93"/>
  <c r="R52" i="93"/>
  <c r="Q52" i="93"/>
  <c r="P52" i="93"/>
  <c r="E52" i="93"/>
  <c r="T52" i="93" s="1"/>
  <c r="T51" i="93"/>
  <c r="S51" i="93"/>
  <c r="R51" i="93"/>
  <c r="Q51" i="93"/>
  <c r="P51" i="93"/>
  <c r="E51" i="93"/>
  <c r="U51" i="93" s="1"/>
  <c r="U50" i="93"/>
  <c r="S50" i="93"/>
  <c r="R50" i="93"/>
  <c r="Q50" i="93"/>
  <c r="P50" i="93"/>
  <c r="E50" i="93"/>
  <c r="T50" i="93" s="1"/>
  <c r="S49" i="93"/>
  <c r="R49" i="93"/>
  <c r="Q49" i="93"/>
  <c r="P49" i="93"/>
  <c r="E49" i="93"/>
  <c r="U49" i="93" s="1"/>
  <c r="S48" i="93"/>
  <c r="R48" i="93"/>
  <c r="Q48" i="93"/>
  <c r="P48" i="93"/>
  <c r="E48" i="93"/>
  <c r="U48" i="93" s="1"/>
  <c r="T47" i="93"/>
  <c r="S47" i="93"/>
  <c r="R47" i="93"/>
  <c r="Q47" i="93"/>
  <c r="P47" i="93"/>
  <c r="E47" i="93"/>
  <c r="U47" i="93" s="1"/>
  <c r="S46" i="93"/>
  <c r="R46" i="93"/>
  <c r="Q46" i="93"/>
  <c r="P46" i="93"/>
  <c r="E46" i="93"/>
  <c r="U46" i="93" s="1"/>
  <c r="S45" i="93"/>
  <c r="R45" i="93"/>
  <c r="Q45" i="93"/>
  <c r="P45" i="93"/>
  <c r="E45" i="93"/>
  <c r="S44" i="93"/>
  <c r="R44" i="93"/>
  <c r="Q44" i="93"/>
  <c r="P44" i="93"/>
  <c r="E44" i="93"/>
  <c r="T44" i="93" s="1"/>
  <c r="S43" i="93"/>
  <c r="R43" i="93"/>
  <c r="S42" i="93"/>
  <c r="R42" i="93"/>
  <c r="S41" i="93"/>
  <c r="R41" i="93"/>
  <c r="Q41" i="93"/>
  <c r="P41" i="93"/>
  <c r="E41" i="93"/>
  <c r="U41" i="93" s="1"/>
  <c r="U40" i="93"/>
  <c r="S40" i="93"/>
  <c r="R40" i="93"/>
  <c r="Q40" i="93"/>
  <c r="P40" i="93"/>
  <c r="E40" i="93"/>
  <c r="T40" i="93" s="1"/>
  <c r="S39" i="93"/>
  <c r="R39" i="93"/>
  <c r="Q39" i="93"/>
  <c r="P39" i="93"/>
  <c r="E39" i="93"/>
  <c r="U39" i="93" s="1"/>
  <c r="S38" i="93"/>
  <c r="R38" i="93"/>
  <c r="Q38" i="93"/>
  <c r="P38" i="93"/>
  <c r="E38" i="93"/>
  <c r="U38" i="93" s="1"/>
  <c r="S37" i="93"/>
  <c r="R37" i="93"/>
  <c r="Q37" i="93"/>
  <c r="P37" i="93"/>
  <c r="E37" i="93"/>
  <c r="U37" i="93" s="1"/>
  <c r="S36" i="93"/>
  <c r="R36" i="93"/>
  <c r="Q36" i="93"/>
  <c r="P36" i="93"/>
  <c r="E36" i="93"/>
  <c r="U36" i="93" s="1"/>
  <c r="S35" i="93"/>
  <c r="R35" i="93"/>
  <c r="Q35" i="93"/>
  <c r="P35" i="93"/>
  <c r="E35" i="93"/>
  <c r="T35" i="93" s="1"/>
  <c r="S34" i="93"/>
  <c r="R34" i="93"/>
  <c r="Q34" i="93"/>
  <c r="P34" i="93"/>
  <c r="E34" i="93"/>
  <c r="T34" i="93" s="1"/>
  <c r="U33" i="93"/>
  <c r="S33" i="93"/>
  <c r="R33" i="93"/>
  <c r="Q33" i="93"/>
  <c r="P33" i="93"/>
  <c r="E33" i="93"/>
  <c r="T33" i="93" s="1"/>
  <c r="S32" i="93"/>
  <c r="R32" i="93"/>
  <c r="Q32" i="93"/>
  <c r="P32" i="93"/>
  <c r="E32" i="93"/>
  <c r="T32" i="93" s="1"/>
  <c r="S31" i="93"/>
  <c r="R31" i="93"/>
  <c r="Q31" i="93"/>
  <c r="P31" i="93"/>
  <c r="E31" i="93"/>
  <c r="U31" i="93" s="1"/>
  <c r="S30" i="93"/>
  <c r="R30" i="93"/>
  <c r="Q30" i="93"/>
  <c r="P30" i="93"/>
  <c r="E30" i="93"/>
  <c r="U30" i="93" s="1"/>
  <c r="S29" i="93"/>
  <c r="R29" i="93"/>
  <c r="Q29" i="93"/>
  <c r="P29" i="93"/>
  <c r="E29" i="93"/>
  <c r="S28" i="93"/>
  <c r="R28" i="93"/>
  <c r="Q28" i="93"/>
  <c r="P28" i="93"/>
  <c r="E28" i="93"/>
  <c r="S27" i="93"/>
  <c r="R27" i="93"/>
  <c r="S26" i="93"/>
  <c r="R26" i="93"/>
  <c r="Q26" i="93"/>
  <c r="P26" i="93"/>
  <c r="E26" i="93"/>
  <c r="U26" i="93" s="1"/>
  <c r="S25" i="93"/>
  <c r="R25" i="93"/>
  <c r="Q25" i="93"/>
  <c r="P25" i="93"/>
  <c r="E25" i="93"/>
  <c r="U25" i="93" s="1"/>
  <c r="S24" i="93"/>
  <c r="R24" i="93"/>
  <c r="Q24" i="93"/>
  <c r="P24" i="93"/>
  <c r="E24" i="93"/>
  <c r="U24" i="93" s="1"/>
  <c r="S23" i="93"/>
  <c r="R23" i="93"/>
  <c r="Q23" i="93"/>
  <c r="P23" i="93"/>
  <c r="E23" i="93"/>
  <c r="S22" i="93"/>
  <c r="R22" i="93"/>
  <c r="Q22" i="93"/>
  <c r="P22" i="93"/>
  <c r="E22" i="93"/>
  <c r="T22" i="93" s="1"/>
  <c r="S21" i="93"/>
  <c r="R21" i="93"/>
  <c r="Q21" i="93"/>
  <c r="P21" i="93"/>
  <c r="E21" i="93"/>
  <c r="T21" i="93" s="1"/>
  <c r="S20" i="93"/>
  <c r="R20" i="93"/>
  <c r="Q20" i="93"/>
  <c r="P20" i="93"/>
  <c r="E20" i="93"/>
  <c r="U20" i="93" s="1"/>
  <c r="T19" i="93"/>
  <c r="S19" i="93"/>
  <c r="R19" i="93"/>
  <c r="Q19" i="93"/>
  <c r="P19" i="93"/>
  <c r="E19" i="93"/>
  <c r="U19" i="93" s="1"/>
  <c r="S18" i="93"/>
  <c r="R18" i="93"/>
  <c r="Q18" i="93"/>
  <c r="P18" i="93"/>
  <c r="E18" i="93"/>
  <c r="U18" i="93" s="1"/>
  <c r="S17" i="93"/>
  <c r="R17" i="93"/>
  <c r="Q17" i="93"/>
  <c r="P17" i="93"/>
  <c r="E17" i="93"/>
  <c r="U17" i="93" s="1"/>
  <c r="S16" i="93"/>
  <c r="R16" i="93"/>
  <c r="Q16" i="93"/>
  <c r="P16" i="93"/>
  <c r="E16" i="93"/>
  <c r="S15" i="93"/>
  <c r="R15" i="93"/>
  <c r="Q15" i="93"/>
  <c r="P15" i="93"/>
  <c r="E15" i="93"/>
  <c r="U15" i="93" s="1"/>
  <c r="S14" i="93"/>
  <c r="R14" i="93"/>
  <c r="Q14" i="93"/>
  <c r="P14" i="93"/>
  <c r="E14" i="93"/>
  <c r="T14" i="93" s="1"/>
  <c r="S13" i="93"/>
  <c r="R13" i="93"/>
  <c r="Q13" i="93"/>
  <c r="P13" i="93"/>
  <c r="E13" i="93"/>
  <c r="T12" i="93"/>
  <c r="S12" i="93"/>
  <c r="R12" i="93"/>
  <c r="Q12" i="93"/>
  <c r="P12" i="93"/>
  <c r="E12" i="93"/>
  <c r="U12" i="93" s="1"/>
  <c r="U11" i="93"/>
  <c r="S11" i="93"/>
  <c r="R11" i="93"/>
  <c r="Q11" i="93"/>
  <c r="P11" i="93"/>
  <c r="E11" i="93"/>
  <c r="T11" i="93" s="1"/>
  <c r="S10" i="93"/>
  <c r="R10" i="93"/>
  <c r="Q10" i="93"/>
  <c r="P10" i="93"/>
  <c r="E10" i="93"/>
  <c r="U10" i="93" s="1"/>
  <c r="S9" i="93"/>
  <c r="R9" i="93"/>
  <c r="S8" i="93"/>
  <c r="R8" i="93"/>
  <c r="R63" i="92"/>
  <c r="U62" i="92"/>
  <c r="S62" i="92"/>
  <c r="R62" i="92"/>
  <c r="Q62" i="92"/>
  <c r="P62" i="92"/>
  <c r="E62" i="92"/>
  <c r="T62" i="92" s="1"/>
  <c r="U61" i="92"/>
  <c r="S61" i="92"/>
  <c r="R61" i="92"/>
  <c r="Q61" i="92"/>
  <c r="Q60" i="92" s="1"/>
  <c r="P61" i="92"/>
  <c r="E61" i="92"/>
  <c r="T61" i="92" s="1"/>
  <c r="S60" i="92"/>
  <c r="R60" i="92"/>
  <c r="R59" i="92"/>
  <c r="T58" i="92"/>
  <c r="S58" i="92"/>
  <c r="R58" i="92"/>
  <c r="Q58" i="92"/>
  <c r="P58" i="92"/>
  <c r="E58" i="92"/>
  <c r="U58" i="92" s="1"/>
  <c r="S57" i="92"/>
  <c r="R57" i="92"/>
  <c r="Q57" i="92"/>
  <c r="P57" i="92"/>
  <c r="E57" i="92"/>
  <c r="U57" i="92" s="1"/>
  <c r="S56" i="92"/>
  <c r="R56" i="92"/>
  <c r="Q56" i="92"/>
  <c r="P56" i="92"/>
  <c r="E56" i="92"/>
  <c r="U56" i="92" s="1"/>
  <c r="U55" i="92"/>
  <c r="S55" i="92"/>
  <c r="R55" i="92"/>
  <c r="Q55" i="92"/>
  <c r="P55" i="92"/>
  <c r="E55" i="92"/>
  <c r="T55" i="92" s="1"/>
  <c r="S54" i="92"/>
  <c r="R54" i="92"/>
  <c r="U53" i="92"/>
  <c r="T53" i="92"/>
  <c r="S53" i="92"/>
  <c r="R53" i="92"/>
  <c r="Q53" i="92"/>
  <c r="P53" i="92"/>
  <c r="E53" i="92"/>
  <c r="S52" i="92"/>
  <c r="R52" i="92"/>
  <c r="Q52" i="92"/>
  <c r="P52" i="92"/>
  <c r="E52" i="92"/>
  <c r="U52" i="92" s="1"/>
  <c r="S51" i="92"/>
  <c r="R51" i="92"/>
  <c r="Q51" i="92"/>
  <c r="P51" i="92"/>
  <c r="E51" i="92"/>
  <c r="U51" i="92" s="1"/>
  <c r="S50" i="92"/>
  <c r="R50" i="92"/>
  <c r="Q50" i="92"/>
  <c r="P50" i="92"/>
  <c r="E50" i="92"/>
  <c r="S49" i="92"/>
  <c r="R49" i="92"/>
  <c r="Q49" i="92"/>
  <c r="P49" i="92"/>
  <c r="E49" i="92"/>
  <c r="U49" i="92" s="1"/>
  <c r="S48" i="92"/>
  <c r="R48" i="92"/>
  <c r="Q48" i="92"/>
  <c r="P48" i="92"/>
  <c r="E48" i="92"/>
  <c r="T48" i="92" s="1"/>
  <c r="S47" i="92"/>
  <c r="R47" i="92"/>
  <c r="Q47" i="92"/>
  <c r="P47" i="92"/>
  <c r="E47" i="92"/>
  <c r="U46" i="92"/>
  <c r="S46" i="92"/>
  <c r="R46" i="92"/>
  <c r="Q46" i="92"/>
  <c r="P46" i="92"/>
  <c r="E46" i="92"/>
  <c r="T46" i="92" s="1"/>
  <c r="T45" i="92"/>
  <c r="S45" i="92"/>
  <c r="R45" i="92"/>
  <c r="Q45" i="92"/>
  <c r="P45" i="92"/>
  <c r="E45" i="92"/>
  <c r="S44" i="92"/>
  <c r="R44" i="92"/>
  <c r="Q44" i="92"/>
  <c r="P44" i="92"/>
  <c r="E44" i="92"/>
  <c r="S43" i="92"/>
  <c r="R43" i="92"/>
  <c r="S42" i="92"/>
  <c r="R42" i="92"/>
  <c r="S41" i="92"/>
  <c r="R41" i="92"/>
  <c r="Q41" i="92"/>
  <c r="P41" i="92"/>
  <c r="E41" i="92"/>
  <c r="U41" i="92" s="1"/>
  <c r="U40" i="92"/>
  <c r="S40" i="92"/>
  <c r="R40" i="92"/>
  <c r="Q40" i="92"/>
  <c r="P40" i="92"/>
  <c r="E40" i="92"/>
  <c r="T40" i="92" s="1"/>
  <c r="S39" i="92"/>
  <c r="R39" i="92"/>
  <c r="Q39" i="92"/>
  <c r="P39" i="92"/>
  <c r="E39" i="92"/>
  <c r="U39" i="92" s="1"/>
  <c r="S38" i="92"/>
  <c r="R38" i="92"/>
  <c r="Q38" i="92"/>
  <c r="P38" i="92"/>
  <c r="E38" i="92"/>
  <c r="T38" i="92" s="1"/>
  <c r="S37" i="92"/>
  <c r="R37" i="92"/>
  <c r="Q37" i="92"/>
  <c r="P37" i="92"/>
  <c r="E37" i="92"/>
  <c r="T37" i="92" s="1"/>
  <c r="T36" i="92"/>
  <c r="S36" i="92"/>
  <c r="R36" i="92"/>
  <c r="Q36" i="92"/>
  <c r="P36" i="92"/>
  <c r="E36" i="92"/>
  <c r="U36" i="92" s="1"/>
  <c r="S35" i="92"/>
  <c r="R35" i="92"/>
  <c r="Q35" i="92"/>
  <c r="P35" i="92"/>
  <c r="E35" i="92"/>
  <c r="S34" i="92"/>
  <c r="R34" i="92"/>
  <c r="Q34" i="92"/>
  <c r="P34" i="92"/>
  <c r="E34" i="92"/>
  <c r="U34" i="92" s="1"/>
  <c r="S33" i="92"/>
  <c r="R33" i="92"/>
  <c r="Q33" i="92"/>
  <c r="P33" i="92"/>
  <c r="E33" i="92"/>
  <c r="U33" i="92" s="1"/>
  <c r="S32" i="92"/>
  <c r="R32" i="92"/>
  <c r="Q32" i="92"/>
  <c r="U32" i="92" s="1"/>
  <c r="P32" i="92"/>
  <c r="T32" i="92" s="1"/>
  <c r="E32" i="92"/>
  <c r="S31" i="92"/>
  <c r="R31" i="92"/>
  <c r="Q31" i="92"/>
  <c r="P31" i="92"/>
  <c r="E31" i="92"/>
  <c r="U31" i="92" s="1"/>
  <c r="S30" i="92"/>
  <c r="R30" i="92"/>
  <c r="Q30" i="92"/>
  <c r="P30" i="92"/>
  <c r="E30" i="92"/>
  <c r="U29" i="92"/>
  <c r="S29" i="92"/>
  <c r="R29" i="92"/>
  <c r="Q29" i="92"/>
  <c r="P29" i="92"/>
  <c r="E29" i="92"/>
  <c r="T29" i="92" s="1"/>
  <c r="U28" i="92"/>
  <c r="S28" i="92"/>
  <c r="R28" i="92"/>
  <c r="Q28" i="92"/>
  <c r="P28" i="92"/>
  <c r="E28" i="92"/>
  <c r="T28" i="92" s="1"/>
  <c r="S27" i="92"/>
  <c r="R27" i="92"/>
  <c r="S26" i="92"/>
  <c r="R26" i="92"/>
  <c r="Q26" i="92"/>
  <c r="P26" i="92"/>
  <c r="E26" i="92"/>
  <c r="U26" i="92" s="1"/>
  <c r="S25" i="92"/>
  <c r="R25" i="92"/>
  <c r="Q25" i="92"/>
  <c r="P25" i="92"/>
  <c r="E25" i="92"/>
  <c r="T25" i="92" s="1"/>
  <c r="S24" i="92"/>
  <c r="R24" i="92"/>
  <c r="Q24" i="92"/>
  <c r="P24" i="92"/>
  <c r="E24" i="92"/>
  <c r="U23" i="92"/>
  <c r="S23" i="92"/>
  <c r="R23" i="92"/>
  <c r="Q23" i="92"/>
  <c r="P23" i="92"/>
  <c r="T23" i="92" s="1"/>
  <c r="E23" i="92"/>
  <c r="U22" i="92"/>
  <c r="S22" i="92"/>
  <c r="R22" i="92"/>
  <c r="Q22" i="92"/>
  <c r="P22" i="92"/>
  <c r="E22" i="92"/>
  <c r="T22" i="92" s="1"/>
  <c r="S21" i="92"/>
  <c r="R21" i="92"/>
  <c r="Q21" i="92"/>
  <c r="P21" i="92"/>
  <c r="E21" i="92"/>
  <c r="U21" i="92" s="1"/>
  <c r="S20" i="92"/>
  <c r="R20" i="92"/>
  <c r="Q20" i="92"/>
  <c r="P20" i="92"/>
  <c r="E20" i="92"/>
  <c r="U20" i="92" s="1"/>
  <c r="U19" i="92"/>
  <c r="T19" i="92"/>
  <c r="S19" i="92"/>
  <c r="R19" i="92"/>
  <c r="Q19" i="92"/>
  <c r="P19" i="92"/>
  <c r="E19" i="92"/>
  <c r="S18" i="92"/>
  <c r="R18" i="92"/>
  <c r="Q18" i="92"/>
  <c r="P18" i="92"/>
  <c r="E18" i="92"/>
  <c r="U18" i="92" s="1"/>
  <c r="S17" i="92"/>
  <c r="R17" i="92"/>
  <c r="Q17" i="92"/>
  <c r="P17" i="92"/>
  <c r="E17" i="92"/>
  <c r="T17" i="92" s="1"/>
  <c r="U16" i="92"/>
  <c r="S16" i="92"/>
  <c r="R16" i="92"/>
  <c r="Q16" i="92"/>
  <c r="P16" i="92"/>
  <c r="E16" i="92"/>
  <c r="T16" i="92" s="1"/>
  <c r="U15" i="92"/>
  <c r="S15" i="92"/>
  <c r="R15" i="92"/>
  <c r="Q15" i="92"/>
  <c r="P15" i="92"/>
  <c r="E15" i="92"/>
  <c r="T15" i="92" s="1"/>
  <c r="T14" i="92"/>
  <c r="S14" i="92"/>
  <c r="R14" i="92"/>
  <c r="Q14" i="92"/>
  <c r="P14" i="92"/>
  <c r="E14" i="92"/>
  <c r="U14" i="92" s="1"/>
  <c r="S13" i="92"/>
  <c r="R13" i="92"/>
  <c r="Q13" i="92"/>
  <c r="P13" i="92"/>
  <c r="E13" i="92"/>
  <c r="U13" i="92" s="1"/>
  <c r="S12" i="92"/>
  <c r="R12" i="92"/>
  <c r="Q12" i="92"/>
  <c r="P12" i="92"/>
  <c r="E12" i="92"/>
  <c r="U12" i="92" s="1"/>
  <c r="U11" i="92"/>
  <c r="S11" i="92"/>
  <c r="R11" i="92"/>
  <c r="Q11" i="92"/>
  <c r="P11" i="92"/>
  <c r="E11" i="92"/>
  <c r="T11" i="92" s="1"/>
  <c r="S10" i="92"/>
  <c r="R10" i="92"/>
  <c r="Q10" i="92"/>
  <c r="P10" i="92"/>
  <c r="E10" i="92"/>
  <c r="S9" i="92"/>
  <c r="R9" i="92"/>
  <c r="R8" i="92"/>
  <c r="S63" i="91"/>
  <c r="R63" i="91"/>
  <c r="S62" i="91"/>
  <c r="R62" i="91"/>
  <c r="Q62" i="91"/>
  <c r="P62" i="91"/>
  <c r="E62" i="91"/>
  <c r="U62" i="91" s="1"/>
  <c r="S61" i="91"/>
  <c r="R61" i="91"/>
  <c r="Q61" i="91"/>
  <c r="P61" i="91"/>
  <c r="E61" i="91"/>
  <c r="U61" i="91" s="1"/>
  <c r="S60" i="91"/>
  <c r="R60" i="91"/>
  <c r="S59" i="91"/>
  <c r="R59" i="91"/>
  <c r="U58" i="91"/>
  <c r="S58" i="91"/>
  <c r="R58" i="91"/>
  <c r="Q58" i="91"/>
  <c r="P58" i="91"/>
  <c r="E58" i="91"/>
  <c r="T58" i="91" s="1"/>
  <c r="S57" i="91"/>
  <c r="R57" i="91"/>
  <c r="Q57" i="91"/>
  <c r="P57" i="91"/>
  <c r="E57" i="91"/>
  <c r="U57" i="91" s="1"/>
  <c r="S56" i="91"/>
  <c r="R56" i="91"/>
  <c r="Q56" i="91"/>
  <c r="P56" i="91"/>
  <c r="E56" i="91"/>
  <c r="T56" i="91" s="1"/>
  <c r="S55" i="91"/>
  <c r="R55" i="91"/>
  <c r="Q55" i="91"/>
  <c r="P55" i="91"/>
  <c r="E55" i="91"/>
  <c r="T55" i="91" s="1"/>
  <c r="S54" i="91"/>
  <c r="R54" i="91"/>
  <c r="U53" i="91"/>
  <c r="S53" i="91"/>
  <c r="R53" i="91"/>
  <c r="Q53" i="91"/>
  <c r="P53" i="91"/>
  <c r="E53" i="91"/>
  <c r="T53" i="91" s="1"/>
  <c r="S52" i="91"/>
  <c r="R52" i="91"/>
  <c r="Q52" i="91"/>
  <c r="P52" i="91"/>
  <c r="E52" i="91"/>
  <c r="U52" i="91" s="1"/>
  <c r="S51" i="91"/>
  <c r="R51" i="91"/>
  <c r="Q51" i="91"/>
  <c r="P51" i="91"/>
  <c r="E51" i="91"/>
  <c r="T51" i="91" s="1"/>
  <c r="S50" i="91"/>
  <c r="R50" i="91"/>
  <c r="Q50" i="91"/>
  <c r="P50" i="91"/>
  <c r="E50" i="91"/>
  <c r="T50" i="91" s="1"/>
  <c r="U49" i="91"/>
  <c r="S49" i="91"/>
  <c r="R49" i="91"/>
  <c r="Q49" i="91"/>
  <c r="P49" i="91"/>
  <c r="E49" i="91"/>
  <c r="T49" i="91" s="1"/>
  <c r="T48" i="91"/>
  <c r="S48" i="91"/>
  <c r="R48" i="91"/>
  <c r="Q48" i="91"/>
  <c r="P48" i="91"/>
  <c r="E48" i="91"/>
  <c r="U48" i="91" s="1"/>
  <c r="S47" i="91"/>
  <c r="R47" i="91"/>
  <c r="Q47" i="91"/>
  <c r="P47" i="91"/>
  <c r="E47" i="91"/>
  <c r="U47" i="91" s="1"/>
  <c r="S46" i="91"/>
  <c r="R46" i="91"/>
  <c r="Q46" i="91"/>
  <c r="P46" i="91"/>
  <c r="E46" i="91"/>
  <c r="U46" i="91" s="1"/>
  <c r="S45" i="91"/>
  <c r="R45" i="91"/>
  <c r="Q45" i="91"/>
  <c r="P45" i="91"/>
  <c r="E45" i="91"/>
  <c r="S44" i="91"/>
  <c r="R44" i="91"/>
  <c r="Q44" i="91"/>
  <c r="P44" i="91"/>
  <c r="E44" i="91"/>
  <c r="S43" i="91"/>
  <c r="R43" i="91"/>
  <c r="S42" i="91"/>
  <c r="R42" i="91"/>
  <c r="S41" i="91"/>
  <c r="R41" i="91"/>
  <c r="Q41" i="91"/>
  <c r="P41" i="91"/>
  <c r="E41" i="91"/>
  <c r="T41" i="91" s="1"/>
  <c r="S40" i="91"/>
  <c r="R40" i="91"/>
  <c r="Q40" i="91"/>
  <c r="P40" i="91"/>
  <c r="E40" i="91"/>
  <c r="U39" i="91"/>
  <c r="S39" i="91"/>
  <c r="R39" i="91"/>
  <c r="Q39" i="91"/>
  <c r="P39" i="91"/>
  <c r="E39" i="91"/>
  <c r="T39" i="91" s="1"/>
  <c r="U38" i="91"/>
  <c r="S38" i="91"/>
  <c r="R38" i="91"/>
  <c r="Q38" i="91"/>
  <c r="P38" i="91"/>
  <c r="E38" i="91"/>
  <c r="T38" i="91" s="1"/>
  <c r="S37" i="91"/>
  <c r="R37" i="91"/>
  <c r="Q37" i="91"/>
  <c r="P37" i="91"/>
  <c r="E37" i="91"/>
  <c r="U37" i="91" s="1"/>
  <c r="S36" i="91"/>
  <c r="R36" i="91"/>
  <c r="Q36" i="91"/>
  <c r="P36" i="91"/>
  <c r="E36" i="91"/>
  <c r="U36" i="91" s="1"/>
  <c r="U35" i="91"/>
  <c r="S35" i="91"/>
  <c r="R35" i="91"/>
  <c r="Q35" i="91"/>
  <c r="P35" i="91"/>
  <c r="E35" i="91"/>
  <c r="T35" i="91" s="1"/>
  <c r="S34" i="91"/>
  <c r="R34" i="91"/>
  <c r="Q34" i="91"/>
  <c r="P34" i="91"/>
  <c r="E34" i="91"/>
  <c r="U34" i="91" s="1"/>
  <c r="S33" i="91"/>
  <c r="R33" i="91"/>
  <c r="Q33" i="91"/>
  <c r="P33" i="91"/>
  <c r="E33" i="91"/>
  <c r="T33" i="91" s="1"/>
  <c r="S32" i="91"/>
  <c r="R32" i="91"/>
  <c r="Q32" i="91"/>
  <c r="P32" i="91"/>
  <c r="E32" i="91"/>
  <c r="U32" i="91" s="1"/>
  <c r="U31" i="91"/>
  <c r="S31" i="91"/>
  <c r="R31" i="91"/>
  <c r="Q31" i="91"/>
  <c r="P31" i="91"/>
  <c r="E31" i="91"/>
  <c r="T31" i="91" s="1"/>
  <c r="S30" i="91"/>
  <c r="R30" i="91"/>
  <c r="Q30" i="91"/>
  <c r="P30" i="91"/>
  <c r="E30" i="91"/>
  <c r="T30" i="91" s="1"/>
  <c r="S29" i="91"/>
  <c r="R29" i="91"/>
  <c r="Q29" i="91"/>
  <c r="P29" i="91"/>
  <c r="E29" i="91"/>
  <c r="U29" i="91" s="1"/>
  <c r="S28" i="91"/>
  <c r="R28" i="91"/>
  <c r="Q28" i="91"/>
  <c r="Q27" i="91" s="1"/>
  <c r="P28" i="91"/>
  <c r="E28" i="91"/>
  <c r="U28" i="91" s="1"/>
  <c r="S27" i="91"/>
  <c r="R27" i="91"/>
  <c r="U26" i="91"/>
  <c r="S26" i="91"/>
  <c r="R26" i="91"/>
  <c r="Q26" i="91"/>
  <c r="P26" i="91"/>
  <c r="E26" i="91"/>
  <c r="T26" i="91" s="1"/>
  <c r="U25" i="91"/>
  <c r="S25" i="91"/>
  <c r="R25" i="91"/>
  <c r="Q25" i="91"/>
  <c r="P25" i="91"/>
  <c r="E25" i="91"/>
  <c r="T25" i="91" s="1"/>
  <c r="S24" i="91"/>
  <c r="R24" i="91"/>
  <c r="Q24" i="91"/>
  <c r="P24" i="91"/>
  <c r="E24" i="91"/>
  <c r="U24" i="91" s="1"/>
  <c r="S23" i="91"/>
  <c r="R23" i="91"/>
  <c r="Q23" i="91"/>
  <c r="P23" i="91"/>
  <c r="E23" i="91"/>
  <c r="U23" i="91" s="1"/>
  <c r="U22" i="91"/>
  <c r="S22" i="91"/>
  <c r="R22" i="91"/>
  <c r="Q22" i="91"/>
  <c r="P22" i="91"/>
  <c r="E22" i="91"/>
  <c r="T22" i="91" s="1"/>
  <c r="S21" i="91"/>
  <c r="R21" i="91"/>
  <c r="Q21" i="91"/>
  <c r="P21" i="91"/>
  <c r="E21" i="91"/>
  <c r="U21" i="91" s="1"/>
  <c r="S20" i="91"/>
  <c r="R20" i="91"/>
  <c r="Q20" i="91"/>
  <c r="P20" i="91"/>
  <c r="E20" i="91"/>
  <c r="T20" i="91" s="1"/>
  <c r="S19" i="91"/>
  <c r="R19" i="91"/>
  <c r="Q19" i="91"/>
  <c r="P19" i="91"/>
  <c r="E19" i="91"/>
  <c r="T19" i="91" s="1"/>
  <c r="U18" i="91"/>
  <c r="S18" i="91"/>
  <c r="R18" i="91"/>
  <c r="Q18" i="91"/>
  <c r="P18" i="91"/>
  <c r="E18" i="91"/>
  <c r="T18" i="91" s="1"/>
  <c r="T17" i="91"/>
  <c r="S17" i="91"/>
  <c r="R17" i="91"/>
  <c r="Q17" i="91"/>
  <c r="P17" i="91"/>
  <c r="E17" i="91"/>
  <c r="U17" i="91" s="1"/>
  <c r="S16" i="91"/>
  <c r="R16" i="91"/>
  <c r="Q16" i="91"/>
  <c r="P16" i="91"/>
  <c r="E16" i="91"/>
  <c r="U16" i="91" s="1"/>
  <c r="S15" i="91"/>
  <c r="R15" i="91"/>
  <c r="Q15" i="91"/>
  <c r="P15" i="91"/>
  <c r="E15" i="91"/>
  <c r="U15" i="91" s="1"/>
  <c r="U14" i="91"/>
  <c r="S14" i="91"/>
  <c r="R14" i="91"/>
  <c r="Q14" i="91"/>
  <c r="P14" i="91"/>
  <c r="E14" i="91"/>
  <c r="T14" i="91" s="1"/>
  <c r="S13" i="91"/>
  <c r="R13" i="91"/>
  <c r="Q13" i="91"/>
  <c r="P13" i="91"/>
  <c r="E13" i="91"/>
  <c r="U13" i="91" s="1"/>
  <c r="S12" i="91"/>
  <c r="R12" i="91"/>
  <c r="Q12" i="91"/>
  <c r="P12" i="91"/>
  <c r="E12" i="91"/>
  <c r="T12" i="91" s="1"/>
  <c r="S11" i="91"/>
  <c r="R11" i="91"/>
  <c r="Q11" i="91"/>
  <c r="P11" i="91"/>
  <c r="E11" i="91"/>
  <c r="T11" i="91" s="1"/>
  <c r="S10" i="91"/>
  <c r="R10" i="91"/>
  <c r="Q10" i="91"/>
  <c r="P10" i="91"/>
  <c r="T10" i="91" s="1"/>
  <c r="E10" i="91"/>
  <c r="U10" i="91" s="1"/>
  <c r="S9" i="91"/>
  <c r="R9" i="91"/>
  <c r="S8" i="91"/>
  <c r="R8" i="91"/>
  <c r="S63" i="90"/>
  <c r="R63" i="90"/>
  <c r="S62" i="90"/>
  <c r="R62" i="90"/>
  <c r="Q62" i="90"/>
  <c r="P62" i="90"/>
  <c r="E62" i="90"/>
  <c r="U62" i="90" s="1"/>
  <c r="S61" i="90"/>
  <c r="R61" i="90"/>
  <c r="Q61" i="90"/>
  <c r="P61" i="90"/>
  <c r="E61" i="90"/>
  <c r="U61" i="90" s="1"/>
  <c r="S60" i="90"/>
  <c r="R60" i="90"/>
  <c r="S59" i="90"/>
  <c r="R59" i="90"/>
  <c r="S58" i="90"/>
  <c r="R58" i="90"/>
  <c r="Q58" i="90"/>
  <c r="P58" i="90"/>
  <c r="E58" i="90"/>
  <c r="T58" i="90" s="1"/>
  <c r="U57" i="90"/>
  <c r="S57" i="90"/>
  <c r="R57" i="90"/>
  <c r="Q57" i="90"/>
  <c r="P57" i="90"/>
  <c r="E57" i="90"/>
  <c r="T57" i="90" s="1"/>
  <c r="T56" i="90"/>
  <c r="S56" i="90"/>
  <c r="R56" i="90"/>
  <c r="Q56" i="90"/>
  <c r="P56" i="90"/>
  <c r="E56" i="90"/>
  <c r="U56" i="90" s="1"/>
  <c r="S55" i="90"/>
  <c r="R55" i="90"/>
  <c r="Q55" i="90"/>
  <c r="P55" i="90"/>
  <c r="E55" i="90"/>
  <c r="S54" i="90"/>
  <c r="R54" i="90"/>
  <c r="S53" i="90"/>
  <c r="R53" i="90"/>
  <c r="Q53" i="90"/>
  <c r="P53" i="90"/>
  <c r="E53" i="90"/>
  <c r="T53" i="90" s="1"/>
  <c r="T52" i="90"/>
  <c r="S52" i="90"/>
  <c r="R52" i="90"/>
  <c r="Q52" i="90"/>
  <c r="P52" i="90"/>
  <c r="E52" i="90"/>
  <c r="U52" i="90" s="1"/>
  <c r="S51" i="90"/>
  <c r="R51" i="90"/>
  <c r="Q51" i="90"/>
  <c r="P51" i="90"/>
  <c r="E51" i="90"/>
  <c r="S50" i="90"/>
  <c r="R50" i="90"/>
  <c r="Q50" i="90"/>
  <c r="P50" i="90"/>
  <c r="E50" i="90"/>
  <c r="U50" i="90" s="1"/>
  <c r="S49" i="90"/>
  <c r="R49" i="90"/>
  <c r="Q49" i="90"/>
  <c r="P49" i="90"/>
  <c r="E49" i="90"/>
  <c r="U49" i="90" s="1"/>
  <c r="T48" i="90"/>
  <c r="S48" i="90"/>
  <c r="R48" i="90"/>
  <c r="Q48" i="90"/>
  <c r="P48" i="90"/>
  <c r="E48" i="90"/>
  <c r="U48" i="90" s="1"/>
  <c r="S47" i="90"/>
  <c r="R47" i="90"/>
  <c r="Q47" i="90"/>
  <c r="P47" i="90"/>
  <c r="E47" i="90"/>
  <c r="U47" i="90" s="1"/>
  <c r="S46" i="90"/>
  <c r="R46" i="90"/>
  <c r="Q46" i="90"/>
  <c r="P46" i="90"/>
  <c r="E46" i="90"/>
  <c r="T46" i="90" s="1"/>
  <c r="U45" i="90"/>
  <c r="S45" i="90"/>
  <c r="R45" i="90"/>
  <c r="Q45" i="90"/>
  <c r="P45" i="90"/>
  <c r="E45" i="90"/>
  <c r="S44" i="90"/>
  <c r="R44" i="90"/>
  <c r="Q44" i="90"/>
  <c r="P44" i="90"/>
  <c r="E44" i="90"/>
  <c r="S43" i="90"/>
  <c r="R43" i="90"/>
  <c r="S42" i="90"/>
  <c r="R42" i="90"/>
  <c r="T41" i="90"/>
  <c r="S41" i="90"/>
  <c r="R41" i="90"/>
  <c r="Q41" i="90"/>
  <c r="P41" i="90"/>
  <c r="E41" i="90"/>
  <c r="U41" i="90" s="1"/>
  <c r="S40" i="90"/>
  <c r="R40" i="90"/>
  <c r="Q40" i="90"/>
  <c r="P40" i="90"/>
  <c r="E40" i="90"/>
  <c r="U40" i="90" s="1"/>
  <c r="S39" i="90"/>
  <c r="R39" i="90"/>
  <c r="Q39" i="90"/>
  <c r="P39" i="90"/>
  <c r="E39" i="90"/>
  <c r="U39" i="90" s="1"/>
  <c r="S38" i="90"/>
  <c r="R38" i="90"/>
  <c r="Q38" i="90"/>
  <c r="P38" i="90"/>
  <c r="E38" i="90"/>
  <c r="S37" i="90"/>
  <c r="R37" i="90"/>
  <c r="Q37" i="90"/>
  <c r="P37" i="90"/>
  <c r="E37" i="90"/>
  <c r="U37" i="90" s="1"/>
  <c r="S36" i="90"/>
  <c r="R36" i="90"/>
  <c r="Q36" i="90"/>
  <c r="P36" i="90"/>
  <c r="E36" i="90"/>
  <c r="T36" i="90" s="1"/>
  <c r="S35" i="90"/>
  <c r="R35" i="90"/>
  <c r="Q35" i="90"/>
  <c r="P35" i="90"/>
  <c r="E35" i="90"/>
  <c r="T34" i="90"/>
  <c r="S34" i="90"/>
  <c r="R34" i="90"/>
  <c r="Q34" i="90"/>
  <c r="P34" i="90"/>
  <c r="E34" i="90"/>
  <c r="U34" i="90" s="1"/>
  <c r="U33" i="90"/>
  <c r="S33" i="90"/>
  <c r="R33" i="90"/>
  <c r="Q33" i="90"/>
  <c r="P33" i="90"/>
  <c r="E33" i="90"/>
  <c r="T33" i="90" s="1"/>
  <c r="S32" i="90"/>
  <c r="R32" i="90"/>
  <c r="Q32" i="90"/>
  <c r="P32" i="90"/>
  <c r="E32" i="90"/>
  <c r="U32" i="90" s="1"/>
  <c r="S31" i="90"/>
  <c r="R31" i="90"/>
  <c r="Q31" i="90"/>
  <c r="P31" i="90"/>
  <c r="E31" i="90"/>
  <c r="U31" i="90" s="1"/>
  <c r="S30" i="90"/>
  <c r="R30" i="90"/>
  <c r="Q30" i="90"/>
  <c r="P30" i="90"/>
  <c r="T30" i="90" s="1"/>
  <c r="E30" i="90"/>
  <c r="S29" i="90"/>
  <c r="R29" i="90"/>
  <c r="Q29" i="90"/>
  <c r="P29" i="90"/>
  <c r="E29" i="90"/>
  <c r="U29" i="90" s="1"/>
  <c r="S28" i="90"/>
  <c r="R28" i="90"/>
  <c r="Q28" i="90"/>
  <c r="P28" i="90"/>
  <c r="E28" i="90"/>
  <c r="U28" i="90" s="1"/>
  <c r="S27" i="90"/>
  <c r="R27" i="90"/>
  <c r="S26" i="90"/>
  <c r="R26" i="90"/>
  <c r="Q26" i="90"/>
  <c r="P26" i="90"/>
  <c r="E26" i="90"/>
  <c r="U26" i="90" s="1"/>
  <c r="T25" i="90"/>
  <c r="S25" i="90"/>
  <c r="R25" i="90"/>
  <c r="Q25" i="90"/>
  <c r="P25" i="90"/>
  <c r="E25" i="90"/>
  <c r="U25" i="90" s="1"/>
  <c r="S24" i="90"/>
  <c r="R24" i="90"/>
  <c r="Q24" i="90"/>
  <c r="P24" i="90"/>
  <c r="E24" i="90"/>
  <c r="U24" i="90" s="1"/>
  <c r="S23" i="90"/>
  <c r="R23" i="90"/>
  <c r="Q23" i="90"/>
  <c r="P23" i="90"/>
  <c r="E23" i="90"/>
  <c r="U22" i="90"/>
  <c r="S22" i="90"/>
  <c r="R22" i="90"/>
  <c r="Q22" i="90"/>
  <c r="P22" i="90"/>
  <c r="E22" i="90"/>
  <c r="T22" i="90" s="1"/>
  <c r="S21" i="90"/>
  <c r="R21" i="90"/>
  <c r="Q21" i="90"/>
  <c r="P21" i="90"/>
  <c r="E21" i="90"/>
  <c r="U20" i="90"/>
  <c r="S20" i="90"/>
  <c r="R20" i="90"/>
  <c r="Q20" i="90"/>
  <c r="P20" i="90"/>
  <c r="E20" i="90"/>
  <c r="T20" i="90" s="1"/>
  <c r="S19" i="90"/>
  <c r="R19" i="90"/>
  <c r="Q19" i="90"/>
  <c r="P19" i="90"/>
  <c r="E19" i="90"/>
  <c r="U19" i="90" s="1"/>
  <c r="S18" i="90"/>
  <c r="R18" i="90"/>
  <c r="Q18" i="90"/>
  <c r="P18" i="90"/>
  <c r="E18" i="90"/>
  <c r="U18" i="90" s="1"/>
  <c r="S17" i="90"/>
  <c r="R17" i="90"/>
  <c r="Q17" i="90"/>
  <c r="P17" i="90"/>
  <c r="E17" i="90"/>
  <c r="S16" i="90"/>
  <c r="R16" i="90"/>
  <c r="Q16" i="90"/>
  <c r="P16" i="90"/>
  <c r="E16" i="90"/>
  <c r="U16" i="90" s="1"/>
  <c r="S15" i="90"/>
  <c r="R15" i="90"/>
  <c r="Q15" i="90"/>
  <c r="P15" i="90"/>
  <c r="E15" i="90"/>
  <c r="T15" i="90" s="1"/>
  <c r="S14" i="90"/>
  <c r="R14" i="90"/>
  <c r="Q14" i="90"/>
  <c r="P14" i="90"/>
  <c r="E14" i="90"/>
  <c r="U13" i="90"/>
  <c r="S13" i="90"/>
  <c r="R13" i="90"/>
  <c r="Q13" i="90"/>
  <c r="P13" i="90"/>
  <c r="E13" i="90"/>
  <c r="T13" i="90" s="1"/>
  <c r="U12" i="90"/>
  <c r="S12" i="90"/>
  <c r="R12" i="90"/>
  <c r="Q12" i="90"/>
  <c r="P12" i="90"/>
  <c r="E12" i="90"/>
  <c r="T12" i="90" s="1"/>
  <c r="S11" i="90"/>
  <c r="R11" i="90"/>
  <c r="Q11" i="90"/>
  <c r="P11" i="90"/>
  <c r="E11" i="90"/>
  <c r="U11" i="90" s="1"/>
  <c r="S10" i="90"/>
  <c r="R10" i="90"/>
  <c r="Q10" i="90"/>
  <c r="P10" i="90"/>
  <c r="E10" i="90"/>
  <c r="U10" i="90" s="1"/>
  <c r="S9" i="90"/>
  <c r="R9" i="90"/>
  <c r="S8" i="90"/>
  <c r="R8" i="90"/>
  <c r="R63" i="89"/>
  <c r="T62" i="89"/>
  <c r="S62" i="89"/>
  <c r="R62" i="89"/>
  <c r="Q62" i="89"/>
  <c r="P62" i="89"/>
  <c r="E62" i="89"/>
  <c r="U62" i="89" s="1"/>
  <c r="S61" i="89"/>
  <c r="R61" i="89"/>
  <c r="Q61" i="89"/>
  <c r="P61" i="89"/>
  <c r="E61" i="89"/>
  <c r="S60" i="89"/>
  <c r="R60" i="89"/>
  <c r="R59" i="89"/>
  <c r="S58" i="89"/>
  <c r="R58" i="89"/>
  <c r="Q58" i="89"/>
  <c r="P58" i="89"/>
  <c r="E58" i="89"/>
  <c r="U58" i="89" s="1"/>
  <c r="S57" i="89"/>
  <c r="R57" i="89"/>
  <c r="Q57" i="89"/>
  <c r="P57" i="89"/>
  <c r="E57" i="89"/>
  <c r="U57" i="89" s="1"/>
  <c r="T56" i="89"/>
  <c r="S56" i="89"/>
  <c r="R56" i="89"/>
  <c r="Q56" i="89"/>
  <c r="P56" i="89"/>
  <c r="E56" i="89"/>
  <c r="U56" i="89" s="1"/>
  <c r="S55" i="89"/>
  <c r="R55" i="89"/>
  <c r="Q55" i="89"/>
  <c r="P55" i="89"/>
  <c r="E55" i="89"/>
  <c r="E54" i="89" s="1"/>
  <c r="T54" i="89" s="1"/>
  <c r="S54" i="89"/>
  <c r="R54" i="89"/>
  <c r="S53" i="89"/>
  <c r="R53" i="89"/>
  <c r="Q53" i="89"/>
  <c r="P53" i="89"/>
  <c r="E53" i="89"/>
  <c r="U53" i="89" s="1"/>
  <c r="S52" i="89"/>
  <c r="R52" i="89"/>
  <c r="Q52" i="89"/>
  <c r="P52" i="89"/>
  <c r="E52" i="89"/>
  <c r="T51" i="89"/>
  <c r="S51" i="89"/>
  <c r="R51" i="89"/>
  <c r="Q51" i="89"/>
  <c r="P51" i="89"/>
  <c r="E51" i="89"/>
  <c r="U51" i="89" s="1"/>
  <c r="S50" i="89"/>
  <c r="R50" i="89"/>
  <c r="Q50" i="89"/>
  <c r="P50" i="89"/>
  <c r="E50" i="89"/>
  <c r="U50" i="89" s="1"/>
  <c r="S49" i="89"/>
  <c r="R49" i="89"/>
  <c r="Q49" i="89"/>
  <c r="P49" i="89"/>
  <c r="E49" i="89"/>
  <c r="T49" i="89" s="1"/>
  <c r="U48" i="89"/>
  <c r="S48" i="89"/>
  <c r="R48" i="89"/>
  <c r="Q48" i="89"/>
  <c r="P48" i="89"/>
  <c r="E48" i="89"/>
  <c r="T48" i="89" s="1"/>
  <c r="S47" i="89"/>
  <c r="R47" i="89"/>
  <c r="Q47" i="89"/>
  <c r="P47" i="89"/>
  <c r="E47" i="89"/>
  <c r="U46" i="89"/>
  <c r="S46" i="89"/>
  <c r="R46" i="89"/>
  <c r="Q46" i="89"/>
  <c r="P46" i="89"/>
  <c r="E46" i="89"/>
  <c r="T46" i="89" s="1"/>
  <c r="S45" i="89"/>
  <c r="R45" i="89"/>
  <c r="Q45" i="89"/>
  <c r="P45" i="89"/>
  <c r="E45" i="89"/>
  <c r="U45" i="89" s="1"/>
  <c r="S44" i="89"/>
  <c r="R44" i="89"/>
  <c r="Q44" i="89"/>
  <c r="P44" i="89"/>
  <c r="E44" i="89"/>
  <c r="U44" i="89" s="1"/>
  <c r="S43" i="89"/>
  <c r="R43" i="89"/>
  <c r="R42" i="89"/>
  <c r="S41" i="89"/>
  <c r="R41" i="89"/>
  <c r="Q41" i="89"/>
  <c r="P41" i="89"/>
  <c r="E41" i="89"/>
  <c r="S40" i="89"/>
  <c r="R40" i="89"/>
  <c r="Q40" i="89"/>
  <c r="P40" i="89"/>
  <c r="E40" i="89"/>
  <c r="U40" i="89" s="1"/>
  <c r="S39" i="89"/>
  <c r="R39" i="89"/>
  <c r="Q39" i="89"/>
  <c r="P39" i="89"/>
  <c r="E39" i="89"/>
  <c r="T39" i="89" s="1"/>
  <c r="S38" i="89"/>
  <c r="R38" i="89"/>
  <c r="Q38" i="89"/>
  <c r="P38" i="89"/>
  <c r="E38" i="89"/>
  <c r="T37" i="89"/>
  <c r="S37" i="89"/>
  <c r="R37" i="89"/>
  <c r="Q37" i="89"/>
  <c r="P37" i="89"/>
  <c r="E37" i="89"/>
  <c r="U37" i="89" s="1"/>
  <c r="U36" i="89"/>
  <c r="S36" i="89"/>
  <c r="R36" i="89"/>
  <c r="Q36" i="89"/>
  <c r="P36" i="89"/>
  <c r="E36" i="89"/>
  <c r="T36" i="89" s="1"/>
  <c r="S35" i="89"/>
  <c r="R35" i="89"/>
  <c r="Q35" i="89"/>
  <c r="P35" i="89"/>
  <c r="E35" i="89"/>
  <c r="U35" i="89" s="1"/>
  <c r="S34" i="89"/>
  <c r="R34" i="89"/>
  <c r="Q34" i="89"/>
  <c r="P34" i="89"/>
  <c r="E34" i="89"/>
  <c r="U34" i="89" s="1"/>
  <c r="T33" i="89"/>
  <c r="S33" i="89"/>
  <c r="R33" i="89"/>
  <c r="Q33" i="89"/>
  <c r="P33" i="89"/>
  <c r="E33" i="89"/>
  <c r="U33" i="89" s="1"/>
  <c r="S32" i="89"/>
  <c r="R32" i="89"/>
  <c r="Q32" i="89"/>
  <c r="P32" i="89"/>
  <c r="E32" i="89"/>
  <c r="U32" i="89" s="1"/>
  <c r="S31" i="89"/>
  <c r="R31" i="89"/>
  <c r="Q31" i="89"/>
  <c r="P31" i="89"/>
  <c r="E31" i="89"/>
  <c r="T31" i="89" s="1"/>
  <c r="U30" i="89"/>
  <c r="S30" i="89"/>
  <c r="R30" i="89"/>
  <c r="Q30" i="89"/>
  <c r="P30" i="89"/>
  <c r="E30" i="89"/>
  <c r="T30" i="89" s="1"/>
  <c r="U29" i="89"/>
  <c r="S29" i="89"/>
  <c r="R29" i="89"/>
  <c r="Q29" i="89"/>
  <c r="P29" i="89"/>
  <c r="E29" i="89"/>
  <c r="T29" i="89" s="1"/>
  <c r="T28" i="89"/>
  <c r="S28" i="89"/>
  <c r="R28" i="89"/>
  <c r="Q28" i="89"/>
  <c r="P28" i="89"/>
  <c r="E28" i="89"/>
  <c r="U28" i="89" s="1"/>
  <c r="S27" i="89"/>
  <c r="R27" i="89"/>
  <c r="S26" i="89"/>
  <c r="R26" i="89"/>
  <c r="Q26" i="89"/>
  <c r="P26" i="89"/>
  <c r="E26" i="89"/>
  <c r="T26" i="89" s="1"/>
  <c r="S25" i="89"/>
  <c r="R25" i="89"/>
  <c r="Q25" i="89"/>
  <c r="P25" i="89"/>
  <c r="E25" i="89"/>
  <c r="T25" i="89" s="1"/>
  <c r="T24" i="89"/>
  <c r="S24" i="89"/>
  <c r="R24" i="89"/>
  <c r="Q24" i="89"/>
  <c r="P24" i="89"/>
  <c r="E24" i="89"/>
  <c r="U24" i="89" s="1"/>
  <c r="T23" i="89"/>
  <c r="S23" i="89"/>
  <c r="R23" i="89"/>
  <c r="Q23" i="89"/>
  <c r="U23" i="89" s="1"/>
  <c r="P23" i="89"/>
  <c r="E23" i="89"/>
  <c r="S22" i="89"/>
  <c r="R22" i="89"/>
  <c r="Q22" i="89"/>
  <c r="P22" i="89"/>
  <c r="E22" i="89"/>
  <c r="U22" i="89" s="1"/>
  <c r="S21" i="89"/>
  <c r="R21" i="89"/>
  <c r="Q21" i="89"/>
  <c r="P21" i="89"/>
  <c r="E21" i="89"/>
  <c r="U21" i="89" s="1"/>
  <c r="S20" i="89"/>
  <c r="R20" i="89"/>
  <c r="Q20" i="89"/>
  <c r="P20" i="89"/>
  <c r="E20" i="89"/>
  <c r="S19" i="89"/>
  <c r="R19" i="89"/>
  <c r="Q19" i="89"/>
  <c r="P19" i="89"/>
  <c r="E19" i="89"/>
  <c r="U19" i="89" s="1"/>
  <c r="S18" i="89"/>
  <c r="R18" i="89"/>
  <c r="Q18" i="89"/>
  <c r="P18" i="89"/>
  <c r="E18" i="89"/>
  <c r="T18" i="89" s="1"/>
  <c r="S17" i="89"/>
  <c r="R17" i="89"/>
  <c r="Q17" i="89"/>
  <c r="P17" i="89"/>
  <c r="E17" i="89"/>
  <c r="T16" i="89"/>
  <c r="S16" i="89"/>
  <c r="R16" i="89"/>
  <c r="Q16" i="89"/>
  <c r="P16" i="89"/>
  <c r="E16" i="89"/>
  <c r="U16" i="89" s="1"/>
  <c r="U15" i="89"/>
  <c r="S15" i="89"/>
  <c r="R15" i="89"/>
  <c r="Q15" i="89"/>
  <c r="P15" i="89"/>
  <c r="E15" i="89"/>
  <c r="T15" i="89" s="1"/>
  <c r="S14" i="89"/>
  <c r="R14" i="89"/>
  <c r="Q14" i="89"/>
  <c r="P14" i="89"/>
  <c r="E14" i="89"/>
  <c r="U14" i="89" s="1"/>
  <c r="S13" i="89"/>
  <c r="R13" i="89"/>
  <c r="Q13" i="89"/>
  <c r="P13" i="89"/>
  <c r="E13" i="89"/>
  <c r="U13" i="89" s="1"/>
  <c r="T12" i="89"/>
  <c r="S12" i="89"/>
  <c r="R12" i="89"/>
  <c r="Q12" i="89"/>
  <c r="P12" i="89"/>
  <c r="E12" i="89"/>
  <c r="U12" i="89" s="1"/>
  <c r="S11" i="89"/>
  <c r="R11" i="89"/>
  <c r="Q11" i="89"/>
  <c r="P11" i="89"/>
  <c r="E11" i="89"/>
  <c r="U11" i="89" s="1"/>
  <c r="S10" i="89"/>
  <c r="R10" i="89"/>
  <c r="Q10" i="89"/>
  <c r="P10" i="89"/>
  <c r="E10" i="89"/>
  <c r="U10" i="89" s="1"/>
  <c r="S9" i="89"/>
  <c r="R9" i="89"/>
  <c r="S8" i="89"/>
  <c r="R8" i="89"/>
  <c r="S63" i="88"/>
  <c r="R63" i="88"/>
  <c r="S62" i="88"/>
  <c r="R62" i="88"/>
  <c r="Q62" i="88"/>
  <c r="P62" i="88"/>
  <c r="E62" i="88"/>
  <c r="U62" i="88" s="1"/>
  <c r="U61" i="88"/>
  <c r="S61" i="88"/>
  <c r="R61" i="88"/>
  <c r="Q61" i="88"/>
  <c r="P61" i="88"/>
  <c r="P60" i="88" s="1"/>
  <c r="E61" i="88"/>
  <c r="T61" i="88" s="1"/>
  <c r="S60" i="88"/>
  <c r="R60" i="88"/>
  <c r="S59" i="88"/>
  <c r="R59" i="88"/>
  <c r="S58" i="88"/>
  <c r="R58" i="88"/>
  <c r="Q58" i="88"/>
  <c r="P58" i="88"/>
  <c r="E58" i="88"/>
  <c r="U58" i="88" s="1"/>
  <c r="S57" i="88"/>
  <c r="R57" i="88"/>
  <c r="Q57" i="88"/>
  <c r="P57" i="88"/>
  <c r="E57" i="88"/>
  <c r="T57" i="88" s="1"/>
  <c r="U56" i="88"/>
  <c r="S56" i="88"/>
  <c r="R56" i="88"/>
  <c r="Q56" i="88"/>
  <c r="P56" i="88"/>
  <c r="E56" i="88"/>
  <c r="T56" i="88" s="1"/>
  <c r="U55" i="88"/>
  <c r="S55" i="88"/>
  <c r="R55" i="88"/>
  <c r="Q55" i="88"/>
  <c r="Q54" i="88" s="1"/>
  <c r="P55" i="88"/>
  <c r="E55" i="88"/>
  <c r="T55" i="88" s="1"/>
  <c r="S54" i="88"/>
  <c r="R54" i="88"/>
  <c r="S53" i="88"/>
  <c r="R53" i="88"/>
  <c r="Q53" i="88"/>
  <c r="P53" i="88"/>
  <c r="E53" i="88"/>
  <c r="U53" i="88" s="1"/>
  <c r="S52" i="88"/>
  <c r="R52" i="88"/>
  <c r="Q52" i="88"/>
  <c r="P52" i="88"/>
  <c r="E52" i="88"/>
  <c r="T52" i="88" s="1"/>
  <c r="S51" i="88"/>
  <c r="R51" i="88"/>
  <c r="Q51" i="88"/>
  <c r="P51" i="88"/>
  <c r="E51" i="88"/>
  <c r="T50" i="88"/>
  <c r="S50" i="88"/>
  <c r="R50" i="88"/>
  <c r="Q50" i="88"/>
  <c r="P50" i="88"/>
  <c r="E50" i="88"/>
  <c r="U50" i="88" s="1"/>
  <c r="U49" i="88"/>
  <c r="S49" i="88"/>
  <c r="R49" i="88"/>
  <c r="Q49" i="88"/>
  <c r="P49" i="88"/>
  <c r="E49" i="88"/>
  <c r="T49" i="88" s="1"/>
  <c r="S48" i="88"/>
  <c r="R48" i="88"/>
  <c r="Q48" i="88"/>
  <c r="P48" i="88"/>
  <c r="E48" i="88"/>
  <c r="U48" i="88" s="1"/>
  <c r="S47" i="88"/>
  <c r="R47" i="88"/>
  <c r="Q47" i="88"/>
  <c r="P47" i="88"/>
  <c r="E47" i="88"/>
  <c r="U47" i="88" s="1"/>
  <c r="T46" i="88"/>
  <c r="S46" i="88"/>
  <c r="R46" i="88"/>
  <c r="Q46" i="88"/>
  <c r="P46" i="88"/>
  <c r="E46" i="88"/>
  <c r="U46" i="88" s="1"/>
  <c r="S45" i="88"/>
  <c r="R45" i="88"/>
  <c r="Q45" i="88"/>
  <c r="P45" i="88"/>
  <c r="E45" i="88"/>
  <c r="U45" i="88" s="1"/>
  <c r="S44" i="88"/>
  <c r="R44" i="88"/>
  <c r="Q44" i="88"/>
  <c r="P44" i="88"/>
  <c r="E44" i="88"/>
  <c r="U44" i="88" s="1"/>
  <c r="S43" i="88"/>
  <c r="R43" i="88"/>
  <c r="S42" i="88"/>
  <c r="R42" i="88"/>
  <c r="S41" i="88"/>
  <c r="R41" i="88"/>
  <c r="Q41" i="88"/>
  <c r="P41" i="88"/>
  <c r="E41" i="88"/>
  <c r="T41" i="88" s="1"/>
  <c r="U40" i="88"/>
  <c r="S40" i="88"/>
  <c r="R40" i="88"/>
  <c r="Q40" i="88"/>
  <c r="P40" i="88"/>
  <c r="E40" i="88"/>
  <c r="T40" i="88" s="1"/>
  <c r="T39" i="88"/>
  <c r="S39" i="88"/>
  <c r="R39" i="88"/>
  <c r="Q39" i="88"/>
  <c r="P39" i="88"/>
  <c r="E39" i="88"/>
  <c r="U39" i="88" s="1"/>
  <c r="S38" i="88"/>
  <c r="R38" i="88"/>
  <c r="Q38" i="88"/>
  <c r="P38" i="88"/>
  <c r="E38" i="88"/>
  <c r="U38" i="88" s="1"/>
  <c r="S37" i="88"/>
  <c r="R37" i="88"/>
  <c r="Q37" i="88"/>
  <c r="P37" i="88"/>
  <c r="E37" i="88"/>
  <c r="U37" i="88" s="1"/>
  <c r="U36" i="88"/>
  <c r="S36" i="88"/>
  <c r="R36" i="88"/>
  <c r="Q36" i="88"/>
  <c r="P36" i="88"/>
  <c r="E36" i="88"/>
  <c r="T36" i="88" s="1"/>
  <c r="S35" i="88"/>
  <c r="R35" i="88"/>
  <c r="Q35" i="88"/>
  <c r="P35" i="88"/>
  <c r="E35" i="88"/>
  <c r="S34" i="88"/>
  <c r="R34" i="88"/>
  <c r="Q34" i="88"/>
  <c r="P34" i="88"/>
  <c r="E34" i="88"/>
  <c r="T34" i="88" s="1"/>
  <c r="S33" i="88"/>
  <c r="R33" i="88"/>
  <c r="Q33" i="88"/>
  <c r="P33" i="88"/>
  <c r="E33" i="88"/>
  <c r="T33" i="88" s="1"/>
  <c r="T32" i="88"/>
  <c r="S32" i="88"/>
  <c r="R32" i="88"/>
  <c r="Q32" i="88"/>
  <c r="P32" i="88"/>
  <c r="E32" i="88"/>
  <c r="U32" i="88" s="1"/>
  <c r="S31" i="88"/>
  <c r="R31" i="88"/>
  <c r="Q31" i="88"/>
  <c r="P31" i="88"/>
  <c r="E31" i="88"/>
  <c r="S30" i="88"/>
  <c r="R30" i="88"/>
  <c r="Q30" i="88"/>
  <c r="P30" i="88"/>
  <c r="E30" i="88"/>
  <c r="U30" i="88" s="1"/>
  <c r="S29" i="88"/>
  <c r="R29" i="88"/>
  <c r="Q29" i="88"/>
  <c r="P29" i="88"/>
  <c r="E29" i="88"/>
  <c r="U29" i="88" s="1"/>
  <c r="T28" i="88"/>
  <c r="S28" i="88"/>
  <c r="R28" i="88"/>
  <c r="Q28" i="88"/>
  <c r="P28" i="88"/>
  <c r="E28" i="88"/>
  <c r="U28" i="88" s="1"/>
  <c r="S27" i="88"/>
  <c r="R27" i="88"/>
  <c r="U26" i="88"/>
  <c r="S26" i="88"/>
  <c r="R26" i="88"/>
  <c r="Q26" i="88"/>
  <c r="P26" i="88"/>
  <c r="E26" i="88"/>
  <c r="T26" i="88" s="1"/>
  <c r="S25" i="88"/>
  <c r="R25" i="88"/>
  <c r="Q25" i="88"/>
  <c r="P25" i="88"/>
  <c r="E25" i="88"/>
  <c r="U25" i="88" s="1"/>
  <c r="S24" i="88"/>
  <c r="R24" i="88"/>
  <c r="Q24" i="88"/>
  <c r="P24" i="88"/>
  <c r="E24" i="88"/>
  <c r="U24" i="88" s="1"/>
  <c r="S23" i="88"/>
  <c r="R23" i="88"/>
  <c r="Q23" i="88"/>
  <c r="U23" i="88" s="1"/>
  <c r="P23" i="88"/>
  <c r="T23" i="88" s="1"/>
  <c r="E23" i="88"/>
  <c r="S22" i="88"/>
  <c r="R22" i="88"/>
  <c r="Q22" i="88"/>
  <c r="P22" i="88"/>
  <c r="E22" i="88"/>
  <c r="U22" i="88" s="1"/>
  <c r="S21" i="88"/>
  <c r="R21" i="88"/>
  <c r="Q21" i="88"/>
  <c r="P21" i="88"/>
  <c r="E21" i="88"/>
  <c r="T21" i="88" s="1"/>
  <c r="U20" i="88"/>
  <c r="S20" i="88"/>
  <c r="R20" i="88"/>
  <c r="Q20" i="88"/>
  <c r="P20" i="88"/>
  <c r="E20" i="88"/>
  <c r="T20" i="88" s="1"/>
  <c r="S19" i="88"/>
  <c r="R19" i="88"/>
  <c r="Q19" i="88"/>
  <c r="P19" i="88"/>
  <c r="E19" i="88"/>
  <c r="T18" i="88"/>
  <c r="S18" i="88"/>
  <c r="R18" i="88"/>
  <c r="Q18" i="88"/>
  <c r="P18" i="88"/>
  <c r="E18" i="88"/>
  <c r="U18" i="88" s="1"/>
  <c r="S17" i="88"/>
  <c r="R17" i="88"/>
  <c r="Q17" i="88"/>
  <c r="P17" i="88"/>
  <c r="E17" i="88"/>
  <c r="U17" i="88" s="1"/>
  <c r="S16" i="88"/>
  <c r="R16" i="88"/>
  <c r="Q16" i="88"/>
  <c r="P16" i="88"/>
  <c r="E16" i="88"/>
  <c r="U16" i="88" s="1"/>
  <c r="S15" i="88"/>
  <c r="R15" i="88"/>
  <c r="Q15" i="88"/>
  <c r="P15" i="88"/>
  <c r="E15" i="88"/>
  <c r="S14" i="88"/>
  <c r="R14" i="88"/>
  <c r="Q14" i="88"/>
  <c r="P14" i="88"/>
  <c r="E14" i="88"/>
  <c r="U14" i="88" s="1"/>
  <c r="S13" i="88"/>
  <c r="R13" i="88"/>
  <c r="Q13" i="88"/>
  <c r="P13" i="88"/>
  <c r="E13" i="88"/>
  <c r="T13" i="88" s="1"/>
  <c r="S12" i="88"/>
  <c r="R12" i="88"/>
  <c r="Q12" i="88"/>
  <c r="P12" i="88"/>
  <c r="E12" i="88"/>
  <c r="T11" i="88"/>
  <c r="S11" i="88"/>
  <c r="R11" i="88"/>
  <c r="Q11" i="88"/>
  <c r="P11" i="88"/>
  <c r="E11" i="88"/>
  <c r="U11" i="88" s="1"/>
  <c r="T10" i="88"/>
  <c r="S10" i="88"/>
  <c r="R10" i="88"/>
  <c r="Q10" i="88"/>
  <c r="P10" i="88"/>
  <c r="E10" i="88"/>
  <c r="S9" i="88"/>
  <c r="R9" i="88"/>
  <c r="S8" i="88"/>
  <c r="R8" i="88"/>
  <c r="S63" i="87"/>
  <c r="R63" i="87"/>
  <c r="S62" i="87"/>
  <c r="R62" i="87"/>
  <c r="Q62" i="87"/>
  <c r="P62" i="87"/>
  <c r="E62" i="87"/>
  <c r="T62" i="87" s="1"/>
  <c r="S61" i="87"/>
  <c r="R61" i="87"/>
  <c r="Q61" i="87"/>
  <c r="P61" i="87"/>
  <c r="E61" i="87"/>
  <c r="T61" i="87" s="1"/>
  <c r="S60" i="87"/>
  <c r="R60" i="87"/>
  <c r="S59" i="87"/>
  <c r="R59" i="87"/>
  <c r="T58" i="87"/>
  <c r="S58" i="87"/>
  <c r="R58" i="87"/>
  <c r="Q58" i="87"/>
  <c r="P58" i="87"/>
  <c r="E58" i="87"/>
  <c r="U58" i="87" s="1"/>
  <c r="S57" i="87"/>
  <c r="R57" i="87"/>
  <c r="Q57" i="87"/>
  <c r="P57" i="87"/>
  <c r="E57" i="87"/>
  <c r="S56" i="87"/>
  <c r="R56" i="87"/>
  <c r="Q56" i="87"/>
  <c r="P56" i="87"/>
  <c r="E56" i="87"/>
  <c r="U56" i="87" s="1"/>
  <c r="S55" i="87"/>
  <c r="R55" i="87"/>
  <c r="Q55" i="87"/>
  <c r="Q54" i="87" s="1"/>
  <c r="P55" i="87"/>
  <c r="E55" i="87"/>
  <c r="U55" i="87" s="1"/>
  <c r="S54" i="87"/>
  <c r="R54" i="87"/>
  <c r="U53" i="87"/>
  <c r="S53" i="87"/>
  <c r="R53" i="87"/>
  <c r="Q53" i="87"/>
  <c r="P53" i="87"/>
  <c r="E53" i="87"/>
  <c r="T53" i="87" s="1"/>
  <c r="U52" i="87"/>
  <c r="S52" i="87"/>
  <c r="R52" i="87"/>
  <c r="Q52" i="87"/>
  <c r="P52" i="87"/>
  <c r="E52" i="87"/>
  <c r="T52" i="87" s="1"/>
  <c r="S51" i="87"/>
  <c r="R51" i="87"/>
  <c r="Q51" i="87"/>
  <c r="P51" i="87"/>
  <c r="E51" i="87"/>
  <c r="U51" i="87" s="1"/>
  <c r="S50" i="87"/>
  <c r="R50" i="87"/>
  <c r="Q50" i="87"/>
  <c r="P50" i="87"/>
  <c r="E50" i="87"/>
  <c r="U50" i="87" s="1"/>
  <c r="U49" i="87"/>
  <c r="S49" i="87"/>
  <c r="R49" i="87"/>
  <c r="Q49" i="87"/>
  <c r="P49" i="87"/>
  <c r="E49" i="87"/>
  <c r="T49" i="87" s="1"/>
  <c r="S48" i="87"/>
  <c r="R48" i="87"/>
  <c r="Q48" i="87"/>
  <c r="P48" i="87"/>
  <c r="E48" i="87"/>
  <c r="U48" i="87" s="1"/>
  <c r="S47" i="87"/>
  <c r="R47" i="87"/>
  <c r="Q47" i="87"/>
  <c r="P47" i="87"/>
  <c r="E47" i="87"/>
  <c r="T47" i="87" s="1"/>
  <c r="S46" i="87"/>
  <c r="R46" i="87"/>
  <c r="Q46" i="87"/>
  <c r="P46" i="87"/>
  <c r="E46" i="87"/>
  <c r="T46" i="87" s="1"/>
  <c r="S45" i="87"/>
  <c r="R45" i="87"/>
  <c r="Q45" i="87"/>
  <c r="U45" i="87" s="1"/>
  <c r="P45" i="87"/>
  <c r="E45" i="87"/>
  <c r="T45" i="87" s="1"/>
  <c r="S44" i="87"/>
  <c r="R44" i="87"/>
  <c r="Q44" i="87"/>
  <c r="P44" i="87"/>
  <c r="E44" i="87"/>
  <c r="T44" i="87" s="1"/>
  <c r="S43" i="87"/>
  <c r="R43" i="87"/>
  <c r="S42" i="87"/>
  <c r="R42" i="87"/>
  <c r="S41" i="87"/>
  <c r="R41" i="87"/>
  <c r="Q41" i="87"/>
  <c r="P41" i="87"/>
  <c r="E41" i="87"/>
  <c r="U41" i="87" s="1"/>
  <c r="S40" i="87"/>
  <c r="R40" i="87"/>
  <c r="Q40" i="87"/>
  <c r="P40" i="87"/>
  <c r="E40" i="87"/>
  <c r="U40" i="87" s="1"/>
  <c r="T39" i="87"/>
  <c r="S39" i="87"/>
  <c r="R39" i="87"/>
  <c r="Q39" i="87"/>
  <c r="P39" i="87"/>
  <c r="E39" i="87"/>
  <c r="U39" i="87" s="1"/>
  <c r="S38" i="87"/>
  <c r="R38" i="87"/>
  <c r="Q38" i="87"/>
  <c r="P38" i="87"/>
  <c r="E38" i="87"/>
  <c r="U38" i="87" s="1"/>
  <c r="S37" i="87"/>
  <c r="R37" i="87"/>
  <c r="Q37" i="87"/>
  <c r="P37" i="87"/>
  <c r="E37" i="87"/>
  <c r="T37" i="87" s="1"/>
  <c r="U36" i="87"/>
  <c r="S36" i="87"/>
  <c r="R36" i="87"/>
  <c r="Q36" i="87"/>
  <c r="P36" i="87"/>
  <c r="E36" i="87"/>
  <c r="T36" i="87" s="1"/>
  <c r="S35" i="87"/>
  <c r="R35" i="87"/>
  <c r="Q35" i="87"/>
  <c r="P35" i="87"/>
  <c r="E35" i="87"/>
  <c r="U34" i="87"/>
  <c r="S34" i="87"/>
  <c r="R34" i="87"/>
  <c r="Q34" i="87"/>
  <c r="P34" i="87"/>
  <c r="E34" i="87"/>
  <c r="T34" i="87" s="1"/>
  <c r="S33" i="87"/>
  <c r="R33" i="87"/>
  <c r="Q33" i="87"/>
  <c r="P33" i="87"/>
  <c r="E33" i="87"/>
  <c r="U33" i="87" s="1"/>
  <c r="S32" i="87"/>
  <c r="R32" i="87"/>
  <c r="Q32" i="87"/>
  <c r="P32" i="87"/>
  <c r="E32" i="87"/>
  <c r="U32" i="87" s="1"/>
  <c r="S31" i="87"/>
  <c r="R31" i="87"/>
  <c r="Q31" i="87"/>
  <c r="P31" i="87"/>
  <c r="E31" i="87"/>
  <c r="S30" i="87"/>
  <c r="R30" i="87"/>
  <c r="Q30" i="87"/>
  <c r="P30" i="87"/>
  <c r="E30" i="87"/>
  <c r="U30" i="87" s="1"/>
  <c r="S29" i="87"/>
  <c r="R29" i="87"/>
  <c r="Q29" i="87"/>
  <c r="P29" i="87"/>
  <c r="E29" i="87"/>
  <c r="T29" i="87" s="1"/>
  <c r="S28" i="87"/>
  <c r="R28" i="87"/>
  <c r="Q28" i="87"/>
  <c r="P28" i="87"/>
  <c r="E28" i="87"/>
  <c r="S27" i="87"/>
  <c r="R27" i="87"/>
  <c r="T26" i="87"/>
  <c r="S26" i="87"/>
  <c r="R26" i="87"/>
  <c r="Q26" i="87"/>
  <c r="P26" i="87"/>
  <c r="E26" i="87"/>
  <c r="U26" i="87" s="1"/>
  <c r="S25" i="87"/>
  <c r="R25" i="87"/>
  <c r="Q25" i="87"/>
  <c r="P25" i="87"/>
  <c r="E25" i="87"/>
  <c r="U25" i="87" s="1"/>
  <c r="S24" i="87"/>
  <c r="R24" i="87"/>
  <c r="Q24" i="87"/>
  <c r="P24" i="87"/>
  <c r="E24" i="87"/>
  <c r="T24" i="87" s="1"/>
  <c r="U23" i="87"/>
  <c r="S23" i="87"/>
  <c r="R23" i="87"/>
  <c r="Q23" i="87"/>
  <c r="P23" i="87"/>
  <c r="E23" i="87"/>
  <c r="S22" i="87"/>
  <c r="R22" i="87"/>
  <c r="Q22" i="87"/>
  <c r="P22" i="87"/>
  <c r="E22" i="87"/>
  <c r="U21" i="87"/>
  <c r="S21" i="87"/>
  <c r="R21" i="87"/>
  <c r="Q21" i="87"/>
  <c r="P21" i="87"/>
  <c r="E21" i="87"/>
  <c r="T21" i="87" s="1"/>
  <c r="S20" i="87"/>
  <c r="R20" i="87"/>
  <c r="Q20" i="87"/>
  <c r="P20" i="87"/>
  <c r="E20" i="87"/>
  <c r="U20" i="87" s="1"/>
  <c r="S19" i="87"/>
  <c r="R19" i="87"/>
  <c r="Q19" i="87"/>
  <c r="P19" i="87"/>
  <c r="E19" i="87"/>
  <c r="U19" i="87" s="1"/>
  <c r="S18" i="87"/>
  <c r="R18" i="87"/>
  <c r="Q18" i="87"/>
  <c r="P18" i="87"/>
  <c r="E18" i="87"/>
  <c r="S17" i="87"/>
  <c r="R17" i="87"/>
  <c r="Q17" i="87"/>
  <c r="P17" i="87"/>
  <c r="E17" i="87"/>
  <c r="U17" i="87" s="1"/>
  <c r="S16" i="87"/>
  <c r="R16" i="87"/>
  <c r="Q16" i="87"/>
  <c r="P16" i="87"/>
  <c r="E16" i="87"/>
  <c r="T16" i="87" s="1"/>
  <c r="S15" i="87"/>
  <c r="R15" i="87"/>
  <c r="Q15" i="87"/>
  <c r="P15" i="87"/>
  <c r="E15" i="87"/>
  <c r="U14" i="87"/>
  <c r="S14" i="87"/>
  <c r="R14" i="87"/>
  <c r="Q14" i="87"/>
  <c r="P14" i="87"/>
  <c r="E14" i="87"/>
  <c r="T14" i="87" s="1"/>
  <c r="S13" i="87"/>
  <c r="R13" i="87"/>
  <c r="Q13" i="87"/>
  <c r="U13" i="87" s="1"/>
  <c r="P13" i="87"/>
  <c r="T13" i="87" s="1"/>
  <c r="E13" i="87"/>
  <c r="S12" i="87"/>
  <c r="R12" i="87"/>
  <c r="Q12" i="87"/>
  <c r="P12" i="87"/>
  <c r="E12" i="87"/>
  <c r="U12" i="87" s="1"/>
  <c r="S11" i="87"/>
  <c r="R11" i="87"/>
  <c r="Q11" i="87"/>
  <c r="P11" i="87"/>
  <c r="E11" i="87"/>
  <c r="U11" i="87" s="1"/>
  <c r="S10" i="87"/>
  <c r="R10" i="87"/>
  <c r="Q10" i="87"/>
  <c r="P10" i="87"/>
  <c r="E10" i="87"/>
  <c r="S9" i="87"/>
  <c r="R9" i="87"/>
  <c r="S8" i="87"/>
  <c r="R8" i="87"/>
  <c r="R63" i="86"/>
  <c r="T62" i="86"/>
  <c r="S62" i="86"/>
  <c r="R62" i="86"/>
  <c r="Q62" i="86"/>
  <c r="P62" i="86"/>
  <c r="E62" i="86"/>
  <c r="U62" i="86" s="1"/>
  <c r="S61" i="86"/>
  <c r="R61" i="86"/>
  <c r="Q61" i="86"/>
  <c r="P61" i="86"/>
  <c r="E61" i="86"/>
  <c r="E60" i="86" s="1"/>
  <c r="U60" i="86" s="1"/>
  <c r="S60" i="86"/>
  <c r="R60" i="86"/>
  <c r="R59" i="86"/>
  <c r="S58" i="86"/>
  <c r="R58" i="86"/>
  <c r="Q58" i="86"/>
  <c r="P58" i="86"/>
  <c r="E58" i="86"/>
  <c r="U58" i="86" s="1"/>
  <c r="U57" i="86"/>
  <c r="S57" i="86"/>
  <c r="R57" i="86"/>
  <c r="Q57" i="86"/>
  <c r="P57" i="86"/>
  <c r="E57" i="86"/>
  <c r="T57" i="86" s="1"/>
  <c r="S56" i="86"/>
  <c r="R56" i="86"/>
  <c r="Q56" i="86"/>
  <c r="P56" i="86"/>
  <c r="E56" i="86"/>
  <c r="U56" i="86" s="1"/>
  <c r="S55" i="86"/>
  <c r="R55" i="86"/>
  <c r="Q55" i="86"/>
  <c r="P55" i="86"/>
  <c r="E55" i="86"/>
  <c r="U55" i="86" s="1"/>
  <c r="S54" i="86"/>
  <c r="R54" i="86"/>
  <c r="S53" i="86"/>
  <c r="R53" i="86"/>
  <c r="Q53" i="86"/>
  <c r="P53" i="86"/>
  <c r="E53" i="86"/>
  <c r="U53" i="86" s="1"/>
  <c r="U52" i="86"/>
  <c r="S52" i="86"/>
  <c r="R52" i="86"/>
  <c r="Q52" i="86"/>
  <c r="P52" i="86"/>
  <c r="E52" i="86"/>
  <c r="T52" i="86" s="1"/>
  <c r="S51" i="86"/>
  <c r="R51" i="86"/>
  <c r="Q51" i="86"/>
  <c r="P51" i="86"/>
  <c r="E51" i="86"/>
  <c r="U51" i="86" s="1"/>
  <c r="S50" i="86"/>
  <c r="R50" i="86"/>
  <c r="Q50" i="86"/>
  <c r="P50" i="86"/>
  <c r="E50" i="86"/>
  <c r="T50" i="86" s="1"/>
  <c r="S49" i="86"/>
  <c r="R49" i="86"/>
  <c r="Q49" i="86"/>
  <c r="P49" i="86"/>
  <c r="E49" i="86"/>
  <c r="T49" i="86" s="1"/>
  <c r="T48" i="86"/>
  <c r="S48" i="86"/>
  <c r="R48" i="86"/>
  <c r="Q48" i="86"/>
  <c r="P48" i="86"/>
  <c r="E48" i="86"/>
  <c r="U48" i="86" s="1"/>
  <c r="S47" i="86"/>
  <c r="R47" i="86"/>
  <c r="Q47" i="86"/>
  <c r="P47" i="86"/>
  <c r="E47" i="86"/>
  <c r="S46" i="86"/>
  <c r="R46" i="86"/>
  <c r="Q46" i="86"/>
  <c r="P46" i="86"/>
  <c r="E46" i="86"/>
  <c r="U46" i="86" s="1"/>
  <c r="S45" i="86"/>
  <c r="R45" i="86"/>
  <c r="Q45" i="86"/>
  <c r="P45" i="86"/>
  <c r="E45" i="86"/>
  <c r="S44" i="86"/>
  <c r="R44" i="86"/>
  <c r="Q44" i="86"/>
  <c r="P44" i="86"/>
  <c r="E44" i="86"/>
  <c r="S43" i="86"/>
  <c r="R43" i="86"/>
  <c r="S42" i="86"/>
  <c r="R42" i="86"/>
  <c r="S41" i="86"/>
  <c r="R41" i="86"/>
  <c r="Q41" i="86"/>
  <c r="P41" i="86"/>
  <c r="E41" i="86"/>
  <c r="U41" i="86" s="1"/>
  <c r="S40" i="86"/>
  <c r="R40" i="86"/>
  <c r="Q40" i="86"/>
  <c r="P40" i="86"/>
  <c r="E40" i="86"/>
  <c r="T40" i="86" s="1"/>
  <c r="U39" i="86"/>
  <c r="S39" i="86"/>
  <c r="R39" i="86"/>
  <c r="Q39" i="86"/>
  <c r="P39" i="86"/>
  <c r="E39" i="86"/>
  <c r="T39" i="86" s="1"/>
  <c r="U38" i="86"/>
  <c r="S38" i="86"/>
  <c r="R38" i="86"/>
  <c r="Q38" i="86"/>
  <c r="P38" i="86"/>
  <c r="E38" i="86"/>
  <c r="T38" i="86" s="1"/>
  <c r="T37" i="86"/>
  <c r="S37" i="86"/>
  <c r="R37" i="86"/>
  <c r="Q37" i="86"/>
  <c r="P37" i="86"/>
  <c r="E37" i="86"/>
  <c r="U37" i="86" s="1"/>
  <c r="S36" i="86"/>
  <c r="R36" i="86"/>
  <c r="Q36" i="86"/>
  <c r="P36" i="86"/>
  <c r="E36" i="86"/>
  <c r="U36" i="86" s="1"/>
  <c r="S35" i="86"/>
  <c r="R35" i="86"/>
  <c r="Q35" i="86"/>
  <c r="P35" i="86"/>
  <c r="E35" i="86"/>
  <c r="U35" i="86" s="1"/>
  <c r="U34" i="86"/>
  <c r="S34" i="86"/>
  <c r="R34" i="86"/>
  <c r="Q34" i="86"/>
  <c r="P34" i="86"/>
  <c r="E34" i="86"/>
  <c r="T34" i="86" s="1"/>
  <c r="S33" i="86"/>
  <c r="R33" i="86"/>
  <c r="Q33" i="86"/>
  <c r="P33" i="86"/>
  <c r="E33" i="86"/>
  <c r="U33" i="86" s="1"/>
  <c r="S32" i="86"/>
  <c r="R32" i="86"/>
  <c r="Q32" i="86"/>
  <c r="P32" i="86"/>
  <c r="E32" i="86"/>
  <c r="T32" i="86" s="1"/>
  <c r="S31" i="86"/>
  <c r="R31" i="86"/>
  <c r="Q31" i="86"/>
  <c r="P31" i="86"/>
  <c r="E31" i="86"/>
  <c r="T31" i="86" s="1"/>
  <c r="S30" i="86"/>
  <c r="R30" i="86"/>
  <c r="Q30" i="86"/>
  <c r="P30" i="86"/>
  <c r="T30" i="86" s="1"/>
  <c r="E30" i="86"/>
  <c r="U30" i="86" s="1"/>
  <c r="S29" i="86"/>
  <c r="R29" i="86"/>
  <c r="Q29" i="86"/>
  <c r="P29" i="86"/>
  <c r="E29" i="86"/>
  <c r="S28" i="86"/>
  <c r="R28" i="86"/>
  <c r="Q28" i="86"/>
  <c r="P28" i="86"/>
  <c r="E28" i="86"/>
  <c r="U28" i="86" s="1"/>
  <c r="S27" i="86"/>
  <c r="R27" i="86"/>
  <c r="U26" i="86"/>
  <c r="S26" i="86"/>
  <c r="R26" i="86"/>
  <c r="Q26" i="86"/>
  <c r="P26" i="86"/>
  <c r="E26" i="86"/>
  <c r="T26" i="86" s="1"/>
  <c r="S25" i="86"/>
  <c r="R25" i="86"/>
  <c r="Q25" i="86"/>
  <c r="P25" i="86"/>
  <c r="E25" i="86"/>
  <c r="U24" i="86"/>
  <c r="S24" i="86"/>
  <c r="R24" i="86"/>
  <c r="Q24" i="86"/>
  <c r="P24" i="86"/>
  <c r="E24" i="86"/>
  <c r="T24" i="86" s="1"/>
  <c r="S23" i="86"/>
  <c r="R23" i="86"/>
  <c r="Q23" i="86"/>
  <c r="P23" i="86"/>
  <c r="E23" i="86"/>
  <c r="U23" i="86" s="1"/>
  <c r="S22" i="86"/>
  <c r="R22" i="86"/>
  <c r="Q22" i="86"/>
  <c r="P22" i="86"/>
  <c r="E22" i="86"/>
  <c r="U22" i="86" s="1"/>
  <c r="S21" i="86"/>
  <c r="R21" i="86"/>
  <c r="Q21" i="86"/>
  <c r="P21" i="86"/>
  <c r="E21" i="86"/>
  <c r="S20" i="86"/>
  <c r="R20" i="86"/>
  <c r="Q20" i="86"/>
  <c r="P20" i="86"/>
  <c r="E20" i="86"/>
  <c r="U20" i="86" s="1"/>
  <c r="S19" i="86"/>
  <c r="R19" i="86"/>
  <c r="Q19" i="86"/>
  <c r="P19" i="86"/>
  <c r="E19" i="86"/>
  <c r="T19" i="86" s="1"/>
  <c r="S18" i="86"/>
  <c r="R18" i="86"/>
  <c r="Q18" i="86"/>
  <c r="P18" i="86"/>
  <c r="E18" i="86"/>
  <c r="U17" i="86"/>
  <c r="S17" i="86"/>
  <c r="R17" i="86"/>
  <c r="Q17" i="86"/>
  <c r="P17" i="86"/>
  <c r="E17" i="86"/>
  <c r="T17" i="86" s="1"/>
  <c r="U16" i="86"/>
  <c r="S16" i="86"/>
  <c r="R16" i="86"/>
  <c r="Q16" i="86"/>
  <c r="P16" i="86"/>
  <c r="E16" i="86"/>
  <c r="T16" i="86" s="1"/>
  <c r="S15" i="86"/>
  <c r="R15" i="86"/>
  <c r="Q15" i="86"/>
  <c r="P15" i="86"/>
  <c r="E15" i="86"/>
  <c r="U15" i="86" s="1"/>
  <c r="S14" i="86"/>
  <c r="R14" i="86"/>
  <c r="Q14" i="86"/>
  <c r="P14" i="86"/>
  <c r="E14" i="86"/>
  <c r="U14" i="86" s="1"/>
  <c r="U13" i="86"/>
  <c r="S13" i="86"/>
  <c r="R13" i="86"/>
  <c r="Q13" i="86"/>
  <c r="P13" i="86"/>
  <c r="E13" i="86"/>
  <c r="T13" i="86" s="1"/>
  <c r="S12" i="86"/>
  <c r="R12" i="86"/>
  <c r="Q12" i="86"/>
  <c r="P12" i="86"/>
  <c r="E12" i="86"/>
  <c r="U12" i="86" s="1"/>
  <c r="S11" i="86"/>
  <c r="R11" i="86"/>
  <c r="Q11" i="86"/>
  <c r="P11" i="86"/>
  <c r="E11" i="86"/>
  <c r="T11" i="86" s="1"/>
  <c r="S10" i="86"/>
  <c r="R10" i="86"/>
  <c r="Q10" i="86"/>
  <c r="P10" i="86"/>
  <c r="E10" i="86"/>
  <c r="U10" i="86" s="1"/>
  <c r="S9" i="86"/>
  <c r="R9" i="86"/>
  <c r="R8" i="86"/>
  <c r="R63" i="85"/>
  <c r="T62" i="85"/>
  <c r="S62" i="85"/>
  <c r="R62" i="85"/>
  <c r="Q62" i="85"/>
  <c r="P62" i="85"/>
  <c r="E62" i="85"/>
  <c r="U62" i="85" s="1"/>
  <c r="S61" i="85"/>
  <c r="R61" i="85"/>
  <c r="Q61" i="85"/>
  <c r="P61" i="85"/>
  <c r="E61" i="85"/>
  <c r="E60" i="85" s="1"/>
  <c r="T60" i="85" s="1"/>
  <c r="S60" i="85"/>
  <c r="R60" i="85"/>
  <c r="R59" i="85"/>
  <c r="S58" i="85"/>
  <c r="R58" i="85"/>
  <c r="Q58" i="85"/>
  <c r="P58" i="85"/>
  <c r="E58" i="85"/>
  <c r="T58" i="85" s="1"/>
  <c r="S57" i="85"/>
  <c r="R57" i="85"/>
  <c r="Q57" i="85"/>
  <c r="P57" i="85"/>
  <c r="E57" i="85"/>
  <c r="T57" i="85" s="1"/>
  <c r="T56" i="85"/>
  <c r="S56" i="85"/>
  <c r="R56" i="85"/>
  <c r="Q56" i="85"/>
  <c r="P56" i="85"/>
  <c r="E56" i="85"/>
  <c r="U56" i="85" s="1"/>
  <c r="S55" i="85"/>
  <c r="R55" i="85"/>
  <c r="Q55" i="85"/>
  <c r="P55" i="85"/>
  <c r="E55" i="85"/>
  <c r="S54" i="85"/>
  <c r="R54" i="85"/>
  <c r="S53" i="85"/>
  <c r="R53" i="85"/>
  <c r="Q53" i="85"/>
  <c r="P53" i="85"/>
  <c r="E53" i="85"/>
  <c r="T53" i="85" s="1"/>
  <c r="U52" i="85"/>
  <c r="S52" i="85"/>
  <c r="R52" i="85"/>
  <c r="Q52" i="85"/>
  <c r="P52" i="85"/>
  <c r="E52" i="85"/>
  <c r="T52" i="85" s="1"/>
  <c r="S51" i="85"/>
  <c r="R51" i="85"/>
  <c r="Q51" i="85"/>
  <c r="P51" i="85"/>
  <c r="E51" i="85"/>
  <c r="U50" i="85"/>
  <c r="S50" i="85"/>
  <c r="R50" i="85"/>
  <c r="Q50" i="85"/>
  <c r="P50" i="85"/>
  <c r="E50" i="85"/>
  <c r="T50" i="85" s="1"/>
  <c r="S49" i="85"/>
  <c r="R49" i="85"/>
  <c r="Q49" i="85"/>
  <c r="P49" i="85"/>
  <c r="E49" i="85"/>
  <c r="U49" i="85" s="1"/>
  <c r="S48" i="85"/>
  <c r="R48" i="85"/>
  <c r="Q48" i="85"/>
  <c r="P48" i="85"/>
  <c r="E48" i="85"/>
  <c r="U48" i="85" s="1"/>
  <c r="S47" i="85"/>
  <c r="R47" i="85"/>
  <c r="Q47" i="85"/>
  <c r="P47" i="85"/>
  <c r="E47" i="85"/>
  <c r="S46" i="85"/>
  <c r="R46" i="85"/>
  <c r="Q46" i="85"/>
  <c r="P46" i="85"/>
  <c r="E46" i="85"/>
  <c r="U46" i="85" s="1"/>
  <c r="S45" i="85"/>
  <c r="R45" i="85"/>
  <c r="Q45" i="85"/>
  <c r="P45" i="85"/>
  <c r="E45" i="85"/>
  <c r="S44" i="85"/>
  <c r="R44" i="85"/>
  <c r="Q44" i="85"/>
  <c r="P44" i="85"/>
  <c r="E44" i="85"/>
  <c r="S43" i="85"/>
  <c r="R43" i="85"/>
  <c r="S42" i="85"/>
  <c r="R42" i="85"/>
  <c r="T41" i="85"/>
  <c r="S41" i="85"/>
  <c r="R41" i="85"/>
  <c r="Q41" i="85"/>
  <c r="P41" i="85"/>
  <c r="E41" i="85"/>
  <c r="U41" i="85" s="1"/>
  <c r="S40" i="85"/>
  <c r="R40" i="85"/>
  <c r="Q40" i="85"/>
  <c r="P40" i="85"/>
  <c r="E40" i="85"/>
  <c r="U40" i="85" s="1"/>
  <c r="S39" i="85"/>
  <c r="R39" i="85"/>
  <c r="Q39" i="85"/>
  <c r="P39" i="85"/>
  <c r="E39" i="85"/>
  <c r="U39" i="85" s="1"/>
  <c r="S38" i="85"/>
  <c r="R38" i="85"/>
  <c r="Q38" i="85"/>
  <c r="P38" i="85"/>
  <c r="E38" i="85"/>
  <c r="S37" i="85"/>
  <c r="R37" i="85"/>
  <c r="Q37" i="85"/>
  <c r="P37" i="85"/>
  <c r="E37" i="85"/>
  <c r="U37" i="85" s="1"/>
  <c r="S36" i="85"/>
  <c r="R36" i="85"/>
  <c r="Q36" i="85"/>
  <c r="P36" i="85"/>
  <c r="E36" i="85"/>
  <c r="T36" i="85" s="1"/>
  <c r="S35" i="85"/>
  <c r="R35" i="85"/>
  <c r="Q35" i="85"/>
  <c r="P35" i="85"/>
  <c r="E35" i="85"/>
  <c r="T34" i="85"/>
  <c r="S34" i="85"/>
  <c r="R34" i="85"/>
  <c r="Q34" i="85"/>
  <c r="P34" i="85"/>
  <c r="E34" i="85"/>
  <c r="U34" i="85" s="1"/>
  <c r="U33" i="85"/>
  <c r="S33" i="85"/>
  <c r="R33" i="85"/>
  <c r="Q33" i="85"/>
  <c r="P33" i="85"/>
  <c r="E33" i="85"/>
  <c r="T33" i="85" s="1"/>
  <c r="S32" i="85"/>
  <c r="R32" i="85"/>
  <c r="Q32" i="85"/>
  <c r="P32" i="85"/>
  <c r="E32" i="85"/>
  <c r="U32" i="85" s="1"/>
  <c r="S31" i="85"/>
  <c r="R31" i="85"/>
  <c r="Q31" i="85"/>
  <c r="P31" i="85"/>
  <c r="E31" i="85"/>
  <c r="U31" i="85" s="1"/>
  <c r="S30" i="85"/>
  <c r="R30" i="85"/>
  <c r="Q30" i="85"/>
  <c r="P30" i="85"/>
  <c r="T30" i="85" s="1"/>
  <c r="E30" i="85"/>
  <c r="S29" i="85"/>
  <c r="R29" i="85"/>
  <c r="Q29" i="85"/>
  <c r="P29" i="85"/>
  <c r="E29" i="85"/>
  <c r="U29" i="85" s="1"/>
  <c r="S28" i="85"/>
  <c r="R28" i="85"/>
  <c r="Q28" i="85"/>
  <c r="P28" i="85"/>
  <c r="E28" i="85"/>
  <c r="U28" i="85" s="1"/>
  <c r="S27" i="85"/>
  <c r="R27" i="85"/>
  <c r="S26" i="85"/>
  <c r="R26" i="85"/>
  <c r="Q26" i="85"/>
  <c r="P26" i="85"/>
  <c r="E26" i="85"/>
  <c r="U26" i="85" s="1"/>
  <c r="T25" i="85"/>
  <c r="S25" i="85"/>
  <c r="R25" i="85"/>
  <c r="Q25" i="85"/>
  <c r="P25" i="85"/>
  <c r="E25" i="85"/>
  <c r="U25" i="85" s="1"/>
  <c r="S24" i="85"/>
  <c r="R24" i="85"/>
  <c r="Q24" i="85"/>
  <c r="P24" i="85"/>
  <c r="E24" i="85"/>
  <c r="U24" i="85" s="1"/>
  <c r="S23" i="85"/>
  <c r="R23" i="85"/>
  <c r="Q23" i="85"/>
  <c r="P23" i="85"/>
  <c r="E23" i="85"/>
  <c r="T23" i="85" s="1"/>
  <c r="U22" i="85"/>
  <c r="S22" i="85"/>
  <c r="R22" i="85"/>
  <c r="Q22" i="85"/>
  <c r="P22" i="85"/>
  <c r="E22" i="85"/>
  <c r="T22" i="85" s="1"/>
  <c r="S21" i="85"/>
  <c r="R21" i="85"/>
  <c r="Q21" i="85"/>
  <c r="P21" i="85"/>
  <c r="E21" i="85"/>
  <c r="U20" i="85"/>
  <c r="S20" i="85"/>
  <c r="R20" i="85"/>
  <c r="Q20" i="85"/>
  <c r="P20" i="85"/>
  <c r="E20" i="85"/>
  <c r="T20" i="85" s="1"/>
  <c r="S19" i="85"/>
  <c r="R19" i="85"/>
  <c r="Q19" i="85"/>
  <c r="P19" i="85"/>
  <c r="E19" i="85"/>
  <c r="U19" i="85" s="1"/>
  <c r="S18" i="85"/>
  <c r="R18" i="85"/>
  <c r="Q18" i="85"/>
  <c r="P18" i="85"/>
  <c r="E18" i="85"/>
  <c r="U18" i="85" s="1"/>
  <c r="S17" i="85"/>
  <c r="R17" i="85"/>
  <c r="Q17" i="85"/>
  <c r="P17" i="85"/>
  <c r="E17" i="85"/>
  <c r="S16" i="85"/>
  <c r="R16" i="85"/>
  <c r="Q16" i="85"/>
  <c r="P16" i="85"/>
  <c r="E16" i="85"/>
  <c r="U16" i="85" s="1"/>
  <c r="S15" i="85"/>
  <c r="R15" i="85"/>
  <c r="Q15" i="85"/>
  <c r="P15" i="85"/>
  <c r="E15" i="85"/>
  <c r="T15" i="85" s="1"/>
  <c r="S14" i="85"/>
  <c r="R14" i="85"/>
  <c r="Q14" i="85"/>
  <c r="P14" i="85"/>
  <c r="E14" i="85"/>
  <c r="U13" i="85"/>
  <c r="S13" i="85"/>
  <c r="R13" i="85"/>
  <c r="Q13" i="85"/>
  <c r="P13" i="85"/>
  <c r="E13" i="85"/>
  <c r="T13" i="85" s="1"/>
  <c r="U12" i="85"/>
  <c r="S12" i="85"/>
  <c r="R12" i="85"/>
  <c r="Q12" i="85"/>
  <c r="P12" i="85"/>
  <c r="E12" i="85"/>
  <c r="T12" i="85" s="1"/>
  <c r="S11" i="85"/>
  <c r="R11" i="85"/>
  <c r="Q11" i="85"/>
  <c r="P11" i="85"/>
  <c r="E11" i="85"/>
  <c r="U11" i="85" s="1"/>
  <c r="S10" i="85"/>
  <c r="R10" i="85"/>
  <c r="Q10" i="85"/>
  <c r="P10" i="85"/>
  <c r="E10" i="85"/>
  <c r="U10" i="85" s="1"/>
  <c r="S9" i="85"/>
  <c r="R9" i="85"/>
  <c r="R8" i="85"/>
  <c r="R63" i="84"/>
  <c r="S62" i="84"/>
  <c r="R62" i="84"/>
  <c r="Q62" i="84"/>
  <c r="P62" i="84"/>
  <c r="E62" i="84"/>
  <c r="S61" i="84"/>
  <c r="R61" i="84"/>
  <c r="Q61" i="84"/>
  <c r="P61" i="84"/>
  <c r="E61" i="84"/>
  <c r="S60" i="84"/>
  <c r="R60" i="84"/>
  <c r="R59" i="84"/>
  <c r="S58" i="84"/>
  <c r="R58" i="84"/>
  <c r="Q58" i="84"/>
  <c r="P58" i="84"/>
  <c r="E58" i="84"/>
  <c r="U58" i="84" s="1"/>
  <c r="T57" i="84"/>
  <c r="S57" i="84"/>
  <c r="R57" i="84"/>
  <c r="Q57" i="84"/>
  <c r="P57" i="84"/>
  <c r="E57" i="84"/>
  <c r="U57" i="84" s="1"/>
  <c r="S56" i="84"/>
  <c r="R56" i="84"/>
  <c r="Q56" i="84"/>
  <c r="P56" i="84"/>
  <c r="E56" i="84"/>
  <c r="U56" i="84" s="1"/>
  <c r="S55" i="84"/>
  <c r="R55" i="84"/>
  <c r="Q55" i="84"/>
  <c r="P55" i="84"/>
  <c r="E55" i="84"/>
  <c r="U55" i="84" s="1"/>
  <c r="S54" i="84"/>
  <c r="R54" i="84"/>
  <c r="S53" i="84"/>
  <c r="R53" i="84"/>
  <c r="Q53" i="84"/>
  <c r="P53" i="84"/>
  <c r="E53" i="84"/>
  <c r="U53" i="84" s="1"/>
  <c r="T52" i="84"/>
  <c r="S52" i="84"/>
  <c r="R52" i="84"/>
  <c r="Q52" i="84"/>
  <c r="P52" i="84"/>
  <c r="E52" i="84"/>
  <c r="U52" i="84" s="1"/>
  <c r="S51" i="84"/>
  <c r="R51" i="84"/>
  <c r="Q51" i="84"/>
  <c r="P51" i="84"/>
  <c r="E51" i="84"/>
  <c r="U51" i="84" s="1"/>
  <c r="S50" i="84"/>
  <c r="R50" i="84"/>
  <c r="Q50" i="84"/>
  <c r="P50" i="84"/>
  <c r="E50" i="84"/>
  <c r="T50" i="84" s="1"/>
  <c r="U49" i="84"/>
  <c r="S49" i="84"/>
  <c r="R49" i="84"/>
  <c r="Q49" i="84"/>
  <c r="P49" i="84"/>
  <c r="E49" i="84"/>
  <c r="T49" i="84" s="1"/>
  <c r="S48" i="84"/>
  <c r="R48" i="84"/>
  <c r="Q48" i="84"/>
  <c r="P48" i="84"/>
  <c r="E48" i="84"/>
  <c r="U47" i="84"/>
  <c r="S47" i="84"/>
  <c r="R47" i="84"/>
  <c r="Q47" i="84"/>
  <c r="P47" i="84"/>
  <c r="E47" i="84"/>
  <c r="T47" i="84" s="1"/>
  <c r="S46" i="84"/>
  <c r="R46" i="84"/>
  <c r="Q46" i="84"/>
  <c r="P46" i="84"/>
  <c r="E46" i="84"/>
  <c r="U46" i="84" s="1"/>
  <c r="S45" i="84"/>
  <c r="R45" i="84"/>
  <c r="Q45" i="84"/>
  <c r="P45" i="84"/>
  <c r="E45" i="84"/>
  <c r="U45" i="84" s="1"/>
  <c r="S44" i="84"/>
  <c r="R44" i="84"/>
  <c r="Q44" i="84"/>
  <c r="P44" i="84"/>
  <c r="E44" i="84"/>
  <c r="S43" i="84"/>
  <c r="R43" i="84"/>
  <c r="S42" i="84"/>
  <c r="R42" i="84"/>
  <c r="S41" i="84"/>
  <c r="R41" i="84"/>
  <c r="Q41" i="84"/>
  <c r="P41" i="84"/>
  <c r="E41" i="84"/>
  <c r="U41" i="84" s="1"/>
  <c r="S40" i="84"/>
  <c r="R40" i="84"/>
  <c r="Q40" i="84"/>
  <c r="P40" i="84"/>
  <c r="E40" i="84"/>
  <c r="T40" i="84" s="1"/>
  <c r="S39" i="84"/>
  <c r="R39" i="84"/>
  <c r="Q39" i="84"/>
  <c r="P39" i="84"/>
  <c r="E39" i="84"/>
  <c r="T39" i="84" s="1"/>
  <c r="T38" i="84"/>
  <c r="S38" i="84"/>
  <c r="R38" i="84"/>
  <c r="Q38" i="84"/>
  <c r="P38" i="84"/>
  <c r="E38" i="84"/>
  <c r="U38" i="84" s="1"/>
  <c r="S37" i="84"/>
  <c r="R37" i="84"/>
  <c r="Q37" i="84"/>
  <c r="P37" i="84"/>
  <c r="E37" i="84"/>
  <c r="S36" i="84"/>
  <c r="R36" i="84"/>
  <c r="Q36" i="84"/>
  <c r="P36" i="84"/>
  <c r="E36" i="84"/>
  <c r="U36" i="84" s="1"/>
  <c r="S35" i="84"/>
  <c r="R35" i="84"/>
  <c r="Q35" i="84"/>
  <c r="P35" i="84"/>
  <c r="E35" i="84"/>
  <c r="U35" i="84" s="1"/>
  <c r="T34" i="84"/>
  <c r="S34" i="84"/>
  <c r="R34" i="84"/>
  <c r="Q34" i="84"/>
  <c r="P34" i="84"/>
  <c r="E34" i="84"/>
  <c r="U34" i="84" s="1"/>
  <c r="S33" i="84"/>
  <c r="R33" i="84"/>
  <c r="Q33" i="84"/>
  <c r="P33" i="84"/>
  <c r="E33" i="84"/>
  <c r="U33" i="84" s="1"/>
  <c r="S32" i="84"/>
  <c r="R32" i="84"/>
  <c r="Q32" i="84"/>
  <c r="P32" i="84"/>
  <c r="E32" i="84"/>
  <c r="U31" i="84"/>
  <c r="S31" i="84"/>
  <c r="R31" i="84"/>
  <c r="Q31" i="84"/>
  <c r="P31" i="84"/>
  <c r="E31" i="84"/>
  <c r="T31" i="84" s="1"/>
  <c r="S30" i="84"/>
  <c r="R30" i="84"/>
  <c r="Q30" i="84"/>
  <c r="P30" i="84"/>
  <c r="E30" i="84"/>
  <c r="U29" i="84"/>
  <c r="S29" i="84"/>
  <c r="R29" i="84"/>
  <c r="Q29" i="84"/>
  <c r="P29" i="84"/>
  <c r="E29" i="84"/>
  <c r="T29" i="84" s="1"/>
  <c r="S28" i="84"/>
  <c r="R28" i="84"/>
  <c r="Q28" i="84"/>
  <c r="P28" i="84"/>
  <c r="E28" i="84"/>
  <c r="U28" i="84" s="1"/>
  <c r="S27" i="84"/>
  <c r="R27" i="84"/>
  <c r="S26" i="84"/>
  <c r="R26" i="84"/>
  <c r="Q26" i="84"/>
  <c r="P26" i="84"/>
  <c r="E26" i="84"/>
  <c r="T25" i="84"/>
  <c r="S25" i="84"/>
  <c r="R25" i="84"/>
  <c r="Q25" i="84"/>
  <c r="P25" i="84"/>
  <c r="E25" i="84"/>
  <c r="U25" i="84" s="1"/>
  <c r="U24" i="84"/>
  <c r="S24" i="84"/>
  <c r="R24" i="84"/>
  <c r="Q24" i="84"/>
  <c r="P24" i="84"/>
  <c r="E24" i="84"/>
  <c r="T24" i="84" s="1"/>
  <c r="S23" i="84"/>
  <c r="R23" i="84"/>
  <c r="Q23" i="84"/>
  <c r="P23" i="84"/>
  <c r="E23" i="84"/>
  <c r="U23" i="84" s="1"/>
  <c r="S22" i="84"/>
  <c r="R22" i="84"/>
  <c r="Q22" i="84"/>
  <c r="P22" i="84"/>
  <c r="E22" i="84"/>
  <c r="U22" i="84" s="1"/>
  <c r="T21" i="84"/>
  <c r="S21" i="84"/>
  <c r="R21" i="84"/>
  <c r="Q21" i="84"/>
  <c r="P21" i="84"/>
  <c r="E21" i="84"/>
  <c r="U21" i="84" s="1"/>
  <c r="S20" i="84"/>
  <c r="R20" i="84"/>
  <c r="Q20" i="84"/>
  <c r="P20" i="84"/>
  <c r="E20" i="84"/>
  <c r="U20" i="84" s="1"/>
  <c r="S19" i="84"/>
  <c r="R19" i="84"/>
  <c r="Q19" i="84"/>
  <c r="P19" i="84"/>
  <c r="E19" i="84"/>
  <c r="T19" i="84" s="1"/>
  <c r="U18" i="84"/>
  <c r="S18" i="84"/>
  <c r="R18" i="84"/>
  <c r="Q18" i="84"/>
  <c r="P18" i="84"/>
  <c r="E18" i="84"/>
  <c r="T18" i="84" s="1"/>
  <c r="U17" i="84"/>
  <c r="S17" i="84"/>
  <c r="R17" i="84"/>
  <c r="Q17" i="84"/>
  <c r="P17" i="84"/>
  <c r="E17" i="84"/>
  <c r="T17" i="84" s="1"/>
  <c r="T16" i="84"/>
  <c r="S16" i="84"/>
  <c r="R16" i="84"/>
  <c r="Q16" i="84"/>
  <c r="P16" i="84"/>
  <c r="E16" i="84"/>
  <c r="U16" i="84" s="1"/>
  <c r="S15" i="84"/>
  <c r="R15" i="84"/>
  <c r="Q15" i="84"/>
  <c r="P15" i="84"/>
  <c r="E15" i="84"/>
  <c r="U15" i="84" s="1"/>
  <c r="S14" i="84"/>
  <c r="R14" i="84"/>
  <c r="Q14" i="84"/>
  <c r="P14" i="84"/>
  <c r="E14" i="84"/>
  <c r="U14" i="84" s="1"/>
  <c r="U13" i="84"/>
  <c r="S13" i="84"/>
  <c r="R13" i="84"/>
  <c r="Q13" i="84"/>
  <c r="P13" i="84"/>
  <c r="E13" i="84"/>
  <c r="T13" i="84" s="1"/>
  <c r="S12" i="84"/>
  <c r="R12" i="84"/>
  <c r="Q12" i="84"/>
  <c r="P12" i="84"/>
  <c r="E12" i="84"/>
  <c r="U12" i="84" s="1"/>
  <c r="S11" i="84"/>
  <c r="R11" i="84"/>
  <c r="Q11" i="84"/>
  <c r="P11" i="84"/>
  <c r="E11" i="84"/>
  <c r="T11" i="84" s="1"/>
  <c r="S10" i="84"/>
  <c r="R10" i="84"/>
  <c r="Q10" i="84"/>
  <c r="P10" i="84"/>
  <c r="E10" i="84"/>
  <c r="S9" i="84"/>
  <c r="R9" i="84"/>
  <c r="R8" i="84"/>
  <c r="S63" i="83"/>
  <c r="R63" i="83"/>
  <c r="S62" i="83"/>
  <c r="R62" i="83"/>
  <c r="Q62" i="83"/>
  <c r="P62" i="83"/>
  <c r="E62" i="83"/>
  <c r="U62" i="83" s="1"/>
  <c r="S61" i="83"/>
  <c r="R61" i="83"/>
  <c r="Q61" i="83"/>
  <c r="P61" i="83"/>
  <c r="E61" i="83"/>
  <c r="U61" i="83" s="1"/>
  <c r="S60" i="83"/>
  <c r="R60" i="83"/>
  <c r="S59" i="83"/>
  <c r="R59" i="83"/>
  <c r="S58" i="83"/>
  <c r="R58" i="83"/>
  <c r="Q58" i="83"/>
  <c r="P58" i="83"/>
  <c r="E58" i="83"/>
  <c r="T57" i="83"/>
  <c r="S57" i="83"/>
  <c r="R57" i="83"/>
  <c r="Q57" i="83"/>
  <c r="P57" i="83"/>
  <c r="E57" i="83"/>
  <c r="U57" i="83" s="1"/>
  <c r="U56" i="83"/>
  <c r="S56" i="83"/>
  <c r="R56" i="83"/>
  <c r="Q56" i="83"/>
  <c r="P56" i="83"/>
  <c r="E56" i="83"/>
  <c r="T56" i="83" s="1"/>
  <c r="S55" i="83"/>
  <c r="R55" i="83"/>
  <c r="Q55" i="83"/>
  <c r="P55" i="83"/>
  <c r="E55" i="83"/>
  <c r="S54" i="83"/>
  <c r="R54" i="83"/>
  <c r="S53" i="83"/>
  <c r="R53" i="83"/>
  <c r="Q53" i="83"/>
  <c r="P53" i="83"/>
  <c r="E53" i="83"/>
  <c r="T53" i="83" s="1"/>
  <c r="U52" i="83"/>
  <c r="S52" i="83"/>
  <c r="R52" i="83"/>
  <c r="Q52" i="83"/>
  <c r="P52" i="83"/>
  <c r="E52" i="83"/>
  <c r="T52" i="83" s="1"/>
  <c r="U51" i="83"/>
  <c r="T51" i="83"/>
  <c r="S51" i="83"/>
  <c r="R51" i="83"/>
  <c r="Q51" i="83"/>
  <c r="P51" i="83"/>
  <c r="E51" i="83"/>
  <c r="S50" i="83"/>
  <c r="R50" i="83"/>
  <c r="Q50" i="83"/>
  <c r="P50" i="83"/>
  <c r="E50" i="83"/>
  <c r="U50" i="83" s="1"/>
  <c r="S49" i="83"/>
  <c r="R49" i="83"/>
  <c r="Q49" i="83"/>
  <c r="P49" i="83"/>
  <c r="E49" i="83"/>
  <c r="U49" i="83" s="1"/>
  <c r="U48" i="83"/>
  <c r="S48" i="83"/>
  <c r="R48" i="83"/>
  <c r="Q48" i="83"/>
  <c r="P48" i="83"/>
  <c r="E48" i="83"/>
  <c r="T48" i="83" s="1"/>
  <c r="S47" i="83"/>
  <c r="R47" i="83"/>
  <c r="Q47" i="83"/>
  <c r="P47" i="83"/>
  <c r="E47" i="83"/>
  <c r="U47" i="83" s="1"/>
  <c r="S46" i="83"/>
  <c r="R46" i="83"/>
  <c r="Q46" i="83"/>
  <c r="P46" i="83"/>
  <c r="E46" i="83"/>
  <c r="T46" i="83" s="1"/>
  <c r="S45" i="83"/>
  <c r="R45" i="83"/>
  <c r="Q45" i="83"/>
  <c r="P45" i="83"/>
  <c r="E45" i="83"/>
  <c r="T45" i="83" s="1"/>
  <c r="U44" i="83"/>
  <c r="T44" i="83"/>
  <c r="S44" i="83"/>
  <c r="R44" i="83"/>
  <c r="Q44" i="83"/>
  <c r="P44" i="83"/>
  <c r="E44" i="83"/>
  <c r="S43" i="83"/>
  <c r="R43" i="83"/>
  <c r="S42" i="83"/>
  <c r="R42" i="83"/>
  <c r="S41" i="83"/>
  <c r="R41" i="83"/>
  <c r="Q41" i="83"/>
  <c r="P41" i="83"/>
  <c r="E41" i="83"/>
  <c r="S40" i="83"/>
  <c r="R40" i="83"/>
  <c r="Q40" i="83"/>
  <c r="P40" i="83"/>
  <c r="E40" i="83"/>
  <c r="U40" i="83" s="1"/>
  <c r="S39" i="83"/>
  <c r="R39" i="83"/>
  <c r="Q39" i="83"/>
  <c r="P39" i="83"/>
  <c r="E39" i="83"/>
  <c r="U39" i="83" s="1"/>
  <c r="T38" i="83"/>
  <c r="S38" i="83"/>
  <c r="R38" i="83"/>
  <c r="Q38" i="83"/>
  <c r="P38" i="83"/>
  <c r="E38" i="83"/>
  <c r="U38" i="83" s="1"/>
  <c r="S37" i="83"/>
  <c r="R37" i="83"/>
  <c r="Q37" i="83"/>
  <c r="P37" i="83"/>
  <c r="E37" i="83"/>
  <c r="U37" i="83" s="1"/>
  <c r="S36" i="83"/>
  <c r="R36" i="83"/>
  <c r="Q36" i="83"/>
  <c r="P36" i="83"/>
  <c r="E36" i="83"/>
  <c r="T36" i="83" s="1"/>
  <c r="U35" i="83"/>
  <c r="S35" i="83"/>
  <c r="R35" i="83"/>
  <c r="Q35" i="83"/>
  <c r="P35" i="83"/>
  <c r="E35" i="83"/>
  <c r="T35" i="83" s="1"/>
  <c r="S34" i="83"/>
  <c r="R34" i="83"/>
  <c r="Q34" i="83"/>
  <c r="P34" i="83"/>
  <c r="E34" i="83"/>
  <c r="U33" i="83"/>
  <c r="S33" i="83"/>
  <c r="R33" i="83"/>
  <c r="Q33" i="83"/>
  <c r="P33" i="83"/>
  <c r="E33" i="83"/>
  <c r="T33" i="83" s="1"/>
  <c r="S32" i="83"/>
  <c r="R32" i="83"/>
  <c r="Q32" i="83"/>
  <c r="P32" i="83"/>
  <c r="E32" i="83"/>
  <c r="U32" i="83" s="1"/>
  <c r="S31" i="83"/>
  <c r="R31" i="83"/>
  <c r="Q31" i="83"/>
  <c r="P31" i="83"/>
  <c r="E31" i="83"/>
  <c r="U31" i="83" s="1"/>
  <c r="S30" i="83"/>
  <c r="R30" i="83"/>
  <c r="Q30" i="83"/>
  <c r="U30" i="83" s="1"/>
  <c r="P30" i="83"/>
  <c r="E30" i="83"/>
  <c r="S29" i="83"/>
  <c r="R29" i="83"/>
  <c r="Q29" i="83"/>
  <c r="P29" i="83"/>
  <c r="E29" i="83"/>
  <c r="U29" i="83" s="1"/>
  <c r="S28" i="83"/>
  <c r="R28" i="83"/>
  <c r="Q28" i="83"/>
  <c r="P28" i="83"/>
  <c r="E28" i="83"/>
  <c r="U28" i="83" s="1"/>
  <c r="S27" i="83"/>
  <c r="R27" i="83"/>
  <c r="S26" i="83"/>
  <c r="R26" i="83"/>
  <c r="Q26" i="83"/>
  <c r="P26" i="83"/>
  <c r="E26" i="83"/>
  <c r="U26" i="83" s="1"/>
  <c r="U25" i="83"/>
  <c r="S25" i="83"/>
  <c r="R25" i="83"/>
  <c r="Q25" i="83"/>
  <c r="P25" i="83"/>
  <c r="E25" i="83"/>
  <c r="T25" i="83" s="1"/>
  <c r="S24" i="83"/>
  <c r="R24" i="83"/>
  <c r="Q24" i="83"/>
  <c r="P24" i="83"/>
  <c r="E24" i="83"/>
  <c r="U24" i="83" s="1"/>
  <c r="S23" i="83"/>
  <c r="R23" i="83"/>
  <c r="Q23" i="83"/>
  <c r="P23" i="83"/>
  <c r="E23" i="83"/>
  <c r="T23" i="83" s="1"/>
  <c r="S22" i="83"/>
  <c r="R22" i="83"/>
  <c r="Q22" i="83"/>
  <c r="P22" i="83"/>
  <c r="E22" i="83"/>
  <c r="T22" i="83" s="1"/>
  <c r="T21" i="83"/>
  <c r="S21" i="83"/>
  <c r="R21" i="83"/>
  <c r="Q21" i="83"/>
  <c r="P21" i="83"/>
  <c r="E21" i="83"/>
  <c r="U21" i="83" s="1"/>
  <c r="S20" i="83"/>
  <c r="R20" i="83"/>
  <c r="Q20" i="83"/>
  <c r="P20" i="83"/>
  <c r="E20" i="83"/>
  <c r="S19" i="83"/>
  <c r="R19" i="83"/>
  <c r="Q19" i="83"/>
  <c r="P19" i="83"/>
  <c r="E19" i="83"/>
  <c r="U19" i="83" s="1"/>
  <c r="S18" i="83"/>
  <c r="R18" i="83"/>
  <c r="Q18" i="83"/>
  <c r="P18" i="83"/>
  <c r="E18" i="83"/>
  <c r="U18" i="83" s="1"/>
  <c r="T17" i="83"/>
  <c r="S17" i="83"/>
  <c r="R17" i="83"/>
  <c r="Q17" i="83"/>
  <c r="P17" i="83"/>
  <c r="E17" i="83"/>
  <c r="U17" i="83" s="1"/>
  <c r="S16" i="83"/>
  <c r="R16" i="83"/>
  <c r="Q16" i="83"/>
  <c r="P16" i="83"/>
  <c r="E16" i="83"/>
  <c r="U16" i="83" s="1"/>
  <c r="S15" i="83"/>
  <c r="R15" i="83"/>
  <c r="Q15" i="83"/>
  <c r="P15" i="83"/>
  <c r="E15" i="83"/>
  <c r="T15" i="83" s="1"/>
  <c r="U14" i="83"/>
  <c r="S14" i="83"/>
  <c r="R14" i="83"/>
  <c r="Q14" i="83"/>
  <c r="P14" i="83"/>
  <c r="E14" i="83"/>
  <c r="T14" i="83" s="1"/>
  <c r="S13" i="83"/>
  <c r="R13" i="83"/>
  <c r="Q13" i="83"/>
  <c r="P13" i="83"/>
  <c r="E13" i="83"/>
  <c r="T12" i="83"/>
  <c r="S12" i="83"/>
  <c r="R12" i="83"/>
  <c r="Q12" i="83"/>
  <c r="P12" i="83"/>
  <c r="E12" i="83"/>
  <c r="U12" i="83" s="1"/>
  <c r="S11" i="83"/>
  <c r="R11" i="83"/>
  <c r="Q11" i="83"/>
  <c r="P11" i="83"/>
  <c r="E11" i="83"/>
  <c r="U11" i="83" s="1"/>
  <c r="S10" i="83"/>
  <c r="R10" i="83"/>
  <c r="Q10" i="83"/>
  <c r="P10" i="83"/>
  <c r="E10" i="83"/>
  <c r="S9" i="83"/>
  <c r="R9" i="83"/>
  <c r="S8" i="83"/>
  <c r="R8" i="83"/>
  <c r="S63" i="82"/>
  <c r="R63" i="82"/>
  <c r="U62" i="82"/>
  <c r="S62" i="82"/>
  <c r="R62" i="82"/>
  <c r="Q62" i="82"/>
  <c r="P62" i="82"/>
  <c r="E62" i="82"/>
  <c r="T62" i="82" s="1"/>
  <c r="T61" i="82"/>
  <c r="S61" i="82"/>
  <c r="R61" i="82"/>
  <c r="Q61" i="82"/>
  <c r="P61" i="82"/>
  <c r="P60" i="82" s="1"/>
  <c r="E61" i="82"/>
  <c r="E60" i="82" s="1"/>
  <c r="U60" i="82" s="1"/>
  <c r="S60" i="82"/>
  <c r="R60" i="82"/>
  <c r="S59" i="82"/>
  <c r="R59" i="82"/>
  <c r="S58" i="82"/>
  <c r="R58" i="82"/>
  <c r="Q58" i="82"/>
  <c r="P58" i="82"/>
  <c r="E58" i="82"/>
  <c r="U58" i="82" s="1"/>
  <c r="S57" i="82"/>
  <c r="R57" i="82"/>
  <c r="Q57" i="82"/>
  <c r="P57" i="82"/>
  <c r="E57" i="82"/>
  <c r="U57" i="82" s="1"/>
  <c r="U56" i="82"/>
  <c r="T56" i="82"/>
  <c r="S56" i="82"/>
  <c r="R56" i="82"/>
  <c r="Q56" i="82"/>
  <c r="P56" i="82"/>
  <c r="E56" i="82"/>
  <c r="S55" i="82"/>
  <c r="R55" i="82"/>
  <c r="Q55" i="82"/>
  <c r="P55" i="82"/>
  <c r="E55" i="82"/>
  <c r="E54" i="82" s="1"/>
  <c r="T54" i="82" s="1"/>
  <c r="S54" i="82"/>
  <c r="R54" i="82"/>
  <c r="S53" i="82"/>
  <c r="R53" i="82"/>
  <c r="Q53" i="82"/>
  <c r="P53" i="82"/>
  <c r="E53" i="82"/>
  <c r="U53" i="82" s="1"/>
  <c r="S52" i="82"/>
  <c r="R52" i="82"/>
  <c r="Q52" i="82"/>
  <c r="P52" i="82"/>
  <c r="E52" i="82"/>
  <c r="U52" i="82" s="1"/>
  <c r="U51" i="82"/>
  <c r="S51" i="82"/>
  <c r="R51" i="82"/>
  <c r="Q51" i="82"/>
  <c r="P51" i="82"/>
  <c r="E51" i="82"/>
  <c r="T51" i="82" s="1"/>
  <c r="S50" i="82"/>
  <c r="R50" i="82"/>
  <c r="Q50" i="82"/>
  <c r="P50" i="82"/>
  <c r="E50" i="82"/>
  <c r="U50" i="82" s="1"/>
  <c r="S49" i="82"/>
  <c r="R49" i="82"/>
  <c r="Q49" i="82"/>
  <c r="P49" i="82"/>
  <c r="E49" i="82"/>
  <c r="T49" i="82" s="1"/>
  <c r="S48" i="82"/>
  <c r="R48" i="82"/>
  <c r="Q48" i="82"/>
  <c r="P48" i="82"/>
  <c r="E48" i="82"/>
  <c r="T48" i="82" s="1"/>
  <c r="U47" i="82"/>
  <c r="S47" i="82"/>
  <c r="R47" i="82"/>
  <c r="Q47" i="82"/>
  <c r="P47" i="82"/>
  <c r="E47" i="82"/>
  <c r="T47" i="82" s="1"/>
  <c r="T46" i="82"/>
  <c r="S46" i="82"/>
  <c r="R46" i="82"/>
  <c r="Q46" i="82"/>
  <c r="P46" i="82"/>
  <c r="E46" i="82"/>
  <c r="U46" i="82" s="1"/>
  <c r="S45" i="82"/>
  <c r="R45" i="82"/>
  <c r="Q45" i="82"/>
  <c r="P45" i="82"/>
  <c r="E45" i="82"/>
  <c r="S44" i="82"/>
  <c r="R44" i="82"/>
  <c r="Q44" i="82"/>
  <c r="P44" i="82"/>
  <c r="E44" i="82"/>
  <c r="U44" i="82" s="1"/>
  <c r="S43" i="82"/>
  <c r="R43" i="82"/>
  <c r="S42" i="82"/>
  <c r="R42" i="82"/>
  <c r="U41" i="82"/>
  <c r="S41" i="82"/>
  <c r="R41" i="82"/>
  <c r="Q41" i="82"/>
  <c r="P41" i="82"/>
  <c r="E41" i="82"/>
  <c r="T41" i="82" s="1"/>
  <c r="S40" i="82"/>
  <c r="R40" i="82"/>
  <c r="Q40" i="82"/>
  <c r="P40" i="82"/>
  <c r="E40" i="82"/>
  <c r="U40" i="82" s="1"/>
  <c r="S39" i="82"/>
  <c r="R39" i="82"/>
  <c r="Q39" i="82"/>
  <c r="P39" i="82"/>
  <c r="E39" i="82"/>
  <c r="T39" i="82" s="1"/>
  <c r="S38" i="82"/>
  <c r="R38" i="82"/>
  <c r="Q38" i="82"/>
  <c r="P38" i="82"/>
  <c r="E38" i="82"/>
  <c r="T38" i="82" s="1"/>
  <c r="T37" i="82"/>
  <c r="S37" i="82"/>
  <c r="R37" i="82"/>
  <c r="Q37" i="82"/>
  <c r="P37" i="82"/>
  <c r="E37" i="82"/>
  <c r="U37" i="82" s="1"/>
  <c r="S36" i="82"/>
  <c r="R36" i="82"/>
  <c r="Q36" i="82"/>
  <c r="P36" i="82"/>
  <c r="E36" i="82"/>
  <c r="S35" i="82"/>
  <c r="R35" i="82"/>
  <c r="Q35" i="82"/>
  <c r="P35" i="82"/>
  <c r="E35" i="82"/>
  <c r="U35" i="82" s="1"/>
  <c r="S34" i="82"/>
  <c r="R34" i="82"/>
  <c r="Q34" i="82"/>
  <c r="P34" i="82"/>
  <c r="E34" i="82"/>
  <c r="U34" i="82" s="1"/>
  <c r="T33" i="82"/>
  <c r="S33" i="82"/>
  <c r="R33" i="82"/>
  <c r="Q33" i="82"/>
  <c r="P33" i="82"/>
  <c r="E33" i="82"/>
  <c r="U33" i="82" s="1"/>
  <c r="S32" i="82"/>
  <c r="R32" i="82"/>
  <c r="Q32" i="82"/>
  <c r="P32" i="82"/>
  <c r="E32" i="82"/>
  <c r="S31" i="82"/>
  <c r="R31" i="82"/>
  <c r="Q31" i="82"/>
  <c r="P31" i="82"/>
  <c r="E31" i="82"/>
  <c r="T31" i="82" s="1"/>
  <c r="U30" i="82"/>
  <c r="S30" i="82"/>
  <c r="R30" i="82"/>
  <c r="Q30" i="82"/>
  <c r="P30" i="82"/>
  <c r="E30" i="82"/>
  <c r="S29" i="82"/>
  <c r="R29" i="82"/>
  <c r="Q29" i="82"/>
  <c r="P29" i="82"/>
  <c r="E29" i="82"/>
  <c r="U28" i="82"/>
  <c r="S28" i="82"/>
  <c r="R28" i="82"/>
  <c r="Q28" i="82"/>
  <c r="P28" i="82"/>
  <c r="E28" i="82"/>
  <c r="T28" i="82" s="1"/>
  <c r="S27" i="82"/>
  <c r="R27" i="82"/>
  <c r="S26" i="82"/>
  <c r="R26" i="82"/>
  <c r="Q26" i="82"/>
  <c r="P26" i="82"/>
  <c r="E26" i="82"/>
  <c r="T26" i="82" s="1"/>
  <c r="S25" i="82"/>
  <c r="R25" i="82"/>
  <c r="Q25" i="82"/>
  <c r="P25" i="82"/>
  <c r="E25" i="82"/>
  <c r="T24" i="82"/>
  <c r="S24" i="82"/>
  <c r="R24" i="82"/>
  <c r="Q24" i="82"/>
  <c r="P24" i="82"/>
  <c r="E24" i="82"/>
  <c r="U24" i="82" s="1"/>
  <c r="T23" i="82"/>
  <c r="S23" i="82"/>
  <c r="R23" i="82"/>
  <c r="Q23" i="82"/>
  <c r="P23" i="82"/>
  <c r="E23" i="82"/>
  <c r="S22" i="82"/>
  <c r="R22" i="82"/>
  <c r="Q22" i="82"/>
  <c r="P22" i="82"/>
  <c r="E22" i="82"/>
  <c r="U22" i="82" s="1"/>
  <c r="S21" i="82"/>
  <c r="R21" i="82"/>
  <c r="Q21" i="82"/>
  <c r="P21" i="82"/>
  <c r="E21" i="82"/>
  <c r="U21" i="82" s="1"/>
  <c r="U20" i="82"/>
  <c r="S20" i="82"/>
  <c r="R20" i="82"/>
  <c r="Q20" i="82"/>
  <c r="P20" i="82"/>
  <c r="E20" i="82"/>
  <c r="T20" i="82" s="1"/>
  <c r="S19" i="82"/>
  <c r="R19" i="82"/>
  <c r="Q19" i="82"/>
  <c r="P19" i="82"/>
  <c r="E19" i="82"/>
  <c r="U19" i="82" s="1"/>
  <c r="S18" i="82"/>
  <c r="R18" i="82"/>
  <c r="Q18" i="82"/>
  <c r="P18" i="82"/>
  <c r="E18" i="82"/>
  <c r="T18" i="82" s="1"/>
  <c r="S17" i="82"/>
  <c r="R17" i="82"/>
  <c r="Q17" i="82"/>
  <c r="P17" i="82"/>
  <c r="E17" i="82"/>
  <c r="T17" i="82" s="1"/>
  <c r="T16" i="82"/>
  <c r="S16" i="82"/>
  <c r="R16" i="82"/>
  <c r="Q16" i="82"/>
  <c r="P16" i="82"/>
  <c r="E16" i="82"/>
  <c r="U16" i="82" s="1"/>
  <c r="S15" i="82"/>
  <c r="R15" i="82"/>
  <c r="Q15" i="82"/>
  <c r="P15" i="82"/>
  <c r="E15" i="82"/>
  <c r="S14" i="82"/>
  <c r="R14" i="82"/>
  <c r="Q14" i="82"/>
  <c r="P14" i="82"/>
  <c r="E14" i="82"/>
  <c r="U14" i="82" s="1"/>
  <c r="S13" i="82"/>
  <c r="R13" i="82"/>
  <c r="Q13" i="82"/>
  <c r="P13" i="82"/>
  <c r="E13" i="82"/>
  <c r="T12" i="82"/>
  <c r="S12" i="82"/>
  <c r="R12" i="82"/>
  <c r="Q12" i="82"/>
  <c r="P12" i="82"/>
  <c r="E12" i="82"/>
  <c r="U12" i="82" s="1"/>
  <c r="S11" i="82"/>
  <c r="R11" i="82"/>
  <c r="Q11" i="82"/>
  <c r="P11" i="82"/>
  <c r="E11" i="82"/>
  <c r="U11" i="82" s="1"/>
  <c r="S10" i="82"/>
  <c r="R10" i="82"/>
  <c r="Q10" i="82"/>
  <c r="P10" i="82"/>
  <c r="E10" i="82"/>
  <c r="S9" i="82"/>
  <c r="R9" i="82"/>
  <c r="S8" i="82"/>
  <c r="R8" i="82"/>
  <c r="S63" i="81"/>
  <c r="R63" i="81"/>
  <c r="S62" i="81"/>
  <c r="R62" i="81"/>
  <c r="Q62" i="81"/>
  <c r="P62" i="81"/>
  <c r="E62" i="81"/>
  <c r="U62" i="81" s="1"/>
  <c r="T61" i="81"/>
  <c r="S61" i="81"/>
  <c r="R61" i="81"/>
  <c r="Q61" i="81"/>
  <c r="P61" i="81"/>
  <c r="P60" i="81" s="1"/>
  <c r="E61" i="81"/>
  <c r="U61" i="81" s="1"/>
  <c r="S60" i="81"/>
  <c r="R60" i="81"/>
  <c r="S59" i="81"/>
  <c r="R59" i="81"/>
  <c r="S58" i="81"/>
  <c r="R58" i="81"/>
  <c r="Q58" i="81"/>
  <c r="P58" i="81"/>
  <c r="E58" i="81"/>
  <c r="U58" i="81" s="1"/>
  <c r="S57" i="81"/>
  <c r="R57" i="81"/>
  <c r="Q57" i="81"/>
  <c r="P57" i="81"/>
  <c r="E57" i="81"/>
  <c r="T57" i="81" s="1"/>
  <c r="U56" i="81"/>
  <c r="S56" i="81"/>
  <c r="R56" i="81"/>
  <c r="Q56" i="81"/>
  <c r="P56" i="81"/>
  <c r="E56" i="81"/>
  <c r="T56" i="81" s="1"/>
  <c r="S55" i="81"/>
  <c r="R55" i="81"/>
  <c r="Q55" i="81"/>
  <c r="P55" i="81"/>
  <c r="E55" i="81"/>
  <c r="S54" i="81"/>
  <c r="R54" i="81"/>
  <c r="S53" i="81"/>
  <c r="R53" i="81"/>
  <c r="Q53" i="81"/>
  <c r="P53" i="81"/>
  <c r="E53" i="81"/>
  <c r="U53" i="81" s="1"/>
  <c r="S52" i="81"/>
  <c r="R52" i="81"/>
  <c r="Q52" i="81"/>
  <c r="P52" i="81"/>
  <c r="E52" i="81"/>
  <c r="T52" i="81" s="1"/>
  <c r="S51" i="81"/>
  <c r="R51" i="81"/>
  <c r="Q51" i="81"/>
  <c r="P51" i="81"/>
  <c r="E51" i="81"/>
  <c r="T51" i="81" s="1"/>
  <c r="T50" i="81"/>
  <c r="S50" i="81"/>
  <c r="R50" i="81"/>
  <c r="Q50" i="81"/>
  <c r="P50" i="81"/>
  <c r="E50" i="81"/>
  <c r="U50" i="81" s="1"/>
  <c r="S49" i="81"/>
  <c r="R49" i="81"/>
  <c r="Q49" i="81"/>
  <c r="P49" i="81"/>
  <c r="E49" i="81"/>
  <c r="S48" i="81"/>
  <c r="R48" i="81"/>
  <c r="Q48" i="81"/>
  <c r="P48" i="81"/>
  <c r="E48" i="81"/>
  <c r="U48" i="81" s="1"/>
  <c r="S47" i="81"/>
  <c r="R47" i="81"/>
  <c r="Q47" i="81"/>
  <c r="P47" i="81"/>
  <c r="E47" i="81"/>
  <c r="U47" i="81" s="1"/>
  <c r="T46" i="81"/>
  <c r="S46" i="81"/>
  <c r="R46" i="81"/>
  <c r="Q46" i="81"/>
  <c r="P46" i="81"/>
  <c r="E46" i="81"/>
  <c r="U46" i="81" s="1"/>
  <c r="S45" i="81"/>
  <c r="R45" i="81"/>
  <c r="Q45" i="81"/>
  <c r="P45" i="81"/>
  <c r="E45" i="81"/>
  <c r="S44" i="81"/>
  <c r="R44" i="81"/>
  <c r="Q44" i="81"/>
  <c r="P44" i="81"/>
  <c r="E44" i="81"/>
  <c r="U44" i="81" s="1"/>
  <c r="S43" i="81"/>
  <c r="R43" i="81"/>
  <c r="S42" i="81"/>
  <c r="R42" i="81"/>
  <c r="U41" i="81"/>
  <c r="S41" i="81"/>
  <c r="R41" i="81"/>
  <c r="Q41" i="81"/>
  <c r="P41" i="81"/>
  <c r="E41" i="81"/>
  <c r="T41" i="81" s="1"/>
  <c r="S40" i="81"/>
  <c r="R40" i="81"/>
  <c r="Q40" i="81"/>
  <c r="P40" i="81"/>
  <c r="E40" i="81"/>
  <c r="T39" i="81"/>
  <c r="S39" i="81"/>
  <c r="R39" i="81"/>
  <c r="Q39" i="81"/>
  <c r="P39" i="81"/>
  <c r="E39" i="81"/>
  <c r="U39" i="81" s="1"/>
  <c r="S38" i="81"/>
  <c r="R38" i="81"/>
  <c r="Q38" i="81"/>
  <c r="P38" i="81"/>
  <c r="E38" i="81"/>
  <c r="U38" i="81" s="1"/>
  <c r="S37" i="81"/>
  <c r="R37" i="81"/>
  <c r="Q37" i="81"/>
  <c r="P37" i="81"/>
  <c r="E37" i="81"/>
  <c r="U37" i="81" s="1"/>
  <c r="S36" i="81"/>
  <c r="R36" i="81"/>
  <c r="Q36" i="81"/>
  <c r="P36" i="81"/>
  <c r="E36" i="81"/>
  <c r="S35" i="81"/>
  <c r="R35" i="81"/>
  <c r="Q35" i="81"/>
  <c r="P35" i="81"/>
  <c r="E35" i="81"/>
  <c r="U35" i="81" s="1"/>
  <c r="S34" i="81"/>
  <c r="R34" i="81"/>
  <c r="Q34" i="81"/>
  <c r="P34" i="81"/>
  <c r="E34" i="81"/>
  <c r="T34" i="81" s="1"/>
  <c r="S33" i="81"/>
  <c r="R33" i="81"/>
  <c r="Q33" i="81"/>
  <c r="P33" i="81"/>
  <c r="E33" i="81"/>
  <c r="T32" i="81"/>
  <c r="S32" i="81"/>
  <c r="R32" i="81"/>
  <c r="Q32" i="81"/>
  <c r="P32" i="81"/>
  <c r="E32" i="81"/>
  <c r="U32" i="81" s="1"/>
  <c r="U31" i="81"/>
  <c r="S31" i="81"/>
  <c r="R31" i="81"/>
  <c r="Q31" i="81"/>
  <c r="P31" i="81"/>
  <c r="E31" i="81"/>
  <c r="T31" i="81" s="1"/>
  <c r="S30" i="81"/>
  <c r="R30" i="81"/>
  <c r="Q30" i="81"/>
  <c r="P30" i="81"/>
  <c r="E30" i="81"/>
  <c r="S29" i="81"/>
  <c r="R29" i="81"/>
  <c r="Q29" i="81"/>
  <c r="P29" i="81"/>
  <c r="E29" i="81"/>
  <c r="U29" i="81" s="1"/>
  <c r="T28" i="81"/>
  <c r="S28" i="81"/>
  <c r="R28" i="81"/>
  <c r="Q28" i="81"/>
  <c r="P28" i="81"/>
  <c r="E28" i="81"/>
  <c r="U28" i="81" s="1"/>
  <c r="S27" i="81"/>
  <c r="R27" i="81"/>
  <c r="S26" i="81"/>
  <c r="R26" i="81"/>
  <c r="Q26" i="81"/>
  <c r="P26" i="81"/>
  <c r="E26" i="81"/>
  <c r="S25" i="81"/>
  <c r="R25" i="81"/>
  <c r="Q25" i="81"/>
  <c r="P25" i="81"/>
  <c r="E25" i="81"/>
  <c r="U25" i="81" s="1"/>
  <c r="S24" i="81"/>
  <c r="R24" i="81"/>
  <c r="Q24" i="81"/>
  <c r="P24" i="81"/>
  <c r="E24" i="81"/>
  <c r="U24" i="81" s="1"/>
  <c r="S23" i="81"/>
  <c r="R23" i="81"/>
  <c r="Q23" i="81"/>
  <c r="U23" i="81" s="1"/>
  <c r="P23" i="81"/>
  <c r="T23" i="81" s="1"/>
  <c r="E23" i="81"/>
  <c r="S22" i="81"/>
  <c r="R22" i="81"/>
  <c r="Q22" i="81"/>
  <c r="P22" i="81"/>
  <c r="E22" i="81"/>
  <c r="U22" i="81" s="1"/>
  <c r="S21" i="81"/>
  <c r="R21" i="81"/>
  <c r="Q21" i="81"/>
  <c r="P21" i="81"/>
  <c r="E21" i="81"/>
  <c r="T21" i="81" s="1"/>
  <c r="U20" i="81"/>
  <c r="S20" i="81"/>
  <c r="R20" i="81"/>
  <c r="Q20" i="81"/>
  <c r="P20" i="81"/>
  <c r="E20" i="81"/>
  <c r="T20" i="81" s="1"/>
  <c r="U19" i="81"/>
  <c r="S19" i="81"/>
  <c r="R19" i="81"/>
  <c r="Q19" i="81"/>
  <c r="P19" i="81"/>
  <c r="E19" i="81"/>
  <c r="T19" i="81" s="1"/>
  <c r="T18" i="81"/>
  <c r="S18" i="81"/>
  <c r="R18" i="81"/>
  <c r="Q18" i="81"/>
  <c r="P18" i="81"/>
  <c r="E18" i="81"/>
  <c r="U18" i="81" s="1"/>
  <c r="S17" i="81"/>
  <c r="R17" i="81"/>
  <c r="Q17" i="81"/>
  <c r="P17" i="81"/>
  <c r="E17" i="81"/>
  <c r="U17" i="81" s="1"/>
  <c r="S16" i="81"/>
  <c r="R16" i="81"/>
  <c r="Q16" i="81"/>
  <c r="P16" i="81"/>
  <c r="E16" i="81"/>
  <c r="U16" i="81" s="1"/>
  <c r="U15" i="81"/>
  <c r="S15" i="81"/>
  <c r="R15" i="81"/>
  <c r="Q15" i="81"/>
  <c r="P15" i="81"/>
  <c r="E15" i="81"/>
  <c r="T15" i="81" s="1"/>
  <c r="S14" i="81"/>
  <c r="R14" i="81"/>
  <c r="Q14" i="81"/>
  <c r="P14" i="81"/>
  <c r="E14" i="81"/>
  <c r="U14" i="81" s="1"/>
  <c r="S13" i="81"/>
  <c r="R13" i="81"/>
  <c r="Q13" i="81"/>
  <c r="P13" i="81"/>
  <c r="E13" i="81"/>
  <c r="T13" i="81" s="1"/>
  <c r="S12" i="81"/>
  <c r="R12" i="81"/>
  <c r="Q12" i="81"/>
  <c r="P12" i="81"/>
  <c r="E12" i="81"/>
  <c r="T12" i="81" s="1"/>
  <c r="T11" i="81"/>
  <c r="S11" i="81"/>
  <c r="R11" i="81"/>
  <c r="Q11" i="81"/>
  <c r="P11" i="81"/>
  <c r="E11" i="81"/>
  <c r="U11" i="81" s="1"/>
  <c r="S10" i="81"/>
  <c r="R10" i="81"/>
  <c r="Q10" i="81"/>
  <c r="P10" i="81"/>
  <c r="E10" i="81"/>
  <c r="T10" i="81" s="1"/>
  <c r="S9" i="81"/>
  <c r="R9" i="81"/>
  <c r="S8" i="81"/>
  <c r="R8" i="81"/>
  <c r="S63" i="80"/>
  <c r="R63" i="80"/>
  <c r="S62" i="80"/>
  <c r="R62" i="80"/>
  <c r="Q62" i="80"/>
  <c r="P62" i="80"/>
  <c r="E62" i="80"/>
  <c r="T62" i="80" s="1"/>
  <c r="S61" i="80"/>
  <c r="R61" i="80"/>
  <c r="Q61" i="80"/>
  <c r="P61" i="80"/>
  <c r="E61" i="80"/>
  <c r="S60" i="80"/>
  <c r="R60" i="80"/>
  <c r="S59" i="80"/>
  <c r="R59" i="80"/>
  <c r="T58" i="80"/>
  <c r="S58" i="80"/>
  <c r="R58" i="80"/>
  <c r="Q58" i="80"/>
  <c r="P58" i="80"/>
  <c r="E58" i="80"/>
  <c r="U58" i="80" s="1"/>
  <c r="T57" i="80"/>
  <c r="S57" i="80"/>
  <c r="R57" i="80"/>
  <c r="Q57" i="80"/>
  <c r="P57" i="80"/>
  <c r="E57" i="80"/>
  <c r="S56" i="80"/>
  <c r="R56" i="80"/>
  <c r="Q56" i="80"/>
  <c r="P56" i="80"/>
  <c r="E56" i="80"/>
  <c r="U56" i="80" s="1"/>
  <c r="S55" i="80"/>
  <c r="R55" i="80"/>
  <c r="Q55" i="80"/>
  <c r="P55" i="80"/>
  <c r="E55" i="80"/>
  <c r="U55" i="80" s="1"/>
  <c r="S54" i="80"/>
  <c r="R54" i="80"/>
  <c r="S53" i="80"/>
  <c r="R53" i="80"/>
  <c r="Q53" i="80"/>
  <c r="P53" i="80"/>
  <c r="E53" i="80"/>
  <c r="T52" i="80"/>
  <c r="S52" i="80"/>
  <c r="R52" i="80"/>
  <c r="Q52" i="80"/>
  <c r="P52" i="80"/>
  <c r="E52" i="80"/>
  <c r="U52" i="80" s="1"/>
  <c r="S51" i="80"/>
  <c r="R51" i="80"/>
  <c r="Q51" i="80"/>
  <c r="P51" i="80"/>
  <c r="E51" i="80"/>
  <c r="U51" i="80" s="1"/>
  <c r="S50" i="80"/>
  <c r="R50" i="80"/>
  <c r="Q50" i="80"/>
  <c r="P50" i="80"/>
  <c r="E50" i="80"/>
  <c r="U50" i="80" s="1"/>
  <c r="S49" i="80"/>
  <c r="R49" i="80"/>
  <c r="Q49" i="80"/>
  <c r="P49" i="80"/>
  <c r="E49" i="80"/>
  <c r="S48" i="80"/>
  <c r="R48" i="80"/>
  <c r="Q48" i="80"/>
  <c r="P48" i="80"/>
  <c r="E48" i="80"/>
  <c r="U48" i="80" s="1"/>
  <c r="S47" i="80"/>
  <c r="R47" i="80"/>
  <c r="Q47" i="80"/>
  <c r="P47" i="80"/>
  <c r="E47" i="80"/>
  <c r="T47" i="80" s="1"/>
  <c r="S46" i="80"/>
  <c r="R46" i="80"/>
  <c r="Q46" i="80"/>
  <c r="P46" i="80"/>
  <c r="E46" i="80"/>
  <c r="T45" i="80"/>
  <c r="S45" i="80"/>
  <c r="R45" i="80"/>
  <c r="Q45" i="80"/>
  <c r="P45" i="80"/>
  <c r="E45" i="80"/>
  <c r="U45" i="80" s="1"/>
  <c r="U44" i="80"/>
  <c r="S44" i="80"/>
  <c r="R44" i="80"/>
  <c r="Q44" i="80"/>
  <c r="P44" i="80"/>
  <c r="E44" i="80"/>
  <c r="T44" i="80" s="1"/>
  <c r="S43" i="80"/>
  <c r="R43" i="80"/>
  <c r="S42" i="80"/>
  <c r="R42" i="80"/>
  <c r="S41" i="80"/>
  <c r="R41" i="80"/>
  <c r="Q41" i="80"/>
  <c r="P41" i="80"/>
  <c r="E41" i="80"/>
  <c r="U41" i="80" s="1"/>
  <c r="S40" i="80"/>
  <c r="R40" i="80"/>
  <c r="Q40" i="80"/>
  <c r="P40" i="80"/>
  <c r="E40" i="80"/>
  <c r="U40" i="80" s="1"/>
  <c r="U39" i="80"/>
  <c r="S39" i="80"/>
  <c r="R39" i="80"/>
  <c r="Q39" i="80"/>
  <c r="P39" i="80"/>
  <c r="E39" i="80"/>
  <c r="T39" i="80" s="1"/>
  <c r="S38" i="80"/>
  <c r="R38" i="80"/>
  <c r="Q38" i="80"/>
  <c r="P38" i="80"/>
  <c r="E38" i="80"/>
  <c r="U38" i="80" s="1"/>
  <c r="S37" i="80"/>
  <c r="R37" i="80"/>
  <c r="Q37" i="80"/>
  <c r="P37" i="80"/>
  <c r="E37" i="80"/>
  <c r="T37" i="80" s="1"/>
  <c r="S36" i="80"/>
  <c r="R36" i="80"/>
  <c r="Q36" i="80"/>
  <c r="P36" i="80"/>
  <c r="E36" i="80"/>
  <c r="T36" i="80" s="1"/>
  <c r="S35" i="80"/>
  <c r="R35" i="80"/>
  <c r="Q35" i="80"/>
  <c r="U35" i="80" s="1"/>
  <c r="P35" i="80"/>
  <c r="E35" i="80"/>
  <c r="T35" i="80" s="1"/>
  <c r="T34" i="80"/>
  <c r="S34" i="80"/>
  <c r="R34" i="80"/>
  <c r="Q34" i="80"/>
  <c r="P34" i="80"/>
  <c r="E34" i="80"/>
  <c r="U34" i="80" s="1"/>
  <c r="S33" i="80"/>
  <c r="R33" i="80"/>
  <c r="Q33" i="80"/>
  <c r="P33" i="80"/>
  <c r="E33" i="80"/>
  <c r="S32" i="80"/>
  <c r="R32" i="80"/>
  <c r="Q32" i="80"/>
  <c r="P32" i="80"/>
  <c r="E32" i="80"/>
  <c r="U32" i="80" s="1"/>
  <c r="U31" i="80"/>
  <c r="S31" i="80"/>
  <c r="R31" i="80"/>
  <c r="Q31" i="80"/>
  <c r="P31" i="80"/>
  <c r="E31" i="80"/>
  <c r="T31" i="80" s="1"/>
  <c r="S30" i="80"/>
  <c r="R30" i="80"/>
  <c r="Q30" i="80"/>
  <c r="P30" i="80"/>
  <c r="E30" i="80"/>
  <c r="S29" i="80"/>
  <c r="R29" i="80"/>
  <c r="Q29" i="80"/>
  <c r="P29" i="80"/>
  <c r="E29" i="80"/>
  <c r="T29" i="80" s="1"/>
  <c r="S28" i="80"/>
  <c r="R28" i="80"/>
  <c r="Q28" i="80"/>
  <c r="P28" i="80"/>
  <c r="E28" i="80"/>
  <c r="T28" i="80" s="1"/>
  <c r="S27" i="80"/>
  <c r="R27" i="80"/>
  <c r="S26" i="80"/>
  <c r="R26" i="80"/>
  <c r="Q26" i="80"/>
  <c r="U26" i="80" s="1"/>
  <c r="P26" i="80"/>
  <c r="T26" i="80" s="1"/>
  <c r="E26" i="80"/>
  <c r="S25" i="80"/>
  <c r="R25" i="80"/>
  <c r="Q25" i="80"/>
  <c r="P25" i="80"/>
  <c r="E25" i="80"/>
  <c r="U25" i="80" s="1"/>
  <c r="S24" i="80"/>
  <c r="R24" i="80"/>
  <c r="Q24" i="80"/>
  <c r="P24" i="80"/>
  <c r="E24" i="80"/>
  <c r="T24" i="80" s="1"/>
  <c r="U23" i="80"/>
  <c r="S23" i="80"/>
  <c r="R23" i="80"/>
  <c r="Q23" i="80"/>
  <c r="P23" i="80"/>
  <c r="E23" i="80"/>
  <c r="T23" i="80" s="1"/>
  <c r="S22" i="80"/>
  <c r="R22" i="80"/>
  <c r="Q22" i="80"/>
  <c r="P22" i="80"/>
  <c r="E22" i="80"/>
  <c r="T21" i="80"/>
  <c r="S21" i="80"/>
  <c r="R21" i="80"/>
  <c r="Q21" i="80"/>
  <c r="P21" i="80"/>
  <c r="E21" i="80"/>
  <c r="U21" i="80" s="1"/>
  <c r="S20" i="80"/>
  <c r="R20" i="80"/>
  <c r="Q20" i="80"/>
  <c r="P20" i="80"/>
  <c r="E20" i="80"/>
  <c r="U20" i="80" s="1"/>
  <c r="S19" i="80"/>
  <c r="R19" i="80"/>
  <c r="Q19" i="80"/>
  <c r="P19" i="80"/>
  <c r="E19" i="80"/>
  <c r="U19" i="80" s="1"/>
  <c r="S18" i="80"/>
  <c r="R18" i="80"/>
  <c r="Q18" i="80"/>
  <c r="P18" i="80"/>
  <c r="E18" i="80"/>
  <c r="S17" i="80"/>
  <c r="R17" i="80"/>
  <c r="Q17" i="80"/>
  <c r="P17" i="80"/>
  <c r="E17" i="80"/>
  <c r="U17" i="80" s="1"/>
  <c r="S16" i="80"/>
  <c r="R16" i="80"/>
  <c r="Q16" i="80"/>
  <c r="P16" i="80"/>
  <c r="E16" i="80"/>
  <c r="T16" i="80" s="1"/>
  <c r="S15" i="80"/>
  <c r="R15" i="80"/>
  <c r="Q15" i="80"/>
  <c r="P15" i="80"/>
  <c r="E15" i="80"/>
  <c r="T14" i="80"/>
  <c r="S14" i="80"/>
  <c r="R14" i="80"/>
  <c r="Q14" i="80"/>
  <c r="P14" i="80"/>
  <c r="E14" i="80"/>
  <c r="U14" i="80" s="1"/>
  <c r="U13" i="80"/>
  <c r="S13" i="80"/>
  <c r="R13" i="80"/>
  <c r="Q13" i="80"/>
  <c r="P13" i="80"/>
  <c r="E13" i="80"/>
  <c r="T13" i="80" s="1"/>
  <c r="S12" i="80"/>
  <c r="R12" i="80"/>
  <c r="Q12" i="80"/>
  <c r="P12" i="80"/>
  <c r="E12" i="80"/>
  <c r="U12" i="80" s="1"/>
  <c r="S11" i="80"/>
  <c r="R11" i="80"/>
  <c r="Q11" i="80"/>
  <c r="P11" i="80"/>
  <c r="E11" i="80"/>
  <c r="U11" i="80" s="1"/>
  <c r="T10" i="80"/>
  <c r="S10" i="80"/>
  <c r="R10" i="80"/>
  <c r="Q10" i="80"/>
  <c r="P10" i="80"/>
  <c r="E10" i="80"/>
  <c r="U10" i="80" s="1"/>
  <c r="S9" i="80"/>
  <c r="R9" i="80"/>
  <c r="S8" i="80"/>
  <c r="R8" i="80"/>
  <c r="S63" i="79"/>
  <c r="R63" i="79"/>
  <c r="S62" i="79"/>
  <c r="R62" i="79"/>
  <c r="Q62" i="79"/>
  <c r="P62" i="79"/>
  <c r="E62" i="79"/>
  <c r="U62" i="79" s="1"/>
  <c r="S61" i="79"/>
  <c r="R61" i="79"/>
  <c r="Q61" i="79"/>
  <c r="P61" i="79"/>
  <c r="E61" i="79"/>
  <c r="S60" i="79"/>
  <c r="R60" i="79"/>
  <c r="S59" i="79"/>
  <c r="R59" i="79"/>
  <c r="U58" i="79"/>
  <c r="S58" i="79"/>
  <c r="R58" i="79"/>
  <c r="Q58" i="79"/>
  <c r="P58" i="79"/>
  <c r="E58" i="79"/>
  <c r="T58" i="79" s="1"/>
  <c r="S57" i="79"/>
  <c r="R57" i="79"/>
  <c r="Q57" i="79"/>
  <c r="P57" i="79"/>
  <c r="E57" i="79"/>
  <c r="U57" i="79" s="1"/>
  <c r="S56" i="79"/>
  <c r="R56" i="79"/>
  <c r="Q56" i="79"/>
  <c r="P56" i="79"/>
  <c r="E56" i="79"/>
  <c r="T56" i="79" s="1"/>
  <c r="S55" i="79"/>
  <c r="R55" i="79"/>
  <c r="Q55" i="79"/>
  <c r="P55" i="79"/>
  <c r="E55" i="79"/>
  <c r="T55" i="79" s="1"/>
  <c r="S54" i="79"/>
  <c r="R54" i="79"/>
  <c r="U53" i="79"/>
  <c r="S53" i="79"/>
  <c r="R53" i="79"/>
  <c r="Q53" i="79"/>
  <c r="P53" i="79"/>
  <c r="E53" i="79"/>
  <c r="T53" i="79" s="1"/>
  <c r="S52" i="79"/>
  <c r="R52" i="79"/>
  <c r="Q52" i="79"/>
  <c r="P52" i="79"/>
  <c r="E52" i="79"/>
  <c r="U52" i="79" s="1"/>
  <c r="S51" i="79"/>
  <c r="R51" i="79"/>
  <c r="Q51" i="79"/>
  <c r="P51" i="79"/>
  <c r="E51" i="79"/>
  <c r="T51" i="79" s="1"/>
  <c r="S50" i="79"/>
  <c r="R50" i="79"/>
  <c r="Q50" i="79"/>
  <c r="P50" i="79"/>
  <c r="E50" i="79"/>
  <c r="T50" i="79" s="1"/>
  <c r="U49" i="79"/>
  <c r="S49" i="79"/>
  <c r="R49" i="79"/>
  <c r="Q49" i="79"/>
  <c r="P49" i="79"/>
  <c r="E49" i="79"/>
  <c r="T49" i="79" s="1"/>
  <c r="T48" i="79"/>
  <c r="S48" i="79"/>
  <c r="R48" i="79"/>
  <c r="Q48" i="79"/>
  <c r="P48" i="79"/>
  <c r="E48" i="79"/>
  <c r="U48" i="79" s="1"/>
  <c r="S47" i="79"/>
  <c r="R47" i="79"/>
  <c r="Q47" i="79"/>
  <c r="P47" i="79"/>
  <c r="E47" i="79"/>
  <c r="U47" i="79" s="1"/>
  <c r="S46" i="79"/>
  <c r="R46" i="79"/>
  <c r="Q46" i="79"/>
  <c r="P46" i="79"/>
  <c r="E46" i="79"/>
  <c r="U46" i="79" s="1"/>
  <c r="S45" i="79"/>
  <c r="R45" i="79"/>
  <c r="Q45" i="79"/>
  <c r="P45" i="79"/>
  <c r="E45" i="79"/>
  <c r="S44" i="79"/>
  <c r="R44" i="79"/>
  <c r="Q44" i="79"/>
  <c r="P44" i="79"/>
  <c r="E44" i="79"/>
  <c r="S43" i="79"/>
  <c r="R43" i="79"/>
  <c r="S42" i="79"/>
  <c r="R42" i="79"/>
  <c r="S41" i="79"/>
  <c r="R41" i="79"/>
  <c r="Q41" i="79"/>
  <c r="P41" i="79"/>
  <c r="E41" i="79"/>
  <c r="T41" i="79" s="1"/>
  <c r="S40" i="79"/>
  <c r="R40" i="79"/>
  <c r="Q40" i="79"/>
  <c r="P40" i="79"/>
  <c r="E40" i="79"/>
  <c r="U39" i="79"/>
  <c r="S39" i="79"/>
  <c r="R39" i="79"/>
  <c r="Q39" i="79"/>
  <c r="P39" i="79"/>
  <c r="E39" i="79"/>
  <c r="T39" i="79" s="1"/>
  <c r="U38" i="79"/>
  <c r="S38" i="79"/>
  <c r="R38" i="79"/>
  <c r="Q38" i="79"/>
  <c r="P38" i="79"/>
  <c r="E38" i="79"/>
  <c r="T38" i="79" s="1"/>
  <c r="S37" i="79"/>
  <c r="R37" i="79"/>
  <c r="Q37" i="79"/>
  <c r="P37" i="79"/>
  <c r="E37" i="79"/>
  <c r="U37" i="79" s="1"/>
  <c r="S36" i="79"/>
  <c r="R36" i="79"/>
  <c r="Q36" i="79"/>
  <c r="P36" i="79"/>
  <c r="E36" i="79"/>
  <c r="U36" i="79" s="1"/>
  <c r="S35" i="79"/>
  <c r="R35" i="79"/>
  <c r="Q35" i="79"/>
  <c r="P35" i="79"/>
  <c r="T35" i="79" s="1"/>
  <c r="E35" i="79"/>
  <c r="S34" i="79"/>
  <c r="R34" i="79"/>
  <c r="Q34" i="79"/>
  <c r="P34" i="79"/>
  <c r="E34" i="79"/>
  <c r="U34" i="79" s="1"/>
  <c r="S33" i="79"/>
  <c r="R33" i="79"/>
  <c r="Q33" i="79"/>
  <c r="P33" i="79"/>
  <c r="E33" i="79"/>
  <c r="T33" i="79" s="1"/>
  <c r="U32" i="79"/>
  <c r="S32" i="79"/>
  <c r="R32" i="79"/>
  <c r="Q32" i="79"/>
  <c r="P32" i="79"/>
  <c r="E32" i="79"/>
  <c r="S31" i="79"/>
  <c r="R31" i="79"/>
  <c r="Q31" i="79"/>
  <c r="P31" i="79"/>
  <c r="E31" i="79"/>
  <c r="S30" i="79"/>
  <c r="R30" i="79"/>
  <c r="Q30" i="79"/>
  <c r="U30" i="79" s="1"/>
  <c r="P30" i="79"/>
  <c r="E30" i="79"/>
  <c r="T30" i="79" s="1"/>
  <c r="S29" i="79"/>
  <c r="R29" i="79"/>
  <c r="Q29" i="79"/>
  <c r="P29" i="79"/>
  <c r="E29" i="79"/>
  <c r="U29" i="79" s="1"/>
  <c r="S28" i="79"/>
  <c r="R28" i="79"/>
  <c r="Q28" i="79"/>
  <c r="P28" i="79"/>
  <c r="E28" i="79"/>
  <c r="U28" i="79" s="1"/>
  <c r="S27" i="79"/>
  <c r="R27" i="79"/>
  <c r="T26" i="79"/>
  <c r="S26" i="79"/>
  <c r="R26" i="79"/>
  <c r="Q26" i="79"/>
  <c r="P26" i="79"/>
  <c r="E26" i="79"/>
  <c r="U26" i="79" s="1"/>
  <c r="S25" i="79"/>
  <c r="R25" i="79"/>
  <c r="Q25" i="79"/>
  <c r="P25" i="79"/>
  <c r="E25" i="79"/>
  <c r="S24" i="79"/>
  <c r="R24" i="79"/>
  <c r="Q24" i="79"/>
  <c r="P24" i="79"/>
  <c r="E24" i="79"/>
  <c r="U24" i="79" s="1"/>
  <c r="S23" i="79"/>
  <c r="R23" i="79"/>
  <c r="Q23" i="79"/>
  <c r="P23" i="79"/>
  <c r="E23" i="79"/>
  <c r="U23" i="79" s="1"/>
  <c r="T22" i="79"/>
  <c r="S22" i="79"/>
  <c r="R22" i="79"/>
  <c r="Q22" i="79"/>
  <c r="P22" i="79"/>
  <c r="E22" i="79"/>
  <c r="U22" i="79" s="1"/>
  <c r="S21" i="79"/>
  <c r="R21" i="79"/>
  <c r="Q21" i="79"/>
  <c r="P21" i="79"/>
  <c r="E21" i="79"/>
  <c r="U21" i="79" s="1"/>
  <c r="S20" i="79"/>
  <c r="R20" i="79"/>
  <c r="Q20" i="79"/>
  <c r="P20" i="79"/>
  <c r="E20" i="79"/>
  <c r="T20" i="79" s="1"/>
  <c r="U19" i="79"/>
  <c r="S19" i="79"/>
  <c r="R19" i="79"/>
  <c r="Q19" i="79"/>
  <c r="P19" i="79"/>
  <c r="E19" i="79"/>
  <c r="T19" i="79" s="1"/>
  <c r="S18" i="79"/>
  <c r="R18" i="79"/>
  <c r="Q18" i="79"/>
  <c r="P18" i="79"/>
  <c r="E18" i="79"/>
  <c r="T17" i="79"/>
  <c r="S17" i="79"/>
  <c r="R17" i="79"/>
  <c r="Q17" i="79"/>
  <c r="P17" i="79"/>
  <c r="E17" i="79"/>
  <c r="U17" i="79" s="1"/>
  <c r="S16" i="79"/>
  <c r="R16" i="79"/>
  <c r="Q16" i="79"/>
  <c r="P16" i="79"/>
  <c r="E16" i="79"/>
  <c r="U16" i="79" s="1"/>
  <c r="S15" i="79"/>
  <c r="R15" i="79"/>
  <c r="Q15" i="79"/>
  <c r="P15" i="79"/>
  <c r="E15" i="79"/>
  <c r="U15" i="79" s="1"/>
  <c r="S14" i="79"/>
  <c r="R14" i="79"/>
  <c r="Q14" i="79"/>
  <c r="U14" i="79" s="1"/>
  <c r="P14" i="79"/>
  <c r="T14" i="79" s="1"/>
  <c r="E14" i="79"/>
  <c r="S13" i="79"/>
  <c r="R13" i="79"/>
  <c r="Q13" i="79"/>
  <c r="P13" i="79"/>
  <c r="E13" i="79"/>
  <c r="U13" i="79" s="1"/>
  <c r="S12" i="79"/>
  <c r="R12" i="79"/>
  <c r="Q12" i="79"/>
  <c r="P12" i="79"/>
  <c r="E12" i="79"/>
  <c r="T12" i="79" s="1"/>
  <c r="S11" i="79"/>
  <c r="R11" i="79"/>
  <c r="Q11" i="79"/>
  <c r="P11" i="79"/>
  <c r="E11" i="79"/>
  <c r="T11" i="79" s="1"/>
  <c r="T10" i="79"/>
  <c r="S10" i="79"/>
  <c r="R10" i="79"/>
  <c r="Q10" i="79"/>
  <c r="P10" i="79"/>
  <c r="E10" i="79"/>
  <c r="U10" i="79" s="1"/>
  <c r="S9" i="79"/>
  <c r="R9" i="79"/>
  <c r="S8" i="79"/>
  <c r="R8" i="79"/>
  <c r="S63" i="78"/>
  <c r="S62" i="78"/>
  <c r="R62" i="78"/>
  <c r="Q62" i="78"/>
  <c r="P62" i="78"/>
  <c r="E62" i="78"/>
  <c r="U62" i="78" s="1"/>
  <c r="S61" i="78"/>
  <c r="R61" i="78"/>
  <c r="Q61" i="78"/>
  <c r="P61" i="78"/>
  <c r="E61" i="78"/>
  <c r="U61" i="78" s="1"/>
  <c r="S60" i="78"/>
  <c r="R60" i="78"/>
  <c r="S59" i="78"/>
  <c r="U58" i="78"/>
  <c r="S58" i="78"/>
  <c r="R58" i="78"/>
  <c r="Q58" i="78"/>
  <c r="P58" i="78"/>
  <c r="E58" i="78"/>
  <c r="T58" i="78" s="1"/>
  <c r="U57" i="78"/>
  <c r="S57" i="78"/>
  <c r="R57" i="78"/>
  <c r="Q57" i="78"/>
  <c r="P57" i="78"/>
  <c r="E57" i="78"/>
  <c r="T57" i="78" s="1"/>
  <c r="T56" i="78"/>
  <c r="S56" i="78"/>
  <c r="R56" i="78"/>
  <c r="Q56" i="78"/>
  <c r="P56" i="78"/>
  <c r="E56" i="78"/>
  <c r="U56" i="78" s="1"/>
  <c r="S55" i="78"/>
  <c r="R55" i="78"/>
  <c r="Q55" i="78"/>
  <c r="P55" i="78"/>
  <c r="E55" i="78"/>
  <c r="E54" i="78" s="1"/>
  <c r="U54" i="78" s="1"/>
  <c r="S54" i="78"/>
  <c r="R54" i="78"/>
  <c r="S53" i="78"/>
  <c r="R53" i="78"/>
  <c r="Q53" i="78"/>
  <c r="P53" i="78"/>
  <c r="E53" i="78"/>
  <c r="T53" i="78" s="1"/>
  <c r="S52" i="78"/>
  <c r="R52" i="78"/>
  <c r="Q52" i="78"/>
  <c r="P52" i="78"/>
  <c r="T52" i="78" s="1"/>
  <c r="E52" i="78"/>
  <c r="U52" i="78" s="1"/>
  <c r="S51" i="78"/>
  <c r="R51" i="78"/>
  <c r="Q51" i="78"/>
  <c r="P51" i="78"/>
  <c r="E51" i="78"/>
  <c r="S50" i="78"/>
  <c r="R50" i="78"/>
  <c r="Q50" i="78"/>
  <c r="P50" i="78"/>
  <c r="E50" i="78"/>
  <c r="U50" i="78" s="1"/>
  <c r="S49" i="78"/>
  <c r="R49" i="78"/>
  <c r="Q49" i="78"/>
  <c r="P49" i="78"/>
  <c r="E49" i="78"/>
  <c r="U49" i="78" s="1"/>
  <c r="T48" i="78"/>
  <c r="S48" i="78"/>
  <c r="R48" i="78"/>
  <c r="Q48" i="78"/>
  <c r="P48" i="78"/>
  <c r="E48" i="78"/>
  <c r="U48" i="78" s="1"/>
  <c r="S47" i="78"/>
  <c r="R47" i="78"/>
  <c r="Q47" i="78"/>
  <c r="P47" i="78"/>
  <c r="E47" i="78"/>
  <c r="U47" i="78" s="1"/>
  <c r="S46" i="78"/>
  <c r="R46" i="78"/>
  <c r="Q46" i="78"/>
  <c r="P46" i="78"/>
  <c r="E46" i="78"/>
  <c r="T46" i="78" s="1"/>
  <c r="U45" i="78"/>
  <c r="S45" i="78"/>
  <c r="R45" i="78"/>
  <c r="Q45" i="78"/>
  <c r="P45" i="78"/>
  <c r="E45" i="78"/>
  <c r="S44" i="78"/>
  <c r="R44" i="78"/>
  <c r="Q44" i="78"/>
  <c r="P44" i="78"/>
  <c r="E44" i="78"/>
  <c r="S43" i="78"/>
  <c r="R43" i="78"/>
  <c r="S42" i="78"/>
  <c r="R42" i="78"/>
  <c r="U41" i="78"/>
  <c r="S41" i="78"/>
  <c r="R41" i="78"/>
  <c r="Q41" i="78"/>
  <c r="P41" i="78"/>
  <c r="E41" i="78"/>
  <c r="T41" i="78" s="1"/>
  <c r="S40" i="78"/>
  <c r="R40" i="78"/>
  <c r="Q40" i="78"/>
  <c r="P40" i="78"/>
  <c r="E40" i="78"/>
  <c r="U40" i="78" s="1"/>
  <c r="S39" i="78"/>
  <c r="R39" i="78"/>
  <c r="Q39" i="78"/>
  <c r="P39" i="78"/>
  <c r="E39" i="78"/>
  <c r="U39" i="78" s="1"/>
  <c r="S38" i="78"/>
  <c r="R38" i="78"/>
  <c r="Q38" i="78"/>
  <c r="P38" i="78"/>
  <c r="E38" i="78"/>
  <c r="S37" i="78"/>
  <c r="R37" i="78"/>
  <c r="Q37" i="78"/>
  <c r="P37" i="78"/>
  <c r="E37" i="78"/>
  <c r="U37" i="78" s="1"/>
  <c r="S36" i="78"/>
  <c r="R36" i="78"/>
  <c r="Q36" i="78"/>
  <c r="P36" i="78"/>
  <c r="E36" i="78"/>
  <c r="T36" i="78" s="1"/>
  <c r="S35" i="78"/>
  <c r="R35" i="78"/>
  <c r="Q35" i="78"/>
  <c r="P35" i="78"/>
  <c r="E35" i="78"/>
  <c r="U34" i="78"/>
  <c r="S34" i="78"/>
  <c r="R34" i="78"/>
  <c r="Q34" i="78"/>
  <c r="P34" i="78"/>
  <c r="E34" i="78"/>
  <c r="T34" i="78" s="1"/>
  <c r="U33" i="78"/>
  <c r="S33" i="78"/>
  <c r="R33" i="78"/>
  <c r="Q33" i="78"/>
  <c r="P33" i="78"/>
  <c r="E33" i="78"/>
  <c r="T33" i="78" s="1"/>
  <c r="S32" i="78"/>
  <c r="R32" i="78"/>
  <c r="Q32" i="78"/>
  <c r="P32" i="78"/>
  <c r="E32" i="78"/>
  <c r="S31" i="78"/>
  <c r="R31" i="78"/>
  <c r="Q31" i="78"/>
  <c r="P31" i="78"/>
  <c r="E31" i="78"/>
  <c r="U31" i="78" s="1"/>
  <c r="S30" i="78"/>
  <c r="R30" i="78"/>
  <c r="Q30" i="78"/>
  <c r="U30" i="78" s="1"/>
  <c r="P30" i="78"/>
  <c r="T30" i="78" s="1"/>
  <c r="E30" i="78"/>
  <c r="S29" i="78"/>
  <c r="R29" i="78"/>
  <c r="Q29" i="78"/>
  <c r="P29" i="78"/>
  <c r="E29" i="78"/>
  <c r="U29" i="78" s="1"/>
  <c r="S28" i="78"/>
  <c r="R28" i="78"/>
  <c r="Q28" i="78"/>
  <c r="P28" i="78"/>
  <c r="E28" i="78"/>
  <c r="U28" i="78" s="1"/>
  <c r="S27" i="78"/>
  <c r="R27" i="78"/>
  <c r="S26" i="78"/>
  <c r="R26" i="78"/>
  <c r="Q26" i="78"/>
  <c r="P26" i="78"/>
  <c r="E26" i="78"/>
  <c r="U26" i="78" s="1"/>
  <c r="T25" i="78"/>
  <c r="S25" i="78"/>
  <c r="R25" i="78"/>
  <c r="Q25" i="78"/>
  <c r="P25" i="78"/>
  <c r="E25" i="78"/>
  <c r="U25" i="78" s="1"/>
  <c r="S24" i="78"/>
  <c r="R24" i="78"/>
  <c r="Q24" i="78"/>
  <c r="P24" i="78"/>
  <c r="E24" i="78"/>
  <c r="U24" i="78" s="1"/>
  <c r="S23" i="78"/>
  <c r="R23" i="78"/>
  <c r="Q23" i="78"/>
  <c r="P23" i="78"/>
  <c r="E23" i="78"/>
  <c r="T23" i="78" s="1"/>
  <c r="U22" i="78"/>
  <c r="S22" i="78"/>
  <c r="R22" i="78"/>
  <c r="Q22" i="78"/>
  <c r="P22" i="78"/>
  <c r="E22" i="78"/>
  <c r="T22" i="78" s="1"/>
  <c r="S21" i="78"/>
  <c r="R21" i="78"/>
  <c r="Q21" i="78"/>
  <c r="P21" i="78"/>
  <c r="E21" i="78"/>
  <c r="S20" i="78"/>
  <c r="R20" i="78"/>
  <c r="Q20" i="78"/>
  <c r="U20" i="78" s="1"/>
  <c r="P20" i="78"/>
  <c r="E20" i="78"/>
  <c r="T20" i="78" s="1"/>
  <c r="S19" i="78"/>
  <c r="R19" i="78"/>
  <c r="Q19" i="78"/>
  <c r="P19" i="78"/>
  <c r="E19" i="78"/>
  <c r="U19" i="78" s="1"/>
  <c r="S18" i="78"/>
  <c r="R18" i="78"/>
  <c r="Q18" i="78"/>
  <c r="P18" i="78"/>
  <c r="E18" i="78"/>
  <c r="U18" i="78" s="1"/>
  <c r="T17" i="78"/>
  <c r="S17" i="78"/>
  <c r="R17" i="78"/>
  <c r="Q17" i="78"/>
  <c r="P17" i="78"/>
  <c r="E17" i="78"/>
  <c r="U17" i="78" s="1"/>
  <c r="S16" i="78"/>
  <c r="R16" i="78"/>
  <c r="Q16" i="78"/>
  <c r="P16" i="78"/>
  <c r="E16" i="78"/>
  <c r="U16" i="78" s="1"/>
  <c r="S15" i="78"/>
  <c r="R15" i="78"/>
  <c r="Q15" i="78"/>
  <c r="P15" i="78"/>
  <c r="E15" i="78"/>
  <c r="T15" i="78" s="1"/>
  <c r="U14" i="78"/>
  <c r="S14" i="78"/>
  <c r="R14" i="78"/>
  <c r="Q14" i="78"/>
  <c r="P14" i="78"/>
  <c r="E14" i="78"/>
  <c r="T14" i="78" s="1"/>
  <c r="S13" i="78"/>
  <c r="R13" i="78"/>
  <c r="Q13" i="78"/>
  <c r="U13" i="78" s="1"/>
  <c r="P13" i="78"/>
  <c r="E13" i="78"/>
  <c r="T13" i="78" s="1"/>
  <c r="T12" i="78"/>
  <c r="S12" i="78"/>
  <c r="R12" i="78"/>
  <c r="Q12" i="78"/>
  <c r="P12" i="78"/>
  <c r="E12" i="78"/>
  <c r="U12" i="78" s="1"/>
  <c r="S11" i="78"/>
  <c r="R11" i="78"/>
  <c r="Q11" i="78"/>
  <c r="P11" i="78"/>
  <c r="E11" i="78"/>
  <c r="U11" i="78" s="1"/>
  <c r="S10" i="78"/>
  <c r="R10" i="78"/>
  <c r="Q10" i="78"/>
  <c r="P10" i="78"/>
  <c r="E10" i="78"/>
  <c r="S9" i="78"/>
  <c r="R9" i="78"/>
  <c r="S8" i="78"/>
  <c r="R8" i="78"/>
  <c r="R63" i="77"/>
  <c r="U62" i="77"/>
  <c r="T62" i="77"/>
  <c r="S62" i="77"/>
  <c r="R62" i="77"/>
  <c r="Q62" i="77"/>
  <c r="P62" i="77"/>
  <c r="E62" i="77"/>
  <c r="U61" i="77"/>
  <c r="S61" i="77"/>
  <c r="R61" i="77"/>
  <c r="Q61" i="77"/>
  <c r="P61" i="77"/>
  <c r="E61" i="77"/>
  <c r="E60" i="77" s="1"/>
  <c r="U60" i="77" s="1"/>
  <c r="S60" i="77"/>
  <c r="R60" i="77"/>
  <c r="R59" i="77"/>
  <c r="S58" i="77"/>
  <c r="R58" i="77"/>
  <c r="Q58" i="77"/>
  <c r="P58" i="77"/>
  <c r="E58" i="77"/>
  <c r="U58" i="77" s="1"/>
  <c r="S57" i="77"/>
  <c r="R57" i="77"/>
  <c r="Q57" i="77"/>
  <c r="P57" i="77"/>
  <c r="E57" i="77"/>
  <c r="U57" i="77" s="1"/>
  <c r="U56" i="77"/>
  <c r="T56" i="77"/>
  <c r="S56" i="77"/>
  <c r="R56" i="77"/>
  <c r="Q56" i="77"/>
  <c r="P56" i="77"/>
  <c r="E56" i="77"/>
  <c r="S55" i="77"/>
  <c r="R55" i="77"/>
  <c r="Q55" i="77"/>
  <c r="P55" i="77"/>
  <c r="E55" i="77"/>
  <c r="E54" i="77" s="1"/>
  <c r="T54" i="77" s="1"/>
  <c r="S54" i="77"/>
  <c r="R54" i="77"/>
  <c r="S53" i="77"/>
  <c r="R53" i="77"/>
  <c r="Q53" i="77"/>
  <c r="P53" i="77"/>
  <c r="E53" i="77"/>
  <c r="U53" i="77" s="1"/>
  <c r="S52" i="77"/>
  <c r="R52" i="77"/>
  <c r="Q52" i="77"/>
  <c r="P52" i="77"/>
  <c r="E52" i="77"/>
  <c r="U52" i="77" s="1"/>
  <c r="T51" i="77"/>
  <c r="S51" i="77"/>
  <c r="R51" i="77"/>
  <c r="Q51" i="77"/>
  <c r="P51" i="77"/>
  <c r="E51" i="77"/>
  <c r="U51" i="77" s="1"/>
  <c r="S50" i="77"/>
  <c r="R50" i="77"/>
  <c r="Q50" i="77"/>
  <c r="P50" i="77"/>
  <c r="E50" i="77"/>
  <c r="U50" i="77" s="1"/>
  <c r="S49" i="77"/>
  <c r="R49" i="77"/>
  <c r="Q49" i="77"/>
  <c r="P49" i="77"/>
  <c r="E49" i="77"/>
  <c r="T49" i="77" s="1"/>
  <c r="U48" i="77"/>
  <c r="S48" i="77"/>
  <c r="R48" i="77"/>
  <c r="Q48" i="77"/>
  <c r="P48" i="77"/>
  <c r="E48" i="77"/>
  <c r="T48" i="77" s="1"/>
  <c r="U47" i="77"/>
  <c r="S47" i="77"/>
  <c r="R47" i="77"/>
  <c r="Q47" i="77"/>
  <c r="P47" i="77"/>
  <c r="E47" i="77"/>
  <c r="T47" i="77" s="1"/>
  <c r="T46" i="77"/>
  <c r="S46" i="77"/>
  <c r="R46" i="77"/>
  <c r="Q46" i="77"/>
  <c r="P46" i="77"/>
  <c r="E46" i="77"/>
  <c r="U46" i="77" s="1"/>
  <c r="S45" i="77"/>
  <c r="R45" i="77"/>
  <c r="Q45" i="77"/>
  <c r="P45" i="77"/>
  <c r="E45" i="77"/>
  <c r="S44" i="77"/>
  <c r="R44" i="77"/>
  <c r="Q44" i="77"/>
  <c r="P44" i="77"/>
  <c r="E44" i="77"/>
  <c r="U44" i="77" s="1"/>
  <c r="S43" i="77"/>
  <c r="R43" i="77"/>
  <c r="S42" i="77"/>
  <c r="R42" i="77"/>
  <c r="U41" i="77"/>
  <c r="S41" i="77"/>
  <c r="R41" i="77"/>
  <c r="Q41" i="77"/>
  <c r="P41" i="77"/>
  <c r="E41" i="77"/>
  <c r="T41" i="77" s="1"/>
  <c r="S40" i="77"/>
  <c r="R40" i="77"/>
  <c r="Q40" i="77"/>
  <c r="P40" i="77"/>
  <c r="E40" i="77"/>
  <c r="U40" i="77" s="1"/>
  <c r="S39" i="77"/>
  <c r="R39" i="77"/>
  <c r="Q39" i="77"/>
  <c r="P39" i="77"/>
  <c r="E39" i="77"/>
  <c r="T39" i="77" s="1"/>
  <c r="S38" i="77"/>
  <c r="R38" i="77"/>
  <c r="Q38" i="77"/>
  <c r="P38" i="77"/>
  <c r="E38" i="77"/>
  <c r="T38" i="77" s="1"/>
  <c r="T37" i="77"/>
  <c r="S37" i="77"/>
  <c r="R37" i="77"/>
  <c r="Q37" i="77"/>
  <c r="P37" i="77"/>
  <c r="E37" i="77"/>
  <c r="U37" i="77" s="1"/>
  <c r="T36" i="77"/>
  <c r="S36" i="77"/>
  <c r="R36" i="77"/>
  <c r="Q36" i="77"/>
  <c r="U36" i="77" s="1"/>
  <c r="P36" i="77"/>
  <c r="E36" i="77"/>
  <c r="S35" i="77"/>
  <c r="R35" i="77"/>
  <c r="Q35" i="77"/>
  <c r="P35" i="77"/>
  <c r="E35" i="77"/>
  <c r="U35" i="77" s="1"/>
  <c r="S34" i="77"/>
  <c r="R34" i="77"/>
  <c r="Q34" i="77"/>
  <c r="P34" i="77"/>
  <c r="E34" i="77"/>
  <c r="U34" i="77" s="1"/>
  <c r="S33" i="77"/>
  <c r="R33" i="77"/>
  <c r="Q33" i="77"/>
  <c r="P33" i="77"/>
  <c r="E33" i="77"/>
  <c r="S32" i="77"/>
  <c r="R32" i="77"/>
  <c r="Q32" i="77"/>
  <c r="P32" i="77"/>
  <c r="E32" i="77"/>
  <c r="U32" i="77" s="1"/>
  <c r="S31" i="77"/>
  <c r="R31" i="77"/>
  <c r="Q31" i="77"/>
  <c r="P31" i="77"/>
  <c r="E31" i="77"/>
  <c r="T31" i="77" s="1"/>
  <c r="S30" i="77"/>
  <c r="R30" i="77"/>
  <c r="Q30" i="77"/>
  <c r="P30" i="77"/>
  <c r="E30" i="77"/>
  <c r="T29" i="77"/>
  <c r="S29" i="77"/>
  <c r="R29" i="77"/>
  <c r="Q29" i="77"/>
  <c r="P29" i="77"/>
  <c r="E29" i="77"/>
  <c r="U29" i="77" s="1"/>
  <c r="U28" i="77"/>
  <c r="S28" i="77"/>
  <c r="R28" i="77"/>
  <c r="Q28" i="77"/>
  <c r="P28" i="77"/>
  <c r="E28" i="77"/>
  <c r="T28" i="77" s="1"/>
  <c r="S27" i="77"/>
  <c r="R27" i="77"/>
  <c r="S26" i="77"/>
  <c r="R26" i="77"/>
  <c r="Q26" i="77"/>
  <c r="P26" i="77"/>
  <c r="E26" i="77"/>
  <c r="T26" i="77" s="1"/>
  <c r="S25" i="77"/>
  <c r="R25" i="77"/>
  <c r="Q25" i="77"/>
  <c r="P25" i="77"/>
  <c r="E25" i="77"/>
  <c r="T25" i="77" s="1"/>
  <c r="U24" i="77"/>
  <c r="S24" i="77"/>
  <c r="R24" i="77"/>
  <c r="Q24" i="77"/>
  <c r="P24" i="77"/>
  <c r="E24" i="77"/>
  <c r="T24" i="77" s="1"/>
  <c r="T23" i="77"/>
  <c r="S23" i="77"/>
  <c r="R23" i="77"/>
  <c r="Q23" i="77"/>
  <c r="P23" i="77"/>
  <c r="E23" i="77"/>
  <c r="U23" i="77" s="1"/>
  <c r="S22" i="77"/>
  <c r="R22" i="77"/>
  <c r="Q22" i="77"/>
  <c r="P22" i="77"/>
  <c r="E22" i="77"/>
  <c r="U22" i="77" s="1"/>
  <c r="S21" i="77"/>
  <c r="R21" i="77"/>
  <c r="Q21" i="77"/>
  <c r="P21" i="77"/>
  <c r="E21" i="77"/>
  <c r="U21" i="77" s="1"/>
  <c r="U20" i="77"/>
  <c r="S20" i="77"/>
  <c r="R20" i="77"/>
  <c r="Q20" i="77"/>
  <c r="P20" i="77"/>
  <c r="E20" i="77"/>
  <c r="T20" i="77" s="1"/>
  <c r="S19" i="77"/>
  <c r="R19" i="77"/>
  <c r="Q19" i="77"/>
  <c r="P19" i="77"/>
  <c r="E19" i="77"/>
  <c r="U19" i="77" s="1"/>
  <c r="S18" i="77"/>
  <c r="R18" i="77"/>
  <c r="Q18" i="77"/>
  <c r="P18" i="77"/>
  <c r="E18" i="77"/>
  <c r="T18" i="77" s="1"/>
  <c r="S17" i="77"/>
  <c r="R17" i="77"/>
  <c r="Q17" i="77"/>
  <c r="P17" i="77"/>
  <c r="E17" i="77"/>
  <c r="T17" i="77" s="1"/>
  <c r="T16" i="77"/>
  <c r="S16" i="77"/>
  <c r="R16" i="77"/>
  <c r="Q16" i="77"/>
  <c r="P16" i="77"/>
  <c r="E16" i="77"/>
  <c r="U16" i="77" s="1"/>
  <c r="S15" i="77"/>
  <c r="R15" i="77"/>
  <c r="Q15" i="77"/>
  <c r="P15" i="77"/>
  <c r="E15" i="77"/>
  <c r="S14" i="77"/>
  <c r="R14" i="77"/>
  <c r="Q14" i="77"/>
  <c r="P14" i="77"/>
  <c r="E14" i="77"/>
  <c r="U14" i="77" s="1"/>
  <c r="S13" i="77"/>
  <c r="R13" i="77"/>
  <c r="Q13" i="77"/>
  <c r="P13" i="77"/>
  <c r="E13" i="77"/>
  <c r="T12" i="77"/>
  <c r="S12" i="77"/>
  <c r="R12" i="77"/>
  <c r="Q12" i="77"/>
  <c r="P12" i="77"/>
  <c r="E12" i="77"/>
  <c r="U12" i="77" s="1"/>
  <c r="S11" i="77"/>
  <c r="R11" i="77"/>
  <c r="Q11" i="77"/>
  <c r="P11" i="77"/>
  <c r="E11" i="77"/>
  <c r="U11" i="77" s="1"/>
  <c r="S10" i="77"/>
  <c r="R10" i="77"/>
  <c r="Q10" i="77"/>
  <c r="P10" i="77"/>
  <c r="E10" i="77"/>
  <c r="U10" i="77" s="1"/>
  <c r="S9" i="77"/>
  <c r="R9" i="77"/>
  <c r="R8" i="77"/>
  <c r="S63" i="76"/>
  <c r="T62" i="76"/>
  <c r="S62" i="76"/>
  <c r="R62" i="76"/>
  <c r="Q62" i="76"/>
  <c r="P62" i="76"/>
  <c r="E62" i="76"/>
  <c r="U62" i="76" s="1"/>
  <c r="S61" i="76"/>
  <c r="R61" i="76"/>
  <c r="Q61" i="76"/>
  <c r="P61" i="76"/>
  <c r="E61" i="76"/>
  <c r="E60" i="76" s="1"/>
  <c r="T60" i="76" s="1"/>
  <c r="S60" i="76"/>
  <c r="R60" i="76"/>
  <c r="S59" i="76"/>
  <c r="S58" i="76"/>
  <c r="R58" i="76"/>
  <c r="Q58" i="76"/>
  <c r="P58" i="76"/>
  <c r="E58" i="76"/>
  <c r="T58" i="76" s="1"/>
  <c r="S57" i="76"/>
  <c r="R57" i="76"/>
  <c r="Q57" i="76"/>
  <c r="P57" i="76"/>
  <c r="E57" i="76"/>
  <c r="T57" i="76" s="1"/>
  <c r="U56" i="76"/>
  <c r="S56" i="76"/>
  <c r="R56" i="76"/>
  <c r="Q56" i="76"/>
  <c r="P56" i="76"/>
  <c r="E56" i="76"/>
  <c r="T56" i="76" s="1"/>
  <c r="T55" i="76"/>
  <c r="S55" i="76"/>
  <c r="R55" i="76"/>
  <c r="Q55" i="76"/>
  <c r="P55" i="76"/>
  <c r="E55" i="76"/>
  <c r="U55" i="76" s="1"/>
  <c r="S54" i="76"/>
  <c r="R54" i="76"/>
  <c r="S53" i="76"/>
  <c r="R53" i="76"/>
  <c r="Q53" i="76"/>
  <c r="P53" i="76"/>
  <c r="E53" i="76"/>
  <c r="T53" i="76" s="1"/>
  <c r="S52" i="76"/>
  <c r="R52" i="76"/>
  <c r="Q52" i="76"/>
  <c r="P52" i="76"/>
  <c r="E52" i="76"/>
  <c r="T52" i="76" s="1"/>
  <c r="T51" i="76"/>
  <c r="S51" i="76"/>
  <c r="R51" i="76"/>
  <c r="Q51" i="76"/>
  <c r="P51" i="76"/>
  <c r="E51" i="76"/>
  <c r="U51" i="76" s="1"/>
  <c r="S50" i="76"/>
  <c r="R50" i="76"/>
  <c r="Q50" i="76"/>
  <c r="P50" i="76"/>
  <c r="E50" i="76"/>
  <c r="S49" i="76"/>
  <c r="R49" i="76"/>
  <c r="Q49" i="76"/>
  <c r="P49" i="76"/>
  <c r="E49" i="76"/>
  <c r="U49" i="76" s="1"/>
  <c r="S48" i="76"/>
  <c r="R48" i="76"/>
  <c r="Q48" i="76"/>
  <c r="P48" i="76"/>
  <c r="E48" i="76"/>
  <c r="U48" i="76" s="1"/>
  <c r="T47" i="76"/>
  <c r="S47" i="76"/>
  <c r="R47" i="76"/>
  <c r="Q47" i="76"/>
  <c r="P47" i="76"/>
  <c r="E47" i="76"/>
  <c r="U47" i="76" s="1"/>
  <c r="S46" i="76"/>
  <c r="R46" i="76"/>
  <c r="Q46" i="76"/>
  <c r="P46" i="76"/>
  <c r="E46" i="76"/>
  <c r="U46" i="76" s="1"/>
  <c r="S45" i="76"/>
  <c r="R45" i="76"/>
  <c r="Q45" i="76"/>
  <c r="P45" i="76"/>
  <c r="E45" i="76"/>
  <c r="U44" i="76"/>
  <c r="S44" i="76"/>
  <c r="R44" i="76"/>
  <c r="Q44" i="76"/>
  <c r="P44" i="76"/>
  <c r="E44" i="76"/>
  <c r="T44" i="76" s="1"/>
  <c r="S43" i="76"/>
  <c r="R43" i="76"/>
  <c r="S42" i="76"/>
  <c r="S41" i="76"/>
  <c r="R41" i="76"/>
  <c r="Q41" i="76"/>
  <c r="P41" i="76"/>
  <c r="E41" i="76"/>
  <c r="T40" i="76"/>
  <c r="S40" i="76"/>
  <c r="R40" i="76"/>
  <c r="Q40" i="76"/>
  <c r="P40" i="76"/>
  <c r="E40" i="76"/>
  <c r="U40" i="76" s="1"/>
  <c r="S39" i="76"/>
  <c r="R39" i="76"/>
  <c r="Q39" i="76"/>
  <c r="P39" i="76"/>
  <c r="E39" i="76"/>
  <c r="U39" i="76" s="1"/>
  <c r="S38" i="76"/>
  <c r="R38" i="76"/>
  <c r="Q38" i="76"/>
  <c r="P38" i="76"/>
  <c r="E38" i="76"/>
  <c r="U38" i="76" s="1"/>
  <c r="S37" i="76"/>
  <c r="R37" i="76"/>
  <c r="Q37" i="76"/>
  <c r="P37" i="76"/>
  <c r="E37" i="76"/>
  <c r="S36" i="76"/>
  <c r="R36" i="76"/>
  <c r="Q36" i="76"/>
  <c r="P36" i="76"/>
  <c r="E36" i="76"/>
  <c r="U36" i="76" s="1"/>
  <c r="S35" i="76"/>
  <c r="R35" i="76"/>
  <c r="Q35" i="76"/>
  <c r="P35" i="76"/>
  <c r="E35" i="76"/>
  <c r="T35" i="76" s="1"/>
  <c r="S34" i="76"/>
  <c r="R34" i="76"/>
  <c r="Q34" i="76"/>
  <c r="P34" i="76"/>
  <c r="E34" i="76"/>
  <c r="T33" i="76"/>
  <c r="S33" i="76"/>
  <c r="R33" i="76"/>
  <c r="Q33" i="76"/>
  <c r="P33" i="76"/>
  <c r="E33" i="76"/>
  <c r="U33" i="76" s="1"/>
  <c r="S32" i="76"/>
  <c r="R32" i="76"/>
  <c r="Q32" i="76"/>
  <c r="P32" i="76"/>
  <c r="T32" i="76" s="1"/>
  <c r="E32" i="76"/>
  <c r="S31" i="76"/>
  <c r="R31" i="76"/>
  <c r="Q31" i="76"/>
  <c r="P31" i="76"/>
  <c r="E31" i="76"/>
  <c r="U31" i="76" s="1"/>
  <c r="S30" i="76"/>
  <c r="R30" i="76"/>
  <c r="Q30" i="76"/>
  <c r="P30" i="76"/>
  <c r="E30" i="76"/>
  <c r="U29" i="76"/>
  <c r="S29" i="76"/>
  <c r="R29" i="76"/>
  <c r="Q29" i="76"/>
  <c r="P29" i="76"/>
  <c r="E29" i="76"/>
  <c r="T29" i="76" s="1"/>
  <c r="S28" i="76"/>
  <c r="R28" i="76"/>
  <c r="Q28" i="76"/>
  <c r="P28" i="76"/>
  <c r="E28" i="76"/>
  <c r="S27" i="76"/>
  <c r="R27" i="76"/>
  <c r="S26" i="76"/>
  <c r="R26" i="76"/>
  <c r="Q26" i="76"/>
  <c r="P26" i="76"/>
  <c r="E26" i="76"/>
  <c r="U26" i="76" s="1"/>
  <c r="S25" i="76"/>
  <c r="R25" i="76"/>
  <c r="Q25" i="76"/>
  <c r="P25" i="76"/>
  <c r="E25" i="76"/>
  <c r="U25" i="76" s="1"/>
  <c r="U24" i="76"/>
  <c r="S24" i="76"/>
  <c r="R24" i="76"/>
  <c r="Q24" i="76"/>
  <c r="P24" i="76"/>
  <c r="E24" i="76"/>
  <c r="T24" i="76" s="1"/>
  <c r="S23" i="76"/>
  <c r="R23" i="76"/>
  <c r="Q23" i="76"/>
  <c r="P23" i="76"/>
  <c r="E23" i="76"/>
  <c r="U23" i="76" s="1"/>
  <c r="S22" i="76"/>
  <c r="R22" i="76"/>
  <c r="Q22" i="76"/>
  <c r="P22" i="76"/>
  <c r="E22" i="76"/>
  <c r="T22" i="76" s="1"/>
  <c r="S21" i="76"/>
  <c r="R21" i="76"/>
  <c r="Q21" i="76"/>
  <c r="P21" i="76"/>
  <c r="E21" i="76"/>
  <c r="T21" i="76" s="1"/>
  <c r="T20" i="76"/>
  <c r="S20" i="76"/>
  <c r="R20" i="76"/>
  <c r="Q20" i="76"/>
  <c r="P20" i="76"/>
  <c r="E20" i="76"/>
  <c r="U20" i="76" s="1"/>
  <c r="S19" i="76"/>
  <c r="R19" i="76"/>
  <c r="Q19" i="76"/>
  <c r="P19" i="76"/>
  <c r="E19" i="76"/>
  <c r="S18" i="76"/>
  <c r="R18" i="76"/>
  <c r="Q18" i="76"/>
  <c r="P18" i="76"/>
  <c r="E18" i="76"/>
  <c r="U18" i="76" s="1"/>
  <c r="S17" i="76"/>
  <c r="R17" i="76"/>
  <c r="Q17" i="76"/>
  <c r="P17" i="76"/>
  <c r="E17" i="76"/>
  <c r="U17" i="76" s="1"/>
  <c r="T16" i="76"/>
  <c r="S16" i="76"/>
  <c r="R16" i="76"/>
  <c r="Q16" i="76"/>
  <c r="P16" i="76"/>
  <c r="E16" i="76"/>
  <c r="U16" i="76" s="1"/>
  <c r="S15" i="76"/>
  <c r="R15" i="76"/>
  <c r="Q15" i="76"/>
  <c r="P15" i="76"/>
  <c r="E15" i="76"/>
  <c r="U15" i="76" s="1"/>
  <c r="S14" i="76"/>
  <c r="R14" i="76"/>
  <c r="Q14" i="76"/>
  <c r="P14" i="76"/>
  <c r="E14" i="76"/>
  <c r="T14" i="76" s="1"/>
  <c r="U13" i="76"/>
  <c r="S13" i="76"/>
  <c r="R13" i="76"/>
  <c r="Q13" i="76"/>
  <c r="P13" i="76"/>
  <c r="E13" i="76"/>
  <c r="S12" i="76"/>
  <c r="R12" i="76"/>
  <c r="Q12" i="76"/>
  <c r="P12" i="76"/>
  <c r="E12" i="76"/>
  <c r="U11" i="76"/>
  <c r="S11" i="76"/>
  <c r="R11" i="76"/>
  <c r="Q11" i="76"/>
  <c r="P11" i="76"/>
  <c r="E11" i="76"/>
  <c r="T11" i="76" s="1"/>
  <c r="S10" i="76"/>
  <c r="R10" i="76"/>
  <c r="Q10" i="76"/>
  <c r="P10" i="76"/>
  <c r="E10" i="76"/>
  <c r="U10" i="76" s="1"/>
  <c r="S9" i="76"/>
  <c r="R9" i="76"/>
  <c r="S8" i="76"/>
  <c r="R8" i="76"/>
  <c r="R63" i="75"/>
  <c r="T62" i="75"/>
  <c r="S62" i="75"/>
  <c r="R62" i="75"/>
  <c r="Q62" i="75"/>
  <c r="P62" i="75"/>
  <c r="E62" i="75"/>
  <c r="U62" i="75" s="1"/>
  <c r="S61" i="75"/>
  <c r="R61" i="75"/>
  <c r="Q61" i="75"/>
  <c r="P61" i="75"/>
  <c r="E61" i="75"/>
  <c r="S60" i="75"/>
  <c r="R60" i="75"/>
  <c r="R59" i="75"/>
  <c r="S58" i="75"/>
  <c r="R58" i="75"/>
  <c r="Q58" i="75"/>
  <c r="P58" i="75"/>
  <c r="E58" i="75"/>
  <c r="U58" i="75" s="1"/>
  <c r="S57" i="75"/>
  <c r="R57" i="75"/>
  <c r="Q57" i="75"/>
  <c r="P57" i="75"/>
  <c r="E57" i="75"/>
  <c r="U57" i="75" s="1"/>
  <c r="U56" i="75"/>
  <c r="S56" i="75"/>
  <c r="R56" i="75"/>
  <c r="Q56" i="75"/>
  <c r="P56" i="75"/>
  <c r="E56" i="75"/>
  <c r="T56" i="75" s="1"/>
  <c r="S55" i="75"/>
  <c r="R55" i="75"/>
  <c r="Q55" i="75"/>
  <c r="P55" i="75"/>
  <c r="E55" i="75"/>
  <c r="S54" i="75"/>
  <c r="R54" i="75"/>
  <c r="S53" i="75"/>
  <c r="R53" i="75"/>
  <c r="Q53" i="75"/>
  <c r="P53" i="75"/>
  <c r="E53" i="75"/>
  <c r="U53" i="75" s="1"/>
  <c r="S52" i="75"/>
  <c r="R52" i="75"/>
  <c r="Q52" i="75"/>
  <c r="P52" i="75"/>
  <c r="E52" i="75"/>
  <c r="U52" i="75" s="1"/>
  <c r="U51" i="75"/>
  <c r="S51" i="75"/>
  <c r="R51" i="75"/>
  <c r="Q51" i="75"/>
  <c r="P51" i="75"/>
  <c r="E51" i="75"/>
  <c r="T51" i="75" s="1"/>
  <c r="S50" i="75"/>
  <c r="R50" i="75"/>
  <c r="Q50" i="75"/>
  <c r="P50" i="75"/>
  <c r="E50" i="75"/>
  <c r="U50" i="75" s="1"/>
  <c r="S49" i="75"/>
  <c r="R49" i="75"/>
  <c r="Q49" i="75"/>
  <c r="P49" i="75"/>
  <c r="E49" i="75"/>
  <c r="T49" i="75" s="1"/>
  <c r="S48" i="75"/>
  <c r="R48" i="75"/>
  <c r="Q48" i="75"/>
  <c r="P48" i="75"/>
  <c r="E48" i="75"/>
  <c r="T48" i="75" s="1"/>
  <c r="T47" i="75"/>
  <c r="S47" i="75"/>
  <c r="R47" i="75"/>
  <c r="Q47" i="75"/>
  <c r="P47" i="75"/>
  <c r="E47" i="75"/>
  <c r="U47" i="75" s="1"/>
  <c r="S46" i="75"/>
  <c r="R46" i="75"/>
  <c r="Q46" i="75"/>
  <c r="P46" i="75"/>
  <c r="E46" i="75"/>
  <c r="S45" i="75"/>
  <c r="R45" i="75"/>
  <c r="Q45" i="75"/>
  <c r="P45" i="75"/>
  <c r="E45" i="75"/>
  <c r="U45" i="75" s="1"/>
  <c r="S44" i="75"/>
  <c r="R44" i="75"/>
  <c r="Q44" i="75"/>
  <c r="Q43" i="75" s="1"/>
  <c r="P44" i="75"/>
  <c r="E44" i="75"/>
  <c r="U44" i="75" s="1"/>
  <c r="S43" i="75"/>
  <c r="R43" i="75"/>
  <c r="S42" i="75"/>
  <c r="R42" i="75"/>
  <c r="T41" i="75"/>
  <c r="S41" i="75"/>
  <c r="R41" i="75"/>
  <c r="Q41" i="75"/>
  <c r="P41" i="75"/>
  <c r="E41" i="75"/>
  <c r="U41" i="75" s="1"/>
  <c r="S40" i="75"/>
  <c r="R40" i="75"/>
  <c r="Q40" i="75"/>
  <c r="P40" i="75"/>
  <c r="E40" i="75"/>
  <c r="U40" i="75" s="1"/>
  <c r="S39" i="75"/>
  <c r="R39" i="75"/>
  <c r="Q39" i="75"/>
  <c r="P39" i="75"/>
  <c r="E39" i="75"/>
  <c r="T39" i="75" s="1"/>
  <c r="U38" i="75"/>
  <c r="S38" i="75"/>
  <c r="R38" i="75"/>
  <c r="Q38" i="75"/>
  <c r="P38" i="75"/>
  <c r="E38" i="75"/>
  <c r="T38" i="75" s="1"/>
  <c r="S37" i="75"/>
  <c r="R37" i="75"/>
  <c r="Q37" i="75"/>
  <c r="P37" i="75"/>
  <c r="E37" i="75"/>
  <c r="S36" i="75"/>
  <c r="R36" i="75"/>
  <c r="Q36" i="75"/>
  <c r="U36" i="75" s="1"/>
  <c r="P36" i="75"/>
  <c r="E36" i="75"/>
  <c r="T36" i="75" s="1"/>
  <c r="S35" i="75"/>
  <c r="R35" i="75"/>
  <c r="Q35" i="75"/>
  <c r="P35" i="75"/>
  <c r="E35" i="75"/>
  <c r="U35" i="75" s="1"/>
  <c r="S34" i="75"/>
  <c r="R34" i="75"/>
  <c r="Q34" i="75"/>
  <c r="P34" i="75"/>
  <c r="E34" i="75"/>
  <c r="U34" i="75" s="1"/>
  <c r="U33" i="75"/>
  <c r="S33" i="75"/>
  <c r="R33" i="75"/>
  <c r="Q33" i="75"/>
  <c r="P33" i="75"/>
  <c r="E33" i="75"/>
  <c r="T33" i="75" s="1"/>
  <c r="S32" i="75"/>
  <c r="R32" i="75"/>
  <c r="Q32" i="75"/>
  <c r="P32" i="75"/>
  <c r="E32" i="75"/>
  <c r="U32" i="75" s="1"/>
  <c r="S31" i="75"/>
  <c r="R31" i="75"/>
  <c r="Q31" i="75"/>
  <c r="P31" i="75"/>
  <c r="E31" i="75"/>
  <c r="T31" i="75" s="1"/>
  <c r="S30" i="75"/>
  <c r="R30" i="75"/>
  <c r="Q30" i="75"/>
  <c r="P30" i="75"/>
  <c r="E30" i="75"/>
  <c r="U30" i="75" s="1"/>
  <c r="U29" i="75"/>
  <c r="S29" i="75"/>
  <c r="R29" i="75"/>
  <c r="Q29" i="75"/>
  <c r="P29" i="75"/>
  <c r="E29" i="75"/>
  <c r="T29" i="75" s="1"/>
  <c r="T28" i="75"/>
  <c r="S28" i="75"/>
  <c r="R28" i="75"/>
  <c r="Q28" i="75"/>
  <c r="P28" i="75"/>
  <c r="E28" i="75"/>
  <c r="U28" i="75" s="1"/>
  <c r="S27" i="75"/>
  <c r="R27" i="75"/>
  <c r="S26" i="75"/>
  <c r="R26" i="75"/>
  <c r="Q26" i="75"/>
  <c r="P26" i="75"/>
  <c r="E26" i="75"/>
  <c r="T26" i="75" s="1"/>
  <c r="S25" i="75"/>
  <c r="R25" i="75"/>
  <c r="Q25" i="75"/>
  <c r="P25" i="75"/>
  <c r="E25" i="75"/>
  <c r="T25" i="75" s="1"/>
  <c r="T24" i="75"/>
  <c r="S24" i="75"/>
  <c r="R24" i="75"/>
  <c r="Q24" i="75"/>
  <c r="P24" i="75"/>
  <c r="E24" i="75"/>
  <c r="U24" i="75" s="1"/>
  <c r="S23" i="75"/>
  <c r="R23" i="75"/>
  <c r="Q23" i="75"/>
  <c r="P23" i="75"/>
  <c r="E23" i="75"/>
  <c r="S22" i="75"/>
  <c r="R22" i="75"/>
  <c r="Q22" i="75"/>
  <c r="P22" i="75"/>
  <c r="E22" i="75"/>
  <c r="U22" i="75" s="1"/>
  <c r="S21" i="75"/>
  <c r="R21" i="75"/>
  <c r="Q21" i="75"/>
  <c r="P21" i="75"/>
  <c r="E21" i="75"/>
  <c r="U21" i="75" s="1"/>
  <c r="S20" i="75"/>
  <c r="R20" i="75"/>
  <c r="Q20" i="75"/>
  <c r="P20" i="75"/>
  <c r="T20" i="75" s="1"/>
  <c r="E20" i="75"/>
  <c r="S19" i="75"/>
  <c r="R19" i="75"/>
  <c r="Q19" i="75"/>
  <c r="P19" i="75"/>
  <c r="E19" i="75"/>
  <c r="U19" i="75" s="1"/>
  <c r="S18" i="75"/>
  <c r="R18" i="75"/>
  <c r="Q18" i="75"/>
  <c r="P18" i="75"/>
  <c r="E18" i="75"/>
  <c r="T18" i="75" s="1"/>
  <c r="S17" i="75"/>
  <c r="R17" i="75"/>
  <c r="Q17" i="75"/>
  <c r="P17" i="75"/>
  <c r="E17" i="75"/>
  <c r="T17" i="75" s="1"/>
  <c r="U16" i="75"/>
  <c r="S16" i="75"/>
  <c r="R16" i="75"/>
  <c r="Q16" i="75"/>
  <c r="P16" i="75"/>
  <c r="E16" i="75"/>
  <c r="T16" i="75" s="1"/>
  <c r="T15" i="75"/>
  <c r="S15" i="75"/>
  <c r="R15" i="75"/>
  <c r="Q15" i="75"/>
  <c r="P15" i="75"/>
  <c r="E15" i="75"/>
  <c r="U15" i="75" s="1"/>
  <c r="S14" i="75"/>
  <c r="R14" i="75"/>
  <c r="Q14" i="75"/>
  <c r="P14" i="75"/>
  <c r="E14" i="75"/>
  <c r="U14" i="75" s="1"/>
  <c r="S13" i="75"/>
  <c r="R13" i="75"/>
  <c r="Q13" i="75"/>
  <c r="P13" i="75"/>
  <c r="E13" i="75"/>
  <c r="U13" i="75" s="1"/>
  <c r="U12" i="75"/>
  <c r="S12" i="75"/>
  <c r="R12" i="75"/>
  <c r="Q12" i="75"/>
  <c r="P12" i="75"/>
  <c r="E12" i="75"/>
  <c r="T12" i="75" s="1"/>
  <c r="S11" i="75"/>
  <c r="R11" i="75"/>
  <c r="Q11" i="75"/>
  <c r="P11" i="75"/>
  <c r="E11" i="75"/>
  <c r="U11" i="75" s="1"/>
  <c r="S10" i="75"/>
  <c r="R10" i="75"/>
  <c r="Q10" i="75"/>
  <c r="P10" i="75"/>
  <c r="E10" i="75"/>
  <c r="U10" i="75" s="1"/>
  <c r="S9" i="75"/>
  <c r="R9" i="75"/>
  <c r="S8" i="75"/>
  <c r="R8" i="75"/>
  <c r="S63" i="74"/>
  <c r="R63" i="74"/>
  <c r="S62" i="74"/>
  <c r="R62" i="74"/>
  <c r="Q62" i="74"/>
  <c r="P62" i="74"/>
  <c r="E62" i="74"/>
  <c r="U62" i="74" s="1"/>
  <c r="U61" i="74"/>
  <c r="S61" i="74"/>
  <c r="R61" i="74"/>
  <c r="Q61" i="74"/>
  <c r="P61" i="74"/>
  <c r="P60" i="74" s="1"/>
  <c r="E61" i="74"/>
  <c r="T61" i="74" s="1"/>
  <c r="S60" i="74"/>
  <c r="R60" i="74"/>
  <c r="S59" i="74"/>
  <c r="R59" i="74"/>
  <c r="S58" i="74"/>
  <c r="R58" i="74"/>
  <c r="Q58" i="74"/>
  <c r="P58" i="74"/>
  <c r="E58" i="74"/>
  <c r="U58" i="74" s="1"/>
  <c r="S57" i="74"/>
  <c r="R57" i="74"/>
  <c r="Q57" i="74"/>
  <c r="P57" i="74"/>
  <c r="E57" i="74"/>
  <c r="T57" i="74" s="1"/>
  <c r="S56" i="74"/>
  <c r="R56" i="74"/>
  <c r="Q56" i="74"/>
  <c r="P56" i="74"/>
  <c r="E56" i="74"/>
  <c r="T56" i="74" s="1"/>
  <c r="T55" i="74"/>
  <c r="S55" i="74"/>
  <c r="R55" i="74"/>
  <c r="Q55" i="74"/>
  <c r="P55" i="74"/>
  <c r="E55" i="74"/>
  <c r="U55" i="74" s="1"/>
  <c r="S54" i="74"/>
  <c r="R54" i="74"/>
  <c r="S53" i="74"/>
  <c r="R53" i="74"/>
  <c r="Q53" i="74"/>
  <c r="P53" i="74"/>
  <c r="E53" i="74"/>
  <c r="U53" i="74" s="1"/>
  <c r="S52" i="74"/>
  <c r="R52" i="74"/>
  <c r="Q52" i="74"/>
  <c r="P52" i="74"/>
  <c r="E52" i="74"/>
  <c r="T52" i="74" s="1"/>
  <c r="S51" i="74"/>
  <c r="R51" i="74"/>
  <c r="Q51" i="74"/>
  <c r="P51" i="74"/>
  <c r="E51" i="74"/>
  <c r="T51" i="74" s="1"/>
  <c r="U50" i="74"/>
  <c r="S50" i="74"/>
  <c r="R50" i="74"/>
  <c r="Q50" i="74"/>
  <c r="P50" i="74"/>
  <c r="E50" i="74"/>
  <c r="T50" i="74" s="1"/>
  <c r="T49" i="74"/>
  <c r="S49" i="74"/>
  <c r="R49" i="74"/>
  <c r="Q49" i="74"/>
  <c r="P49" i="74"/>
  <c r="E49" i="74"/>
  <c r="U49" i="74" s="1"/>
  <c r="S48" i="74"/>
  <c r="R48" i="74"/>
  <c r="Q48" i="74"/>
  <c r="P48" i="74"/>
  <c r="E48" i="74"/>
  <c r="U48" i="74" s="1"/>
  <c r="S47" i="74"/>
  <c r="R47" i="74"/>
  <c r="Q47" i="74"/>
  <c r="P47" i="74"/>
  <c r="E47" i="74"/>
  <c r="U47" i="74" s="1"/>
  <c r="U46" i="74"/>
  <c r="S46" i="74"/>
  <c r="R46" i="74"/>
  <c r="Q46" i="74"/>
  <c r="P46" i="74"/>
  <c r="E46" i="74"/>
  <c r="T46" i="74" s="1"/>
  <c r="S45" i="74"/>
  <c r="R45" i="74"/>
  <c r="Q45" i="74"/>
  <c r="P45" i="74"/>
  <c r="E45" i="74"/>
  <c r="S44" i="74"/>
  <c r="R44" i="74"/>
  <c r="Q44" i="74"/>
  <c r="P44" i="74"/>
  <c r="E44" i="74"/>
  <c r="U44" i="74" s="1"/>
  <c r="S43" i="74"/>
  <c r="R43" i="74"/>
  <c r="S42" i="74"/>
  <c r="R42" i="74"/>
  <c r="S41" i="74"/>
  <c r="R41" i="74"/>
  <c r="Q41" i="74"/>
  <c r="P41" i="74"/>
  <c r="E41" i="74"/>
  <c r="T41" i="74" s="1"/>
  <c r="T40" i="74"/>
  <c r="S40" i="74"/>
  <c r="R40" i="74"/>
  <c r="Q40" i="74"/>
  <c r="P40" i="74"/>
  <c r="E40" i="74"/>
  <c r="U40" i="74" s="1"/>
  <c r="S39" i="74"/>
  <c r="R39" i="74"/>
  <c r="Q39" i="74"/>
  <c r="P39" i="74"/>
  <c r="E39" i="74"/>
  <c r="S38" i="74"/>
  <c r="R38" i="74"/>
  <c r="Q38" i="74"/>
  <c r="P38" i="74"/>
  <c r="E38" i="74"/>
  <c r="U38" i="74" s="1"/>
  <c r="S37" i="74"/>
  <c r="R37" i="74"/>
  <c r="Q37" i="74"/>
  <c r="P37" i="74"/>
  <c r="E37" i="74"/>
  <c r="U37" i="74" s="1"/>
  <c r="S36" i="74"/>
  <c r="R36" i="74"/>
  <c r="Q36" i="74"/>
  <c r="U36" i="74" s="1"/>
  <c r="P36" i="74"/>
  <c r="T36" i="74" s="1"/>
  <c r="E36" i="74"/>
  <c r="S35" i="74"/>
  <c r="R35" i="74"/>
  <c r="Q35" i="74"/>
  <c r="P35" i="74"/>
  <c r="E35" i="74"/>
  <c r="U35" i="74" s="1"/>
  <c r="S34" i="74"/>
  <c r="R34" i="74"/>
  <c r="Q34" i="74"/>
  <c r="P34" i="74"/>
  <c r="E34" i="74"/>
  <c r="T34" i="74" s="1"/>
  <c r="S33" i="74"/>
  <c r="R33" i="74"/>
  <c r="Q33" i="74"/>
  <c r="P33" i="74"/>
  <c r="E33" i="74"/>
  <c r="U33" i="74" s="1"/>
  <c r="U32" i="74"/>
  <c r="S32" i="74"/>
  <c r="R32" i="74"/>
  <c r="Q32" i="74"/>
  <c r="P32" i="74"/>
  <c r="E32" i="74"/>
  <c r="T32" i="74" s="1"/>
  <c r="T31" i="74"/>
  <c r="S31" i="74"/>
  <c r="R31" i="74"/>
  <c r="Q31" i="74"/>
  <c r="P31" i="74"/>
  <c r="E31" i="74"/>
  <c r="U31" i="74" s="1"/>
  <c r="S30" i="74"/>
  <c r="R30" i="74"/>
  <c r="Q30" i="74"/>
  <c r="P30" i="74"/>
  <c r="E30" i="74"/>
  <c r="S29" i="74"/>
  <c r="R29" i="74"/>
  <c r="Q29" i="74"/>
  <c r="P29" i="74"/>
  <c r="E29" i="74"/>
  <c r="U29" i="74" s="1"/>
  <c r="U28" i="74"/>
  <c r="S28" i="74"/>
  <c r="R28" i="74"/>
  <c r="Q28" i="74"/>
  <c r="P28" i="74"/>
  <c r="E28" i="74"/>
  <c r="T28" i="74" s="1"/>
  <c r="S27" i="74"/>
  <c r="R27" i="74"/>
  <c r="U26" i="74"/>
  <c r="S26" i="74"/>
  <c r="R26" i="74"/>
  <c r="Q26" i="74"/>
  <c r="P26" i="74"/>
  <c r="E26" i="74"/>
  <c r="T26" i="74" s="1"/>
  <c r="S25" i="74"/>
  <c r="R25" i="74"/>
  <c r="Q25" i="74"/>
  <c r="P25" i="74"/>
  <c r="E25" i="74"/>
  <c r="U25" i="74" s="1"/>
  <c r="S24" i="74"/>
  <c r="R24" i="74"/>
  <c r="Q24" i="74"/>
  <c r="P24" i="74"/>
  <c r="E24" i="74"/>
  <c r="U24" i="74" s="1"/>
  <c r="S23" i="74"/>
  <c r="R23" i="74"/>
  <c r="Q23" i="74"/>
  <c r="P23" i="74"/>
  <c r="E23" i="74"/>
  <c r="S22" i="74"/>
  <c r="R22" i="74"/>
  <c r="Q22" i="74"/>
  <c r="P22" i="74"/>
  <c r="E22" i="74"/>
  <c r="U22" i="74" s="1"/>
  <c r="S21" i="74"/>
  <c r="R21" i="74"/>
  <c r="Q21" i="74"/>
  <c r="P21" i="74"/>
  <c r="E21" i="74"/>
  <c r="T21" i="74" s="1"/>
  <c r="S20" i="74"/>
  <c r="R20" i="74"/>
  <c r="Q20" i="74"/>
  <c r="P20" i="74"/>
  <c r="E20" i="74"/>
  <c r="U19" i="74"/>
  <c r="S19" i="74"/>
  <c r="R19" i="74"/>
  <c r="Q19" i="74"/>
  <c r="P19" i="74"/>
  <c r="E19" i="74"/>
  <c r="T19" i="74" s="1"/>
  <c r="U18" i="74"/>
  <c r="S18" i="74"/>
  <c r="R18" i="74"/>
  <c r="Q18" i="74"/>
  <c r="P18" i="74"/>
  <c r="E18" i="74"/>
  <c r="T18" i="74" s="1"/>
  <c r="S17" i="74"/>
  <c r="R17" i="74"/>
  <c r="Q17" i="74"/>
  <c r="P17" i="74"/>
  <c r="E17" i="74"/>
  <c r="U17" i="74" s="1"/>
  <c r="S16" i="74"/>
  <c r="R16" i="74"/>
  <c r="Q16" i="74"/>
  <c r="P16" i="74"/>
  <c r="E16" i="74"/>
  <c r="U16" i="74" s="1"/>
  <c r="U15" i="74"/>
  <c r="S15" i="74"/>
  <c r="R15" i="74"/>
  <c r="Q15" i="74"/>
  <c r="P15" i="74"/>
  <c r="E15" i="74"/>
  <c r="T15" i="74" s="1"/>
  <c r="S14" i="74"/>
  <c r="R14" i="74"/>
  <c r="Q14" i="74"/>
  <c r="P14" i="74"/>
  <c r="E14" i="74"/>
  <c r="U14" i="74" s="1"/>
  <c r="S13" i="74"/>
  <c r="R13" i="74"/>
  <c r="Q13" i="74"/>
  <c r="P13" i="74"/>
  <c r="E13" i="74"/>
  <c r="T13" i="74" s="1"/>
  <c r="S12" i="74"/>
  <c r="R12" i="74"/>
  <c r="Q12" i="74"/>
  <c r="P12" i="74"/>
  <c r="E12" i="74"/>
  <c r="T12" i="74" s="1"/>
  <c r="U11" i="74"/>
  <c r="S11" i="74"/>
  <c r="R11" i="74"/>
  <c r="Q11" i="74"/>
  <c r="P11" i="74"/>
  <c r="E11" i="74"/>
  <c r="T11" i="74" s="1"/>
  <c r="S10" i="74"/>
  <c r="R10" i="74"/>
  <c r="Q10" i="74"/>
  <c r="P10" i="74"/>
  <c r="E10" i="74"/>
  <c r="S9" i="74"/>
  <c r="R9" i="74"/>
  <c r="S8" i="74"/>
  <c r="R8" i="74"/>
  <c r="R63" i="73"/>
  <c r="S62" i="73"/>
  <c r="R62" i="73"/>
  <c r="Q62" i="73"/>
  <c r="P62" i="73"/>
  <c r="E62" i="73"/>
  <c r="T62" i="73" s="1"/>
  <c r="U61" i="73"/>
  <c r="S61" i="73"/>
  <c r="R61" i="73"/>
  <c r="Q61" i="73"/>
  <c r="Q60" i="73" s="1"/>
  <c r="P61" i="73"/>
  <c r="P60" i="73" s="1"/>
  <c r="E61" i="73"/>
  <c r="T61" i="73" s="1"/>
  <c r="S60" i="73"/>
  <c r="R60" i="73"/>
  <c r="R59" i="73"/>
  <c r="S58" i="73"/>
  <c r="R58" i="73"/>
  <c r="Q58" i="73"/>
  <c r="P58" i="73"/>
  <c r="E58" i="73"/>
  <c r="S57" i="73"/>
  <c r="R57" i="73"/>
  <c r="Q57" i="73"/>
  <c r="P57" i="73"/>
  <c r="E57" i="73"/>
  <c r="U57" i="73" s="1"/>
  <c r="S56" i="73"/>
  <c r="R56" i="73"/>
  <c r="Q56" i="73"/>
  <c r="P56" i="73"/>
  <c r="E56" i="73"/>
  <c r="U56" i="73" s="1"/>
  <c r="S55" i="73"/>
  <c r="R55" i="73"/>
  <c r="Q55" i="73"/>
  <c r="P55" i="73"/>
  <c r="E55" i="73"/>
  <c r="U55" i="73" s="1"/>
  <c r="S54" i="73"/>
  <c r="R54" i="73"/>
  <c r="T53" i="73"/>
  <c r="S53" i="73"/>
  <c r="R53" i="73"/>
  <c r="Q53" i="73"/>
  <c r="P53" i="73"/>
  <c r="E53" i="73"/>
  <c r="U53" i="73" s="1"/>
  <c r="S52" i="73"/>
  <c r="R52" i="73"/>
  <c r="Q52" i="73"/>
  <c r="P52" i="73"/>
  <c r="E52" i="73"/>
  <c r="U52" i="73" s="1"/>
  <c r="S51" i="73"/>
  <c r="R51" i="73"/>
  <c r="Q51" i="73"/>
  <c r="P51" i="73"/>
  <c r="E51" i="73"/>
  <c r="U51" i="73" s="1"/>
  <c r="S50" i="73"/>
  <c r="R50" i="73"/>
  <c r="Q50" i="73"/>
  <c r="P50" i="73"/>
  <c r="E50" i="73"/>
  <c r="U50" i="73" s="1"/>
  <c r="S49" i="73"/>
  <c r="R49" i="73"/>
  <c r="Q49" i="73"/>
  <c r="P49" i="73"/>
  <c r="E49" i="73"/>
  <c r="S48" i="73"/>
  <c r="R48" i="73"/>
  <c r="Q48" i="73"/>
  <c r="P48" i="73"/>
  <c r="E48" i="73"/>
  <c r="U48" i="73" s="1"/>
  <c r="S47" i="73"/>
  <c r="R47" i="73"/>
  <c r="Q47" i="73"/>
  <c r="P47" i="73"/>
  <c r="E47" i="73"/>
  <c r="T47" i="73" s="1"/>
  <c r="S46" i="73"/>
  <c r="R46" i="73"/>
  <c r="Q46" i="73"/>
  <c r="P46" i="73"/>
  <c r="E46" i="73"/>
  <c r="U45" i="73"/>
  <c r="S45" i="73"/>
  <c r="R45" i="73"/>
  <c r="Q45" i="73"/>
  <c r="P45" i="73"/>
  <c r="E45" i="73"/>
  <c r="T45" i="73" s="1"/>
  <c r="T44" i="73"/>
  <c r="S44" i="73"/>
  <c r="R44" i="73"/>
  <c r="Q44" i="73"/>
  <c r="P44" i="73"/>
  <c r="E44" i="73"/>
  <c r="U44" i="73" s="1"/>
  <c r="S43" i="73"/>
  <c r="R43" i="73"/>
  <c r="R42" i="73"/>
  <c r="S41" i="73"/>
  <c r="R41" i="73"/>
  <c r="Q41" i="73"/>
  <c r="P41" i="73"/>
  <c r="E41" i="73"/>
  <c r="U41" i="73" s="1"/>
  <c r="S40" i="73"/>
  <c r="R40" i="73"/>
  <c r="Q40" i="73"/>
  <c r="P40" i="73"/>
  <c r="E40" i="73"/>
  <c r="U40" i="73" s="1"/>
  <c r="U39" i="73"/>
  <c r="S39" i="73"/>
  <c r="R39" i="73"/>
  <c r="Q39" i="73"/>
  <c r="P39" i="73"/>
  <c r="E39" i="73"/>
  <c r="T39" i="73" s="1"/>
  <c r="S38" i="73"/>
  <c r="R38" i="73"/>
  <c r="Q38" i="73"/>
  <c r="P38" i="73"/>
  <c r="E38" i="73"/>
  <c r="U38" i="73" s="1"/>
  <c r="S37" i="73"/>
  <c r="R37" i="73"/>
  <c r="Q37" i="73"/>
  <c r="P37" i="73"/>
  <c r="E37" i="73"/>
  <c r="T37" i="73" s="1"/>
  <c r="S36" i="73"/>
  <c r="R36" i="73"/>
  <c r="Q36" i="73"/>
  <c r="P36" i="73"/>
  <c r="E36" i="73"/>
  <c r="T35" i="73"/>
  <c r="S35" i="73"/>
  <c r="R35" i="73"/>
  <c r="Q35" i="73"/>
  <c r="P35" i="73"/>
  <c r="E35" i="73"/>
  <c r="U35" i="73" s="1"/>
  <c r="S34" i="73"/>
  <c r="R34" i="73"/>
  <c r="Q34" i="73"/>
  <c r="P34" i="73"/>
  <c r="E34" i="73"/>
  <c r="U34" i="73" s="1"/>
  <c r="S33" i="73"/>
  <c r="R33" i="73"/>
  <c r="Q33" i="73"/>
  <c r="P33" i="73"/>
  <c r="E33" i="73"/>
  <c r="U33" i="73" s="1"/>
  <c r="S32" i="73"/>
  <c r="R32" i="73"/>
  <c r="Q32" i="73"/>
  <c r="P32" i="73"/>
  <c r="E32" i="73"/>
  <c r="U32" i="73" s="1"/>
  <c r="S31" i="73"/>
  <c r="R31" i="73"/>
  <c r="Q31" i="73"/>
  <c r="P31" i="73"/>
  <c r="E31" i="73"/>
  <c r="S30" i="73"/>
  <c r="R30" i="73"/>
  <c r="Q30" i="73"/>
  <c r="P30" i="73"/>
  <c r="E30" i="73"/>
  <c r="U30" i="73" s="1"/>
  <c r="S29" i="73"/>
  <c r="R29" i="73"/>
  <c r="Q29" i="73"/>
  <c r="P29" i="73"/>
  <c r="E29" i="73"/>
  <c r="T29" i="73" s="1"/>
  <c r="S28" i="73"/>
  <c r="R28" i="73"/>
  <c r="Q28" i="73"/>
  <c r="P28" i="73"/>
  <c r="E28" i="73"/>
  <c r="S27" i="73"/>
  <c r="R27" i="73"/>
  <c r="T26" i="73"/>
  <c r="S26" i="73"/>
  <c r="R26" i="73"/>
  <c r="Q26" i="73"/>
  <c r="P26" i="73"/>
  <c r="E26" i="73"/>
  <c r="U26" i="73" s="1"/>
  <c r="S25" i="73"/>
  <c r="R25" i="73"/>
  <c r="Q25" i="73"/>
  <c r="P25" i="73"/>
  <c r="E25" i="73"/>
  <c r="U25" i="73" s="1"/>
  <c r="S24" i="73"/>
  <c r="R24" i="73"/>
  <c r="Q24" i="73"/>
  <c r="P24" i="73"/>
  <c r="E24" i="73"/>
  <c r="T24" i="73" s="1"/>
  <c r="U23" i="73"/>
  <c r="S23" i="73"/>
  <c r="R23" i="73"/>
  <c r="Q23" i="73"/>
  <c r="P23" i="73"/>
  <c r="E23" i="73"/>
  <c r="T23" i="73" s="1"/>
  <c r="S22" i="73"/>
  <c r="R22" i="73"/>
  <c r="Q22" i="73"/>
  <c r="P22" i="73"/>
  <c r="E22" i="73"/>
  <c r="S21" i="73"/>
  <c r="R21" i="73"/>
  <c r="Q21" i="73"/>
  <c r="P21" i="73"/>
  <c r="E21" i="73"/>
  <c r="U21" i="73" s="1"/>
  <c r="S20" i="73"/>
  <c r="R20" i="73"/>
  <c r="Q20" i="73"/>
  <c r="P20" i="73"/>
  <c r="E20" i="73"/>
  <c r="S19" i="73"/>
  <c r="R19" i="73"/>
  <c r="Q19" i="73"/>
  <c r="P19" i="73"/>
  <c r="E19" i="73"/>
  <c r="U19" i="73" s="1"/>
  <c r="U18" i="73"/>
  <c r="S18" i="73"/>
  <c r="R18" i="73"/>
  <c r="Q18" i="73"/>
  <c r="P18" i="73"/>
  <c r="E18" i="73"/>
  <c r="T18" i="73" s="1"/>
  <c r="S17" i="73"/>
  <c r="R17" i="73"/>
  <c r="Q17" i="73"/>
  <c r="P17" i="73"/>
  <c r="E17" i="73"/>
  <c r="U17" i="73" s="1"/>
  <c r="S16" i="73"/>
  <c r="R16" i="73"/>
  <c r="Q16" i="73"/>
  <c r="P16" i="73"/>
  <c r="E16" i="73"/>
  <c r="T16" i="73" s="1"/>
  <c r="S15" i="73"/>
  <c r="R15" i="73"/>
  <c r="Q15" i="73"/>
  <c r="P15" i="73"/>
  <c r="E15" i="73"/>
  <c r="T15" i="73" s="1"/>
  <c r="U14" i="73"/>
  <c r="S14" i="73"/>
  <c r="R14" i="73"/>
  <c r="Q14" i="73"/>
  <c r="P14" i="73"/>
  <c r="E14" i="73"/>
  <c r="T14" i="73" s="1"/>
  <c r="S13" i="73"/>
  <c r="R13" i="73"/>
  <c r="Q13" i="73"/>
  <c r="P13" i="73"/>
  <c r="E13" i="73"/>
  <c r="S12" i="73"/>
  <c r="R12" i="73"/>
  <c r="Q12" i="73"/>
  <c r="P12" i="73"/>
  <c r="E12" i="73"/>
  <c r="U12" i="73" s="1"/>
  <c r="S11" i="73"/>
  <c r="R11" i="73"/>
  <c r="Q11" i="73"/>
  <c r="P11" i="73"/>
  <c r="E11" i="73"/>
  <c r="U11" i="73" s="1"/>
  <c r="S10" i="73"/>
  <c r="R10" i="73"/>
  <c r="Q10" i="73"/>
  <c r="P10" i="73"/>
  <c r="E10" i="73"/>
  <c r="S9" i="73"/>
  <c r="R9" i="73"/>
  <c r="S8" i="73"/>
  <c r="R8" i="73"/>
  <c r="S63" i="72"/>
  <c r="R63" i="72"/>
  <c r="T62" i="72"/>
  <c r="S62" i="72"/>
  <c r="R62" i="72"/>
  <c r="Q62" i="72"/>
  <c r="P62" i="72"/>
  <c r="E62" i="72"/>
  <c r="U62" i="72" s="1"/>
  <c r="S61" i="72"/>
  <c r="R61" i="72"/>
  <c r="Q61" i="72"/>
  <c r="P61" i="72"/>
  <c r="E61" i="72"/>
  <c r="E60" i="72" s="1"/>
  <c r="U60" i="72" s="1"/>
  <c r="S60" i="72"/>
  <c r="R60" i="72"/>
  <c r="S59" i="72"/>
  <c r="R59" i="72"/>
  <c r="S58" i="72"/>
  <c r="R58" i="72"/>
  <c r="Q58" i="72"/>
  <c r="P58" i="72"/>
  <c r="E58" i="72"/>
  <c r="U58" i="72" s="1"/>
  <c r="S57" i="72"/>
  <c r="R57" i="72"/>
  <c r="Q57" i="72"/>
  <c r="P57" i="72"/>
  <c r="E57" i="72"/>
  <c r="S56" i="72"/>
  <c r="R56" i="72"/>
  <c r="Q56" i="72"/>
  <c r="P56" i="72"/>
  <c r="E56" i="72"/>
  <c r="U56" i="72" s="1"/>
  <c r="S55" i="72"/>
  <c r="R55" i="72"/>
  <c r="Q55" i="72"/>
  <c r="P55" i="72"/>
  <c r="E55" i="72"/>
  <c r="U55" i="72" s="1"/>
  <c r="S54" i="72"/>
  <c r="R54" i="72"/>
  <c r="S53" i="72"/>
  <c r="R53" i="72"/>
  <c r="Q53" i="72"/>
  <c r="P53" i="72"/>
  <c r="E53" i="72"/>
  <c r="U53" i="72" s="1"/>
  <c r="S52" i="72"/>
  <c r="R52" i="72"/>
  <c r="Q52" i="72"/>
  <c r="P52" i="72"/>
  <c r="E52" i="72"/>
  <c r="S51" i="72"/>
  <c r="R51" i="72"/>
  <c r="Q51" i="72"/>
  <c r="P51" i="72"/>
  <c r="E51" i="72"/>
  <c r="U51" i="72" s="1"/>
  <c r="S50" i="72"/>
  <c r="R50" i="72"/>
  <c r="Q50" i="72"/>
  <c r="P50" i="72"/>
  <c r="E50" i="72"/>
  <c r="T50" i="72" s="1"/>
  <c r="S49" i="72"/>
  <c r="R49" i="72"/>
  <c r="Q49" i="72"/>
  <c r="P49" i="72"/>
  <c r="E49" i="72"/>
  <c r="T48" i="72"/>
  <c r="S48" i="72"/>
  <c r="R48" i="72"/>
  <c r="Q48" i="72"/>
  <c r="P48" i="72"/>
  <c r="E48" i="72"/>
  <c r="U48" i="72" s="1"/>
  <c r="U47" i="72"/>
  <c r="S47" i="72"/>
  <c r="R47" i="72"/>
  <c r="Q47" i="72"/>
  <c r="P47" i="72"/>
  <c r="E47" i="72"/>
  <c r="T47" i="72" s="1"/>
  <c r="S46" i="72"/>
  <c r="R46" i="72"/>
  <c r="Q46" i="72"/>
  <c r="P46" i="72"/>
  <c r="E46" i="72"/>
  <c r="U46" i="72" s="1"/>
  <c r="S45" i="72"/>
  <c r="R45" i="72"/>
  <c r="Q45" i="72"/>
  <c r="P45" i="72"/>
  <c r="E45" i="72"/>
  <c r="U45" i="72" s="1"/>
  <c r="T44" i="72"/>
  <c r="S44" i="72"/>
  <c r="R44" i="72"/>
  <c r="Q44" i="72"/>
  <c r="P44" i="72"/>
  <c r="E44" i="72"/>
  <c r="U44" i="72" s="1"/>
  <c r="S43" i="72"/>
  <c r="R43" i="72"/>
  <c r="S42" i="72"/>
  <c r="R42" i="72"/>
  <c r="S41" i="72"/>
  <c r="R41" i="72"/>
  <c r="Q41" i="72"/>
  <c r="P41" i="72"/>
  <c r="E41" i="72"/>
  <c r="U41" i="72" s="1"/>
  <c r="S40" i="72"/>
  <c r="R40" i="72"/>
  <c r="Q40" i="72"/>
  <c r="P40" i="72"/>
  <c r="E40" i="72"/>
  <c r="T40" i="72" s="1"/>
  <c r="U39" i="72"/>
  <c r="S39" i="72"/>
  <c r="R39" i="72"/>
  <c r="Q39" i="72"/>
  <c r="P39" i="72"/>
  <c r="E39" i="72"/>
  <c r="T39" i="72" s="1"/>
  <c r="U38" i="72"/>
  <c r="S38" i="72"/>
  <c r="R38" i="72"/>
  <c r="Q38" i="72"/>
  <c r="P38" i="72"/>
  <c r="E38" i="72"/>
  <c r="T38" i="72" s="1"/>
  <c r="T37" i="72"/>
  <c r="S37" i="72"/>
  <c r="R37" i="72"/>
  <c r="Q37" i="72"/>
  <c r="P37" i="72"/>
  <c r="E37" i="72"/>
  <c r="U37" i="72" s="1"/>
  <c r="S36" i="72"/>
  <c r="R36" i="72"/>
  <c r="Q36" i="72"/>
  <c r="P36" i="72"/>
  <c r="E36" i="72"/>
  <c r="S35" i="72"/>
  <c r="R35" i="72"/>
  <c r="Q35" i="72"/>
  <c r="P35" i="72"/>
  <c r="E35" i="72"/>
  <c r="U35" i="72" s="1"/>
  <c r="U34" i="72"/>
  <c r="S34" i="72"/>
  <c r="R34" i="72"/>
  <c r="Q34" i="72"/>
  <c r="P34" i="72"/>
  <c r="E34" i="72"/>
  <c r="T34" i="72" s="1"/>
  <c r="S33" i="72"/>
  <c r="R33" i="72"/>
  <c r="Q33" i="72"/>
  <c r="P33" i="72"/>
  <c r="E33" i="72"/>
  <c r="U33" i="72" s="1"/>
  <c r="S32" i="72"/>
  <c r="R32" i="72"/>
  <c r="Q32" i="72"/>
  <c r="P32" i="72"/>
  <c r="E32" i="72"/>
  <c r="T32" i="72" s="1"/>
  <c r="S31" i="72"/>
  <c r="R31" i="72"/>
  <c r="Q31" i="72"/>
  <c r="P31" i="72"/>
  <c r="E31" i="72"/>
  <c r="T31" i="72" s="1"/>
  <c r="S30" i="72"/>
  <c r="R30" i="72"/>
  <c r="Q30" i="72"/>
  <c r="P30" i="72"/>
  <c r="T30" i="72" s="1"/>
  <c r="E30" i="72"/>
  <c r="U30" i="72" s="1"/>
  <c r="S29" i="72"/>
  <c r="R29" i="72"/>
  <c r="Q29" i="72"/>
  <c r="P29" i="72"/>
  <c r="E29" i="72"/>
  <c r="S28" i="72"/>
  <c r="R28" i="72"/>
  <c r="Q28" i="72"/>
  <c r="P28" i="72"/>
  <c r="E28" i="72"/>
  <c r="U28" i="72" s="1"/>
  <c r="S27" i="72"/>
  <c r="R27" i="72"/>
  <c r="U26" i="72"/>
  <c r="S26" i="72"/>
  <c r="R26" i="72"/>
  <c r="Q26" i="72"/>
  <c r="P26" i="72"/>
  <c r="E26" i="72"/>
  <c r="T26" i="72" s="1"/>
  <c r="S25" i="72"/>
  <c r="R25" i="72"/>
  <c r="Q25" i="72"/>
  <c r="P25" i="72"/>
  <c r="E25" i="72"/>
  <c r="U24" i="72"/>
  <c r="T24" i="72"/>
  <c r="S24" i="72"/>
  <c r="R24" i="72"/>
  <c r="Q24" i="72"/>
  <c r="P24" i="72"/>
  <c r="E24" i="72"/>
  <c r="S23" i="72"/>
  <c r="R23" i="72"/>
  <c r="Q23" i="72"/>
  <c r="P23" i="72"/>
  <c r="E23" i="72"/>
  <c r="U23" i="72" s="1"/>
  <c r="S22" i="72"/>
  <c r="R22" i="72"/>
  <c r="Q22" i="72"/>
  <c r="P22" i="72"/>
  <c r="E22" i="72"/>
  <c r="U22" i="72" s="1"/>
  <c r="S21" i="72"/>
  <c r="R21" i="72"/>
  <c r="Q21" i="72"/>
  <c r="P21" i="72"/>
  <c r="E21" i="72"/>
  <c r="S20" i="72"/>
  <c r="R20" i="72"/>
  <c r="Q20" i="72"/>
  <c r="P20" i="72"/>
  <c r="E20" i="72"/>
  <c r="U20" i="72" s="1"/>
  <c r="S19" i="72"/>
  <c r="R19" i="72"/>
  <c r="Q19" i="72"/>
  <c r="P19" i="72"/>
  <c r="E19" i="72"/>
  <c r="T19" i="72" s="1"/>
  <c r="S18" i="72"/>
  <c r="R18" i="72"/>
  <c r="Q18" i="72"/>
  <c r="P18" i="72"/>
  <c r="E18" i="72"/>
  <c r="U17" i="72"/>
  <c r="T17" i="72"/>
  <c r="S17" i="72"/>
  <c r="R17" i="72"/>
  <c r="Q17" i="72"/>
  <c r="P17" i="72"/>
  <c r="E17" i="72"/>
  <c r="T16" i="72"/>
  <c r="S16" i="72"/>
  <c r="R16" i="72"/>
  <c r="Q16" i="72"/>
  <c r="P16" i="72"/>
  <c r="E16" i="72"/>
  <c r="U16" i="72" s="1"/>
  <c r="S15" i="72"/>
  <c r="R15" i="72"/>
  <c r="Q15" i="72"/>
  <c r="P15" i="72"/>
  <c r="E15" i="72"/>
  <c r="U15" i="72" s="1"/>
  <c r="S14" i="72"/>
  <c r="R14" i="72"/>
  <c r="Q14" i="72"/>
  <c r="P14" i="72"/>
  <c r="E14" i="72"/>
  <c r="U14" i="72" s="1"/>
  <c r="S13" i="72"/>
  <c r="R13" i="72"/>
  <c r="Q13" i="72"/>
  <c r="P13" i="72"/>
  <c r="E13" i="72"/>
  <c r="S12" i="72"/>
  <c r="R12" i="72"/>
  <c r="Q12" i="72"/>
  <c r="P12" i="72"/>
  <c r="E12" i="72"/>
  <c r="U12" i="72" s="1"/>
  <c r="S11" i="72"/>
  <c r="R11" i="72"/>
  <c r="Q11" i="72"/>
  <c r="P11" i="72"/>
  <c r="E11" i="72"/>
  <c r="T11" i="72" s="1"/>
  <c r="S10" i="72"/>
  <c r="R10" i="72"/>
  <c r="Q10" i="72"/>
  <c r="P10" i="72"/>
  <c r="E10" i="72"/>
  <c r="S9" i="72"/>
  <c r="R9" i="72"/>
  <c r="S8" i="72"/>
  <c r="R8" i="72"/>
  <c r="S63" i="71"/>
  <c r="S62" i="71"/>
  <c r="R62" i="71"/>
  <c r="Q62" i="71"/>
  <c r="P62" i="71"/>
  <c r="E62" i="71"/>
  <c r="U62" i="71" s="1"/>
  <c r="S61" i="71"/>
  <c r="R61" i="71"/>
  <c r="Q61" i="71"/>
  <c r="Q60" i="71" s="1"/>
  <c r="P61" i="71"/>
  <c r="E61" i="71"/>
  <c r="U61" i="71" s="1"/>
  <c r="S60" i="71"/>
  <c r="R60" i="71"/>
  <c r="S59" i="71"/>
  <c r="S58" i="71"/>
  <c r="R58" i="71"/>
  <c r="Q58" i="71"/>
  <c r="P58" i="71"/>
  <c r="E58" i="71"/>
  <c r="T58" i="71" s="1"/>
  <c r="T57" i="71"/>
  <c r="S57" i="71"/>
  <c r="R57" i="71"/>
  <c r="Q57" i="71"/>
  <c r="P57" i="71"/>
  <c r="E57" i="71"/>
  <c r="U57" i="71" s="1"/>
  <c r="S56" i="71"/>
  <c r="R56" i="71"/>
  <c r="Q56" i="71"/>
  <c r="P56" i="71"/>
  <c r="E56" i="71"/>
  <c r="S55" i="71"/>
  <c r="R55" i="71"/>
  <c r="Q55" i="71"/>
  <c r="P55" i="71"/>
  <c r="E55" i="71"/>
  <c r="S54" i="71"/>
  <c r="R54" i="71"/>
  <c r="U53" i="71"/>
  <c r="S53" i="71"/>
  <c r="R53" i="71"/>
  <c r="Q53" i="71"/>
  <c r="P53" i="71"/>
  <c r="E53" i="71"/>
  <c r="T53" i="71" s="1"/>
  <c r="S52" i="71"/>
  <c r="R52" i="71"/>
  <c r="Q52" i="71"/>
  <c r="P52" i="71"/>
  <c r="E52" i="71"/>
  <c r="S51" i="71"/>
  <c r="R51" i="71"/>
  <c r="Q51" i="71"/>
  <c r="P51" i="71"/>
  <c r="E51" i="71"/>
  <c r="U51" i="71" s="1"/>
  <c r="S50" i="71"/>
  <c r="R50" i="71"/>
  <c r="Q50" i="71"/>
  <c r="P50" i="71"/>
  <c r="E50" i="71"/>
  <c r="U50" i="71" s="1"/>
  <c r="S49" i="71"/>
  <c r="R49" i="71"/>
  <c r="Q49" i="71"/>
  <c r="P49" i="71"/>
  <c r="E49" i="71"/>
  <c r="U49" i="71" s="1"/>
  <c r="U48" i="71"/>
  <c r="S48" i="71"/>
  <c r="R48" i="71"/>
  <c r="Q48" i="71"/>
  <c r="P48" i="71"/>
  <c r="E48" i="71"/>
  <c r="T48" i="71" s="1"/>
  <c r="S47" i="71"/>
  <c r="R47" i="71"/>
  <c r="Q47" i="71"/>
  <c r="P47" i="71"/>
  <c r="E47" i="71"/>
  <c r="U47" i="71" s="1"/>
  <c r="S46" i="71"/>
  <c r="R46" i="71"/>
  <c r="Q46" i="71"/>
  <c r="P46" i="71"/>
  <c r="E46" i="71"/>
  <c r="T46" i="71" s="1"/>
  <c r="S45" i="71"/>
  <c r="R45" i="71"/>
  <c r="Q45" i="71"/>
  <c r="P45" i="71"/>
  <c r="E45" i="71"/>
  <c r="U45" i="71" s="1"/>
  <c r="U44" i="71"/>
  <c r="S44" i="71"/>
  <c r="R44" i="71"/>
  <c r="Q44" i="71"/>
  <c r="P44" i="71"/>
  <c r="E44" i="71"/>
  <c r="T44" i="71" s="1"/>
  <c r="S43" i="71"/>
  <c r="R43" i="71"/>
  <c r="S42" i="71"/>
  <c r="R42" i="71"/>
  <c r="S41" i="71"/>
  <c r="R41" i="71"/>
  <c r="Q41" i="71"/>
  <c r="P41" i="71"/>
  <c r="E41" i="71"/>
  <c r="S40" i="71"/>
  <c r="R40" i="71"/>
  <c r="Q40" i="71"/>
  <c r="P40" i="71"/>
  <c r="E40" i="71"/>
  <c r="U40" i="71" s="1"/>
  <c r="S39" i="71"/>
  <c r="R39" i="71"/>
  <c r="Q39" i="71"/>
  <c r="P39" i="71"/>
  <c r="E39" i="71"/>
  <c r="U39" i="71" s="1"/>
  <c r="T38" i="71"/>
  <c r="S38" i="71"/>
  <c r="R38" i="71"/>
  <c r="Q38" i="71"/>
  <c r="P38" i="71"/>
  <c r="E38" i="71"/>
  <c r="U38" i="71" s="1"/>
  <c r="S37" i="71"/>
  <c r="R37" i="71"/>
  <c r="Q37" i="71"/>
  <c r="P37" i="71"/>
  <c r="E37" i="71"/>
  <c r="U37" i="71" s="1"/>
  <c r="S36" i="71"/>
  <c r="R36" i="71"/>
  <c r="Q36" i="71"/>
  <c r="P36" i="71"/>
  <c r="E36" i="71"/>
  <c r="T36" i="71" s="1"/>
  <c r="U35" i="71"/>
  <c r="S35" i="71"/>
  <c r="R35" i="71"/>
  <c r="Q35" i="71"/>
  <c r="P35" i="71"/>
  <c r="E35" i="71"/>
  <c r="T35" i="71" s="1"/>
  <c r="S34" i="71"/>
  <c r="R34" i="71"/>
  <c r="Q34" i="71"/>
  <c r="P34" i="71"/>
  <c r="E34" i="71"/>
  <c r="S33" i="71"/>
  <c r="R33" i="71"/>
  <c r="Q33" i="71"/>
  <c r="P33" i="71"/>
  <c r="E33" i="71"/>
  <c r="U33" i="71" s="1"/>
  <c r="S32" i="71"/>
  <c r="R32" i="71"/>
  <c r="Q32" i="71"/>
  <c r="P32" i="71"/>
  <c r="E32" i="71"/>
  <c r="S31" i="71"/>
  <c r="R31" i="71"/>
  <c r="Q31" i="71"/>
  <c r="P31" i="71"/>
  <c r="E31" i="71"/>
  <c r="U31" i="71" s="1"/>
  <c r="S30" i="71"/>
  <c r="R30" i="71"/>
  <c r="Q30" i="71"/>
  <c r="U30" i="71" s="1"/>
  <c r="P30" i="71"/>
  <c r="T30" i="71" s="1"/>
  <c r="E30" i="71"/>
  <c r="S29" i="71"/>
  <c r="R29" i="71"/>
  <c r="Q29" i="71"/>
  <c r="P29" i="71"/>
  <c r="E29" i="71"/>
  <c r="U29" i="71" s="1"/>
  <c r="S28" i="71"/>
  <c r="R28" i="71"/>
  <c r="Q28" i="71"/>
  <c r="P28" i="71"/>
  <c r="E28" i="71"/>
  <c r="U28" i="71" s="1"/>
  <c r="S27" i="71"/>
  <c r="R27" i="71"/>
  <c r="S26" i="71"/>
  <c r="R26" i="71"/>
  <c r="Q26" i="71"/>
  <c r="P26" i="71"/>
  <c r="E26" i="71"/>
  <c r="U26" i="71" s="1"/>
  <c r="U25" i="71"/>
  <c r="T25" i="71"/>
  <c r="S25" i="71"/>
  <c r="R25" i="71"/>
  <c r="Q25" i="71"/>
  <c r="P25" i="71"/>
  <c r="E25" i="71"/>
  <c r="S24" i="71"/>
  <c r="R24" i="71"/>
  <c r="Q24" i="71"/>
  <c r="P24" i="71"/>
  <c r="E24" i="71"/>
  <c r="U24" i="71" s="1"/>
  <c r="S23" i="71"/>
  <c r="R23" i="71"/>
  <c r="Q23" i="71"/>
  <c r="P23" i="71"/>
  <c r="E23" i="71"/>
  <c r="T23" i="71" s="1"/>
  <c r="U22" i="71"/>
  <c r="S22" i="71"/>
  <c r="R22" i="71"/>
  <c r="Q22" i="71"/>
  <c r="P22" i="71"/>
  <c r="E22" i="71"/>
  <c r="T22" i="71" s="1"/>
  <c r="S21" i="71"/>
  <c r="R21" i="71"/>
  <c r="Q21" i="71"/>
  <c r="P21" i="71"/>
  <c r="E21" i="71"/>
  <c r="S20" i="71"/>
  <c r="R20" i="71"/>
  <c r="Q20" i="71"/>
  <c r="U20" i="71" s="1"/>
  <c r="P20" i="71"/>
  <c r="E20" i="71"/>
  <c r="T20" i="71" s="1"/>
  <c r="S19" i="71"/>
  <c r="R19" i="71"/>
  <c r="Q19" i="71"/>
  <c r="P19" i="71"/>
  <c r="E19" i="71"/>
  <c r="U19" i="71" s="1"/>
  <c r="S18" i="71"/>
  <c r="R18" i="71"/>
  <c r="Q18" i="71"/>
  <c r="P18" i="71"/>
  <c r="E18" i="71"/>
  <c r="U18" i="71" s="1"/>
  <c r="T17" i="71"/>
  <c r="S17" i="71"/>
  <c r="R17" i="71"/>
  <c r="Q17" i="71"/>
  <c r="P17" i="71"/>
  <c r="E17" i="71"/>
  <c r="U17" i="71" s="1"/>
  <c r="S16" i="71"/>
  <c r="R16" i="71"/>
  <c r="Q16" i="71"/>
  <c r="P16" i="71"/>
  <c r="E16" i="71"/>
  <c r="U16" i="71" s="1"/>
  <c r="S15" i="71"/>
  <c r="R15" i="71"/>
  <c r="Q15" i="71"/>
  <c r="P15" i="71"/>
  <c r="E15" i="71"/>
  <c r="T15" i="71" s="1"/>
  <c r="U14" i="71"/>
  <c r="S14" i="71"/>
  <c r="R14" i="71"/>
  <c r="Q14" i="71"/>
  <c r="P14" i="71"/>
  <c r="E14" i="71"/>
  <c r="T14" i="71" s="1"/>
  <c r="S13" i="71"/>
  <c r="R13" i="71"/>
  <c r="Q13" i="71"/>
  <c r="U13" i="71" s="1"/>
  <c r="P13" i="71"/>
  <c r="E13" i="71"/>
  <c r="T13" i="71" s="1"/>
  <c r="S12" i="71"/>
  <c r="R12" i="71"/>
  <c r="Q12" i="71"/>
  <c r="P12" i="71"/>
  <c r="E12" i="71"/>
  <c r="S11" i="71"/>
  <c r="R11" i="71"/>
  <c r="Q11" i="71"/>
  <c r="P11" i="71"/>
  <c r="E11" i="71"/>
  <c r="U11" i="71" s="1"/>
  <c r="S10" i="71"/>
  <c r="R10" i="71"/>
  <c r="Q10" i="71"/>
  <c r="P10" i="71"/>
  <c r="E10" i="71"/>
  <c r="S9" i="71"/>
  <c r="R9" i="71"/>
  <c r="S8" i="71"/>
  <c r="R63" i="70"/>
  <c r="U62" i="70"/>
  <c r="S62" i="70"/>
  <c r="R62" i="70"/>
  <c r="Q62" i="70"/>
  <c r="P62" i="70"/>
  <c r="E62" i="70"/>
  <c r="T62" i="70" s="1"/>
  <c r="T61" i="70"/>
  <c r="S61" i="70"/>
  <c r="R61" i="70"/>
  <c r="Q61" i="70"/>
  <c r="P61" i="70"/>
  <c r="P60" i="70" s="1"/>
  <c r="E61" i="70"/>
  <c r="E60" i="70" s="1"/>
  <c r="U60" i="70" s="1"/>
  <c r="S60" i="70"/>
  <c r="R60" i="70"/>
  <c r="R59" i="70"/>
  <c r="S58" i="70"/>
  <c r="R58" i="70"/>
  <c r="Q58" i="70"/>
  <c r="P58" i="70"/>
  <c r="E58" i="70"/>
  <c r="U58" i="70" s="1"/>
  <c r="S57" i="70"/>
  <c r="R57" i="70"/>
  <c r="Q57" i="70"/>
  <c r="P57" i="70"/>
  <c r="E57" i="70"/>
  <c r="U57" i="70" s="1"/>
  <c r="U56" i="70"/>
  <c r="S56" i="70"/>
  <c r="R56" i="70"/>
  <c r="Q56" i="70"/>
  <c r="P56" i="70"/>
  <c r="E56" i="70"/>
  <c r="T56" i="70" s="1"/>
  <c r="S55" i="70"/>
  <c r="R55" i="70"/>
  <c r="Q55" i="70"/>
  <c r="P55" i="70"/>
  <c r="E55" i="70"/>
  <c r="S54" i="70"/>
  <c r="R54" i="70"/>
  <c r="S53" i="70"/>
  <c r="R53" i="70"/>
  <c r="Q53" i="70"/>
  <c r="P53" i="70"/>
  <c r="E53" i="70"/>
  <c r="U53" i="70" s="1"/>
  <c r="S52" i="70"/>
  <c r="R52" i="70"/>
  <c r="Q52" i="70"/>
  <c r="P52" i="70"/>
  <c r="E52" i="70"/>
  <c r="U51" i="70"/>
  <c r="S51" i="70"/>
  <c r="R51" i="70"/>
  <c r="Q51" i="70"/>
  <c r="P51" i="70"/>
  <c r="E51" i="70"/>
  <c r="T51" i="70" s="1"/>
  <c r="S50" i="70"/>
  <c r="R50" i="70"/>
  <c r="Q50" i="70"/>
  <c r="P50" i="70"/>
  <c r="E50" i="70"/>
  <c r="S49" i="70"/>
  <c r="R49" i="70"/>
  <c r="Q49" i="70"/>
  <c r="P49" i="70"/>
  <c r="E49" i="70"/>
  <c r="T49" i="70" s="1"/>
  <c r="S48" i="70"/>
  <c r="R48" i="70"/>
  <c r="Q48" i="70"/>
  <c r="P48" i="70"/>
  <c r="E48" i="70"/>
  <c r="T48" i="70" s="1"/>
  <c r="T47" i="70"/>
  <c r="S47" i="70"/>
  <c r="R47" i="70"/>
  <c r="Q47" i="70"/>
  <c r="P47" i="70"/>
  <c r="E47" i="70"/>
  <c r="U47" i="70" s="1"/>
  <c r="S46" i="70"/>
  <c r="R46" i="70"/>
  <c r="Q46" i="70"/>
  <c r="P46" i="70"/>
  <c r="E46" i="70"/>
  <c r="U46" i="70" s="1"/>
  <c r="S45" i="70"/>
  <c r="R45" i="70"/>
  <c r="Q45" i="70"/>
  <c r="P45" i="70"/>
  <c r="E45" i="70"/>
  <c r="U45" i="70" s="1"/>
  <c r="S44" i="70"/>
  <c r="R44" i="70"/>
  <c r="Q44" i="70"/>
  <c r="P44" i="70"/>
  <c r="E44" i="70"/>
  <c r="U44" i="70" s="1"/>
  <c r="S43" i="70"/>
  <c r="R43" i="70"/>
  <c r="S42" i="70"/>
  <c r="R42" i="70"/>
  <c r="S41" i="70"/>
  <c r="R41" i="70"/>
  <c r="Q41" i="70"/>
  <c r="P41" i="70"/>
  <c r="E41" i="70"/>
  <c r="S40" i="70"/>
  <c r="R40" i="70"/>
  <c r="Q40" i="70"/>
  <c r="P40" i="70"/>
  <c r="E40" i="70"/>
  <c r="S39" i="70"/>
  <c r="R39" i="70"/>
  <c r="Q39" i="70"/>
  <c r="P39" i="70"/>
  <c r="E39" i="70"/>
  <c r="T39" i="70" s="1"/>
  <c r="S38" i="70"/>
  <c r="R38" i="70"/>
  <c r="Q38" i="70"/>
  <c r="P38" i="70"/>
  <c r="E38" i="70"/>
  <c r="T37" i="70"/>
  <c r="S37" i="70"/>
  <c r="R37" i="70"/>
  <c r="Q37" i="70"/>
  <c r="P37" i="70"/>
  <c r="E37" i="70"/>
  <c r="U37" i="70" s="1"/>
  <c r="S36" i="70"/>
  <c r="R36" i="70"/>
  <c r="Q36" i="70"/>
  <c r="P36" i="70"/>
  <c r="T36" i="70" s="1"/>
  <c r="E36" i="70"/>
  <c r="U36" i="70" s="1"/>
  <c r="S35" i="70"/>
  <c r="R35" i="70"/>
  <c r="Q35" i="70"/>
  <c r="P35" i="70"/>
  <c r="E35" i="70"/>
  <c r="U35" i="70" s="1"/>
  <c r="S34" i="70"/>
  <c r="R34" i="70"/>
  <c r="Q34" i="70"/>
  <c r="P34" i="70"/>
  <c r="E34" i="70"/>
  <c r="U34" i="70" s="1"/>
  <c r="U33" i="70"/>
  <c r="S33" i="70"/>
  <c r="R33" i="70"/>
  <c r="Q33" i="70"/>
  <c r="P33" i="70"/>
  <c r="E33" i="70"/>
  <c r="T33" i="70" s="1"/>
  <c r="S32" i="70"/>
  <c r="R32" i="70"/>
  <c r="Q32" i="70"/>
  <c r="P32" i="70"/>
  <c r="E32" i="70"/>
  <c r="S31" i="70"/>
  <c r="R31" i="70"/>
  <c r="Q31" i="70"/>
  <c r="P31" i="70"/>
  <c r="E31" i="70"/>
  <c r="T31" i="70" s="1"/>
  <c r="S30" i="70"/>
  <c r="R30" i="70"/>
  <c r="Q30" i="70"/>
  <c r="P30" i="70"/>
  <c r="E30" i="70"/>
  <c r="T29" i="70"/>
  <c r="S29" i="70"/>
  <c r="R29" i="70"/>
  <c r="Q29" i="70"/>
  <c r="P29" i="70"/>
  <c r="E29" i="70"/>
  <c r="U29" i="70" s="1"/>
  <c r="S28" i="70"/>
  <c r="R28" i="70"/>
  <c r="Q28" i="70"/>
  <c r="P28" i="70"/>
  <c r="E28" i="70"/>
  <c r="U28" i="70" s="1"/>
  <c r="S27" i="70"/>
  <c r="R27" i="70"/>
  <c r="S26" i="70"/>
  <c r="R26" i="70"/>
  <c r="Q26" i="70"/>
  <c r="P26" i="70"/>
  <c r="E26" i="70"/>
  <c r="T26" i="70" s="1"/>
  <c r="S25" i="70"/>
  <c r="R25" i="70"/>
  <c r="Q25" i="70"/>
  <c r="P25" i="70"/>
  <c r="E25" i="70"/>
  <c r="T24" i="70"/>
  <c r="S24" i="70"/>
  <c r="R24" i="70"/>
  <c r="Q24" i="70"/>
  <c r="P24" i="70"/>
  <c r="E24" i="70"/>
  <c r="U24" i="70" s="1"/>
  <c r="T23" i="70"/>
  <c r="S23" i="70"/>
  <c r="R23" i="70"/>
  <c r="Q23" i="70"/>
  <c r="P23" i="70"/>
  <c r="E23" i="70"/>
  <c r="U23" i="70" s="1"/>
  <c r="S22" i="70"/>
  <c r="R22" i="70"/>
  <c r="Q22" i="70"/>
  <c r="P22" i="70"/>
  <c r="E22" i="70"/>
  <c r="U22" i="70" s="1"/>
  <c r="S21" i="70"/>
  <c r="R21" i="70"/>
  <c r="Q21" i="70"/>
  <c r="P21" i="70"/>
  <c r="E21" i="70"/>
  <c r="U21" i="70" s="1"/>
  <c r="S20" i="70"/>
  <c r="R20" i="70"/>
  <c r="Q20" i="70"/>
  <c r="P20" i="70"/>
  <c r="E20" i="70"/>
  <c r="S19" i="70"/>
  <c r="R19" i="70"/>
  <c r="Q19" i="70"/>
  <c r="P19" i="70"/>
  <c r="E19" i="70"/>
  <c r="S18" i="70"/>
  <c r="R18" i="70"/>
  <c r="Q18" i="70"/>
  <c r="P18" i="70"/>
  <c r="E18" i="70"/>
  <c r="T18" i="70" s="1"/>
  <c r="S17" i="70"/>
  <c r="R17" i="70"/>
  <c r="Q17" i="70"/>
  <c r="P17" i="70"/>
  <c r="E17" i="70"/>
  <c r="U16" i="70"/>
  <c r="S16" i="70"/>
  <c r="R16" i="70"/>
  <c r="Q16" i="70"/>
  <c r="P16" i="70"/>
  <c r="E16" i="70"/>
  <c r="T16" i="70" s="1"/>
  <c r="T15" i="70"/>
  <c r="S15" i="70"/>
  <c r="R15" i="70"/>
  <c r="Q15" i="70"/>
  <c r="P15" i="70"/>
  <c r="E15" i="70"/>
  <c r="U15" i="70" s="1"/>
  <c r="S14" i="70"/>
  <c r="R14" i="70"/>
  <c r="Q14" i="70"/>
  <c r="P14" i="70"/>
  <c r="E14" i="70"/>
  <c r="U14" i="70" s="1"/>
  <c r="S13" i="70"/>
  <c r="R13" i="70"/>
  <c r="Q13" i="70"/>
  <c r="P13" i="70"/>
  <c r="E13" i="70"/>
  <c r="U12" i="70"/>
  <c r="S12" i="70"/>
  <c r="R12" i="70"/>
  <c r="Q12" i="70"/>
  <c r="P12" i="70"/>
  <c r="E12" i="70"/>
  <c r="T12" i="70" s="1"/>
  <c r="S11" i="70"/>
  <c r="R11" i="70"/>
  <c r="Q11" i="70"/>
  <c r="P11" i="70"/>
  <c r="E11" i="70"/>
  <c r="S10" i="70"/>
  <c r="R10" i="70"/>
  <c r="Q10" i="70"/>
  <c r="P10" i="70"/>
  <c r="E10" i="70"/>
  <c r="U10" i="70" s="1"/>
  <c r="S9" i="70"/>
  <c r="R9" i="70"/>
  <c r="R8" i="70"/>
  <c r="R63" i="69"/>
  <c r="S62" i="69"/>
  <c r="R62" i="69"/>
  <c r="Q62" i="69"/>
  <c r="P62" i="69"/>
  <c r="E62" i="69"/>
  <c r="U62" i="69" s="1"/>
  <c r="T61" i="69"/>
  <c r="S61" i="69"/>
  <c r="R61" i="69"/>
  <c r="Q61" i="69"/>
  <c r="P61" i="69"/>
  <c r="P60" i="69" s="1"/>
  <c r="E61" i="69"/>
  <c r="U61" i="69" s="1"/>
  <c r="S60" i="69"/>
  <c r="R60" i="69"/>
  <c r="R59" i="69"/>
  <c r="S58" i="69"/>
  <c r="R58" i="69"/>
  <c r="Q58" i="69"/>
  <c r="P58" i="69"/>
  <c r="E58" i="69"/>
  <c r="S57" i="69"/>
  <c r="R57" i="69"/>
  <c r="Q57" i="69"/>
  <c r="P57" i="69"/>
  <c r="E57" i="69"/>
  <c r="T57" i="69" s="1"/>
  <c r="S56" i="69"/>
  <c r="R56" i="69"/>
  <c r="Q56" i="69"/>
  <c r="P56" i="69"/>
  <c r="E56" i="69"/>
  <c r="T55" i="69"/>
  <c r="S55" i="69"/>
  <c r="R55" i="69"/>
  <c r="Q55" i="69"/>
  <c r="P55" i="69"/>
  <c r="E55" i="69"/>
  <c r="U55" i="69" s="1"/>
  <c r="S54" i="69"/>
  <c r="R54" i="69"/>
  <c r="S53" i="69"/>
  <c r="R53" i="69"/>
  <c r="Q53" i="69"/>
  <c r="P53" i="69"/>
  <c r="E53" i="69"/>
  <c r="S52" i="69"/>
  <c r="R52" i="69"/>
  <c r="Q52" i="69"/>
  <c r="P52" i="69"/>
  <c r="E52" i="69"/>
  <c r="T52" i="69" s="1"/>
  <c r="U51" i="69"/>
  <c r="S51" i="69"/>
  <c r="R51" i="69"/>
  <c r="Q51" i="69"/>
  <c r="P51" i="69"/>
  <c r="E51" i="69"/>
  <c r="T51" i="69" s="1"/>
  <c r="S50" i="69"/>
  <c r="R50" i="69"/>
  <c r="Q50" i="69"/>
  <c r="P50" i="69"/>
  <c r="E50" i="69"/>
  <c r="T49" i="69"/>
  <c r="S49" i="69"/>
  <c r="R49" i="69"/>
  <c r="Q49" i="69"/>
  <c r="P49" i="69"/>
  <c r="E49" i="69"/>
  <c r="U49" i="69" s="1"/>
  <c r="S48" i="69"/>
  <c r="R48" i="69"/>
  <c r="Q48" i="69"/>
  <c r="P48" i="69"/>
  <c r="E48" i="69"/>
  <c r="U48" i="69" s="1"/>
  <c r="S47" i="69"/>
  <c r="R47" i="69"/>
  <c r="Q47" i="69"/>
  <c r="P47" i="69"/>
  <c r="E47" i="69"/>
  <c r="U47" i="69" s="1"/>
  <c r="S46" i="69"/>
  <c r="R46" i="69"/>
  <c r="Q46" i="69"/>
  <c r="P46" i="69"/>
  <c r="E46" i="69"/>
  <c r="S45" i="69"/>
  <c r="R45" i="69"/>
  <c r="Q45" i="69"/>
  <c r="P45" i="69"/>
  <c r="E45" i="69"/>
  <c r="S44" i="69"/>
  <c r="R44" i="69"/>
  <c r="Q44" i="69"/>
  <c r="P44" i="69"/>
  <c r="E44" i="69"/>
  <c r="U44" i="69" s="1"/>
  <c r="S43" i="69"/>
  <c r="R43" i="69"/>
  <c r="S42" i="69"/>
  <c r="R42" i="69"/>
  <c r="S41" i="69"/>
  <c r="R41" i="69"/>
  <c r="Q41" i="69"/>
  <c r="P41" i="69"/>
  <c r="E41" i="69"/>
  <c r="U40" i="69"/>
  <c r="S40" i="69"/>
  <c r="R40" i="69"/>
  <c r="Q40" i="69"/>
  <c r="P40" i="69"/>
  <c r="E40" i="69"/>
  <c r="T40" i="69" s="1"/>
  <c r="U39" i="69"/>
  <c r="S39" i="69"/>
  <c r="R39" i="69"/>
  <c r="Q39" i="69"/>
  <c r="P39" i="69"/>
  <c r="E39" i="69"/>
  <c r="T39" i="69" s="1"/>
  <c r="S38" i="69"/>
  <c r="R38" i="69"/>
  <c r="Q38" i="69"/>
  <c r="P38" i="69"/>
  <c r="E38" i="69"/>
  <c r="U38" i="69" s="1"/>
  <c r="S37" i="69"/>
  <c r="R37" i="69"/>
  <c r="Q37" i="69"/>
  <c r="P37" i="69"/>
  <c r="E37" i="69"/>
  <c r="U37" i="69" s="1"/>
  <c r="U36" i="69"/>
  <c r="S36" i="69"/>
  <c r="R36" i="69"/>
  <c r="Q36" i="69"/>
  <c r="P36" i="69"/>
  <c r="E36" i="69"/>
  <c r="T36" i="69" s="1"/>
  <c r="S35" i="69"/>
  <c r="R35" i="69"/>
  <c r="Q35" i="69"/>
  <c r="P35" i="69"/>
  <c r="E35" i="69"/>
  <c r="S34" i="69"/>
  <c r="R34" i="69"/>
  <c r="Q34" i="69"/>
  <c r="P34" i="69"/>
  <c r="E34" i="69"/>
  <c r="T34" i="69" s="1"/>
  <c r="S33" i="69"/>
  <c r="R33" i="69"/>
  <c r="Q33" i="69"/>
  <c r="P33" i="69"/>
  <c r="E33" i="69"/>
  <c r="T33" i="69" s="1"/>
  <c r="S32" i="69"/>
  <c r="R32" i="69"/>
  <c r="Q32" i="69"/>
  <c r="U32" i="69" s="1"/>
  <c r="P32" i="69"/>
  <c r="E32" i="69"/>
  <c r="T32" i="69" s="1"/>
  <c r="T31" i="69"/>
  <c r="S31" i="69"/>
  <c r="R31" i="69"/>
  <c r="Q31" i="69"/>
  <c r="P31" i="69"/>
  <c r="E31" i="69"/>
  <c r="U31" i="69" s="1"/>
  <c r="S30" i="69"/>
  <c r="R30" i="69"/>
  <c r="Q30" i="69"/>
  <c r="P30" i="69"/>
  <c r="E30" i="69"/>
  <c r="S29" i="69"/>
  <c r="R29" i="69"/>
  <c r="Q29" i="69"/>
  <c r="P29" i="69"/>
  <c r="E29" i="69"/>
  <c r="U29" i="69" s="1"/>
  <c r="U28" i="69"/>
  <c r="S28" i="69"/>
  <c r="R28" i="69"/>
  <c r="Q28" i="69"/>
  <c r="P28" i="69"/>
  <c r="E28" i="69"/>
  <c r="T28" i="69" s="1"/>
  <c r="S27" i="69"/>
  <c r="R27" i="69"/>
  <c r="S26" i="69"/>
  <c r="R26" i="69"/>
  <c r="Q26" i="69"/>
  <c r="P26" i="69"/>
  <c r="E26" i="69"/>
  <c r="U26" i="69" s="1"/>
  <c r="S25" i="69"/>
  <c r="R25" i="69"/>
  <c r="Q25" i="69"/>
  <c r="P25" i="69"/>
  <c r="E25" i="69"/>
  <c r="U25" i="69" s="1"/>
  <c r="S24" i="69"/>
  <c r="R24" i="69"/>
  <c r="Q24" i="69"/>
  <c r="P24" i="69"/>
  <c r="E24" i="69"/>
  <c r="U24" i="69" s="1"/>
  <c r="U23" i="69"/>
  <c r="S23" i="69"/>
  <c r="R23" i="69"/>
  <c r="Q23" i="69"/>
  <c r="P23" i="69"/>
  <c r="E23" i="69"/>
  <c r="T23" i="69" s="1"/>
  <c r="S22" i="69"/>
  <c r="R22" i="69"/>
  <c r="Q22" i="69"/>
  <c r="P22" i="69"/>
  <c r="E22" i="69"/>
  <c r="S21" i="69"/>
  <c r="R21" i="69"/>
  <c r="Q21" i="69"/>
  <c r="P21" i="69"/>
  <c r="E21" i="69"/>
  <c r="T21" i="69" s="1"/>
  <c r="S20" i="69"/>
  <c r="R20" i="69"/>
  <c r="Q20" i="69"/>
  <c r="P20" i="69"/>
  <c r="E20" i="69"/>
  <c r="T20" i="69" s="1"/>
  <c r="U19" i="69"/>
  <c r="S19" i="69"/>
  <c r="R19" i="69"/>
  <c r="Q19" i="69"/>
  <c r="P19" i="69"/>
  <c r="E19" i="69"/>
  <c r="T19" i="69" s="1"/>
  <c r="S18" i="69"/>
  <c r="R18" i="69"/>
  <c r="Q18" i="69"/>
  <c r="P18" i="69"/>
  <c r="E18" i="69"/>
  <c r="S17" i="69"/>
  <c r="R17" i="69"/>
  <c r="Q17" i="69"/>
  <c r="P17" i="69"/>
  <c r="E17" i="69"/>
  <c r="U17" i="69" s="1"/>
  <c r="S16" i="69"/>
  <c r="R16" i="69"/>
  <c r="Q16" i="69"/>
  <c r="P16" i="69"/>
  <c r="E16" i="69"/>
  <c r="U16" i="69" s="1"/>
  <c r="T15" i="69"/>
  <c r="S15" i="69"/>
  <c r="R15" i="69"/>
  <c r="Q15" i="69"/>
  <c r="P15" i="69"/>
  <c r="E15" i="69"/>
  <c r="U15" i="69" s="1"/>
  <c r="S14" i="69"/>
  <c r="R14" i="69"/>
  <c r="Q14" i="69"/>
  <c r="P14" i="69"/>
  <c r="E14" i="69"/>
  <c r="S13" i="69"/>
  <c r="R13" i="69"/>
  <c r="Q13" i="69"/>
  <c r="P13" i="69"/>
  <c r="E13" i="69"/>
  <c r="T13" i="69" s="1"/>
  <c r="U12" i="69"/>
  <c r="S12" i="69"/>
  <c r="R12" i="69"/>
  <c r="Q12" i="69"/>
  <c r="P12" i="69"/>
  <c r="E12" i="69"/>
  <c r="T12" i="69" s="1"/>
  <c r="S11" i="69"/>
  <c r="R11" i="69"/>
  <c r="Q11" i="69"/>
  <c r="P11" i="69"/>
  <c r="E11" i="69"/>
  <c r="S10" i="69"/>
  <c r="R10" i="69"/>
  <c r="Q10" i="69"/>
  <c r="U10" i="69" s="1"/>
  <c r="P10" i="69"/>
  <c r="E10" i="69"/>
  <c r="T10" i="69" s="1"/>
  <c r="S9" i="69"/>
  <c r="R9" i="69"/>
  <c r="R8" i="69"/>
  <c r="S63" i="68"/>
  <c r="U62" i="68"/>
  <c r="S62" i="68"/>
  <c r="R62" i="68"/>
  <c r="Q62" i="68"/>
  <c r="P62" i="68"/>
  <c r="E62" i="68"/>
  <c r="T62" i="68" s="1"/>
  <c r="S61" i="68"/>
  <c r="R61" i="68"/>
  <c r="Q61" i="68"/>
  <c r="Q60" i="68" s="1"/>
  <c r="P61" i="68"/>
  <c r="E61" i="68"/>
  <c r="S60" i="68"/>
  <c r="R60" i="68"/>
  <c r="S59" i="68"/>
  <c r="S58" i="68"/>
  <c r="R58" i="68"/>
  <c r="Q58" i="68"/>
  <c r="P58" i="68"/>
  <c r="E58" i="68"/>
  <c r="U58" i="68" s="1"/>
  <c r="S57" i="68"/>
  <c r="R57" i="68"/>
  <c r="Q57" i="68"/>
  <c r="P57" i="68"/>
  <c r="E57" i="68"/>
  <c r="U57" i="68" s="1"/>
  <c r="S56" i="68"/>
  <c r="R56" i="68"/>
  <c r="Q56" i="68"/>
  <c r="P56" i="68"/>
  <c r="E56" i="68"/>
  <c r="U56" i="68" s="1"/>
  <c r="U55" i="68"/>
  <c r="S55" i="68"/>
  <c r="R55" i="68"/>
  <c r="Q55" i="68"/>
  <c r="P55" i="68"/>
  <c r="P54" i="68" s="1"/>
  <c r="E55" i="68"/>
  <c r="T55" i="68" s="1"/>
  <c r="S54" i="68"/>
  <c r="R54" i="68"/>
  <c r="S53" i="68"/>
  <c r="R53" i="68"/>
  <c r="Q53" i="68"/>
  <c r="P53" i="68"/>
  <c r="E53" i="68"/>
  <c r="U53" i="68" s="1"/>
  <c r="S52" i="68"/>
  <c r="R52" i="68"/>
  <c r="Q52" i="68"/>
  <c r="P52" i="68"/>
  <c r="E52" i="68"/>
  <c r="U52" i="68" s="1"/>
  <c r="S51" i="68"/>
  <c r="R51" i="68"/>
  <c r="Q51" i="68"/>
  <c r="P51" i="68"/>
  <c r="E51" i="68"/>
  <c r="U51" i="68" s="1"/>
  <c r="S50" i="68"/>
  <c r="R50" i="68"/>
  <c r="Q50" i="68"/>
  <c r="P50" i="68"/>
  <c r="E50" i="68"/>
  <c r="S49" i="68"/>
  <c r="R49" i="68"/>
  <c r="Q49" i="68"/>
  <c r="P49" i="68"/>
  <c r="E49" i="68"/>
  <c r="S48" i="68"/>
  <c r="R48" i="68"/>
  <c r="Q48" i="68"/>
  <c r="P48" i="68"/>
  <c r="E48" i="68"/>
  <c r="S47" i="68"/>
  <c r="R47" i="68"/>
  <c r="Q47" i="68"/>
  <c r="P47" i="68"/>
  <c r="E47" i="68"/>
  <c r="U46" i="68"/>
  <c r="S46" i="68"/>
  <c r="R46" i="68"/>
  <c r="Q46" i="68"/>
  <c r="P46" i="68"/>
  <c r="E46" i="68"/>
  <c r="T46" i="68" s="1"/>
  <c r="T45" i="68"/>
  <c r="S45" i="68"/>
  <c r="R45" i="68"/>
  <c r="Q45" i="68"/>
  <c r="P45" i="68"/>
  <c r="E45" i="68"/>
  <c r="U45" i="68" s="1"/>
  <c r="S44" i="68"/>
  <c r="R44" i="68"/>
  <c r="Q44" i="68"/>
  <c r="P44" i="68"/>
  <c r="E44" i="68"/>
  <c r="U44" i="68" s="1"/>
  <c r="S43" i="68"/>
  <c r="R43" i="68"/>
  <c r="S42" i="68"/>
  <c r="S41" i="68"/>
  <c r="R41" i="68"/>
  <c r="Q41" i="68"/>
  <c r="P41" i="68"/>
  <c r="E41" i="68"/>
  <c r="U41" i="68" s="1"/>
  <c r="U40" i="68"/>
  <c r="S40" i="68"/>
  <c r="R40" i="68"/>
  <c r="Q40" i="68"/>
  <c r="P40" i="68"/>
  <c r="E40" i="68"/>
  <c r="T40" i="68" s="1"/>
  <c r="S39" i="68"/>
  <c r="R39" i="68"/>
  <c r="Q39" i="68"/>
  <c r="P39" i="68"/>
  <c r="E39" i="68"/>
  <c r="S38" i="68"/>
  <c r="R38" i="68"/>
  <c r="Q38" i="68"/>
  <c r="P38" i="68"/>
  <c r="E38" i="68"/>
  <c r="S37" i="68"/>
  <c r="R37" i="68"/>
  <c r="Q37" i="68"/>
  <c r="P37" i="68"/>
  <c r="E37" i="68"/>
  <c r="T37" i="68" s="1"/>
  <c r="T36" i="68"/>
  <c r="S36" i="68"/>
  <c r="R36" i="68"/>
  <c r="Q36" i="68"/>
  <c r="P36" i="68"/>
  <c r="E36" i="68"/>
  <c r="U36" i="68" s="1"/>
  <c r="S35" i="68"/>
  <c r="R35" i="68"/>
  <c r="Q35" i="68"/>
  <c r="P35" i="68"/>
  <c r="E35" i="68"/>
  <c r="S34" i="68"/>
  <c r="R34" i="68"/>
  <c r="Q34" i="68"/>
  <c r="P34" i="68"/>
  <c r="E34" i="68"/>
  <c r="U34" i="68" s="1"/>
  <c r="S33" i="68"/>
  <c r="R33" i="68"/>
  <c r="Q33" i="68"/>
  <c r="P33" i="68"/>
  <c r="E33" i="68"/>
  <c r="U33" i="68" s="1"/>
  <c r="S32" i="68"/>
  <c r="R32" i="68"/>
  <c r="Q32" i="68"/>
  <c r="U32" i="68" s="1"/>
  <c r="P32" i="68"/>
  <c r="T32" i="68" s="1"/>
  <c r="E32" i="68"/>
  <c r="S31" i="68"/>
  <c r="R31" i="68"/>
  <c r="Q31" i="68"/>
  <c r="P31" i="68"/>
  <c r="E31" i="68"/>
  <c r="S30" i="68"/>
  <c r="R30" i="68"/>
  <c r="Q30" i="68"/>
  <c r="P30" i="68"/>
  <c r="E30" i="68"/>
  <c r="U29" i="68"/>
  <c r="S29" i="68"/>
  <c r="R29" i="68"/>
  <c r="Q29" i="68"/>
  <c r="P29" i="68"/>
  <c r="E29" i="68"/>
  <c r="T29" i="68" s="1"/>
  <c r="U28" i="68"/>
  <c r="S28" i="68"/>
  <c r="R28" i="68"/>
  <c r="Q28" i="68"/>
  <c r="P28" i="68"/>
  <c r="E28" i="68"/>
  <c r="T28" i="68" s="1"/>
  <c r="S27" i="68"/>
  <c r="R27" i="68"/>
  <c r="S26" i="68"/>
  <c r="R26" i="68"/>
  <c r="Q26" i="68"/>
  <c r="P26" i="68"/>
  <c r="E26" i="68"/>
  <c r="S25" i="68"/>
  <c r="R25" i="68"/>
  <c r="Q25" i="68"/>
  <c r="P25" i="68"/>
  <c r="E25" i="68"/>
  <c r="S24" i="68"/>
  <c r="R24" i="68"/>
  <c r="Q24" i="68"/>
  <c r="P24" i="68"/>
  <c r="E24" i="68"/>
  <c r="U23" i="68"/>
  <c r="S23" i="68"/>
  <c r="R23" i="68"/>
  <c r="Q23" i="68"/>
  <c r="P23" i="68"/>
  <c r="E23" i="68"/>
  <c r="T23" i="68" s="1"/>
  <c r="U22" i="68"/>
  <c r="S22" i="68"/>
  <c r="R22" i="68"/>
  <c r="Q22" i="68"/>
  <c r="P22" i="68"/>
  <c r="E22" i="68"/>
  <c r="T22" i="68" s="1"/>
  <c r="S21" i="68"/>
  <c r="R21" i="68"/>
  <c r="Q21" i="68"/>
  <c r="P21" i="68"/>
  <c r="E21" i="68"/>
  <c r="U21" i="68" s="1"/>
  <c r="S20" i="68"/>
  <c r="R20" i="68"/>
  <c r="Q20" i="68"/>
  <c r="P20" i="68"/>
  <c r="E20" i="68"/>
  <c r="U20" i="68" s="1"/>
  <c r="U19" i="68"/>
  <c r="S19" i="68"/>
  <c r="R19" i="68"/>
  <c r="Q19" i="68"/>
  <c r="P19" i="68"/>
  <c r="E19" i="68"/>
  <c r="T19" i="68" s="1"/>
  <c r="S18" i="68"/>
  <c r="R18" i="68"/>
  <c r="Q18" i="68"/>
  <c r="P18" i="68"/>
  <c r="E18" i="68"/>
  <c r="S17" i="68"/>
  <c r="R17" i="68"/>
  <c r="Q17" i="68"/>
  <c r="P17" i="68"/>
  <c r="E17" i="68"/>
  <c r="S16" i="68"/>
  <c r="R16" i="68"/>
  <c r="Q16" i="68"/>
  <c r="P16" i="68"/>
  <c r="E16" i="68"/>
  <c r="T16" i="68" s="1"/>
  <c r="U15" i="68"/>
  <c r="S15" i="68"/>
  <c r="R15" i="68"/>
  <c r="Q15" i="68"/>
  <c r="P15" i="68"/>
  <c r="E15" i="68"/>
  <c r="T15" i="68" s="1"/>
  <c r="S14" i="68"/>
  <c r="R14" i="68"/>
  <c r="Q14" i="68"/>
  <c r="P14" i="68"/>
  <c r="E14" i="68"/>
  <c r="S13" i="68"/>
  <c r="R13" i="68"/>
  <c r="Q13" i="68"/>
  <c r="P13" i="68"/>
  <c r="E13" i="68"/>
  <c r="U13" i="68" s="1"/>
  <c r="S12" i="68"/>
  <c r="R12" i="68"/>
  <c r="Q12" i="68"/>
  <c r="P12" i="68"/>
  <c r="E12" i="68"/>
  <c r="U12" i="68" s="1"/>
  <c r="T11" i="68"/>
  <c r="S11" i="68"/>
  <c r="R11" i="68"/>
  <c r="Q11" i="68"/>
  <c r="P11" i="68"/>
  <c r="E11" i="68"/>
  <c r="U11" i="68" s="1"/>
  <c r="S10" i="68"/>
  <c r="R10" i="68"/>
  <c r="Q10" i="68"/>
  <c r="P10" i="68"/>
  <c r="E10" i="68"/>
  <c r="S9" i="68"/>
  <c r="R9" i="68"/>
  <c r="S8" i="68"/>
  <c r="R8" i="68"/>
  <c r="R63" i="67"/>
  <c r="S62" i="67"/>
  <c r="R62" i="67"/>
  <c r="Q62" i="67"/>
  <c r="P62" i="67"/>
  <c r="E62" i="67"/>
  <c r="U62" i="67" s="1"/>
  <c r="S61" i="67"/>
  <c r="R61" i="67"/>
  <c r="Q61" i="67"/>
  <c r="Q60" i="67" s="1"/>
  <c r="P61" i="67"/>
  <c r="E61" i="67"/>
  <c r="S60" i="67"/>
  <c r="R60" i="67"/>
  <c r="R59" i="67"/>
  <c r="S58" i="67"/>
  <c r="R58" i="67"/>
  <c r="Q58" i="67"/>
  <c r="P58" i="67"/>
  <c r="E58" i="67"/>
  <c r="U58" i="67" s="1"/>
  <c r="S57" i="67"/>
  <c r="R57" i="67"/>
  <c r="Q57" i="67"/>
  <c r="P57" i="67"/>
  <c r="E57" i="67"/>
  <c r="U56" i="67"/>
  <c r="S56" i="67"/>
  <c r="R56" i="67"/>
  <c r="Q56" i="67"/>
  <c r="P56" i="67"/>
  <c r="E56" i="67"/>
  <c r="T56" i="67" s="1"/>
  <c r="S55" i="67"/>
  <c r="R55" i="67"/>
  <c r="Q55" i="67"/>
  <c r="P55" i="67"/>
  <c r="E55" i="67"/>
  <c r="S54" i="67"/>
  <c r="R54" i="67"/>
  <c r="S53" i="67"/>
  <c r="R53" i="67"/>
  <c r="Q53" i="67"/>
  <c r="P53" i="67"/>
  <c r="E53" i="67"/>
  <c r="U53" i="67" s="1"/>
  <c r="S52" i="67"/>
  <c r="R52" i="67"/>
  <c r="Q52" i="67"/>
  <c r="P52" i="67"/>
  <c r="E52" i="67"/>
  <c r="S51" i="67"/>
  <c r="R51" i="67"/>
  <c r="Q51" i="67"/>
  <c r="P51" i="67"/>
  <c r="E51" i="67"/>
  <c r="T51" i="67" s="1"/>
  <c r="T50" i="67"/>
  <c r="S50" i="67"/>
  <c r="R50" i="67"/>
  <c r="Q50" i="67"/>
  <c r="P50" i="67"/>
  <c r="E50" i="67"/>
  <c r="U50" i="67" s="1"/>
  <c r="S49" i="67"/>
  <c r="R49" i="67"/>
  <c r="Q49" i="67"/>
  <c r="P49" i="67"/>
  <c r="E49" i="67"/>
  <c r="U49" i="67" s="1"/>
  <c r="S48" i="67"/>
  <c r="R48" i="67"/>
  <c r="Q48" i="67"/>
  <c r="P48" i="67"/>
  <c r="E48" i="67"/>
  <c r="S47" i="67"/>
  <c r="R47" i="67"/>
  <c r="Q47" i="67"/>
  <c r="P47" i="67"/>
  <c r="E47" i="67"/>
  <c r="U47" i="67" s="1"/>
  <c r="S46" i="67"/>
  <c r="R46" i="67"/>
  <c r="Q46" i="67"/>
  <c r="P46" i="67"/>
  <c r="E46" i="67"/>
  <c r="S45" i="67"/>
  <c r="R45" i="67"/>
  <c r="Q45" i="67"/>
  <c r="P45" i="67"/>
  <c r="E45" i="67"/>
  <c r="S44" i="67"/>
  <c r="R44" i="67"/>
  <c r="Q44" i="67"/>
  <c r="P44" i="67"/>
  <c r="E44" i="67"/>
  <c r="S43" i="67"/>
  <c r="R43" i="67"/>
  <c r="S42" i="67"/>
  <c r="R42" i="67"/>
  <c r="S41" i="67"/>
  <c r="R41" i="67"/>
  <c r="Q41" i="67"/>
  <c r="P41" i="67"/>
  <c r="E41" i="67"/>
  <c r="T40" i="67"/>
  <c r="S40" i="67"/>
  <c r="R40" i="67"/>
  <c r="Q40" i="67"/>
  <c r="P40" i="67"/>
  <c r="E40" i="67"/>
  <c r="U40" i="67" s="1"/>
  <c r="T39" i="67"/>
  <c r="S39" i="67"/>
  <c r="R39" i="67"/>
  <c r="Q39" i="67"/>
  <c r="P39" i="67"/>
  <c r="E39" i="67"/>
  <c r="U39" i="67" s="1"/>
  <c r="S38" i="67"/>
  <c r="R38" i="67"/>
  <c r="Q38" i="67"/>
  <c r="P38" i="67"/>
  <c r="E38" i="67"/>
  <c r="S37" i="67"/>
  <c r="R37" i="67"/>
  <c r="Q37" i="67"/>
  <c r="P37" i="67"/>
  <c r="E37" i="67"/>
  <c r="U37" i="67" s="1"/>
  <c r="U36" i="67"/>
  <c r="S36" i="67"/>
  <c r="R36" i="67"/>
  <c r="Q36" i="67"/>
  <c r="P36" i="67"/>
  <c r="T36" i="67" s="1"/>
  <c r="E36" i="67"/>
  <c r="S35" i="67"/>
  <c r="R35" i="67"/>
  <c r="Q35" i="67"/>
  <c r="P35" i="67"/>
  <c r="E35" i="67"/>
  <c r="U35" i="67" s="1"/>
  <c r="S34" i="67"/>
  <c r="R34" i="67"/>
  <c r="Q34" i="67"/>
  <c r="P34" i="67"/>
  <c r="E34" i="67"/>
  <c r="U33" i="67"/>
  <c r="S33" i="67"/>
  <c r="R33" i="67"/>
  <c r="Q33" i="67"/>
  <c r="P33" i="67"/>
  <c r="E33" i="67"/>
  <c r="T33" i="67" s="1"/>
  <c r="S32" i="67"/>
  <c r="R32" i="67"/>
  <c r="Q32" i="67"/>
  <c r="P32" i="67"/>
  <c r="E32" i="67"/>
  <c r="T32" i="67" s="1"/>
  <c r="U31" i="67"/>
  <c r="S31" i="67"/>
  <c r="R31" i="67"/>
  <c r="Q31" i="67"/>
  <c r="P31" i="67"/>
  <c r="E31" i="67"/>
  <c r="T31" i="67" s="1"/>
  <c r="S30" i="67"/>
  <c r="R30" i="67"/>
  <c r="Q30" i="67"/>
  <c r="P30" i="67"/>
  <c r="E30" i="67"/>
  <c r="S29" i="67"/>
  <c r="R29" i="67"/>
  <c r="Q29" i="67"/>
  <c r="P29" i="67"/>
  <c r="E29" i="67"/>
  <c r="U29" i="67" s="1"/>
  <c r="U28" i="67"/>
  <c r="S28" i="67"/>
  <c r="R28" i="67"/>
  <c r="Q28" i="67"/>
  <c r="P28" i="67"/>
  <c r="E28" i="67"/>
  <c r="T28" i="67" s="1"/>
  <c r="S27" i="67"/>
  <c r="R27" i="67"/>
  <c r="S26" i="67"/>
  <c r="R26" i="67"/>
  <c r="Q26" i="67"/>
  <c r="P26" i="67"/>
  <c r="E26" i="67"/>
  <c r="U26" i="67" s="1"/>
  <c r="S25" i="67"/>
  <c r="R25" i="67"/>
  <c r="Q25" i="67"/>
  <c r="P25" i="67"/>
  <c r="E25" i="67"/>
  <c r="S24" i="67"/>
  <c r="R24" i="67"/>
  <c r="Q24" i="67"/>
  <c r="P24" i="67"/>
  <c r="E24" i="67"/>
  <c r="U24" i="67" s="1"/>
  <c r="S23" i="67"/>
  <c r="R23" i="67"/>
  <c r="Q23" i="67"/>
  <c r="P23" i="67"/>
  <c r="E23" i="67"/>
  <c r="S22" i="67"/>
  <c r="R22" i="67"/>
  <c r="Q22" i="67"/>
  <c r="P22" i="67"/>
  <c r="E22" i="67"/>
  <c r="U22" i="67" s="1"/>
  <c r="S21" i="67"/>
  <c r="R21" i="67"/>
  <c r="Q21" i="67"/>
  <c r="P21" i="67"/>
  <c r="E21" i="67"/>
  <c r="U20" i="67"/>
  <c r="S20" i="67"/>
  <c r="R20" i="67"/>
  <c r="Q20" i="67"/>
  <c r="P20" i="67"/>
  <c r="E20" i="67"/>
  <c r="T20" i="67" s="1"/>
  <c r="S19" i="67"/>
  <c r="R19" i="67"/>
  <c r="Q19" i="67"/>
  <c r="P19" i="67"/>
  <c r="E19" i="67"/>
  <c r="S18" i="67"/>
  <c r="R18" i="67"/>
  <c r="Q18" i="67"/>
  <c r="P18" i="67"/>
  <c r="E18" i="67"/>
  <c r="U18" i="67" s="1"/>
  <c r="S17" i="67"/>
  <c r="R17" i="67"/>
  <c r="Q17" i="67"/>
  <c r="P17" i="67"/>
  <c r="E17" i="67"/>
  <c r="S16" i="67"/>
  <c r="R16" i="67"/>
  <c r="Q16" i="67"/>
  <c r="P16" i="67"/>
  <c r="E16" i="67"/>
  <c r="U16" i="67" s="1"/>
  <c r="U15" i="67"/>
  <c r="S15" i="67"/>
  <c r="R15" i="67"/>
  <c r="Q15" i="67"/>
  <c r="P15" i="67"/>
  <c r="E15" i="67"/>
  <c r="T15" i="67" s="1"/>
  <c r="S14" i="67"/>
  <c r="R14" i="67"/>
  <c r="Q14" i="67"/>
  <c r="P14" i="67"/>
  <c r="E14" i="67"/>
  <c r="U14" i="67" s="1"/>
  <c r="S13" i="67"/>
  <c r="R13" i="67"/>
  <c r="Q13" i="67"/>
  <c r="P13" i="67"/>
  <c r="E13" i="67"/>
  <c r="S12" i="67"/>
  <c r="R12" i="67"/>
  <c r="Q12" i="67"/>
  <c r="P12" i="67"/>
  <c r="E12" i="67"/>
  <c r="T12" i="67" s="1"/>
  <c r="U11" i="67"/>
  <c r="S11" i="67"/>
  <c r="R11" i="67"/>
  <c r="Q11" i="67"/>
  <c r="P11" i="67"/>
  <c r="E11" i="67"/>
  <c r="T11" i="67" s="1"/>
  <c r="S10" i="67"/>
  <c r="R10" i="67"/>
  <c r="Q10" i="67"/>
  <c r="P10" i="67"/>
  <c r="E10" i="67"/>
  <c r="S9" i="67"/>
  <c r="R9" i="67"/>
  <c r="S8" i="67"/>
  <c r="R8" i="67"/>
  <c r="S63" i="66"/>
  <c r="R63" i="66"/>
  <c r="S62" i="66"/>
  <c r="R62" i="66"/>
  <c r="Q62" i="66"/>
  <c r="P62" i="66"/>
  <c r="E62" i="66"/>
  <c r="S61" i="66"/>
  <c r="R61" i="66"/>
  <c r="Q61" i="66"/>
  <c r="P61" i="66"/>
  <c r="E61" i="66"/>
  <c r="S60" i="66"/>
  <c r="R60" i="66"/>
  <c r="S59" i="66"/>
  <c r="R59" i="66"/>
  <c r="U58" i="66"/>
  <c r="S58" i="66"/>
  <c r="R58" i="66"/>
  <c r="Q58" i="66"/>
  <c r="P58" i="66"/>
  <c r="E58" i="66"/>
  <c r="T58" i="66" s="1"/>
  <c r="T57" i="66"/>
  <c r="S57" i="66"/>
  <c r="R57" i="66"/>
  <c r="Q57" i="66"/>
  <c r="P57" i="66"/>
  <c r="E57" i="66"/>
  <c r="U57" i="66" s="1"/>
  <c r="S56" i="66"/>
  <c r="R56" i="66"/>
  <c r="Q56" i="66"/>
  <c r="P56" i="66"/>
  <c r="E56" i="66"/>
  <c r="S55" i="66"/>
  <c r="R55" i="66"/>
  <c r="Q55" i="66"/>
  <c r="P55" i="66"/>
  <c r="E55" i="66"/>
  <c r="U55" i="66" s="1"/>
  <c r="S54" i="66"/>
  <c r="R54" i="66"/>
  <c r="S53" i="66"/>
  <c r="R53" i="66"/>
  <c r="Q53" i="66"/>
  <c r="P53" i="66"/>
  <c r="E53" i="66"/>
  <c r="S52" i="66"/>
  <c r="R52" i="66"/>
  <c r="Q52" i="66"/>
  <c r="P52" i="66"/>
  <c r="E52" i="66"/>
  <c r="U52" i="66" s="1"/>
  <c r="S51" i="66"/>
  <c r="R51" i="66"/>
  <c r="Q51" i="66"/>
  <c r="P51" i="66"/>
  <c r="E51" i="66"/>
  <c r="S50" i="66"/>
  <c r="R50" i="66"/>
  <c r="Q50" i="66"/>
  <c r="P50" i="66"/>
  <c r="E50" i="66"/>
  <c r="U50" i="66" s="1"/>
  <c r="U49" i="66"/>
  <c r="S49" i="66"/>
  <c r="R49" i="66"/>
  <c r="Q49" i="66"/>
  <c r="P49" i="66"/>
  <c r="E49" i="66"/>
  <c r="T49" i="66" s="1"/>
  <c r="T48" i="66"/>
  <c r="S48" i="66"/>
  <c r="R48" i="66"/>
  <c r="Q48" i="66"/>
  <c r="P48" i="66"/>
  <c r="E48" i="66"/>
  <c r="U48" i="66" s="1"/>
  <c r="S47" i="66"/>
  <c r="R47" i="66"/>
  <c r="Q47" i="66"/>
  <c r="P47" i="66"/>
  <c r="E47" i="66"/>
  <c r="S46" i="66"/>
  <c r="R46" i="66"/>
  <c r="Q46" i="66"/>
  <c r="P46" i="66"/>
  <c r="E46" i="66"/>
  <c r="U45" i="66"/>
  <c r="S45" i="66"/>
  <c r="R45" i="66"/>
  <c r="Q45" i="66"/>
  <c r="P45" i="66"/>
  <c r="E45" i="66"/>
  <c r="T45" i="66" s="1"/>
  <c r="T44" i="66"/>
  <c r="S44" i="66"/>
  <c r="R44" i="66"/>
  <c r="Q44" i="66"/>
  <c r="P44" i="66"/>
  <c r="P43" i="66" s="1"/>
  <c r="E44" i="66"/>
  <c r="U44" i="66" s="1"/>
  <c r="S43" i="66"/>
  <c r="R43" i="66"/>
  <c r="S42" i="66"/>
  <c r="R42" i="66"/>
  <c r="S41" i="66"/>
  <c r="R41" i="66"/>
  <c r="Q41" i="66"/>
  <c r="P41" i="66"/>
  <c r="E41" i="66"/>
  <c r="S40" i="66"/>
  <c r="R40" i="66"/>
  <c r="Q40" i="66"/>
  <c r="P40" i="66"/>
  <c r="E40" i="66"/>
  <c r="U40" i="66" s="1"/>
  <c r="U39" i="66"/>
  <c r="T39" i="66"/>
  <c r="S39" i="66"/>
  <c r="R39" i="66"/>
  <c r="Q39" i="66"/>
  <c r="P39" i="66"/>
  <c r="E39" i="66"/>
  <c r="S38" i="66"/>
  <c r="R38" i="66"/>
  <c r="Q38" i="66"/>
  <c r="P38" i="66"/>
  <c r="E38" i="66"/>
  <c r="S37" i="66"/>
  <c r="R37" i="66"/>
  <c r="Q37" i="66"/>
  <c r="P37" i="66"/>
  <c r="E37" i="66"/>
  <c r="U36" i="66"/>
  <c r="S36" i="66"/>
  <c r="R36" i="66"/>
  <c r="Q36" i="66"/>
  <c r="P36" i="66"/>
  <c r="E36" i="66"/>
  <c r="T36" i="66" s="1"/>
  <c r="U35" i="66"/>
  <c r="S35" i="66"/>
  <c r="R35" i="66"/>
  <c r="Q35" i="66"/>
  <c r="P35" i="66"/>
  <c r="E35" i="66"/>
  <c r="T35" i="66" s="1"/>
  <c r="S34" i="66"/>
  <c r="R34" i="66"/>
  <c r="Q34" i="66"/>
  <c r="P34" i="66"/>
  <c r="E34" i="66"/>
  <c r="S33" i="66"/>
  <c r="R33" i="66"/>
  <c r="Q33" i="66"/>
  <c r="P33" i="66"/>
  <c r="E33" i="66"/>
  <c r="S32" i="66"/>
  <c r="R32" i="66"/>
  <c r="Q32" i="66"/>
  <c r="P32" i="66"/>
  <c r="E32" i="66"/>
  <c r="T31" i="66"/>
  <c r="S31" i="66"/>
  <c r="R31" i="66"/>
  <c r="Q31" i="66"/>
  <c r="P31" i="66"/>
  <c r="E31" i="66"/>
  <c r="U31" i="66" s="1"/>
  <c r="S30" i="66"/>
  <c r="R30" i="66"/>
  <c r="Q30" i="66"/>
  <c r="P30" i="66"/>
  <c r="E30" i="66"/>
  <c r="S29" i="66"/>
  <c r="R29" i="66"/>
  <c r="Q29" i="66"/>
  <c r="P29" i="66"/>
  <c r="E29" i="66"/>
  <c r="U28" i="66"/>
  <c r="S28" i="66"/>
  <c r="R28" i="66"/>
  <c r="Q28" i="66"/>
  <c r="P28" i="66"/>
  <c r="E28" i="66"/>
  <c r="T28" i="66" s="1"/>
  <c r="S27" i="66"/>
  <c r="R27" i="66"/>
  <c r="U26" i="66"/>
  <c r="S26" i="66"/>
  <c r="R26" i="66"/>
  <c r="Q26" i="66"/>
  <c r="P26" i="66"/>
  <c r="E26" i="66"/>
  <c r="T26" i="66" s="1"/>
  <c r="S25" i="66"/>
  <c r="R25" i="66"/>
  <c r="Q25" i="66"/>
  <c r="P25" i="66"/>
  <c r="E25" i="66"/>
  <c r="U25" i="66" s="1"/>
  <c r="S24" i="66"/>
  <c r="R24" i="66"/>
  <c r="Q24" i="66"/>
  <c r="P24" i="66"/>
  <c r="E24" i="66"/>
  <c r="S23" i="66"/>
  <c r="R23" i="66"/>
  <c r="Q23" i="66"/>
  <c r="P23" i="66"/>
  <c r="E23" i="66"/>
  <c r="T23" i="66" s="1"/>
  <c r="T22" i="66"/>
  <c r="S22" i="66"/>
  <c r="R22" i="66"/>
  <c r="Q22" i="66"/>
  <c r="P22" i="66"/>
  <c r="E22" i="66"/>
  <c r="U22" i="66" s="1"/>
  <c r="S21" i="66"/>
  <c r="R21" i="66"/>
  <c r="Q21" i="66"/>
  <c r="P21" i="66"/>
  <c r="E21" i="66"/>
  <c r="U21" i="66" s="1"/>
  <c r="S20" i="66"/>
  <c r="R20" i="66"/>
  <c r="Q20" i="66"/>
  <c r="P20" i="66"/>
  <c r="E20" i="66"/>
  <c r="S19" i="66"/>
  <c r="R19" i="66"/>
  <c r="Q19" i="66"/>
  <c r="P19" i="66"/>
  <c r="E19" i="66"/>
  <c r="U19" i="66" s="1"/>
  <c r="S18" i="66"/>
  <c r="R18" i="66"/>
  <c r="Q18" i="66"/>
  <c r="P18" i="66"/>
  <c r="E18" i="66"/>
  <c r="S17" i="66"/>
  <c r="R17" i="66"/>
  <c r="Q17" i="66"/>
  <c r="P17" i="66"/>
  <c r="E17" i="66"/>
  <c r="U17" i="66" s="1"/>
  <c r="S16" i="66"/>
  <c r="R16" i="66"/>
  <c r="Q16" i="66"/>
  <c r="P16" i="66"/>
  <c r="E16" i="66"/>
  <c r="S15" i="66"/>
  <c r="R15" i="66"/>
  <c r="Q15" i="66"/>
  <c r="P15" i="66"/>
  <c r="E15" i="66"/>
  <c r="U14" i="66"/>
  <c r="S14" i="66"/>
  <c r="R14" i="66"/>
  <c r="Q14" i="66"/>
  <c r="P14" i="66"/>
  <c r="E14" i="66"/>
  <c r="T14" i="66" s="1"/>
  <c r="T13" i="66"/>
  <c r="S13" i="66"/>
  <c r="R13" i="66"/>
  <c r="Q13" i="66"/>
  <c r="P13" i="66"/>
  <c r="E13" i="66"/>
  <c r="U13" i="66" s="1"/>
  <c r="S12" i="66"/>
  <c r="R12" i="66"/>
  <c r="Q12" i="66"/>
  <c r="P12" i="66"/>
  <c r="E12" i="66"/>
  <c r="S11" i="66"/>
  <c r="R11" i="66"/>
  <c r="Q11" i="66"/>
  <c r="P11" i="66"/>
  <c r="E11" i="66"/>
  <c r="U11" i="66" s="1"/>
  <c r="S10" i="66"/>
  <c r="R10" i="66"/>
  <c r="Q10" i="66"/>
  <c r="P10" i="66"/>
  <c r="E10" i="66"/>
  <c r="S9" i="66"/>
  <c r="R9" i="66"/>
  <c r="S8" i="66"/>
  <c r="R8" i="66"/>
  <c r="S63" i="65"/>
  <c r="R63" i="65"/>
  <c r="S62" i="65"/>
  <c r="R62" i="65"/>
  <c r="Q62" i="65"/>
  <c r="P62" i="65"/>
  <c r="E62" i="65"/>
  <c r="S61" i="65"/>
  <c r="R61" i="65"/>
  <c r="Q61" i="65"/>
  <c r="P61" i="65"/>
  <c r="E61" i="65"/>
  <c r="S60" i="65"/>
  <c r="R60" i="65"/>
  <c r="S59" i="65"/>
  <c r="R59" i="65"/>
  <c r="S58" i="65"/>
  <c r="R58" i="65"/>
  <c r="Q58" i="65"/>
  <c r="P58" i="65"/>
  <c r="E58" i="65"/>
  <c r="T57" i="65"/>
  <c r="S57" i="65"/>
  <c r="R57" i="65"/>
  <c r="Q57" i="65"/>
  <c r="P57" i="65"/>
  <c r="E57" i="65"/>
  <c r="U57" i="65" s="1"/>
  <c r="S56" i="65"/>
  <c r="R56" i="65"/>
  <c r="Q56" i="65"/>
  <c r="P56" i="65"/>
  <c r="E56" i="65"/>
  <c r="U56" i="65" s="1"/>
  <c r="S55" i="65"/>
  <c r="R55" i="65"/>
  <c r="Q55" i="65"/>
  <c r="P55" i="65"/>
  <c r="E55" i="65"/>
  <c r="S54" i="65"/>
  <c r="R54" i="65"/>
  <c r="S53" i="65"/>
  <c r="R53" i="65"/>
  <c r="Q53" i="65"/>
  <c r="P53" i="65"/>
  <c r="E53" i="65"/>
  <c r="T52" i="65"/>
  <c r="S52" i="65"/>
  <c r="R52" i="65"/>
  <c r="Q52" i="65"/>
  <c r="P52" i="65"/>
  <c r="E52" i="65"/>
  <c r="U52" i="65" s="1"/>
  <c r="U51" i="65"/>
  <c r="S51" i="65"/>
  <c r="R51" i="65"/>
  <c r="Q51" i="65"/>
  <c r="P51" i="65"/>
  <c r="E51" i="65"/>
  <c r="T51" i="65" s="1"/>
  <c r="T50" i="65"/>
  <c r="S50" i="65"/>
  <c r="R50" i="65"/>
  <c r="Q50" i="65"/>
  <c r="P50" i="65"/>
  <c r="E50" i="65"/>
  <c r="U50" i="65" s="1"/>
  <c r="S49" i="65"/>
  <c r="R49" i="65"/>
  <c r="Q49" i="65"/>
  <c r="P49" i="65"/>
  <c r="E49" i="65"/>
  <c r="T49" i="65" s="1"/>
  <c r="U48" i="65"/>
  <c r="S48" i="65"/>
  <c r="R48" i="65"/>
  <c r="Q48" i="65"/>
  <c r="P48" i="65"/>
  <c r="E48" i="65"/>
  <c r="T48" i="65" s="1"/>
  <c r="T47" i="65"/>
  <c r="S47" i="65"/>
  <c r="R47" i="65"/>
  <c r="Q47" i="65"/>
  <c r="P47" i="65"/>
  <c r="E47" i="65"/>
  <c r="U47" i="65" s="1"/>
  <c r="S46" i="65"/>
  <c r="R46" i="65"/>
  <c r="Q46" i="65"/>
  <c r="P46" i="65"/>
  <c r="E46" i="65"/>
  <c r="S45" i="65"/>
  <c r="R45" i="65"/>
  <c r="Q45" i="65"/>
  <c r="P45" i="65"/>
  <c r="E45" i="65"/>
  <c r="U44" i="65"/>
  <c r="S44" i="65"/>
  <c r="R44" i="65"/>
  <c r="Q44" i="65"/>
  <c r="P44" i="65"/>
  <c r="E44" i="65"/>
  <c r="T44" i="65" s="1"/>
  <c r="S43" i="65"/>
  <c r="R43" i="65"/>
  <c r="S42" i="65"/>
  <c r="R42" i="65"/>
  <c r="S41" i="65"/>
  <c r="R41" i="65"/>
  <c r="Q41" i="65"/>
  <c r="P41" i="65"/>
  <c r="E41" i="65"/>
  <c r="T41" i="65" s="1"/>
  <c r="T40" i="65"/>
  <c r="S40" i="65"/>
  <c r="R40" i="65"/>
  <c r="Q40" i="65"/>
  <c r="P40" i="65"/>
  <c r="E40" i="65"/>
  <c r="U40" i="65" s="1"/>
  <c r="U39" i="65"/>
  <c r="S39" i="65"/>
  <c r="R39" i="65"/>
  <c r="Q39" i="65"/>
  <c r="P39" i="65"/>
  <c r="E39" i="65"/>
  <c r="T39" i="65" s="1"/>
  <c r="U38" i="65"/>
  <c r="S38" i="65"/>
  <c r="R38" i="65"/>
  <c r="Q38" i="65"/>
  <c r="P38" i="65"/>
  <c r="E38" i="65"/>
  <c r="T38" i="65" s="1"/>
  <c r="T37" i="65"/>
  <c r="S37" i="65"/>
  <c r="R37" i="65"/>
  <c r="Q37" i="65"/>
  <c r="P37" i="65"/>
  <c r="E37" i="65"/>
  <c r="U37" i="65" s="1"/>
  <c r="S36" i="65"/>
  <c r="R36" i="65"/>
  <c r="Q36" i="65"/>
  <c r="P36" i="65"/>
  <c r="E36" i="65"/>
  <c r="S35" i="65"/>
  <c r="R35" i="65"/>
  <c r="Q35" i="65"/>
  <c r="P35" i="65"/>
  <c r="E35" i="65"/>
  <c r="U34" i="65"/>
  <c r="S34" i="65"/>
  <c r="R34" i="65"/>
  <c r="Q34" i="65"/>
  <c r="P34" i="65"/>
  <c r="E34" i="65"/>
  <c r="T34" i="65" s="1"/>
  <c r="T33" i="65"/>
  <c r="S33" i="65"/>
  <c r="R33" i="65"/>
  <c r="Q33" i="65"/>
  <c r="P33" i="65"/>
  <c r="E33" i="65"/>
  <c r="U33" i="65" s="1"/>
  <c r="S32" i="65"/>
  <c r="R32" i="65"/>
  <c r="Q32" i="65"/>
  <c r="P32" i="65"/>
  <c r="E32" i="65"/>
  <c r="S31" i="65"/>
  <c r="R31" i="65"/>
  <c r="Q31" i="65"/>
  <c r="P31" i="65"/>
  <c r="E31" i="65"/>
  <c r="S30" i="65"/>
  <c r="R30" i="65"/>
  <c r="Q30" i="65"/>
  <c r="U30" i="65" s="1"/>
  <c r="P30" i="65"/>
  <c r="E30" i="65"/>
  <c r="T30" i="65" s="1"/>
  <c r="T29" i="65"/>
  <c r="S29" i="65"/>
  <c r="R29" i="65"/>
  <c r="Q29" i="65"/>
  <c r="P29" i="65"/>
  <c r="E29" i="65"/>
  <c r="U29" i="65" s="1"/>
  <c r="S28" i="65"/>
  <c r="R28" i="65"/>
  <c r="Q28" i="65"/>
  <c r="P28" i="65"/>
  <c r="E28" i="65"/>
  <c r="S27" i="65"/>
  <c r="R27" i="65"/>
  <c r="S26" i="65"/>
  <c r="R26" i="65"/>
  <c r="Q26" i="65"/>
  <c r="P26" i="65"/>
  <c r="E26" i="65"/>
  <c r="T26" i="65" s="1"/>
  <c r="T25" i="65"/>
  <c r="S25" i="65"/>
  <c r="R25" i="65"/>
  <c r="Q25" i="65"/>
  <c r="P25" i="65"/>
  <c r="E25" i="65"/>
  <c r="U25" i="65" s="1"/>
  <c r="S24" i="65"/>
  <c r="R24" i="65"/>
  <c r="Q24" i="65"/>
  <c r="P24" i="65"/>
  <c r="E24" i="65"/>
  <c r="S23" i="65"/>
  <c r="R23" i="65"/>
  <c r="Q23" i="65"/>
  <c r="P23" i="65"/>
  <c r="E23" i="65"/>
  <c r="S22" i="65"/>
  <c r="R22" i="65"/>
  <c r="Q22" i="65"/>
  <c r="P22" i="65"/>
  <c r="E22" i="65"/>
  <c r="T21" i="65"/>
  <c r="S21" i="65"/>
  <c r="R21" i="65"/>
  <c r="Q21" i="65"/>
  <c r="P21" i="65"/>
  <c r="E21" i="65"/>
  <c r="U21" i="65" s="1"/>
  <c r="U20" i="65"/>
  <c r="S20" i="65"/>
  <c r="R20" i="65"/>
  <c r="Q20" i="65"/>
  <c r="P20" i="65"/>
  <c r="E20" i="65"/>
  <c r="T20" i="65" s="1"/>
  <c r="T19" i="65"/>
  <c r="S19" i="65"/>
  <c r="R19" i="65"/>
  <c r="Q19" i="65"/>
  <c r="P19" i="65"/>
  <c r="E19" i="65"/>
  <c r="U19" i="65" s="1"/>
  <c r="S18" i="65"/>
  <c r="R18" i="65"/>
  <c r="Q18" i="65"/>
  <c r="P18" i="65"/>
  <c r="E18" i="65"/>
  <c r="T18" i="65" s="1"/>
  <c r="U17" i="65"/>
  <c r="S17" i="65"/>
  <c r="R17" i="65"/>
  <c r="Q17" i="65"/>
  <c r="P17" i="65"/>
  <c r="E17" i="65"/>
  <c r="T17" i="65" s="1"/>
  <c r="T16" i="65"/>
  <c r="S16" i="65"/>
  <c r="R16" i="65"/>
  <c r="Q16" i="65"/>
  <c r="P16" i="65"/>
  <c r="E16" i="65"/>
  <c r="U16" i="65" s="1"/>
  <c r="S15" i="65"/>
  <c r="R15" i="65"/>
  <c r="Q15" i="65"/>
  <c r="P15" i="65"/>
  <c r="E15" i="65"/>
  <c r="S14" i="65"/>
  <c r="R14" i="65"/>
  <c r="Q14" i="65"/>
  <c r="P14" i="65"/>
  <c r="E14" i="65"/>
  <c r="U13" i="65"/>
  <c r="S13" i="65"/>
  <c r="R13" i="65"/>
  <c r="Q13" i="65"/>
  <c r="P13" i="65"/>
  <c r="T13" i="65" s="1"/>
  <c r="E13" i="65"/>
  <c r="S12" i="65"/>
  <c r="R12" i="65"/>
  <c r="Q12" i="65"/>
  <c r="P12" i="65"/>
  <c r="E12" i="65"/>
  <c r="T12" i="65" s="1"/>
  <c r="S11" i="65"/>
  <c r="R11" i="65"/>
  <c r="Q11" i="65"/>
  <c r="P11" i="65"/>
  <c r="E11" i="65"/>
  <c r="S10" i="65"/>
  <c r="R10" i="65"/>
  <c r="Q10" i="65"/>
  <c r="P10" i="65"/>
  <c r="E10" i="65"/>
  <c r="T10" i="65" s="1"/>
  <c r="S9" i="65"/>
  <c r="R9" i="65"/>
  <c r="S8" i="65"/>
  <c r="R8" i="65"/>
  <c r="S63" i="64"/>
  <c r="R63" i="64"/>
  <c r="T62" i="64"/>
  <c r="S62" i="64"/>
  <c r="R62" i="64"/>
  <c r="Q62" i="64"/>
  <c r="P62" i="64"/>
  <c r="E62" i="64"/>
  <c r="U62" i="64" s="1"/>
  <c r="T61" i="64"/>
  <c r="S61" i="64"/>
  <c r="R61" i="64"/>
  <c r="Q61" i="64"/>
  <c r="P61" i="64"/>
  <c r="E61" i="64"/>
  <c r="E60" i="64" s="1"/>
  <c r="U60" i="64" s="1"/>
  <c r="S60" i="64"/>
  <c r="R60" i="64"/>
  <c r="S59" i="64"/>
  <c r="R59" i="64"/>
  <c r="S58" i="64"/>
  <c r="R58" i="64"/>
  <c r="Q58" i="64"/>
  <c r="P58" i="64"/>
  <c r="E58" i="64"/>
  <c r="U58" i="64" s="1"/>
  <c r="S57" i="64"/>
  <c r="R57" i="64"/>
  <c r="Q57" i="64"/>
  <c r="P57" i="64"/>
  <c r="E57" i="64"/>
  <c r="U56" i="64"/>
  <c r="S56" i="64"/>
  <c r="R56" i="64"/>
  <c r="Q56" i="64"/>
  <c r="P56" i="64"/>
  <c r="E56" i="64"/>
  <c r="T56" i="64" s="1"/>
  <c r="U55" i="64"/>
  <c r="S55" i="64"/>
  <c r="R55" i="64"/>
  <c r="Q55" i="64"/>
  <c r="P55" i="64"/>
  <c r="E55" i="64"/>
  <c r="T55" i="64" s="1"/>
  <c r="S54" i="64"/>
  <c r="R54" i="64"/>
  <c r="S53" i="64"/>
  <c r="R53" i="64"/>
  <c r="Q53" i="64"/>
  <c r="P53" i="64"/>
  <c r="E53" i="64"/>
  <c r="U53" i="64" s="1"/>
  <c r="U52" i="64"/>
  <c r="S52" i="64"/>
  <c r="R52" i="64"/>
  <c r="Q52" i="64"/>
  <c r="P52" i="64"/>
  <c r="E52" i="64"/>
  <c r="T52" i="64" s="1"/>
  <c r="U51" i="64"/>
  <c r="S51" i="64"/>
  <c r="R51" i="64"/>
  <c r="Q51" i="64"/>
  <c r="P51" i="64"/>
  <c r="E51" i="64"/>
  <c r="T51" i="64" s="1"/>
  <c r="T50" i="64"/>
  <c r="S50" i="64"/>
  <c r="R50" i="64"/>
  <c r="Q50" i="64"/>
  <c r="P50" i="64"/>
  <c r="E50" i="64"/>
  <c r="U50" i="64" s="1"/>
  <c r="S49" i="64"/>
  <c r="R49" i="64"/>
  <c r="Q49" i="64"/>
  <c r="P49" i="64"/>
  <c r="E49" i="64"/>
  <c r="S48" i="64"/>
  <c r="R48" i="64"/>
  <c r="Q48" i="64"/>
  <c r="P48" i="64"/>
  <c r="E48" i="64"/>
  <c r="U47" i="64"/>
  <c r="S47" i="64"/>
  <c r="R47" i="64"/>
  <c r="Q47" i="64"/>
  <c r="P47" i="64"/>
  <c r="E47" i="64"/>
  <c r="T47" i="64" s="1"/>
  <c r="S46" i="64"/>
  <c r="R46" i="64"/>
  <c r="Q46" i="64"/>
  <c r="P46" i="64"/>
  <c r="E46" i="64"/>
  <c r="T46" i="64" s="1"/>
  <c r="T45" i="64"/>
  <c r="S45" i="64"/>
  <c r="R45" i="64"/>
  <c r="Q45" i="64"/>
  <c r="P45" i="64"/>
  <c r="E45" i="64"/>
  <c r="U45" i="64" s="1"/>
  <c r="U44" i="64"/>
  <c r="S44" i="64"/>
  <c r="R44" i="64"/>
  <c r="Q44" i="64"/>
  <c r="P44" i="64"/>
  <c r="E44" i="64"/>
  <c r="T44" i="64" s="1"/>
  <c r="S43" i="64"/>
  <c r="R43" i="64"/>
  <c r="S42" i="64"/>
  <c r="R42" i="64"/>
  <c r="U41" i="64"/>
  <c r="S41" i="64"/>
  <c r="R41" i="64"/>
  <c r="Q41" i="64"/>
  <c r="P41" i="64"/>
  <c r="E41" i="64"/>
  <c r="T41" i="64" s="1"/>
  <c r="T40" i="64"/>
  <c r="S40" i="64"/>
  <c r="R40" i="64"/>
  <c r="Q40" i="64"/>
  <c r="P40" i="64"/>
  <c r="E40" i="64"/>
  <c r="U40" i="64" s="1"/>
  <c r="S39" i="64"/>
  <c r="R39" i="64"/>
  <c r="Q39" i="64"/>
  <c r="P39" i="64"/>
  <c r="E39" i="64"/>
  <c r="S38" i="64"/>
  <c r="R38" i="64"/>
  <c r="Q38" i="64"/>
  <c r="P38" i="64"/>
  <c r="E38" i="64"/>
  <c r="U37" i="64"/>
  <c r="S37" i="64"/>
  <c r="R37" i="64"/>
  <c r="Q37" i="64"/>
  <c r="P37" i="64"/>
  <c r="E37" i="64"/>
  <c r="T37" i="64" s="1"/>
  <c r="S36" i="64"/>
  <c r="R36" i="64"/>
  <c r="Q36" i="64"/>
  <c r="P36" i="64"/>
  <c r="E36" i="64"/>
  <c r="S35" i="64"/>
  <c r="R35" i="64"/>
  <c r="Q35" i="64"/>
  <c r="P35" i="64"/>
  <c r="E35" i="64"/>
  <c r="U35" i="64" s="1"/>
  <c r="S34" i="64"/>
  <c r="R34" i="64"/>
  <c r="Q34" i="64"/>
  <c r="P34" i="64"/>
  <c r="E34" i="64"/>
  <c r="T34" i="64" s="1"/>
  <c r="U33" i="64"/>
  <c r="S33" i="64"/>
  <c r="R33" i="64"/>
  <c r="Q33" i="64"/>
  <c r="P33" i="64"/>
  <c r="E33" i="64"/>
  <c r="T33" i="64" s="1"/>
  <c r="S32" i="64"/>
  <c r="R32" i="64"/>
  <c r="Q32" i="64"/>
  <c r="U32" i="64" s="1"/>
  <c r="P32" i="64"/>
  <c r="E32" i="64"/>
  <c r="S31" i="64"/>
  <c r="R31" i="64"/>
  <c r="Q31" i="64"/>
  <c r="P31" i="64"/>
  <c r="E31" i="64"/>
  <c r="S30" i="64"/>
  <c r="R30" i="64"/>
  <c r="Q30" i="64"/>
  <c r="P30" i="64"/>
  <c r="E30" i="64"/>
  <c r="S29" i="64"/>
  <c r="R29" i="64"/>
  <c r="Q29" i="64"/>
  <c r="P29" i="64"/>
  <c r="E29" i="64"/>
  <c r="T28" i="64"/>
  <c r="S28" i="64"/>
  <c r="R28" i="64"/>
  <c r="Q28" i="64"/>
  <c r="P28" i="64"/>
  <c r="E28" i="64"/>
  <c r="U28" i="64" s="1"/>
  <c r="S27" i="64"/>
  <c r="R27" i="64"/>
  <c r="S26" i="64"/>
  <c r="R26" i="64"/>
  <c r="Q26" i="64"/>
  <c r="P26" i="64"/>
  <c r="E26" i="64"/>
  <c r="S25" i="64"/>
  <c r="R25" i="64"/>
  <c r="Q25" i="64"/>
  <c r="P25" i="64"/>
  <c r="E25" i="64"/>
  <c r="U24" i="64"/>
  <c r="S24" i="64"/>
  <c r="R24" i="64"/>
  <c r="Q24" i="64"/>
  <c r="P24" i="64"/>
  <c r="E24" i="64"/>
  <c r="T24" i="64" s="1"/>
  <c r="S23" i="64"/>
  <c r="R23" i="64"/>
  <c r="Q23" i="64"/>
  <c r="P23" i="64"/>
  <c r="E23" i="64"/>
  <c r="S22" i="64"/>
  <c r="R22" i="64"/>
  <c r="Q22" i="64"/>
  <c r="P22" i="64"/>
  <c r="E22" i="64"/>
  <c r="U22" i="64" s="1"/>
  <c r="S21" i="64"/>
  <c r="R21" i="64"/>
  <c r="Q21" i="64"/>
  <c r="P21" i="64"/>
  <c r="E21" i="64"/>
  <c r="T21" i="64" s="1"/>
  <c r="S20" i="64"/>
  <c r="R20" i="64"/>
  <c r="Q20" i="64"/>
  <c r="P20" i="64"/>
  <c r="T20" i="64" s="1"/>
  <c r="E20" i="64"/>
  <c r="S19" i="64"/>
  <c r="R19" i="64"/>
  <c r="Q19" i="64"/>
  <c r="P19" i="64"/>
  <c r="E19" i="64"/>
  <c r="S18" i="64"/>
  <c r="R18" i="64"/>
  <c r="Q18" i="64"/>
  <c r="P18" i="64"/>
  <c r="E18" i="64"/>
  <c r="S17" i="64"/>
  <c r="R17" i="64"/>
  <c r="Q17" i="64"/>
  <c r="P17" i="64"/>
  <c r="E17" i="64"/>
  <c r="T16" i="64"/>
  <c r="S16" i="64"/>
  <c r="R16" i="64"/>
  <c r="Q16" i="64"/>
  <c r="P16" i="64"/>
  <c r="E16" i="64"/>
  <c r="U16" i="64" s="1"/>
  <c r="U15" i="64"/>
  <c r="S15" i="64"/>
  <c r="R15" i="64"/>
  <c r="Q15" i="64"/>
  <c r="P15" i="64"/>
  <c r="E15" i="64"/>
  <c r="T15" i="64" s="1"/>
  <c r="T14" i="64"/>
  <c r="S14" i="64"/>
  <c r="R14" i="64"/>
  <c r="Q14" i="64"/>
  <c r="P14" i="64"/>
  <c r="E14" i="64"/>
  <c r="U14" i="64" s="1"/>
  <c r="S13" i="64"/>
  <c r="R13" i="64"/>
  <c r="Q13" i="64"/>
  <c r="P13" i="64"/>
  <c r="E13" i="64"/>
  <c r="U13" i="64" s="1"/>
  <c r="U12" i="64"/>
  <c r="S12" i="64"/>
  <c r="R12" i="64"/>
  <c r="Q12" i="64"/>
  <c r="P12" i="64"/>
  <c r="E12" i="64"/>
  <c r="T12" i="64" s="1"/>
  <c r="U11" i="64"/>
  <c r="T11" i="64"/>
  <c r="S11" i="64"/>
  <c r="R11" i="64"/>
  <c r="Q11" i="64"/>
  <c r="P11" i="64"/>
  <c r="E11" i="64"/>
  <c r="S10" i="64"/>
  <c r="R10" i="64"/>
  <c r="Q10" i="64"/>
  <c r="P10" i="64"/>
  <c r="E10" i="64"/>
  <c r="S9" i="64"/>
  <c r="R9" i="64"/>
  <c r="S8" i="64"/>
  <c r="R8" i="64"/>
  <c r="S63" i="63"/>
  <c r="R63" i="63"/>
  <c r="U62" i="63"/>
  <c r="S62" i="63"/>
  <c r="R62" i="63"/>
  <c r="Q62" i="63"/>
  <c r="P62" i="63"/>
  <c r="E62" i="63"/>
  <c r="T62" i="63" s="1"/>
  <c r="U61" i="63"/>
  <c r="S61" i="63"/>
  <c r="R61" i="63"/>
  <c r="Q61" i="63"/>
  <c r="P61" i="63"/>
  <c r="E61" i="63"/>
  <c r="E60" i="63" s="1"/>
  <c r="U60" i="63" s="1"/>
  <c r="S60" i="63"/>
  <c r="R60" i="63"/>
  <c r="S59" i="63"/>
  <c r="R59" i="63"/>
  <c r="S58" i="63"/>
  <c r="R58" i="63"/>
  <c r="Q58" i="63"/>
  <c r="P58" i="63"/>
  <c r="E58" i="63"/>
  <c r="S57" i="63"/>
  <c r="R57" i="63"/>
  <c r="Q57" i="63"/>
  <c r="P57" i="63"/>
  <c r="E57" i="63"/>
  <c r="S56" i="63"/>
  <c r="R56" i="63"/>
  <c r="Q56" i="63"/>
  <c r="P56" i="63"/>
  <c r="E56" i="63"/>
  <c r="U55" i="63"/>
  <c r="T55" i="63"/>
  <c r="S55" i="63"/>
  <c r="R55" i="63"/>
  <c r="Q55" i="63"/>
  <c r="P55" i="63"/>
  <c r="E55" i="63"/>
  <c r="S54" i="63"/>
  <c r="R54" i="63"/>
  <c r="S53" i="63"/>
  <c r="R53" i="63"/>
  <c r="Q53" i="63"/>
  <c r="P53" i="63"/>
  <c r="E53" i="63"/>
  <c r="S52" i="63"/>
  <c r="R52" i="63"/>
  <c r="Q52" i="63"/>
  <c r="P52" i="63"/>
  <c r="E52" i="63"/>
  <c r="U51" i="63"/>
  <c r="S51" i="63"/>
  <c r="R51" i="63"/>
  <c r="Q51" i="63"/>
  <c r="P51" i="63"/>
  <c r="E51" i="63"/>
  <c r="T51" i="63" s="1"/>
  <c r="S50" i="63"/>
  <c r="R50" i="63"/>
  <c r="Q50" i="63"/>
  <c r="P50" i="63"/>
  <c r="E50" i="63"/>
  <c r="S49" i="63"/>
  <c r="R49" i="63"/>
  <c r="Q49" i="63"/>
  <c r="P49" i="63"/>
  <c r="E49" i="63"/>
  <c r="U49" i="63" s="1"/>
  <c r="S48" i="63"/>
  <c r="R48" i="63"/>
  <c r="Q48" i="63"/>
  <c r="P48" i="63"/>
  <c r="E48" i="63"/>
  <c r="T48" i="63" s="1"/>
  <c r="U47" i="63"/>
  <c r="S47" i="63"/>
  <c r="R47" i="63"/>
  <c r="Q47" i="63"/>
  <c r="P47" i="63"/>
  <c r="E47" i="63"/>
  <c r="T47" i="63" s="1"/>
  <c r="T46" i="63"/>
  <c r="S46" i="63"/>
  <c r="R46" i="63"/>
  <c r="Q46" i="63"/>
  <c r="P46" i="63"/>
  <c r="E46" i="63"/>
  <c r="U46" i="63" s="1"/>
  <c r="S45" i="63"/>
  <c r="R45" i="63"/>
  <c r="Q45" i="63"/>
  <c r="P45" i="63"/>
  <c r="E45" i="63"/>
  <c r="S44" i="63"/>
  <c r="R44" i="63"/>
  <c r="Q44" i="63"/>
  <c r="P44" i="63"/>
  <c r="E44" i="63"/>
  <c r="S43" i="63"/>
  <c r="R43" i="63"/>
  <c r="S42" i="63"/>
  <c r="R42" i="63"/>
  <c r="U41" i="63"/>
  <c r="S41" i="63"/>
  <c r="R41" i="63"/>
  <c r="Q41" i="63"/>
  <c r="P41" i="63"/>
  <c r="E41" i="63"/>
  <c r="T41" i="63" s="1"/>
  <c r="T40" i="63"/>
  <c r="S40" i="63"/>
  <c r="R40" i="63"/>
  <c r="Q40" i="63"/>
  <c r="P40" i="63"/>
  <c r="E40" i="63"/>
  <c r="U40" i="63" s="1"/>
  <c r="S39" i="63"/>
  <c r="R39" i="63"/>
  <c r="Q39" i="63"/>
  <c r="P39" i="63"/>
  <c r="E39" i="63"/>
  <c r="U39" i="63" s="1"/>
  <c r="S38" i="63"/>
  <c r="R38" i="63"/>
  <c r="Q38" i="63"/>
  <c r="P38" i="63"/>
  <c r="E38" i="63"/>
  <c r="T37" i="63"/>
  <c r="S37" i="63"/>
  <c r="R37" i="63"/>
  <c r="Q37" i="63"/>
  <c r="P37" i="63"/>
  <c r="E37" i="63"/>
  <c r="U37" i="63" s="1"/>
  <c r="S36" i="63"/>
  <c r="R36" i="63"/>
  <c r="Q36" i="63"/>
  <c r="P36" i="63"/>
  <c r="E36" i="63"/>
  <c r="S35" i="63"/>
  <c r="R35" i="63"/>
  <c r="Q35" i="63"/>
  <c r="P35" i="63"/>
  <c r="E35" i="63"/>
  <c r="S34" i="63"/>
  <c r="R34" i="63"/>
  <c r="Q34" i="63"/>
  <c r="P34" i="63"/>
  <c r="E34" i="63"/>
  <c r="T33" i="63"/>
  <c r="S33" i="63"/>
  <c r="R33" i="63"/>
  <c r="Q33" i="63"/>
  <c r="P33" i="63"/>
  <c r="E33" i="63"/>
  <c r="U33" i="63" s="1"/>
  <c r="S32" i="63"/>
  <c r="R32" i="63"/>
  <c r="Q32" i="63"/>
  <c r="P32" i="63"/>
  <c r="E32" i="63"/>
  <c r="U32" i="63" s="1"/>
  <c r="T31" i="63"/>
  <c r="S31" i="63"/>
  <c r="R31" i="63"/>
  <c r="Q31" i="63"/>
  <c r="P31" i="63"/>
  <c r="E31" i="63"/>
  <c r="U31" i="63" s="1"/>
  <c r="U30" i="63"/>
  <c r="S30" i="63"/>
  <c r="R30" i="63"/>
  <c r="Q30" i="63"/>
  <c r="P30" i="63"/>
  <c r="E30" i="63"/>
  <c r="T30" i="63" s="1"/>
  <c r="U29" i="63"/>
  <c r="S29" i="63"/>
  <c r="R29" i="63"/>
  <c r="Q29" i="63"/>
  <c r="P29" i="63"/>
  <c r="E29" i="63"/>
  <c r="T29" i="63" s="1"/>
  <c r="T28" i="63"/>
  <c r="S28" i="63"/>
  <c r="R28" i="63"/>
  <c r="Q28" i="63"/>
  <c r="P28" i="63"/>
  <c r="E28" i="63"/>
  <c r="U28" i="63" s="1"/>
  <c r="S27" i="63"/>
  <c r="R27" i="63"/>
  <c r="S26" i="63"/>
  <c r="R26" i="63"/>
  <c r="Q26" i="63"/>
  <c r="P26" i="63"/>
  <c r="E26" i="63"/>
  <c r="U26" i="63" s="1"/>
  <c r="S25" i="63"/>
  <c r="R25" i="63"/>
  <c r="Q25" i="63"/>
  <c r="P25" i="63"/>
  <c r="E25" i="63"/>
  <c r="T25" i="63" s="1"/>
  <c r="T24" i="63"/>
  <c r="S24" i="63"/>
  <c r="R24" i="63"/>
  <c r="Q24" i="63"/>
  <c r="P24" i="63"/>
  <c r="E24" i="63"/>
  <c r="U24" i="63" s="1"/>
  <c r="S23" i="63"/>
  <c r="R23" i="63"/>
  <c r="Q23" i="63"/>
  <c r="P23" i="63"/>
  <c r="E23" i="63"/>
  <c r="S22" i="63"/>
  <c r="R22" i="63"/>
  <c r="Q22" i="63"/>
  <c r="P22" i="63"/>
  <c r="E22" i="63"/>
  <c r="S21" i="63"/>
  <c r="R21" i="63"/>
  <c r="Q21" i="63"/>
  <c r="P21" i="63"/>
  <c r="E21" i="63"/>
  <c r="S20" i="63"/>
  <c r="R20" i="63"/>
  <c r="Q20" i="63"/>
  <c r="P20" i="63"/>
  <c r="E20" i="63"/>
  <c r="U20" i="63" s="1"/>
  <c r="S19" i="63"/>
  <c r="R19" i="63"/>
  <c r="Q19" i="63"/>
  <c r="P19" i="63"/>
  <c r="E19" i="63"/>
  <c r="U19" i="63" s="1"/>
  <c r="S18" i="63"/>
  <c r="R18" i="63"/>
  <c r="Q18" i="63"/>
  <c r="P18" i="63"/>
  <c r="E18" i="63"/>
  <c r="U18" i="63" s="1"/>
  <c r="U17" i="63"/>
  <c r="S17" i="63"/>
  <c r="R17" i="63"/>
  <c r="Q17" i="63"/>
  <c r="P17" i="63"/>
  <c r="E17" i="63"/>
  <c r="T17" i="63" s="1"/>
  <c r="S16" i="63"/>
  <c r="R16" i="63"/>
  <c r="Q16" i="63"/>
  <c r="P16" i="63"/>
  <c r="E16" i="63"/>
  <c r="T15" i="63"/>
  <c r="S15" i="63"/>
  <c r="R15" i="63"/>
  <c r="Q15" i="63"/>
  <c r="P15" i="63"/>
  <c r="E15" i="63"/>
  <c r="U15" i="63" s="1"/>
  <c r="S14" i="63"/>
  <c r="R14" i="63"/>
  <c r="Q14" i="63"/>
  <c r="P14" i="63"/>
  <c r="E14" i="63"/>
  <c r="S13" i="63"/>
  <c r="R13" i="63"/>
  <c r="Q13" i="63"/>
  <c r="P13" i="63"/>
  <c r="E13" i="63"/>
  <c r="S12" i="63"/>
  <c r="R12" i="63"/>
  <c r="Q12" i="63"/>
  <c r="P12" i="63"/>
  <c r="E12" i="63"/>
  <c r="T11" i="63"/>
  <c r="S11" i="63"/>
  <c r="R11" i="63"/>
  <c r="Q11" i="63"/>
  <c r="P11" i="63"/>
  <c r="E11" i="63"/>
  <c r="U11" i="63" s="1"/>
  <c r="S10" i="63"/>
  <c r="R10" i="63"/>
  <c r="Q10" i="63"/>
  <c r="P10" i="63"/>
  <c r="E10" i="63"/>
  <c r="T10" i="63" s="1"/>
  <c r="S9" i="63"/>
  <c r="R9" i="63"/>
  <c r="S8" i="63"/>
  <c r="R8" i="63"/>
  <c r="R63" i="62"/>
  <c r="S62" i="62"/>
  <c r="R62" i="62"/>
  <c r="Q62" i="62"/>
  <c r="P62" i="62"/>
  <c r="E62" i="62"/>
  <c r="U61" i="62"/>
  <c r="S61" i="62"/>
  <c r="R61" i="62"/>
  <c r="Q61" i="62"/>
  <c r="Q60" i="62" s="1"/>
  <c r="P61" i="62"/>
  <c r="P60" i="62" s="1"/>
  <c r="E61" i="62"/>
  <c r="T61" i="62" s="1"/>
  <c r="S60" i="62"/>
  <c r="R60" i="62"/>
  <c r="R59" i="62"/>
  <c r="T58" i="62"/>
  <c r="S58" i="62"/>
  <c r="R58" i="62"/>
  <c r="Q58" i="62"/>
  <c r="P58" i="62"/>
  <c r="E58" i="62"/>
  <c r="U58" i="62" s="1"/>
  <c r="S57" i="62"/>
  <c r="R57" i="62"/>
  <c r="Q57" i="62"/>
  <c r="P57" i="62"/>
  <c r="E57" i="62"/>
  <c r="U57" i="62" s="1"/>
  <c r="S56" i="62"/>
  <c r="R56" i="62"/>
  <c r="Q56" i="62"/>
  <c r="P56" i="62"/>
  <c r="E56" i="62"/>
  <c r="U55" i="62"/>
  <c r="S55" i="62"/>
  <c r="R55" i="62"/>
  <c r="Q55" i="62"/>
  <c r="P55" i="62"/>
  <c r="E55" i="62"/>
  <c r="T55" i="62" s="1"/>
  <c r="S54" i="62"/>
  <c r="R54" i="62"/>
  <c r="S53" i="62"/>
  <c r="R53" i="62"/>
  <c r="Q53" i="62"/>
  <c r="P53" i="62"/>
  <c r="E53" i="62"/>
  <c r="U53" i="62" s="1"/>
  <c r="S52" i="62"/>
  <c r="R52" i="62"/>
  <c r="Q52" i="62"/>
  <c r="P52" i="62"/>
  <c r="E52" i="62"/>
  <c r="U52" i="62" s="1"/>
  <c r="U51" i="62"/>
  <c r="S51" i="62"/>
  <c r="R51" i="62"/>
  <c r="Q51" i="62"/>
  <c r="P51" i="62"/>
  <c r="E51" i="62"/>
  <c r="T51" i="62" s="1"/>
  <c r="S50" i="62"/>
  <c r="R50" i="62"/>
  <c r="Q50" i="62"/>
  <c r="P50" i="62"/>
  <c r="E50" i="62"/>
  <c r="U49" i="62"/>
  <c r="S49" i="62"/>
  <c r="R49" i="62"/>
  <c r="Q49" i="62"/>
  <c r="P49" i="62"/>
  <c r="E49" i="62"/>
  <c r="T49" i="62" s="1"/>
  <c r="S48" i="62"/>
  <c r="R48" i="62"/>
  <c r="Q48" i="62"/>
  <c r="P48" i="62"/>
  <c r="E48" i="62"/>
  <c r="S47" i="62"/>
  <c r="R47" i="62"/>
  <c r="Q47" i="62"/>
  <c r="P47" i="62"/>
  <c r="E47" i="62"/>
  <c r="S46" i="62"/>
  <c r="R46" i="62"/>
  <c r="Q46" i="62"/>
  <c r="P46" i="62"/>
  <c r="E46" i="62"/>
  <c r="S45" i="62"/>
  <c r="R45" i="62"/>
  <c r="Q45" i="62"/>
  <c r="P45" i="62"/>
  <c r="E45" i="62"/>
  <c r="T45" i="62" s="1"/>
  <c r="S44" i="62"/>
  <c r="R44" i="62"/>
  <c r="Q44" i="62"/>
  <c r="P44" i="62"/>
  <c r="E44" i="62"/>
  <c r="T44" i="62" s="1"/>
  <c r="S43" i="62"/>
  <c r="R43" i="62"/>
  <c r="S42" i="62"/>
  <c r="R42" i="62"/>
  <c r="U41" i="62"/>
  <c r="S41" i="62"/>
  <c r="R41" i="62"/>
  <c r="Q41" i="62"/>
  <c r="P41" i="62"/>
  <c r="E41" i="62"/>
  <c r="T41" i="62" s="1"/>
  <c r="S40" i="62"/>
  <c r="R40" i="62"/>
  <c r="Q40" i="62"/>
  <c r="P40" i="62"/>
  <c r="E40" i="62"/>
  <c r="T39" i="62"/>
  <c r="S39" i="62"/>
  <c r="R39" i="62"/>
  <c r="Q39" i="62"/>
  <c r="P39" i="62"/>
  <c r="E39" i="62"/>
  <c r="U39" i="62" s="1"/>
  <c r="S38" i="62"/>
  <c r="R38" i="62"/>
  <c r="Q38" i="62"/>
  <c r="P38" i="62"/>
  <c r="E38" i="62"/>
  <c r="S37" i="62"/>
  <c r="R37" i="62"/>
  <c r="Q37" i="62"/>
  <c r="P37" i="62"/>
  <c r="E37" i="62"/>
  <c r="U36" i="62"/>
  <c r="S36" i="62"/>
  <c r="R36" i="62"/>
  <c r="Q36" i="62"/>
  <c r="P36" i="62"/>
  <c r="E36" i="62"/>
  <c r="S35" i="62"/>
  <c r="R35" i="62"/>
  <c r="Q35" i="62"/>
  <c r="P35" i="62"/>
  <c r="E35" i="62"/>
  <c r="U35" i="62" s="1"/>
  <c r="S34" i="62"/>
  <c r="R34" i="62"/>
  <c r="Q34" i="62"/>
  <c r="P34" i="62"/>
  <c r="E34" i="62"/>
  <c r="U34" i="62" s="1"/>
  <c r="U33" i="62"/>
  <c r="S33" i="62"/>
  <c r="R33" i="62"/>
  <c r="Q33" i="62"/>
  <c r="P33" i="62"/>
  <c r="E33" i="62"/>
  <c r="T33" i="62" s="1"/>
  <c r="U32" i="62"/>
  <c r="S32" i="62"/>
  <c r="R32" i="62"/>
  <c r="Q32" i="62"/>
  <c r="P32" i="62"/>
  <c r="E32" i="62"/>
  <c r="T32" i="62" s="1"/>
  <c r="T31" i="62"/>
  <c r="S31" i="62"/>
  <c r="R31" i="62"/>
  <c r="Q31" i="62"/>
  <c r="P31" i="62"/>
  <c r="E31" i="62"/>
  <c r="U31" i="62" s="1"/>
  <c r="S30" i="62"/>
  <c r="R30" i="62"/>
  <c r="Q30" i="62"/>
  <c r="P30" i="62"/>
  <c r="E30" i="62"/>
  <c r="S29" i="62"/>
  <c r="R29" i="62"/>
  <c r="Q29" i="62"/>
  <c r="P29" i="62"/>
  <c r="E29" i="62"/>
  <c r="U28" i="62"/>
  <c r="S28" i="62"/>
  <c r="R28" i="62"/>
  <c r="Q28" i="62"/>
  <c r="P28" i="62"/>
  <c r="E28" i="62"/>
  <c r="T28" i="62" s="1"/>
  <c r="S27" i="62"/>
  <c r="R27" i="62"/>
  <c r="T26" i="62"/>
  <c r="S26" i="62"/>
  <c r="R26" i="62"/>
  <c r="Q26" i="62"/>
  <c r="P26" i="62"/>
  <c r="E26" i="62"/>
  <c r="U26" i="62" s="1"/>
  <c r="S25" i="62"/>
  <c r="R25" i="62"/>
  <c r="Q25" i="62"/>
  <c r="P25" i="62"/>
  <c r="E25" i="62"/>
  <c r="S24" i="62"/>
  <c r="R24" i="62"/>
  <c r="Q24" i="62"/>
  <c r="P24" i="62"/>
  <c r="E24" i="62"/>
  <c r="S23" i="62"/>
  <c r="R23" i="62"/>
  <c r="Q23" i="62"/>
  <c r="P23" i="62"/>
  <c r="E23" i="62"/>
  <c r="S22" i="62"/>
  <c r="R22" i="62"/>
  <c r="Q22" i="62"/>
  <c r="P22" i="62"/>
  <c r="E22" i="62"/>
  <c r="U22" i="62" s="1"/>
  <c r="S21" i="62"/>
  <c r="R21" i="62"/>
  <c r="Q21" i="62"/>
  <c r="P21" i="62"/>
  <c r="E21" i="62"/>
  <c r="U21" i="62" s="1"/>
  <c r="S20" i="62"/>
  <c r="R20" i="62"/>
  <c r="Q20" i="62"/>
  <c r="P20" i="62"/>
  <c r="E20" i="62"/>
  <c r="T19" i="62"/>
  <c r="S19" i="62"/>
  <c r="R19" i="62"/>
  <c r="Q19" i="62"/>
  <c r="P19" i="62"/>
  <c r="E19" i="62"/>
  <c r="U19" i="62" s="1"/>
  <c r="U18" i="62"/>
  <c r="S18" i="62"/>
  <c r="R18" i="62"/>
  <c r="Q18" i="62"/>
  <c r="P18" i="62"/>
  <c r="E18" i="62"/>
  <c r="T18" i="62" s="1"/>
  <c r="S17" i="62"/>
  <c r="R17" i="62"/>
  <c r="Q17" i="62"/>
  <c r="P17" i="62"/>
  <c r="E17" i="62"/>
  <c r="S16" i="62"/>
  <c r="R16" i="62"/>
  <c r="Q16" i="62"/>
  <c r="P16" i="62"/>
  <c r="E16" i="62"/>
  <c r="T15" i="62"/>
  <c r="S15" i="62"/>
  <c r="R15" i="62"/>
  <c r="Q15" i="62"/>
  <c r="P15" i="62"/>
  <c r="E15" i="62"/>
  <c r="U15" i="62" s="1"/>
  <c r="S14" i="62"/>
  <c r="R14" i="62"/>
  <c r="Q14" i="62"/>
  <c r="P14" i="62"/>
  <c r="E14" i="62"/>
  <c r="U14" i="62" s="1"/>
  <c r="S13" i="62"/>
  <c r="R13" i="62"/>
  <c r="Q13" i="62"/>
  <c r="P13" i="62"/>
  <c r="E13" i="62"/>
  <c r="U13" i="62" s="1"/>
  <c r="U12" i="62"/>
  <c r="S12" i="62"/>
  <c r="R12" i="62"/>
  <c r="Q12" i="62"/>
  <c r="P12" i="62"/>
  <c r="E12" i="62"/>
  <c r="T12" i="62" s="1"/>
  <c r="U11" i="62"/>
  <c r="S11" i="62"/>
  <c r="R11" i="62"/>
  <c r="Q11" i="62"/>
  <c r="P11" i="62"/>
  <c r="E11" i="62"/>
  <c r="T11" i="62" s="1"/>
  <c r="S10" i="62"/>
  <c r="R10" i="62"/>
  <c r="Q10" i="62"/>
  <c r="P10" i="62"/>
  <c r="T10" i="62" s="1"/>
  <c r="E10" i="62"/>
  <c r="S9" i="62"/>
  <c r="R9" i="62"/>
  <c r="R8" i="62"/>
  <c r="R63" i="61"/>
  <c r="S62" i="61"/>
  <c r="R62" i="61"/>
  <c r="Q62" i="61"/>
  <c r="P62" i="61"/>
  <c r="E62" i="61"/>
  <c r="U62" i="61" s="1"/>
  <c r="U61" i="61"/>
  <c r="S61" i="61"/>
  <c r="R61" i="61"/>
  <c r="Q61" i="61"/>
  <c r="Q60" i="61" s="1"/>
  <c r="P61" i="61"/>
  <c r="E61" i="61"/>
  <c r="T61" i="61" s="1"/>
  <c r="S60" i="61"/>
  <c r="R60" i="61"/>
  <c r="R59" i="61"/>
  <c r="T58" i="61"/>
  <c r="S58" i="61"/>
  <c r="R58" i="61"/>
  <c r="Q58" i="61"/>
  <c r="P58" i="61"/>
  <c r="E58" i="61"/>
  <c r="U58" i="61" s="1"/>
  <c r="S57" i="61"/>
  <c r="R57" i="61"/>
  <c r="Q57" i="61"/>
  <c r="P57" i="61"/>
  <c r="E57" i="61"/>
  <c r="S56" i="61"/>
  <c r="R56" i="61"/>
  <c r="Q56" i="61"/>
  <c r="P56" i="61"/>
  <c r="E56" i="61"/>
  <c r="S55" i="61"/>
  <c r="R55" i="61"/>
  <c r="Q55" i="61"/>
  <c r="P55" i="61"/>
  <c r="E55" i="61"/>
  <c r="S54" i="61"/>
  <c r="R54" i="61"/>
  <c r="T53" i="61"/>
  <c r="S53" i="61"/>
  <c r="R53" i="61"/>
  <c r="Q53" i="61"/>
  <c r="P53" i="61"/>
  <c r="E53" i="61"/>
  <c r="U53" i="61" s="1"/>
  <c r="U52" i="61"/>
  <c r="S52" i="61"/>
  <c r="R52" i="61"/>
  <c r="Q52" i="61"/>
  <c r="P52" i="61"/>
  <c r="E52" i="61"/>
  <c r="T52" i="61" s="1"/>
  <c r="S51" i="61"/>
  <c r="R51" i="61"/>
  <c r="Q51" i="61"/>
  <c r="P51" i="61"/>
  <c r="E51" i="61"/>
  <c r="U51" i="61" s="1"/>
  <c r="S50" i="61"/>
  <c r="R50" i="61"/>
  <c r="Q50" i="61"/>
  <c r="P50" i="61"/>
  <c r="E50" i="61"/>
  <c r="T49" i="61"/>
  <c r="S49" i="61"/>
  <c r="R49" i="61"/>
  <c r="Q49" i="61"/>
  <c r="P49" i="61"/>
  <c r="E49" i="61"/>
  <c r="U49" i="61" s="1"/>
  <c r="U48" i="61"/>
  <c r="S48" i="61"/>
  <c r="R48" i="61"/>
  <c r="Q48" i="61"/>
  <c r="P48" i="61"/>
  <c r="E48" i="61"/>
  <c r="T48" i="61" s="1"/>
  <c r="S47" i="61"/>
  <c r="R47" i="61"/>
  <c r="Q47" i="61"/>
  <c r="P47" i="61"/>
  <c r="E47" i="61"/>
  <c r="U47" i="61" s="1"/>
  <c r="S46" i="61"/>
  <c r="R46" i="61"/>
  <c r="Q46" i="61"/>
  <c r="P46" i="61"/>
  <c r="E46" i="61"/>
  <c r="T46" i="61" s="1"/>
  <c r="T45" i="61"/>
  <c r="S45" i="61"/>
  <c r="R45" i="61"/>
  <c r="Q45" i="61"/>
  <c r="P45" i="61"/>
  <c r="E45" i="61"/>
  <c r="U45" i="61" s="1"/>
  <c r="U44" i="61"/>
  <c r="S44" i="61"/>
  <c r="R44" i="61"/>
  <c r="Q44" i="61"/>
  <c r="P44" i="61"/>
  <c r="E44" i="61"/>
  <c r="T44" i="61" s="1"/>
  <c r="S43" i="61"/>
  <c r="R43" i="61"/>
  <c r="S42" i="61"/>
  <c r="R42" i="61"/>
  <c r="S41" i="61"/>
  <c r="R41" i="61"/>
  <c r="Q41" i="61"/>
  <c r="P41" i="61"/>
  <c r="E41" i="61"/>
  <c r="S40" i="61"/>
  <c r="R40" i="61"/>
  <c r="Q40" i="61"/>
  <c r="P40" i="61"/>
  <c r="E40" i="61"/>
  <c r="S39" i="61"/>
  <c r="R39" i="61"/>
  <c r="Q39" i="61"/>
  <c r="P39" i="61"/>
  <c r="E39" i="61"/>
  <c r="S38" i="61"/>
  <c r="R38" i="61"/>
  <c r="Q38" i="61"/>
  <c r="P38" i="61"/>
  <c r="E38" i="61"/>
  <c r="T38" i="61" s="1"/>
  <c r="T37" i="61"/>
  <c r="S37" i="61"/>
  <c r="R37" i="61"/>
  <c r="Q37" i="61"/>
  <c r="P37" i="61"/>
  <c r="E37" i="61"/>
  <c r="U37" i="61" s="1"/>
  <c r="S36" i="61"/>
  <c r="R36" i="61"/>
  <c r="Q36" i="61"/>
  <c r="P36" i="61"/>
  <c r="E36" i="61"/>
  <c r="T36" i="61" s="1"/>
  <c r="S35" i="61"/>
  <c r="R35" i="61"/>
  <c r="Q35" i="61"/>
  <c r="U35" i="61" s="1"/>
  <c r="P35" i="61"/>
  <c r="E35" i="61"/>
  <c r="T35" i="61" s="1"/>
  <c r="T34" i="61"/>
  <c r="S34" i="61"/>
  <c r="R34" i="61"/>
  <c r="Q34" i="61"/>
  <c r="P34" i="61"/>
  <c r="E34" i="61"/>
  <c r="U34" i="61" s="1"/>
  <c r="S33" i="61"/>
  <c r="R33" i="61"/>
  <c r="Q33" i="61"/>
  <c r="P33" i="61"/>
  <c r="E33" i="61"/>
  <c r="U33" i="61" s="1"/>
  <c r="S32" i="61"/>
  <c r="R32" i="61"/>
  <c r="Q32" i="61"/>
  <c r="P32" i="61"/>
  <c r="E32" i="61"/>
  <c r="U31" i="61"/>
  <c r="S31" i="61"/>
  <c r="R31" i="61"/>
  <c r="Q31" i="61"/>
  <c r="P31" i="61"/>
  <c r="E31" i="61"/>
  <c r="T31" i="61" s="1"/>
  <c r="S30" i="61"/>
  <c r="R30" i="61"/>
  <c r="Q30" i="61"/>
  <c r="P30" i="61"/>
  <c r="E30" i="61"/>
  <c r="U30" i="61" s="1"/>
  <c r="S29" i="61"/>
  <c r="R29" i="61"/>
  <c r="Q29" i="61"/>
  <c r="P29" i="61"/>
  <c r="E29" i="61"/>
  <c r="U29" i="61" s="1"/>
  <c r="S28" i="61"/>
  <c r="R28" i="61"/>
  <c r="Q28" i="61"/>
  <c r="P28" i="61"/>
  <c r="E28" i="61"/>
  <c r="S27" i="61"/>
  <c r="R27" i="61"/>
  <c r="S26" i="61"/>
  <c r="R26" i="61"/>
  <c r="Q26" i="61"/>
  <c r="P26" i="61"/>
  <c r="E26" i="61"/>
  <c r="U25" i="61"/>
  <c r="S25" i="61"/>
  <c r="R25" i="61"/>
  <c r="Q25" i="61"/>
  <c r="P25" i="61"/>
  <c r="E25" i="61"/>
  <c r="T25" i="61" s="1"/>
  <c r="S24" i="61"/>
  <c r="R24" i="61"/>
  <c r="Q24" i="61"/>
  <c r="P24" i="61"/>
  <c r="E24" i="61"/>
  <c r="U24" i="61" s="1"/>
  <c r="S23" i="61"/>
  <c r="R23" i="61"/>
  <c r="Q23" i="61"/>
  <c r="P23" i="61"/>
  <c r="E23" i="61"/>
  <c r="T23" i="61" s="1"/>
  <c r="S22" i="61"/>
  <c r="R22" i="61"/>
  <c r="Q22" i="61"/>
  <c r="P22" i="61"/>
  <c r="E22" i="61"/>
  <c r="S21" i="61"/>
  <c r="R21" i="61"/>
  <c r="Q21" i="61"/>
  <c r="P21" i="61"/>
  <c r="E21" i="61"/>
  <c r="U21" i="61" s="1"/>
  <c r="S20" i="61"/>
  <c r="R20" i="61"/>
  <c r="Q20" i="61"/>
  <c r="P20" i="61"/>
  <c r="E20" i="61"/>
  <c r="T19" i="61"/>
  <c r="S19" i="61"/>
  <c r="R19" i="61"/>
  <c r="Q19" i="61"/>
  <c r="P19" i="61"/>
  <c r="E19" i="61"/>
  <c r="U19" i="61" s="1"/>
  <c r="S18" i="61"/>
  <c r="R18" i="61"/>
  <c r="Q18" i="61"/>
  <c r="P18" i="61"/>
  <c r="E18" i="61"/>
  <c r="S17" i="61"/>
  <c r="R17" i="61"/>
  <c r="Q17" i="61"/>
  <c r="P17" i="61"/>
  <c r="E17" i="61"/>
  <c r="T17" i="61" s="1"/>
  <c r="T16" i="61"/>
  <c r="S16" i="61"/>
  <c r="R16" i="61"/>
  <c r="Q16" i="61"/>
  <c r="P16" i="61"/>
  <c r="E16" i="61"/>
  <c r="U16" i="61" s="1"/>
  <c r="S15" i="61"/>
  <c r="R15" i="61"/>
  <c r="Q15" i="61"/>
  <c r="P15" i="61"/>
  <c r="E15" i="61"/>
  <c r="T15" i="61" s="1"/>
  <c r="S14" i="61"/>
  <c r="R14" i="61"/>
  <c r="Q14" i="61"/>
  <c r="P14" i="61"/>
  <c r="E14" i="61"/>
  <c r="U14" i="61" s="1"/>
  <c r="S13" i="61"/>
  <c r="R13" i="61"/>
  <c r="Q13" i="61"/>
  <c r="P13" i="61"/>
  <c r="E13" i="61"/>
  <c r="S12" i="61"/>
  <c r="R12" i="61"/>
  <c r="Q12" i="61"/>
  <c r="P12" i="61"/>
  <c r="E12" i="61"/>
  <c r="U12" i="61" s="1"/>
  <c r="S11" i="61"/>
  <c r="R11" i="61"/>
  <c r="Q11" i="61"/>
  <c r="P11" i="61"/>
  <c r="E11" i="61"/>
  <c r="T11" i="61" s="1"/>
  <c r="S10" i="61"/>
  <c r="R10" i="61"/>
  <c r="Q10" i="61"/>
  <c r="P10" i="61"/>
  <c r="E10" i="61"/>
  <c r="U10" i="61" s="1"/>
  <c r="S9" i="61"/>
  <c r="R9" i="61"/>
  <c r="R8" i="61"/>
  <c r="S63" i="60"/>
  <c r="S62" i="60"/>
  <c r="R62" i="60"/>
  <c r="Q62" i="60"/>
  <c r="P62" i="60"/>
  <c r="E62" i="60"/>
  <c r="T62" i="60" s="1"/>
  <c r="S61" i="60"/>
  <c r="R61" i="60"/>
  <c r="Q61" i="60"/>
  <c r="P61" i="60"/>
  <c r="E61" i="60"/>
  <c r="S60" i="60"/>
  <c r="R60" i="60"/>
  <c r="S59" i="60"/>
  <c r="U58" i="60"/>
  <c r="S58" i="60"/>
  <c r="R58" i="60"/>
  <c r="Q58" i="60"/>
  <c r="P58" i="60"/>
  <c r="E58" i="60"/>
  <c r="T58" i="60" s="1"/>
  <c r="T57" i="60"/>
  <c r="S57" i="60"/>
  <c r="R57" i="60"/>
  <c r="Q57" i="60"/>
  <c r="P57" i="60"/>
  <c r="E57" i="60"/>
  <c r="U57" i="60" s="1"/>
  <c r="S56" i="60"/>
  <c r="R56" i="60"/>
  <c r="Q56" i="60"/>
  <c r="P56" i="60"/>
  <c r="E56" i="60"/>
  <c r="U56" i="60" s="1"/>
  <c r="S55" i="60"/>
  <c r="R55" i="60"/>
  <c r="Q55" i="60"/>
  <c r="P55" i="60"/>
  <c r="E55" i="60"/>
  <c r="S54" i="60"/>
  <c r="R54" i="60"/>
  <c r="S53" i="60"/>
  <c r="R53" i="60"/>
  <c r="Q53" i="60"/>
  <c r="P53" i="60"/>
  <c r="E53" i="60"/>
  <c r="S52" i="60"/>
  <c r="R52" i="60"/>
  <c r="Q52" i="60"/>
  <c r="P52" i="60"/>
  <c r="E52" i="60"/>
  <c r="U52" i="60" s="1"/>
  <c r="S51" i="60"/>
  <c r="R51" i="60"/>
  <c r="Q51" i="60"/>
  <c r="P51" i="60"/>
  <c r="E51" i="60"/>
  <c r="U51" i="60" s="1"/>
  <c r="S50" i="60"/>
  <c r="R50" i="60"/>
  <c r="Q50" i="60"/>
  <c r="P50" i="60"/>
  <c r="E50" i="60"/>
  <c r="T50" i="60" s="1"/>
  <c r="U49" i="60"/>
  <c r="S49" i="60"/>
  <c r="R49" i="60"/>
  <c r="Q49" i="60"/>
  <c r="P49" i="60"/>
  <c r="E49" i="60"/>
  <c r="T49" i="60" s="1"/>
  <c r="S48" i="60"/>
  <c r="R48" i="60"/>
  <c r="Q48" i="60"/>
  <c r="P48" i="60"/>
  <c r="E48" i="60"/>
  <c r="S47" i="60"/>
  <c r="R47" i="60"/>
  <c r="Q47" i="60"/>
  <c r="P47" i="60"/>
  <c r="E47" i="60"/>
  <c r="U47" i="60" s="1"/>
  <c r="S46" i="60"/>
  <c r="R46" i="60"/>
  <c r="Q46" i="60"/>
  <c r="P46" i="60"/>
  <c r="E46" i="60"/>
  <c r="U46" i="60" s="1"/>
  <c r="S45" i="60"/>
  <c r="R45" i="60"/>
  <c r="Q45" i="60"/>
  <c r="U45" i="60" s="1"/>
  <c r="P45" i="60"/>
  <c r="T45" i="60" s="1"/>
  <c r="E45" i="60"/>
  <c r="S44" i="60"/>
  <c r="R44" i="60"/>
  <c r="Q44" i="60"/>
  <c r="P44" i="60"/>
  <c r="E44" i="60"/>
  <c r="S43" i="60"/>
  <c r="R43" i="60"/>
  <c r="S42" i="60"/>
  <c r="R42" i="60"/>
  <c r="S41" i="60"/>
  <c r="R41" i="60"/>
  <c r="Q41" i="60"/>
  <c r="P41" i="60"/>
  <c r="E41" i="60"/>
  <c r="U41" i="60" s="1"/>
  <c r="S40" i="60"/>
  <c r="R40" i="60"/>
  <c r="Q40" i="60"/>
  <c r="P40" i="60"/>
  <c r="E40" i="60"/>
  <c r="T40" i="60" s="1"/>
  <c r="S39" i="60"/>
  <c r="R39" i="60"/>
  <c r="Q39" i="60"/>
  <c r="P39" i="60"/>
  <c r="E39" i="60"/>
  <c r="U39" i="60" s="1"/>
  <c r="T38" i="60"/>
  <c r="S38" i="60"/>
  <c r="R38" i="60"/>
  <c r="Q38" i="60"/>
  <c r="P38" i="60"/>
  <c r="E38" i="60"/>
  <c r="U38" i="60" s="1"/>
  <c r="S37" i="60"/>
  <c r="R37" i="60"/>
  <c r="Q37" i="60"/>
  <c r="P37" i="60"/>
  <c r="E37" i="60"/>
  <c r="U37" i="60" s="1"/>
  <c r="S36" i="60"/>
  <c r="R36" i="60"/>
  <c r="Q36" i="60"/>
  <c r="P36" i="60"/>
  <c r="E36" i="60"/>
  <c r="T36" i="60" s="1"/>
  <c r="S35" i="60"/>
  <c r="R35" i="60"/>
  <c r="Q35" i="60"/>
  <c r="P35" i="60"/>
  <c r="E35" i="60"/>
  <c r="T34" i="60"/>
  <c r="S34" i="60"/>
  <c r="R34" i="60"/>
  <c r="Q34" i="60"/>
  <c r="P34" i="60"/>
  <c r="E34" i="60"/>
  <c r="U34" i="60" s="1"/>
  <c r="S33" i="60"/>
  <c r="R33" i="60"/>
  <c r="Q33" i="60"/>
  <c r="P33" i="60"/>
  <c r="E33" i="60"/>
  <c r="U33" i="60" s="1"/>
  <c r="S32" i="60"/>
  <c r="R32" i="60"/>
  <c r="Q32" i="60"/>
  <c r="P32" i="60"/>
  <c r="E32" i="60"/>
  <c r="S31" i="60"/>
  <c r="R31" i="60"/>
  <c r="Q31" i="60"/>
  <c r="P31" i="60"/>
  <c r="E31" i="60"/>
  <c r="U31" i="60" s="1"/>
  <c r="S30" i="60"/>
  <c r="R30" i="60"/>
  <c r="Q30" i="60"/>
  <c r="P30" i="60"/>
  <c r="E30" i="60"/>
  <c r="U29" i="60"/>
  <c r="S29" i="60"/>
  <c r="R29" i="60"/>
  <c r="Q29" i="60"/>
  <c r="P29" i="60"/>
  <c r="E29" i="60"/>
  <c r="T29" i="60" s="1"/>
  <c r="S28" i="60"/>
  <c r="R28" i="60"/>
  <c r="Q28" i="60"/>
  <c r="P28" i="60"/>
  <c r="E28" i="60"/>
  <c r="S27" i="60"/>
  <c r="R27" i="60"/>
  <c r="S26" i="60"/>
  <c r="R26" i="60"/>
  <c r="Q26" i="60"/>
  <c r="P26" i="60"/>
  <c r="E26" i="60"/>
  <c r="U26" i="60" s="1"/>
  <c r="S25" i="60"/>
  <c r="R25" i="60"/>
  <c r="Q25" i="60"/>
  <c r="P25" i="60"/>
  <c r="E25" i="60"/>
  <c r="T25" i="60" s="1"/>
  <c r="S24" i="60"/>
  <c r="R24" i="60"/>
  <c r="Q24" i="60"/>
  <c r="P24" i="60"/>
  <c r="E24" i="60"/>
  <c r="T24" i="60" s="1"/>
  <c r="T23" i="60"/>
  <c r="S23" i="60"/>
  <c r="R23" i="60"/>
  <c r="Q23" i="60"/>
  <c r="P23" i="60"/>
  <c r="E23" i="60"/>
  <c r="U23" i="60" s="1"/>
  <c r="S22" i="60"/>
  <c r="R22" i="60"/>
  <c r="Q22" i="60"/>
  <c r="P22" i="60"/>
  <c r="E22" i="60"/>
  <c r="S21" i="60"/>
  <c r="R21" i="60"/>
  <c r="Q21" i="60"/>
  <c r="P21" i="60"/>
  <c r="E21" i="60"/>
  <c r="U21" i="60" s="1"/>
  <c r="S20" i="60"/>
  <c r="R20" i="60"/>
  <c r="Q20" i="60"/>
  <c r="P20" i="60"/>
  <c r="E20" i="60"/>
  <c r="S19" i="60"/>
  <c r="R19" i="60"/>
  <c r="Q19" i="60"/>
  <c r="P19" i="60"/>
  <c r="E19" i="60"/>
  <c r="T19" i="60" s="1"/>
  <c r="U18" i="60"/>
  <c r="S18" i="60"/>
  <c r="R18" i="60"/>
  <c r="Q18" i="60"/>
  <c r="P18" i="60"/>
  <c r="E18" i="60"/>
  <c r="T18" i="60" s="1"/>
  <c r="S17" i="60"/>
  <c r="R17" i="60"/>
  <c r="Q17" i="60"/>
  <c r="P17" i="60"/>
  <c r="E17" i="60"/>
  <c r="S16" i="60"/>
  <c r="R16" i="60"/>
  <c r="Q16" i="60"/>
  <c r="P16" i="60"/>
  <c r="E16" i="60"/>
  <c r="U16" i="60" s="1"/>
  <c r="S15" i="60"/>
  <c r="R15" i="60"/>
  <c r="Q15" i="60"/>
  <c r="P15" i="60"/>
  <c r="E15" i="60"/>
  <c r="U15" i="60" s="1"/>
  <c r="U14" i="60"/>
  <c r="S14" i="60"/>
  <c r="R14" i="60"/>
  <c r="Q14" i="60"/>
  <c r="P14" i="60"/>
  <c r="E14" i="60"/>
  <c r="T14" i="60" s="1"/>
  <c r="S13" i="60"/>
  <c r="R13" i="60"/>
  <c r="Q13" i="60"/>
  <c r="U13" i="60" s="1"/>
  <c r="P13" i="60"/>
  <c r="T13" i="60" s="1"/>
  <c r="E13" i="60"/>
  <c r="S12" i="60"/>
  <c r="R12" i="60"/>
  <c r="Q12" i="60"/>
  <c r="P12" i="60"/>
  <c r="E12" i="60"/>
  <c r="U12" i="60" s="1"/>
  <c r="S11" i="60"/>
  <c r="R11" i="60"/>
  <c r="Q11" i="60"/>
  <c r="P11" i="60"/>
  <c r="E11" i="60"/>
  <c r="T11" i="60" s="1"/>
  <c r="S10" i="60"/>
  <c r="R10" i="60"/>
  <c r="Q10" i="60"/>
  <c r="P10" i="60"/>
  <c r="E10" i="60"/>
  <c r="S9" i="60"/>
  <c r="R9" i="60"/>
  <c r="S8" i="60"/>
  <c r="R63" i="59"/>
  <c r="S62" i="59"/>
  <c r="R62" i="59"/>
  <c r="Q62" i="59"/>
  <c r="P62" i="59"/>
  <c r="E62" i="59"/>
  <c r="S61" i="59"/>
  <c r="R61" i="59"/>
  <c r="Q61" i="59"/>
  <c r="P61" i="59"/>
  <c r="P60" i="59" s="1"/>
  <c r="E61" i="59"/>
  <c r="U61" i="59" s="1"/>
  <c r="S60" i="59"/>
  <c r="R60" i="59"/>
  <c r="R59" i="59"/>
  <c r="S58" i="59"/>
  <c r="R58" i="59"/>
  <c r="Q58" i="59"/>
  <c r="P58" i="59"/>
  <c r="E58" i="59"/>
  <c r="U58" i="59" s="1"/>
  <c r="T57" i="59"/>
  <c r="S57" i="59"/>
  <c r="R57" i="59"/>
  <c r="Q57" i="59"/>
  <c r="P57" i="59"/>
  <c r="E57" i="59"/>
  <c r="U57" i="59" s="1"/>
  <c r="S56" i="59"/>
  <c r="R56" i="59"/>
  <c r="Q56" i="59"/>
  <c r="P56" i="59"/>
  <c r="E56" i="59"/>
  <c r="U56" i="59" s="1"/>
  <c r="S55" i="59"/>
  <c r="R55" i="59"/>
  <c r="Q55" i="59"/>
  <c r="P55" i="59"/>
  <c r="E55" i="59"/>
  <c r="S54" i="59"/>
  <c r="R54" i="59"/>
  <c r="S53" i="59"/>
  <c r="R53" i="59"/>
  <c r="Q53" i="59"/>
  <c r="P53" i="59"/>
  <c r="E53" i="59"/>
  <c r="U53" i="59" s="1"/>
  <c r="T52" i="59"/>
  <c r="S52" i="59"/>
  <c r="R52" i="59"/>
  <c r="Q52" i="59"/>
  <c r="P52" i="59"/>
  <c r="E52" i="59"/>
  <c r="U52" i="59" s="1"/>
  <c r="S51" i="59"/>
  <c r="R51" i="59"/>
  <c r="Q51" i="59"/>
  <c r="P51" i="59"/>
  <c r="E51" i="59"/>
  <c r="U51" i="59" s="1"/>
  <c r="S50" i="59"/>
  <c r="R50" i="59"/>
  <c r="Q50" i="59"/>
  <c r="P50" i="59"/>
  <c r="E50" i="59"/>
  <c r="T50" i="59" s="1"/>
  <c r="U49" i="59"/>
  <c r="S49" i="59"/>
  <c r="R49" i="59"/>
  <c r="Q49" i="59"/>
  <c r="P49" i="59"/>
  <c r="E49" i="59"/>
  <c r="T49" i="59" s="1"/>
  <c r="T48" i="59"/>
  <c r="S48" i="59"/>
  <c r="R48" i="59"/>
  <c r="Q48" i="59"/>
  <c r="P48" i="59"/>
  <c r="E48" i="59"/>
  <c r="U48" i="59" s="1"/>
  <c r="S47" i="59"/>
  <c r="R47" i="59"/>
  <c r="Q47" i="59"/>
  <c r="P47" i="59"/>
  <c r="E47" i="59"/>
  <c r="U47" i="59" s="1"/>
  <c r="S46" i="59"/>
  <c r="R46" i="59"/>
  <c r="Q46" i="59"/>
  <c r="P46" i="59"/>
  <c r="E46" i="59"/>
  <c r="S45" i="59"/>
  <c r="R45" i="59"/>
  <c r="Q45" i="59"/>
  <c r="P45" i="59"/>
  <c r="E45" i="59"/>
  <c r="U45" i="59" s="1"/>
  <c r="S44" i="59"/>
  <c r="R44" i="59"/>
  <c r="Q44" i="59"/>
  <c r="P44" i="59"/>
  <c r="E44" i="59"/>
  <c r="S43" i="59"/>
  <c r="R43" i="59"/>
  <c r="S42" i="59"/>
  <c r="R42" i="59"/>
  <c r="T41" i="59"/>
  <c r="S41" i="59"/>
  <c r="R41" i="59"/>
  <c r="Q41" i="59"/>
  <c r="P41" i="59"/>
  <c r="E41" i="59"/>
  <c r="U41" i="59" s="1"/>
  <c r="S40" i="59"/>
  <c r="R40" i="59"/>
  <c r="Q40" i="59"/>
  <c r="P40" i="59"/>
  <c r="E40" i="59"/>
  <c r="U40" i="59" s="1"/>
  <c r="U39" i="59"/>
  <c r="S39" i="59"/>
  <c r="R39" i="59"/>
  <c r="Q39" i="59"/>
  <c r="P39" i="59"/>
  <c r="E39" i="59"/>
  <c r="T39" i="59" s="1"/>
  <c r="S38" i="59"/>
  <c r="R38" i="59"/>
  <c r="Q38" i="59"/>
  <c r="P38" i="59"/>
  <c r="E38" i="59"/>
  <c r="U38" i="59" s="1"/>
  <c r="S37" i="59"/>
  <c r="R37" i="59"/>
  <c r="Q37" i="59"/>
  <c r="P37" i="59"/>
  <c r="E37" i="59"/>
  <c r="U37" i="59" s="1"/>
  <c r="S36" i="59"/>
  <c r="R36" i="59"/>
  <c r="Q36" i="59"/>
  <c r="U36" i="59" s="1"/>
  <c r="P36" i="59"/>
  <c r="E36" i="59"/>
  <c r="S35" i="59"/>
  <c r="R35" i="59"/>
  <c r="Q35" i="59"/>
  <c r="P35" i="59"/>
  <c r="E35" i="59"/>
  <c r="S34" i="59"/>
  <c r="R34" i="59"/>
  <c r="Q34" i="59"/>
  <c r="P34" i="59"/>
  <c r="E34" i="59"/>
  <c r="U34" i="59" s="1"/>
  <c r="S33" i="59"/>
  <c r="R33" i="59"/>
  <c r="Q33" i="59"/>
  <c r="P33" i="59"/>
  <c r="E33" i="59"/>
  <c r="U33" i="59" s="1"/>
  <c r="S32" i="59"/>
  <c r="R32" i="59"/>
  <c r="Q32" i="59"/>
  <c r="P32" i="59"/>
  <c r="E32" i="59"/>
  <c r="U32" i="59" s="1"/>
  <c r="T31" i="59"/>
  <c r="S31" i="59"/>
  <c r="R31" i="59"/>
  <c r="Q31" i="59"/>
  <c r="P31" i="59"/>
  <c r="E31" i="59"/>
  <c r="U31" i="59" s="1"/>
  <c r="S30" i="59"/>
  <c r="R30" i="59"/>
  <c r="Q30" i="59"/>
  <c r="P30" i="59"/>
  <c r="E30" i="59"/>
  <c r="U30" i="59" s="1"/>
  <c r="S29" i="59"/>
  <c r="R29" i="59"/>
  <c r="Q29" i="59"/>
  <c r="P29" i="59"/>
  <c r="E29" i="59"/>
  <c r="U29" i="59" s="1"/>
  <c r="S28" i="59"/>
  <c r="R28" i="59"/>
  <c r="Q28" i="59"/>
  <c r="P28" i="59"/>
  <c r="E28" i="59"/>
  <c r="U28" i="59" s="1"/>
  <c r="S27" i="59"/>
  <c r="R27" i="59"/>
  <c r="T26" i="59"/>
  <c r="S26" i="59"/>
  <c r="R26" i="59"/>
  <c r="Q26" i="59"/>
  <c r="P26" i="59"/>
  <c r="E26" i="59"/>
  <c r="U26" i="59" s="1"/>
  <c r="S25" i="59"/>
  <c r="R25" i="59"/>
  <c r="Q25" i="59"/>
  <c r="P25" i="59"/>
  <c r="E25" i="59"/>
  <c r="S24" i="59"/>
  <c r="R24" i="59"/>
  <c r="Q24" i="59"/>
  <c r="P24" i="59"/>
  <c r="E24" i="59"/>
  <c r="U24" i="59" s="1"/>
  <c r="S23" i="59"/>
  <c r="R23" i="59"/>
  <c r="Q23" i="59"/>
  <c r="P23" i="59"/>
  <c r="E23" i="59"/>
  <c r="T23" i="59" s="1"/>
  <c r="U22" i="59"/>
  <c r="S22" i="59"/>
  <c r="R22" i="59"/>
  <c r="Q22" i="59"/>
  <c r="P22" i="59"/>
  <c r="E22" i="59"/>
  <c r="T22" i="59" s="1"/>
  <c r="S21" i="59"/>
  <c r="R21" i="59"/>
  <c r="Q21" i="59"/>
  <c r="P21" i="59"/>
  <c r="E21" i="59"/>
  <c r="U21" i="59" s="1"/>
  <c r="S20" i="59"/>
  <c r="R20" i="59"/>
  <c r="Q20" i="59"/>
  <c r="P20" i="59"/>
  <c r="E20" i="59"/>
  <c r="T20" i="59" s="1"/>
  <c r="U19" i="59"/>
  <c r="S19" i="59"/>
  <c r="R19" i="59"/>
  <c r="Q19" i="59"/>
  <c r="P19" i="59"/>
  <c r="E19" i="59"/>
  <c r="T19" i="59" s="1"/>
  <c r="U18" i="59"/>
  <c r="S18" i="59"/>
  <c r="R18" i="59"/>
  <c r="Q18" i="59"/>
  <c r="P18" i="59"/>
  <c r="E18" i="59"/>
  <c r="T18" i="59" s="1"/>
  <c r="S17" i="59"/>
  <c r="R17" i="59"/>
  <c r="Q17" i="59"/>
  <c r="P17" i="59"/>
  <c r="E17" i="59"/>
  <c r="S16" i="59"/>
  <c r="R16" i="59"/>
  <c r="Q16" i="59"/>
  <c r="P16" i="59"/>
  <c r="E16" i="59"/>
  <c r="U16" i="59" s="1"/>
  <c r="S15" i="59"/>
  <c r="R15" i="59"/>
  <c r="Q15" i="59"/>
  <c r="P15" i="59"/>
  <c r="E15" i="59"/>
  <c r="T15" i="59" s="1"/>
  <c r="S14" i="59"/>
  <c r="R14" i="59"/>
  <c r="Q14" i="59"/>
  <c r="P14" i="59"/>
  <c r="E14" i="59"/>
  <c r="T14" i="59" s="1"/>
  <c r="U13" i="59"/>
  <c r="S13" i="59"/>
  <c r="R13" i="59"/>
  <c r="Q13" i="59"/>
  <c r="P13" i="59"/>
  <c r="E13" i="59"/>
  <c r="S12" i="59"/>
  <c r="R12" i="59"/>
  <c r="Q12" i="59"/>
  <c r="P12" i="59"/>
  <c r="E12" i="59"/>
  <c r="S11" i="59"/>
  <c r="R11" i="59"/>
  <c r="Q11" i="59"/>
  <c r="P11" i="59"/>
  <c r="E11" i="59"/>
  <c r="U11" i="59" s="1"/>
  <c r="S10" i="59"/>
  <c r="R10" i="59"/>
  <c r="Q10" i="59"/>
  <c r="P10" i="59"/>
  <c r="E10" i="59"/>
  <c r="U10" i="59" s="1"/>
  <c r="S9" i="59"/>
  <c r="R9" i="59"/>
  <c r="S8" i="59"/>
  <c r="R8" i="59"/>
  <c r="S63" i="58"/>
  <c r="R63" i="58"/>
  <c r="S62" i="58"/>
  <c r="R62" i="58"/>
  <c r="Q62" i="58"/>
  <c r="P62" i="58"/>
  <c r="E62" i="58"/>
  <c r="U61" i="58"/>
  <c r="S61" i="58"/>
  <c r="R61" i="58"/>
  <c r="Q61" i="58"/>
  <c r="P61" i="58"/>
  <c r="P60" i="58" s="1"/>
  <c r="E61" i="58"/>
  <c r="T61" i="58" s="1"/>
  <c r="S60" i="58"/>
  <c r="R60" i="58"/>
  <c r="S59" i="58"/>
  <c r="R59" i="58"/>
  <c r="S58" i="58"/>
  <c r="R58" i="58"/>
  <c r="Q58" i="58"/>
  <c r="P58" i="58"/>
  <c r="E58" i="58"/>
  <c r="U58" i="58" s="1"/>
  <c r="S57" i="58"/>
  <c r="R57" i="58"/>
  <c r="Q57" i="58"/>
  <c r="P57" i="58"/>
  <c r="E57" i="58"/>
  <c r="U56" i="58"/>
  <c r="S56" i="58"/>
  <c r="R56" i="58"/>
  <c r="Q56" i="58"/>
  <c r="P56" i="58"/>
  <c r="E56" i="58"/>
  <c r="T56" i="58" s="1"/>
  <c r="S55" i="58"/>
  <c r="R55" i="58"/>
  <c r="Q55" i="58"/>
  <c r="P55" i="58"/>
  <c r="E55" i="58"/>
  <c r="S54" i="58"/>
  <c r="R54" i="58"/>
  <c r="T53" i="58"/>
  <c r="S53" i="58"/>
  <c r="R53" i="58"/>
  <c r="Q53" i="58"/>
  <c r="P53" i="58"/>
  <c r="E53" i="58"/>
  <c r="U53" i="58" s="1"/>
  <c r="S52" i="58"/>
  <c r="R52" i="58"/>
  <c r="Q52" i="58"/>
  <c r="P52" i="58"/>
  <c r="E52" i="58"/>
  <c r="S51" i="58"/>
  <c r="R51" i="58"/>
  <c r="Q51" i="58"/>
  <c r="P51" i="58"/>
  <c r="E51" i="58"/>
  <c r="T51" i="58" s="1"/>
  <c r="S50" i="58"/>
  <c r="R50" i="58"/>
  <c r="Q50" i="58"/>
  <c r="P50" i="58"/>
  <c r="E50" i="58"/>
  <c r="U50" i="58" s="1"/>
  <c r="S49" i="58"/>
  <c r="R49" i="58"/>
  <c r="Q49" i="58"/>
  <c r="P49" i="58"/>
  <c r="E49" i="58"/>
  <c r="T49" i="58" s="1"/>
  <c r="S48" i="58"/>
  <c r="R48" i="58"/>
  <c r="Q48" i="58"/>
  <c r="P48" i="58"/>
  <c r="E48" i="58"/>
  <c r="U48" i="58" s="1"/>
  <c r="S47" i="58"/>
  <c r="R47" i="58"/>
  <c r="Q47" i="58"/>
  <c r="P47" i="58"/>
  <c r="E47" i="58"/>
  <c r="S46" i="58"/>
  <c r="R46" i="58"/>
  <c r="Q46" i="58"/>
  <c r="P46" i="58"/>
  <c r="E46" i="58"/>
  <c r="U46" i="58" s="1"/>
  <c r="S45" i="58"/>
  <c r="R45" i="58"/>
  <c r="Q45" i="58"/>
  <c r="P45" i="58"/>
  <c r="E45" i="58"/>
  <c r="T44" i="58"/>
  <c r="S44" i="58"/>
  <c r="R44" i="58"/>
  <c r="Q44" i="58"/>
  <c r="P44" i="58"/>
  <c r="E44" i="58"/>
  <c r="U44" i="58" s="1"/>
  <c r="S43" i="58"/>
  <c r="R43" i="58"/>
  <c r="S42" i="58"/>
  <c r="R42" i="58"/>
  <c r="S41" i="58"/>
  <c r="R41" i="58"/>
  <c r="Q41" i="58"/>
  <c r="P41" i="58"/>
  <c r="E41" i="58"/>
  <c r="S40" i="58"/>
  <c r="R40" i="58"/>
  <c r="Q40" i="58"/>
  <c r="P40" i="58"/>
  <c r="E40" i="58"/>
  <c r="U40" i="58" s="1"/>
  <c r="S39" i="58"/>
  <c r="R39" i="58"/>
  <c r="Q39" i="58"/>
  <c r="P39" i="58"/>
  <c r="E39" i="58"/>
  <c r="T39" i="58" s="1"/>
  <c r="S38" i="58"/>
  <c r="R38" i="58"/>
  <c r="Q38" i="58"/>
  <c r="P38" i="58"/>
  <c r="E38" i="58"/>
  <c r="U38" i="58" s="1"/>
  <c r="S37" i="58"/>
  <c r="R37" i="58"/>
  <c r="Q37" i="58"/>
  <c r="P37" i="58"/>
  <c r="E37" i="58"/>
  <c r="T37" i="58" s="1"/>
  <c r="S36" i="58"/>
  <c r="R36" i="58"/>
  <c r="Q36" i="58"/>
  <c r="P36" i="58"/>
  <c r="T36" i="58" s="1"/>
  <c r="E36" i="58"/>
  <c r="U36" i="58" s="1"/>
  <c r="U35" i="58"/>
  <c r="S35" i="58"/>
  <c r="R35" i="58"/>
  <c r="Q35" i="58"/>
  <c r="P35" i="58"/>
  <c r="E35" i="58"/>
  <c r="T35" i="58" s="1"/>
  <c r="T34" i="58"/>
  <c r="S34" i="58"/>
  <c r="R34" i="58"/>
  <c r="Q34" i="58"/>
  <c r="P34" i="58"/>
  <c r="E34" i="58"/>
  <c r="U34" i="58" s="1"/>
  <c r="S33" i="58"/>
  <c r="R33" i="58"/>
  <c r="Q33" i="58"/>
  <c r="P33" i="58"/>
  <c r="E33" i="58"/>
  <c r="U33" i="58" s="1"/>
  <c r="S32" i="58"/>
  <c r="R32" i="58"/>
  <c r="Q32" i="58"/>
  <c r="P32" i="58"/>
  <c r="T32" i="58" s="1"/>
  <c r="E32" i="58"/>
  <c r="S31" i="58"/>
  <c r="R31" i="58"/>
  <c r="Q31" i="58"/>
  <c r="P31" i="58"/>
  <c r="E31" i="58"/>
  <c r="T31" i="58" s="1"/>
  <c r="S30" i="58"/>
  <c r="R30" i="58"/>
  <c r="Q30" i="58"/>
  <c r="P30" i="58"/>
  <c r="E30" i="58"/>
  <c r="T29" i="58"/>
  <c r="S29" i="58"/>
  <c r="R29" i="58"/>
  <c r="Q29" i="58"/>
  <c r="P29" i="58"/>
  <c r="E29" i="58"/>
  <c r="U29" i="58" s="1"/>
  <c r="S28" i="58"/>
  <c r="R28" i="58"/>
  <c r="Q28" i="58"/>
  <c r="P28" i="58"/>
  <c r="E28" i="58"/>
  <c r="U28" i="58" s="1"/>
  <c r="S27" i="58"/>
  <c r="R27" i="58"/>
  <c r="S26" i="58"/>
  <c r="R26" i="58"/>
  <c r="Q26" i="58"/>
  <c r="P26" i="58"/>
  <c r="E26" i="58"/>
  <c r="T26" i="58" s="1"/>
  <c r="T25" i="58"/>
  <c r="S25" i="58"/>
  <c r="R25" i="58"/>
  <c r="Q25" i="58"/>
  <c r="P25" i="58"/>
  <c r="E25" i="58"/>
  <c r="U25" i="58" s="1"/>
  <c r="T24" i="58"/>
  <c r="S24" i="58"/>
  <c r="R24" i="58"/>
  <c r="Q24" i="58"/>
  <c r="P24" i="58"/>
  <c r="E24" i="58"/>
  <c r="U24" i="58" s="1"/>
  <c r="S23" i="58"/>
  <c r="R23" i="58"/>
  <c r="Q23" i="58"/>
  <c r="P23" i="58"/>
  <c r="E23" i="58"/>
  <c r="U23" i="58" s="1"/>
  <c r="S22" i="58"/>
  <c r="R22" i="58"/>
  <c r="Q22" i="58"/>
  <c r="P22" i="58"/>
  <c r="E22" i="58"/>
  <c r="U22" i="58" s="1"/>
  <c r="S21" i="58"/>
  <c r="R21" i="58"/>
  <c r="Q21" i="58"/>
  <c r="P21" i="58"/>
  <c r="E21" i="58"/>
  <c r="S20" i="58"/>
  <c r="R20" i="58"/>
  <c r="Q20" i="58"/>
  <c r="P20" i="58"/>
  <c r="E20" i="58"/>
  <c r="U20" i="58" s="1"/>
  <c r="S19" i="58"/>
  <c r="R19" i="58"/>
  <c r="Q19" i="58"/>
  <c r="P19" i="58"/>
  <c r="E19" i="58"/>
  <c r="U19" i="58" s="1"/>
  <c r="S18" i="58"/>
  <c r="R18" i="58"/>
  <c r="Q18" i="58"/>
  <c r="P18" i="58"/>
  <c r="E18" i="58"/>
  <c r="S17" i="58"/>
  <c r="R17" i="58"/>
  <c r="Q17" i="58"/>
  <c r="P17" i="58"/>
  <c r="E17" i="58"/>
  <c r="U17" i="58" s="1"/>
  <c r="S16" i="58"/>
  <c r="R16" i="58"/>
  <c r="Q16" i="58"/>
  <c r="P16" i="58"/>
  <c r="E16" i="58"/>
  <c r="U16" i="58" s="1"/>
  <c r="T15" i="58"/>
  <c r="S15" i="58"/>
  <c r="R15" i="58"/>
  <c r="Q15" i="58"/>
  <c r="P15" i="58"/>
  <c r="E15" i="58"/>
  <c r="U15" i="58" s="1"/>
  <c r="S14" i="58"/>
  <c r="R14" i="58"/>
  <c r="Q14" i="58"/>
  <c r="P14" i="58"/>
  <c r="E14" i="58"/>
  <c r="U14" i="58" s="1"/>
  <c r="T13" i="58"/>
  <c r="S13" i="58"/>
  <c r="R13" i="58"/>
  <c r="Q13" i="58"/>
  <c r="P13" i="58"/>
  <c r="E13" i="58"/>
  <c r="U13" i="58" s="1"/>
  <c r="S12" i="58"/>
  <c r="R12" i="58"/>
  <c r="Q12" i="58"/>
  <c r="P12" i="58"/>
  <c r="E12" i="58"/>
  <c r="T12" i="58" s="1"/>
  <c r="T11" i="58"/>
  <c r="S11" i="58"/>
  <c r="R11" i="58"/>
  <c r="Q11" i="58"/>
  <c r="P11" i="58"/>
  <c r="E11" i="58"/>
  <c r="U11" i="58" s="1"/>
  <c r="S10" i="58"/>
  <c r="R10" i="58"/>
  <c r="Q10" i="58"/>
  <c r="P10" i="58"/>
  <c r="E10" i="58"/>
  <c r="S9" i="58"/>
  <c r="R9" i="58"/>
  <c r="S8" i="58"/>
  <c r="R8" i="58"/>
  <c r="R63" i="57"/>
  <c r="U62" i="57"/>
  <c r="S62" i="57"/>
  <c r="R62" i="57"/>
  <c r="Q62" i="57"/>
  <c r="P62" i="57"/>
  <c r="E62" i="57"/>
  <c r="T62" i="57" s="1"/>
  <c r="T61" i="57"/>
  <c r="S61" i="57"/>
  <c r="R61" i="57"/>
  <c r="Q61" i="57"/>
  <c r="Q60" i="57" s="1"/>
  <c r="P61" i="57"/>
  <c r="E61" i="57"/>
  <c r="S60" i="57"/>
  <c r="R60" i="57"/>
  <c r="R59" i="57"/>
  <c r="S58" i="57"/>
  <c r="R58" i="57"/>
  <c r="Q58" i="57"/>
  <c r="P58" i="57"/>
  <c r="E58" i="57"/>
  <c r="U58" i="57" s="1"/>
  <c r="S57" i="57"/>
  <c r="R57" i="57"/>
  <c r="Q57" i="57"/>
  <c r="P57" i="57"/>
  <c r="E57" i="57"/>
  <c r="T57" i="57" s="1"/>
  <c r="S56" i="57"/>
  <c r="R56" i="57"/>
  <c r="Q56" i="57"/>
  <c r="P56" i="57"/>
  <c r="E56" i="57"/>
  <c r="T56" i="57" s="1"/>
  <c r="T55" i="57"/>
  <c r="S55" i="57"/>
  <c r="R55" i="57"/>
  <c r="Q55" i="57"/>
  <c r="P55" i="57"/>
  <c r="E55" i="57"/>
  <c r="U55" i="57" s="1"/>
  <c r="S54" i="57"/>
  <c r="R54" i="57"/>
  <c r="S53" i="57"/>
  <c r="R53" i="57"/>
  <c r="Q53" i="57"/>
  <c r="P53" i="57"/>
  <c r="E53" i="57"/>
  <c r="U53" i="57" s="1"/>
  <c r="S52" i="57"/>
  <c r="R52" i="57"/>
  <c r="Q52" i="57"/>
  <c r="P52" i="57"/>
  <c r="E52" i="57"/>
  <c r="T52" i="57" s="1"/>
  <c r="S51" i="57"/>
  <c r="R51" i="57"/>
  <c r="Q51" i="57"/>
  <c r="P51" i="57"/>
  <c r="E51" i="57"/>
  <c r="S50" i="57"/>
  <c r="R50" i="57"/>
  <c r="Q50" i="57"/>
  <c r="P50" i="57"/>
  <c r="E50" i="57"/>
  <c r="U50" i="57" s="1"/>
  <c r="S49" i="57"/>
  <c r="R49" i="57"/>
  <c r="Q49" i="57"/>
  <c r="P49" i="57"/>
  <c r="E49" i="57"/>
  <c r="U49" i="57" s="1"/>
  <c r="U48" i="57"/>
  <c r="T48" i="57"/>
  <c r="S48" i="57"/>
  <c r="R48" i="57"/>
  <c r="Q48" i="57"/>
  <c r="P48" i="57"/>
  <c r="E48" i="57"/>
  <c r="S47" i="57"/>
  <c r="R47" i="57"/>
  <c r="Q47" i="57"/>
  <c r="P47" i="57"/>
  <c r="E47" i="57"/>
  <c r="S46" i="57"/>
  <c r="R46" i="57"/>
  <c r="Q46" i="57"/>
  <c r="P46" i="57"/>
  <c r="E46" i="57"/>
  <c r="T46" i="57" s="1"/>
  <c r="S45" i="57"/>
  <c r="R45" i="57"/>
  <c r="Q45" i="57"/>
  <c r="P45" i="57"/>
  <c r="E45" i="57"/>
  <c r="T45" i="57" s="1"/>
  <c r="S44" i="57"/>
  <c r="R44" i="57"/>
  <c r="Q44" i="57"/>
  <c r="P44" i="57"/>
  <c r="E44" i="57"/>
  <c r="U44" i="57" s="1"/>
  <c r="S43" i="57"/>
  <c r="R43" i="57"/>
  <c r="R42" i="57"/>
  <c r="S41" i="57"/>
  <c r="R41" i="57"/>
  <c r="Q41" i="57"/>
  <c r="P41" i="57"/>
  <c r="E41" i="57"/>
  <c r="U41" i="57" s="1"/>
  <c r="S40" i="57"/>
  <c r="R40" i="57"/>
  <c r="Q40" i="57"/>
  <c r="P40" i="57"/>
  <c r="E40" i="57"/>
  <c r="S39" i="57"/>
  <c r="R39" i="57"/>
  <c r="Q39" i="57"/>
  <c r="P39" i="57"/>
  <c r="E39" i="57"/>
  <c r="U39" i="57" s="1"/>
  <c r="S38" i="57"/>
  <c r="R38" i="57"/>
  <c r="Q38" i="57"/>
  <c r="P38" i="57"/>
  <c r="E38" i="57"/>
  <c r="T38" i="57" s="1"/>
  <c r="T37" i="57"/>
  <c r="S37" i="57"/>
  <c r="R37" i="57"/>
  <c r="Q37" i="57"/>
  <c r="P37" i="57"/>
  <c r="E37" i="57"/>
  <c r="U37" i="57" s="1"/>
  <c r="S36" i="57"/>
  <c r="R36" i="57"/>
  <c r="Q36" i="57"/>
  <c r="P36" i="57"/>
  <c r="E36" i="57"/>
  <c r="S35" i="57"/>
  <c r="R35" i="57"/>
  <c r="Q35" i="57"/>
  <c r="P35" i="57"/>
  <c r="E35" i="57"/>
  <c r="U35" i="57" s="1"/>
  <c r="S34" i="57"/>
  <c r="R34" i="57"/>
  <c r="Q34" i="57"/>
  <c r="P34" i="57"/>
  <c r="E34" i="57"/>
  <c r="T34" i="57" s="1"/>
  <c r="S33" i="57"/>
  <c r="R33" i="57"/>
  <c r="Q33" i="57"/>
  <c r="P33" i="57"/>
  <c r="E33" i="57"/>
  <c r="U33" i="57" s="1"/>
  <c r="S32" i="57"/>
  <c r="R32" i="57"/>
  <c r="Q32" i="57"/>
  <c r="P32" i="57"/>
  <c r="E32" i="57"/>
  <c r="S31" i="57"/>
  <c r="R31" i="57"/>
  <c r="Q31" i="57"/>
  <c r="P31" i="57"/>
  <c r="E31" i="57"/>
  <c r="U30" i="57"/>
  <c r="S30" i="57"/>
  <c r="R30" i="57"/>
  <c r="Q30" i="57"/>
  <c r="P30" i="57"/>
  <c r="E30" i="57"/>
  <c r="T30" i="57" s="1"/>
  <c r="U29" i="57"/>
  <c r="S29" i="57"/>
  <c r="R29" i="57"/>
  <c r="Q29" i="57"/>
  <c r="P29" i="57"/>
  <c r="E29" i="57"/>
  <c r="T29" i="57" s="1"/>
  <c r="S28" i="57"/>
  <c r="R28" i="57"/>
  <c r="Q28" i="57"/>
  <c r="P28" i="57"/>
  <c r="E28" i="57"/>
  <c r="U28" i="57" s="1"/>
  <c r="S27" i="57"/>
  <c r="R27" i="57"/>
  <c r="S26" i="57"/>
  <c r="R26" i="57"/>
  <c r="Q26" i="57"/>
  <c r="P26" i="57"/>
  <c r="E26" i="57"/>
  <c r="S25" i="57"/>
  <c r="R25" i="57"/>
  <c r="Q25" i="57"/>
  <c r="P25" i="57"/>
  <c r="E25" i="57"/>
  <c r="U25" i="57" s="1"/>
  <c r="T24" i="57"/>
  <c r="S24" i="57"/>
  <c r="R24" i="57"/>
  <c r="Q24" i="57"/>
  <c r="P24" i="57"/>
  <c r="E24" i="57"/>
  <c r="U24" i="57" s="1"/>
  <c r="S23" i="57"/>
  <c r="R23" i="57"/>
  <c r="Q23" i="57"/>
  <c r="P23" i="57"/>
  <c r="E23" i="57"/>
  <c r="U23" i="57" s="1"/>
  <c r="S22" i="57"/>
  <c r="R22" i="57"/>
  <c r="Q22" i="57"/>
  <c r="P22" i="57"/>
  <c r="E22" i="57"/>
  <c r="U22" i="57" s="1"/>
  <c r="U21" i="57"/>
  <c r="S21" i="57"/>
  <c r="R21" i="57"/>
  <c r="Q21" i="57"/>
  <c r="P21" i="57"/>
  <c r="E21" i="57"/>
  <c r="T21" i="57" s="1"/>
  <c r="S20" i="57"/>
  <c r="R20" i="57"/>
  <c r="Q20" i="57"/>
  <c r="P20" i="57"/>
  <c r="E20" i="57"/>
  <c r="S19" i="57"/>
  <c r="R19" i="57"/>
  <c r="Q19" i="57"/>
  <c r="P19" i="57"/>
  <c r="E19" i="57"/>
  <c r="U19" i="57" s="1"/>
  <c r="S18" i="57"/>
  <c r="R18" i="57"/>
  <c r="Q18" i="57"/>
  <c r="P18" i="57"/>
  <c r="E18" i="57"/>
  <c r="U18" i="57" s="1"/>
  <c r="S17" i="57"/>
  <c r="R17" i="57"/>
  <c r="Q17" i="57"/>
  <c r="P17" i="57"/>
  <c r="E17" i="57"/>
  <c r="U17" i="57" s="1"/>
  <c r="U16" i="57"/>
  <c r="S16" i="57"/>
  <c r="R16" i="57"/>
  <c r="Q16" i="57"/>
  <c r="P16" i="57"/>
  <c r="E16" i="57"/>
  <c r="T16" i="57" s="1"/>
  <c r="S15" i="57"/>
  <c r="R15" i="57"/>
  <c r="Q15" i="57"/>
  <c r="P15" i="57"/>
  <c r="E15" i="57"/>
  <c r="U15" i="57" s="1"/>
  <c r="S14" i="57"/>
  <c r="R14" i="57"/>
  <c r="Q14" i="57"/>
  <c r="P14" i="57"/>
  <c r="E14" i="57"/>
  <c r="U14" i="57" s="1"/>
  <c r="S13" i="57"/>
  <c r="R13" i="57"/>
  <c r="Q13" i="57"/>
  <c r="P13" i="57"/>
  <c r="E13" i="57"/>
  <c r="U13" i="57" s="1"/>
  <c r="S12" i="57"/>
  <c r="R12" i="57"/>
  <c r="Q12" i="57"/>
  <c r="P12" i="57"/>
  <c r="E12" i="57"/>
  <c r="U12" i="57" s="1"/>
  <c r="S11" i="57"/>
  <c r="R11" i="57"/>
  <c r="Q11" i="57"/>
  <c r="P11" i="57"/>
  <c r="E11" i="57"/>
  <c r="U11" i="57" s="1"/>
  <c r="S10" i="57"/>
  <c r="R10" i="57"/>
  <c r="Q10" i="57"/>
  <c r="P10" i="57"/>
  <c r="E10" i="57"/>
  <c r="U10" i="57" s="1"/>
  <c r="S9" i="57"/>
  <c r="R9" i="57"/>
  <c r="S8" i="57"/>
  <c r="R8" i="57"/>
  <c r="S63" i="56"/>
  <c r="R63" i="56"/>
  <c r="S62" i="56"/>
  <c r="R62" i="56"/>
  <c r="Q62" i="56"/>
  <c r="P62" i="56"/>
  <c r="E62" i="56"/>
  <c r="T62" i="56" s="1"/>
  <c r="T61" i="56"/>
  <c r="S61" i="56"/>
  <c r="R61" i="56"/>
  <c r="Q61" i="56"/>
  <c r="P61" i="56"/>
  <c r="P60" i="56" s="1"/>
  <c r="E61" i="56"/>
  <c r="U61" i="56" s="1"/>
  <c r="S60" i="56"/>
  <c r="R60" i="56"/>
  <c r="S59" i="56"/>
  <c r="R59" i="56"/>
  <c r="S58" i="56"/>
  <c r="R58" i="56"/>
  <c r="Q58" i="56"/>
  <c r="P58" i="56"/>
  <c r="E58" i="56"/>
  <c r="U58" i="56" s="1"/>
  <c r="S57" i="56"/>
  <c r="R57" i="56"/>
  <c r="Q57" i="56"/>
  <c r="P57" i="56"/>
  <c r="E57" i="56"/>
  <c r="T57" i="56" s="1"/>
  <c r="U56" i="56"/>
  <c r="S56" i="56"/>
  <c r="R56" i="56"/>
  <c r="Q56" i="56"/>
  <c r="P56" i="56"/>
  <c r="E56" i="56"/>
  <c r="T56" i="56" s="1"/>
  <c r="S55" i="56"/>
  <c r="R55" i="56"/>
  <c r="Q55" i="56"/>
  <c r="P55" i="56"/>
  <c r="E55" i="56"/>
  <c r="S54" i="56"/>
  <c r="R54" i="56"/>
  <c r="S53" i="56"/>
  <c r="R53" i="56"/>
  <c r="Q53" i="56"/>
  <c r="P53" i="56"/>
  <c r="E53" i="56"/>
  <c r="U53" i="56" s="1"/>
  <c r="S52" i="56"/>
  <c r="R52" i="56"/>
  <c r="Q52" i="56"/>
  <c r="P52" i="56"/>
  <c r="E52" i="56"/>
  <c r="T52" i="56" s="1"/>
  <c r="S51" i="56"/>
  <c r="R51" i="56"/>
  <c r="Q51" i="56"/>
  <c r="P51" i="56"/>
  <c r="E51" i="56"/>
  <c r="T51" i="56" s="1"/>
  <c r="T50" i="56"/>
  <c r="S50" i="56"/>
  <c r="R50" i="56"/>
  <c r="Q50" i="56"/>
  <c r="P50" i="56"/>
  <c r="E50" i="56"/>
  <c r="U50" i="56" s="1"/>
  <c r="T49" i="56"/>
  <c r="S49" i="56"/>
  <c r="R49" i="56"/>
  <c r="Q49" i="56"/>
  <c r="P49" i="56"/>
  <c r="E49" i="56"/>
  <c r="U49" i="56" s="1"/>
  <c r="S48" i="56"/>
  <c r="R48" i="56"/>
  <c r="Q48" i="56"/>
  <c r="P48" i="56"/>
  <c r="E48" i="56"/>
  <c r="U48" i="56" s="1"/>
  <c r="S47" i="56"/>
  <c r="R47" i="56"/>
  <c r="Q47" i="56"/>
  <c r="P47" i="56"/>
  <c r="E47" i="56"/>
  <c r="T47" i="56" s="1"/>
  <c r="S46" i="56"/>
  <c r="R46" i="56"/>
  <c r="Q46" i="56"/>
  <c r="P46" i="56"/>
  <c r="E46" i="56"/>
  <c r="T46" i="56" s="1"/>
  <c r="S45" i="56"/>
  <c r="R45" i="56"/>
  <c r="Q45" i="56"/>
  <c r="P45" i="56"/>
  <c r="E45" i="56"/>
  <c r="U44" i="56"/>
  <c r="S44" i="56"/>
  <c r="R44" i="56"/>
  <c r="Q44" i="56"/>
  <c r="P44" i="56"/>
  <c r="E44" i="56"/>
  <c r="T44" i="56" s="1"/>
  <c r="S43" i="56"/>
  <c r="R43" i="56"/>
  <c r="S42" i="56"/>
  <c r="R42" i="56"/>
  <c r="S41" i="56"/>
  <c r="R41" i="56"/>
  <c r="Q41" i="56"/>
  <c r="P41" i="56"/>
  <c r="E41" i="56"/>
  <c r="U41" i="56" s="1"/>
  <c r="U40" i="56"/>
  <c r="S40" i="56"/>
  <c r="R40" i="56"/>
  <c r="Q40" i="56"/>
  <c r="P40" i="56"/>
  <c r="E40" i="56"/>
  <c r="T40" i="56" s="1"/>
  <c r="U39" i="56"/>
  <c r="S39" i="56"/>
  <c r="R39" i="56"/>
  <c r="Q39" i="56"/>
  <c r="P39" i="56"/>
  <c r="E39" i="56"/>
  <c r="T39" i="56" s="1"/>
  <c r="S38" i="56"/>
  <c r="R38" i="56"/>
  <c r="Q38" i="56"/>
  <c r="P38" i="56"/>
  <c r="E38" i="56"/>
  <c r="U38" i="56" s="1"/>
  <c r="U37" i="56"/>
  <c r="S37" i="56"/>
  <c r="R37" i="56"/>
  <c r="Q37" i="56"/>
  <c r="P37" i="56"/>
  <c r="E37" i="56"/>
  <c r="T37" i="56" s="1"/>
  <c r="S36" i="56"/>
  <c r="R36" i="56"/>
  <c r="Q36" i="56"/>
  <c r="P36" i="56"/>
  <c r="E36" i="56"/>
  <c r="U36" i="56" s="1"/>
  <c r="S35" i="56"/>
  <c r="R35" i="56"/>
  <c r="Q35" i="56"/>
  <c r="P35" i="56"/>
  <c r="E35" i="56"/>
  <c r="U35" i="56" s="1"/>
  <c r="S34" i="56"/>
  <c r="R34" i="56"/>
  <c r="Q34" i="56"/>
  <c r="P34" i="56"/>
  <c r="E34" i="56"/>
  <c r="U34" i="56" s="1"/>
  <c r="S33" i="56"/>
  <c r="R33" i="56"/>
  <c r="Q33" i="56"/>
  <c r="P33" i="56"/>
  <c r="E33" i="56"/>
  <c r="S32" i="56"/>
  <c r="R32" i="56"/>
  <c r="Q32" i="56"/>
  <c r="P32" i="56"/>
  <c r="E32" i="56"/>
  <c r="S31" i="56"/>
  <c r="R31" i="56"/>
  <c r="Q31" i="56"/>
  <c r="P31" i="56"/>
  <c r="E31" i="56"/>
  <c r="T31" i="56" s="1"/>
  <c r="S30" i="56"/>
  <c r="R30" i="56"/>
  <c r="Q30" i="56"/>
  <c r="P30" i="56"/>
  <c r="T30" i="56" s="1"/>
  <c r="E30" i="56"/>
  <c r="S29" i="56"/>
  <c r="R29" i="56"/>
  <c r="Q29" i="56"/>
  <c r="P29" i="56"/>
  <c r="E29" i="56"/>
  <c r="T29" i="56" s="1"/>
  <c r="S28" i="56"/>
  <c r="R28" i="56"/>
  <c r="Q28" i="56"/>
  <c r="P28" i="56"/>
  <c r="E28" i="56"/>
  <c r="U28" i="56" s="1"/>
  <c r="S27" i="56"/>
  <c r="R27" i="56"/>
  <c r="S26" i="56"/>
  <c r="R26" i="56"/>
  <c r="Q26" i="56"/>
  <c r="P26" i="56"/>
  <c r="E26" i="56"/>
  <c r="S25" i="56"/>
  <c r="R25" i="56"/>
  <c r="Q25" i="56"/>
  <c r="P25" i="56"/>
  <c r="E25" i="56"/>
  <c r="U25" i="56" s="1"/>
  <c r="S24" i="56"/>
  <c r="R24" i="56"/>
  <c r="Q24" i="56"/>
  <c r="P24" i="56"/>
  <c r="E24" i="56"/>
  <c r="T24" i="56" s="1"/>
  <c r="S23" i="56"/>
  <c r="R23" i="56"/>
  <c r="Q23" i="56"/>
  <c r="P23" i="56"/>
  <c r="E23" i="56"/>
  <c r="U23" i="56" s="1"/>
  <c r="S22" i="56"/>
  <c r="R22" i="56"/>
  <c r="Q22" i="56"/>
  <c r="P22" i="56"/>
  <c r="E22" i="56"/>
  <c r="T22" i="56" s="1"/>
  <c r="S21" i="56"/>
  <c r="R21" i="56"/>
  <c r="Q21" i="56"/>
  <c r="P21" i="56"/>
  <c r="E21" i="56"/>
  <c r="U20" i="56"/>
  <c r="S20" i="56"/>
  <c r="R20" i="56"/>
  <c r="Q20" i="56"/>
  <c r="P20" i="56"/>
  <c r="E20" i="56"/>
  <c r="T20" i="56" s="1"/>
  <c r="U19" i="56"/>
  <c r="S19" i="56"/>
  <c r="R19" i="56"/>
  <c r="Q19" i="56"/>
  <c r="P19" i="56"/>
  <c r="E19" i="56"/>
  <c r="T19" i="56" s="1"/>
  <c r="S18" i="56"/>
  <c r="R18" i="56"/>
  <c r="Q18" i="56"/>
  <c r="P18" i="56"/>
  <c r="E18" i="56"/>
  <c r="U18" i="56" s="1"/>
  <c r="T17" i="56"/>
  <c r="S17" i="56"/>
  <c r="R17" i="56"/>
  <c r="Q17" i="56"/>
  <c r="P17" i="56"/>
  <c r="E17" i="56"/>
  <c r="U17" i="56" s="1"/>
  <c r="S16" i="56"/>
  <c r="R16" i="56"/>
  <c r="Q16" i="56"/>
  <c r="P16" i="56"/>
  <c r="E16" i="56"/>
  <c r="T16" i="56" s="1"/>
  <c r="T15" i="56"/>
  <c r="S15" i="56"/>
  <c r="R15" i="56"/>
  <c r="Q15" i="56"/>
  <c r="P15" i="56"/>
  <c r="E15" i="56"/>
  <c r="U15" i="56" s="1"/>
  <c r="S14" i="56"/>
  <c r="R14" i="56"/>
  <c r="Q14" i="56"/>
  <c r="P14" i="56"/>
  <c r="E14" i="56"/>
  <c r="S13" i="56"/>
  <c r="R13" i="56"/>
  <c r="Q13" i="56"/>
  <c r="P13" i="56"/>
  <c r="E13" i="56"/>
  <c r="S12" i="56"/>
  <c r="R12" i="56"/>
  <c r="Q12" i="56"/>
  <c r="P12" i="56"/>
  <c r="E12" i="56"/>
  <c r="U12" i="56" s="1"/>
  <c r="U11" i="56"/>
  <c r="S11" i="56"/>
  <c r="R11" i="56"/>
  <c r="Q11" i="56"/>
  <c r="P11" i="56"/>
  <c r="E11" i="56"/>
  <c r="T11" i="56" s="1"/>
  <c r="S10" i="56"/>
  <c r="R10" i="56"/>
  <c r="Q10" i="56"/>
  <c r="P10" i="56"/>
  <c r="E10" i="56"/>
  <c r="S9" i="56"/>
  <c r="R9" i="56"/>
  <c r="S8" i="56"/>
  <c r="R8" i="56"/>
  <c r="S63" i="55"/>
  <c r="R63" i="55"/>
  <c r="S62" i="55"/>
  <c r="R62" i="55"/>
  <c r="Q62" i="55"/>
  <c r="P62" i="55"/>
  <c r="E62" i="55"/>
  <c r="U61" i="55"/>
  <c r="S61" i="55"/>
  <c r="R61" i="55"/>
  <c r="Q61" i="55"/>
  <c r="P61" i="55"/>
  <c r="P60" i="55" s="1"/>
  <c r="E61" i="55"/>
  <c r="T61" i="55" s="1"/>
  <c r="S60" i="55"/>
  <c r="R60" i="55"/>
  <c r="S59" i="55"/>
  <c r="R59" i="55"/>
  <c r="S58" i="55"/>
  <c r="R58" i="55"/>
  <c r="Q58" i="55"/>
  <c r="P58" i="55"/>
  <c r="E58" i="55"/>
  <c r="T58" i="55" s="1"/>
  <c r="S57" i="55"/>
  <c r="R57" i="55"/>
  <c r="Q57" i="55"/>
  <c r="P57" i="55"/>
  <c r="E57" i="55"/>
  <c r="U57" i="55" s="1"/>
  <c r="S56" i="55"/>
  <c r="R56" i="55"/>
  <c r="Q56" i="55"/>
  <c r="P56" i="55"/>
  <c r="E56" i="55"/>
  <c r="T56" i="55" s="1"/>
  <c r="U55" i="55"/>
  <c r="S55" i="55"/>
  <c r="R55" i="55"/>
  <c r="Q55" i="55"/>
  <c r="P55" i="55"/>
  <c r="E55" i="55"/>
  <c r="T55" i="55" s="1"/>
  <c r="S54" i="55"/>
  <c r="R54" i="55"/>
  <c r="U53" i="55"/>
  <c r="S53" i="55"/>
  <c r="R53" i="55"/>
  <c r="Q53" i="55"/>
  <c r="P53" i="55"/>
  <c r="E53" i="55"/>
  <c r="T53" i="55" s="1"/>
  <c r="S52" i="55"/>
  <c r="R52" i="55"/>
  <c r="Q52" i="55"/>
  <c r="P52" i="55"/>
  <c r="E52" i="55"/>
  <c r="U52" i="55" s="1"/>
  <c r="U51" i="55"/>
  <c r="S51" i="55"/>
  <c r="R51" i="55"/>
  <c r="Q51" i="55"/>
  <c r="P51" i="55"/>
  <c r="E51" i="55"/>
  <c r="T51" i="55" s="1"/>
  <c r="S50" i="55"/>
  <c r="R50" i="55"/>
  <c r="Q50" i="55"/>
  <c r="P50" i="55"/>
  <c r="E50" i="55"/>
  <c r="U50" i="55" s="1"/>
  <c r="S49" i="55"/>
  <c r="R49" i="55"/>
  <c r="Q49" i="55"/>
  <c r="P49" i="55"/>
  <c r="E49" i="55"/>
  <c r="T49" i="55" s="1"/>
  <c r="U48" i="55"/>
  <c r="S48" i="55"/>
  <c r="R48" i="55"/>
  <c r="Q48" i="55"/>
  <c r="P48" i="55"/>
  <c r="E48" i="55"/>
  <c r="T48" i="55" s="1"/>
  <c r="U47" i="55"/>
  <c r="T47" i="55"/>
  <c r="S47" i="55"/>
  <c r="R47" i="55"/>
  <c r="Q47" i="55"/>
  <c r="P47" i="55"/>
  <c r="E47" i="55"/>
  <c r="S46" i="55"/>
  <c r="R46" i="55"/>
  <c r="Q46" i="55"/>
  <c r="P46" i="55"/>
  <c r="E46" i="55"/>
  <c r="S45" i="55"/>
  <c r="R45" i="55"/>
  <c r="Q45" i="55"/>
  <c r="P45" i="55"/>
  <c r="E45" i="55"/>
  <c r="U45" i="55" s="1"/>
  <c r="S44" i="55"/>
  <c r="R44" i="55"/>
  <c r="Q44" i="55"/>
  <c r="P44" i="55"/>
  <c r="E44" i="55"/>
  <c r="T44" i="55" s="1"/>
  <c r="S43" i="55"/>
  <c r="R43" i="55"/>
  <c r="S42" i="55"/>
  <c r="R42" i="55"/>
  <c r="U41" i="55"/>
  <c r="S41" i="55"/>
  <c r="R41" i="55"/>
  <c r="Q41" i="55"/>
  <c r="P41" i="55"/>
  <c r="E41" i="55"/>
  <c r="T41" i="55" s="1"/>
  <c r="S40" i="55"/>
  <c r="R40" i="55"/>
  <c r="Q40" i="55"/>
  <c r="P40" i="55"/>
  <c r="E40" i="55"/>
  <c r="S39" i="55"/>
  <c r="R39" i="55"/>
  <c r="Q39" i="55"/>
  <c r="P39" i="55"/>
  <c r="E39" i="55"/>
  <c r="U39" i="55" s="1"/>
  <c r="S38" i="55"/>
  <c r="R38" i="55"/>
  <c r="Q38" i="55"/>
  <c r="P38" i="55"/>
  <c r="E38" i="55"/>
  <c r="U38" i="55" s="1"/>
  <c r="U37" i="55"/>
  <c r="S37" i="55"/>
  <c r="R37" i="55"/>
  <c r="Q37" i="55"/>
  <c r="P37" i="55"/>
  <c r="E37" i="55"/>
  <c r="T37" i="55" s="1"/>
  <c r="S36" i="55"/>
  <c r="R36" i="55"/>
  <c r="Q36" i="55"/>
  <c r="U36" i="55" s="1"/>
  <c r="P36" i="55"/>
  <c r="E36" i="55"/>
  <c r="S35" i="55"/>
  <c r="R35" i="55"/>
  <c r="Q35" i="55"/>
  <c r="P35" i="55"/>
  <c r="E35" i="55"/>
  <c r="T34" i="55"/>
  <c r="S34" i="55"/>
  <c r="R34" i="55"/>
  <c r="Q34" i="55"/>
  <c r="P34" i="55"/>
  <c r="E34" i="55"/>
  <c r="U34" i="55" s="1"/>
  <c r="S33" i="55"/>
  <c r="R33" i="55"/>
  <c r="Q33" i="55"/>
  <c r="P33" i="55"/>
  <c r="E33" i="55"/>
  <c r="T33" i="55" s="1"/>
  <c r="S32" i="55"/>
  <c r="R32" i="55"/>
  <c r="Q32" i="55"/>
  <c r="P32" i="55"/>
  <c r="E32" i="55"/>
  <c r="U32" i="55" s="1"/>
  <c r="S31" i="55"/>
  <c r="R31" i="55"/>
  <c r="Q31" i="55"/>
  <c r="P31" i="55"/>
  <c r="E31" i="55"/>
  <c r="T31" i="55" s="1"/>
  <c r="S30" i="55"/>
  <c r="R30" i="55"/>
  <c r="Q30" i="55"/>
  <c r="P30" i="55"/>
  <c r="E30" i="55"/>
  <c r="U30" i="55" s="1"/>
  <c r="S29" i="55"/>
  <c r="R29" i="55"/>
  <c r="Q29" i="55"/>
  <c r="P29" i="55"/>
  <c r="E29" i="55"/>
  <c r="U29" i="55" s="1"/>
  <c r="S28" i="55"/>
  <c r="R28" i="55"/>
  <c r="Q28" i="55"/>
  <c r="P28" i="55"/>
  <c r="E28" i="55"/>
  <c r="S27" i="55"/>
  <c r="R27" i="55"/>
  <c r="S26" i="55"/>
  <c r="R26" i="55"/>
  <c r="Q26" i="55"/>
  <c r="P26" i="55"/>
  <c r="E26" i="55"/>
  <c r="T25" i="55"/>
  <c r="S25" i="55"/>
  <c r="R25" i="55"/>
  <c r="Q25" i="55"/>
  <c r="P25" i="55"/>
  <c r="E25" i="55"/>
  <c r="U25" i="55" s="1"/>
  <c r="S24" i="55"/>
  <c r="R24" i="55"/>
  <c r="Q24" i="55"/>
  <c r="P24" i="55"/>
  <c r="E24" i="55"/>
  <c r="U24" i="55" s="1"/>
  <c r="U23" i="55"/>
  <c r="S23" i="55"/>
  <c r="R23" i="55"/>
  <c r="Q23" i="55"/>
  <c r="P23" i="55"/>
  <c r="E23" i="55"/>
  <c r="T23" i="55" s="1"/>
  <c r="U22" i="55"/>
  <c r="S22" i="55"/>
  <c r="R22" i="55"/>
  <c r="Q22" i="55"/>
  <c r="P22" i="55"/>
  <c r="E22" i="55"/>
  <c r="T22" i="55" s="1"/>
  <c r="T21" i="55"/>
  <c r="S21" i="55"/>
  <c r="R21" i="55"/>
  <c r="Q21" i="55"/>
  <c r="P21" i="55"/>
  <c r="E21" i="55"/>
  <c r="U21" i="55" s="1"/>
  <c r="S20" i="55"/>
  <c r="R20" i="55"/>
  <c r="Q20" i="55"/>
  <c r="P20" i="55"/>
  <c r="E20" i="55"/>
  <c r="T20" i="55" s="1"/>
  <c r="U19" i="55"/>
  <c r="S19" i="55"/>
  <c r="R19" i="55"/>
  <c r="Q19" i="55"/>
  <c r="P19" i="55"/>
  <c r="E19" i="55"/>
  <c r="T19" i="55" s="1"/>
  <c r="S18" i="55"/>
  <c r="R18" i="55"/>
  <c r="Q18" i="55"/>
  <c r="P18" i="55"/>
  <c r="E18" i="55"/>
  <c r="U18" i="55" s="1"/>
  <c r="S17" i="55"/>
  <c r="R17" i="55"/>
  <c r="Q17" i="55"/>
  <c r="P17" i="55"/>
  <c r="E17" i="55"/>
  <c r="T17" i="55" s="1"/>
  <c r="S16" i="55"/>
  <c r="R16" i="55"/>
  <c r="Q16" i="55"/>
  <c r="P16" i="55"/>
  <c r="E16" i="55"/>
  <c r="T16" i="55" s="1"/>
  <c r="U15" i="55"/>
  <c r="S15" i="55"/>
  <c r="R15" i="55"/>
  <c r="Q15" i="55"/>
  <c r="P15" i="55"/>
  <c r="E15" i="55"/>
  <c r="T15" i="55" s="1"/>
  <c r="S14" i="55"/>
  <c r="R14" i="55"/>
  <c r="Q14" i="55"/>
  <c r="P14" i="55"/>
  <c r="E14" i="55"/>
  <c r="S13" i="55"/>
  <c r="R13" i="55"/>
  <c r="Q13" i="55"/>
  <c r="P13" i="55"/>
  <c r="E13" i="55"/>
  <c r="S12" i="55"/>
  <c r="R12" i="55"/>
  <c r="Q12" i="55"/>
  <c r="P12" i="55"/>
  <c r="E12" i="55"/>
  <c r="T12" i="55" s="1"/>
  <c r="S11" i="55"/>
  <c r="R11" i="55"/>
  <c r="Q11" i="55"/>
  <c r="P11" i="55"/>
  <c r="E11" i="55"/>
  <c r="T11" i="55" s="1"/>
  <c r="U10" i="55"/>
  <c r="S10" i="55"/>
  <c r="R10" i="55"/>
  <c r="Q10" i="55"/>
  <c r="P10" i="55"/>
  <c r="E10" i="55"/>
  <c r="S9" i="55"/>
  <c r="R9" i="55"/>
  <c r="S8" i="55"/>
  <c r="R8" i="55"/>
  <c r="S63" i="54"/>
  <c r="S62" i="54"/>
  <c r="R62" i="54"/>
  <c r="Q62" i="54"/>
  <c r="P62" i="54"/>
  <c r="E62" i="54"/>
  <c r="U62" i="54" s="1"/>
  <c r="S61" i="54"/>
  <c r="R61" i="54"/>
  <c r="Q61" i="54"/>
  <c r="Q60" i="54" s="1"/>
  <c r="P61" i="54"/>
  <c r="P60" i="54" s="1"/>
  <c r="E61" i="54"/>
  <c r="U61" i="54" s="1"/>
  <c r="S60" i="54"/>
  <c r="R60" i="54"/>
  <c r="S59" i="54"/>
  <c r="S58" i="54"/>
  <c r="R58" i="54"/>
  <c r="Q58" i="54"/>
  <c r="P58" i="54"/>
  <c r="E58" i="54"/>
  <c r="U58" i="54" s="1"/>
  <c r="S57" i="54"/>
  <c r="R57" i="54"/>
  <c r="Q57" i="54"/>
  <c r="P57" i="54"/>
  <c r="E57" i="54"/>
  <c r="U57" i="54" s="1"/>
  <c r="S56" i="54"/>
  <c r="R56" i="54"/>
  <c r="Q56" i="54"/>
  <c r="P56" i="54"/>
  <c r="E56" i="54"/>
  <c r="T56" i="54" s="1"/>
  <c r="T55" i="54"/>
  <c r="S55" i="54"/>
  <c r="R55" i="54"/>
  <c r="Q55" i="54"/>
  <c r="P55" i="54"/>
  <c r="E55" i="54"/>
  <c r="U55" i="54" s="1"/>
  <c r="S54" i="54"/>
  <c r="R54" i="54"/>
  <c r="S53" i="54"/>
  <c r="R53" i="54"/>
  <c r="Q53" i="54"/>
  <c r="P53" i="54"/>
  <c r="E53" i="54"/>
  <c r="U53" i="54" s="1"/>
  <c r="S52" i="54"/>
  <c r="R52" i="54"/>
  <c r="Q52" i="54"/>
  <c r="P52" i="54"/>
  <c r="E52" i="54"/>
  <c r="U52" i="54" s="1"/>
  <c r="S51" i="54"/>
  <c r="R51" i="54"/>
  <c r="Q51" i="54"/>
  <c r="P51" i="54"/>
  <c r="E51" i="54"/>
  <c r="T51" i="54" s="1"/>
  <c r="U50" i="54"/>
  <c r="S50" i="54"/>
  <c r="R50" i="54"/>
  <c r="Q50" i="54"/>
  <c r="P50" i="54"/>
  <c r="E50" i="54"/>
  <c r="T50" i="54" s="1"/>
  <c r="T49" i="54"/>
  <c r="S49" i="54"/>
  <c r="R49" i="54"/>
  <c r="Q49" i="54"/>
  <c r="P49" i="54"/>
  <c r="E49" i="54"/>
  <c r="U49" i="54" s="1"/>
  <c r="S48" i="54"/>
  <c r="R48" i="54"/>
  <c r="Q48" i="54"/>
  <c r="P48" i="54"/>
  <c r="E48" i="54"/>
  <c r="T48" i="54" s="1"/>
  <c r="S47" i="54"/>
  <c r="R47" i="54"/>
  <c r="Q47" i="54"/>
  <c r="P47" i="54"/>
  <c r="E47" i="54"/>
  <c r="S46" i="54"/>
  <c r="R46" i="54"/>
  <c r="Q46" i="54"/>
  <c r="P46" i="54"/>
  <c r="E46" i="54"/>
  <c r="T46" i="54" s="1"/>
  <c r="U45" i="54"/>
  <c r="S45" i="54"/>
  <c r="R45" i="54"/>
  <c r="Q45" i="54"/>
  <c r="P45" i="54"/>
  <c r="E45" i="54"/>
  <c r="T45" i="54" s="1"/>
  <c r="S44" i="54"/>
  <c r="R44" i="54"/>
  <c r="Q44" i="54"/>
  <c r="P44" i="54"/>
  <c r="T44" i="54" s="1"/>
  <c r="E44" i="54"/>
  <c r="S43" i="54"/>
  <c r="R43" i="54"/>
  <c r="S42" i="54"/>
  <c r="R42" i="54"/>
  <c r="S41" i="54"/>
  <c r="R41" i="54"/>
  <c r="Q41" i="54"/>
  <c r="P41" i="54"/>
  <c r="E41" i="54"/>
  <c r="T41" i="54" s="1"/>
  <c r="S40" i="54"/>
  <c r="R40" i="54"/>
  <c r="Q40" i="54"/>
  <c r="P40" i="54"/>
  <c r="E40" i="54"/>
  <c r="U39" i="54"/>
  <c r="S39" i="54"/>
  <c r="R39" i="54"/>
  <c r="Q39" i="54"/>
  <c r="P39" i="54"/>
  <c r="E39" i="54"/>
  <c r="T39" i="54" s="1"/>
  <c r="T38" i="54"/>
  <c r="S38" i="54"/>
  <c r="R38" i="54"/>
  <c r="Q38" i="54"/>
  <c r="P38" i="54"/>
  <c r="E38" i="54"/>
  <c r="U38" i="54" s="1"/>
  <c r="S37" i="54"/>
  <c r="R37" i="54"/>
  <c r="Q37" i="54"/>
  <c r="P37" i="54"/>
  <c r="E37" i="54"/>
  <c r="U37" i="54" s="1"/>
  <c r="S36" i="54"/>
  <c r="R36" i="54"/>
  <c r="Q36" i="54"/>
  <c r="P36" i="54"/>
  <c r="E36" i="54"/>
  <c r="T36" i="54" s="1"/>
  <c r="S35" i="54"/>
  <c r="R35" i="54"/>
  <c r="Q35" i="54"/>
  <c r="P35" i="54"/>
  <c r="E35" i="54"/>
  <c r="T35" i="54" s="1"/>
  <c r="S34" i="54"/>
  <c r="R34" i="54"/>
  <c r="Q34" i="54"/>
  <c r="P34" i="54"/>
  <c r="E34" i="54"/>
  <c r="T34" i="54" s="1"/>
  <c r="T33" i="54"/>
  <c r="S33" i="54"/>
  <c r="R33" i="54"/>
  <c r="Q33" i="54"/>
  <c r="P33" i="54"/>
  <c r="E33" i="54"/>
  <c r="U33" i="54" s="1"/>
  <c r="S32" i="54"/>
  <c r="R32" i="54"/>
  <c r="Q32" i="54"/>
  <c r="P32" i="54"/>
  <c r="E32" i="54"/>
  <c r="U32" i="54" s="1"/>
  <c r="U31" i="54"/>
  <c r="S31" i="54"/>
  <c r="R31" i="54"/>
  <c r="Q31" i="54"/>
  <c r="P31" i="54"/>
  <c r="E31" i="54"/>
  <c r="T31" i="54" s="1"/>
  <c r="S30" i="54"/>
  <c r="R30" i="54"/>
  <c r="Q30" i="54"/>
  <c r="P30" i="54"/>
  <c r="E30" i="54"/>
  <c r="S29" i="54"/>
  <c r="R29" i="54"/>
  <c r="Q29" i="54"/>
  <c r="P29" i="54"/>
  <c r="E29" i="54"/>
  <c r="U29" i="54" s="1"/>
  <c r="S28" i="54"/>
  <c r="R28" i="54"/>
  <c r="Q28" i="54"/>
  <c r="P28" i="54"/>
  <c r="E28" i="54"/>
  <c r="U28" i="54" s="1"/>
  <c r="S27" i="54"/>
  <c r="R27" i="54"/>
  <c r="U26" i="54"/>
  <c r="S26" i="54"/>
  <c r="R26" i="54"/>
  <c r="Q26" i="54"/>
  <c r="P26" i="54"/>
  <c r="E26" i="54"/>
  <c r="T26" i="54" s="1"/>
  <c r="S25" i="54"/>
  <c r="R25" i="54"/>
  <c r="Q25" i="54"/>
  <c r="P25" i="54"/>
  <c r="E25" i="54"/>
  <c r="U25" i="54" s="1"/>
  <c r="S24" i="54"/>
  <c r="R24" i="54"/>
  <c r="Q24" i="54"/>
  <c r="P24" i="54"/>
  <c r="E24" i="54"/>
  <c r="U24" i="54" s="1"/>
  <c r="S23" i="54"/>
  <c r="R23" i="54"/>
  <c r="Q23" i="54"/>
  <c r="P23" i="54"/>
  <c r="E23" i="54"/>
  <c r="T23" i="54" s="1"/>
  <c r="S22" i="54"/>
  <c r="R22" i="54"/>
  <c r="Q22" i="54"/>
  <c r="P22" i="54"/>
  <c r="E22" i="54"/>
  <c r="U22" i="54" s="1"/>
  <c r="U21" i="54"/>
  <c r="S21" i="54"/>
  <c r="R21" i="54"/>
  <c r="Q21" i="54"/>
  <c r="P21" i="54"/>
  <c r="E21" i="54"/>
  <c r="T21" i="54" s="1"/>
  <c r="S20" i="54"/>
  <c r="R20" i="54"/>
  <c r="Q20" i="54"/>
  <c r="P20" i="54"/>
  <c r="E20" i="54"/>
  <c r="S19" i="54"/>
  <c r="R19" i="54"/>
  <c r="Q19" i="54"/>
  <c r="P19" i="54"/>
  <c r="E19" i="54"/>
  <c r="U19" i="54" s="1"/>
  <c r="S18" i="54"/>
  <c r="R18" i="54"/>
  <c r="Q18" i="54"/>
  <c r="P18" i="54"/>
  <c r="E18" i="54"/>
  <c r="S17" i="54"/>
  <c r="R17" i="54"/>
  <c r="Q17" i="54"/>
  <c r="P17" i="54"/>
  <c r="E17" i="54"/>
  <c r="T17" i="54" s="1"/>
  <c r="S16" i="54"/>
  <c r="R16" i="54"/>
  <c r="Q16" i="54"/>
  <c r="P16" i="54"/>
  <c r="E16" i="54"/>
  <c r="U16" i="54" s="1"/>
  <c r="S15" i="54"/>
  <c r="R15" i="54"/>
  <c r="Q15" i="54"/>
  <c r="P15" i="54"/>
  <c r="E15" i="54"/>
  <c r="T15" i="54" s="1"/>
  <c r="T14" i="54"/>
  <c r="S14" i="54"/>
  <c r="R14" i="54"/>
  <c r="Q14" i="54"/>
  <c r="P14" i="54"/>
  <c r="E14" i="54"/>
  <c r="U14" i="54" s="1"/>
  <c r="S13" i="54"/>
  <c r="R13" i="54"/>
  <c r="Q13" i="54"/>
  <c r="P13" i="54"/>
  <c r="E13" i="54"/>
  <c r="U13" i="54" s="1"/>
  <c r="S12" i="54"/>
  <c r="R12" i="54"/>
  <c r="Q12" i="54"/>
  <c r="P12" i="54"/>
  <c r="E12" i="54"/>
  <c r="T12" i="54" s="1"/>
  <c r="U11" i="54"/>
  <c r="S11" i="54"/>
  <c r="R11" i="54"/>
  <c r="Q11" i="54"/>
  <c r="P11" i="54"/>
  <c r="E11" i="54"/>
  <c r="T11" i="54" s="1"/>
  <c r="U10" i="54"/>
  <c r="S10" i="54"/>
  <c r="R10" i="54"/>
  <c r="Q10" i="54"/>
  <c r="P10" i="54"/>
  <c r="E10" i="54"/>
  <c r="S9" i="54"/>
  <c r="R9" i="54"/>
  <c r="S8" i="54"/>
  <c r="R8" i="54"/>
  <c r="R63" i="53"/>
  <c r="S62" i="53"/>
  <c r="R62" i="53"/>
  <c r="Q62" i="53"/>
  <c r="P62" i="53"/>
  <c r="E62" i="53"/>
  <c r="U62" i="53" s="1"/>
  <c r="S61" i="53"/>
  <c r="R61" i="53"/>
  <c r="Q61" i="53"/>
  <c r="P61" i="53"/>
  <c r="E61" i="53"/>
  <c r="E60" i="53" s="1"/>
  <c r="U60" i="53" s="1"/>
  <c r="S60" i="53"/>
  <c r="R60" i="53"/>
  <c r="R59" i="53"/>
  <c r="U58" i="53"/>
  <c r="S58" i="53"/>
  <c r="R58" i="53"/>
  <c r="Q58" i="53"/>
  <c r="P58" i="53"/>
  <c r="E58" i="53"/>
  <c r="T58" i="53" s="1"/>
  <c r="T57" i="53"/>
  <c r="S57" i="53"/>
  <c r="R57" i="53"/>
  <c r="Q57" i="53"/>
  <c r="P57" i="53"/>
  <c r="E57" i="53"/>
  <c r="U57" i="53" s="1"/>
  <c r="S56" i="53"/>
  <c r="R56" i="53"/>
  <c r="Q56" i="53"/>
  <c r="P56" i="53"/>
  <c r="E56" i="53"/>
  <c r="U56" i="53" s="1"/>
  <c r="S55" i="53"/>
  <c r="R55" i="53"/>
  <c r="Q55" i="53"/>
  <c r="P55" i="53"/>
  <c r="E55" i="53"/>
  <c r="T55" i="53" s="1"/>
  <c r="S54" i="53"/>
  <c r="R54" i="53"/>
  <c r="S53" i="53"/>
  <c r="R53" i="53"/>
  <c r="Q53" i="53"/>
  <c r="P53" i="53"/>
  <c r="E53" i="53"/>
  <c r="U53" i="53" s="1"/>
  <c r="S52" i="53"/>
  <c r="R52" i="53"/>
  <c r="Q52" i="53"/>
  <c r="U52" i="53" s="1"/>
  <c r="P52" i="53"/>
  <c r="E52" i="53"/>
  <c r="T52" i="53" s="1"/>
  <c r="T51" i="53"/>
  <c r="S51" i="53"/>
  <c r="R51" i="53"/>
  <c r="Q51" i="53"/>
  <c r="P51" i="53"/>
  <c r="E51" i="53"/>
  <c r="U51" i="53" s="1"/>
  <c r="S50" i="53"/>
  <c r="R50" i="53"/>
  <c r="Q50" i="53"/>
  <c r="P50" i="53"/>
  <c r="E50" i="53"/>
  <c r="U50" i="53" s="1"/>
  <c r="S49" i="53"/>
  <c r="R49" i="53"/>
  <c r="Q49" i="53"/>
  <c r="P49" i="53"/>
  <c r="E49" i="53"/>
  <c r="S48" i="53"/>
  <c r="R48" i="53"/>
  <c r="Q48" i="53"/>
  <c r="P48" i="53"/>
  <c r="E48" i="53"/>
  <c r="U48" i="53" s="1"/>
  <c r="S47" i="53"/>
  <c r="R47" i="53"/>
  <c r="Q47" i="53"/>
  <c r="P47" i="53"/>
  <c r="E47" i="53"/>
  <c r="U47" i="53" s="1"/>
  <c r="U46" i="53"/>
  <c r="S46" i="53"/>
  <c r="R46" i="53"/>
  <c r="Q46" i="53"/>
  <c r="P46" i="53"/>
  <c r="E46" i="53"/>
  <c r="T46" i="53" s="1"/>
  <c r="T45" i="53"/>
  <c r="S45" i="53"/>
  <c r="R45" i="53"/>
  <c r="Q45" i="53"/>
  <c r="U45" i="53" s="1"/>
  <c r="P45" i="53"/>
  <c r="E45" i="53"/>
  <c r="U44" i="53"/>
  <c r="S44" i="53"/>
  <c r="R44" i="53"/>
  <c r="Q44" i="53"/>
  <c r="P44" i="53"/>
  <c r="E44" i="53"/>
  <c r="T44" i="53" s="1"/>
  <c r="S43" i="53"/>
  <c r="R43" i="53"/>
  <c r="S42" i="53"/>
  <c r="R42" i="53"/>
  <c r="S41" i="53"/>
  <c r="R41" i="53"/>
  <c r="Q41" i="53"/>
  <c r="P41" i="53"/>
  <c r="E41" i="53"/>
  <c r="T41" i="53" s="1"/>
  <c r="T40" i="53"/>
  <c r="S40" i="53"/>
  <c r="R40" i="53"/>
  <c r="Q40" i="53"/>
  <c r="P40" i="53"/>
  <c r="E40" i="53"/>
  <c r="U40" i="53" s="1"/>
  <c r="S39" i="53"/>
  <c r="R39" i="53"/>
  <c r="Q39" i="53"/>
  <c r="P39" i="53"/>
  <c r="E39" i="53"/>
  <c r="T39" i="53" s="1"/>
  <c r="S38" i="53"/>
  <c r="R38" i="53"/>
  <c r="Q38" i="53"/>
  <c r="P38" i="53"/>
  <c r="E38" i="53"/>
  <c r="T37" i="53"/>
  <c r="S37" i="53"/>
  <c r="R37" i="53"/>
  <c r="Q37" i="53"/>
  <c r="P37" i="53"/>
  <c r="E37" i="53"/>
  <c r="U37" i="53" s="1"/>
  <c r="S36" i="53"/>
  <c r="R36" i="53"/>
  <c r="Q36" i="53"/>
  <c r="P36" i="53"/>
  <c r="E36" i="53"/>
  <c r="S35" i="53"/>
  <c r="R35" i="53"/>
  <c r="Q35" i="53"/>
  <c r="P35" i="53"/>
  <c r="E35" i="53"/>
  <c r="U34" i="53"/>
  <c r="S34" i="53"/>
  <c r="R34" i="53"/>
  <c r="Q34" i="53"/>
  <c r="P34" i="53"/>
  <c r="E34" i="53"/>
  <c r="T34" i="53" s="1"/>
  <c r="T33" i="53"/>
  <c r="S33" i="53"/>
  <c r="R33" i="53"/>
  <c r="Q33" i="53"/>
  <c r="P33" i="53"/>
  <c r="E33" i="53"/>
  <c r="U33" i="53" s="1"/>
  <c r="S32" i="53"/>
  <c r="R32" i="53"/>
  <c r="Q32" i="53"/>
  <c r="P32" i="53"/>
  <c r="E32" i="53"/>
  <c r="U32" i="53" s="1"/>
  <c r="S31" i="53"/>
  <c r="R31" i="53"/>
  <c r="Q31" i="53"/>
  <c r="P31" i="53"/>
  <c r="E31" i="53"/>
  <c r="S30" i="53"/>
  <c r="R30" i="53"/>
  <c r="Q30" i="53"/>
  <c r="P30" i="53"/>
  <c r="E30" i="53"/>
  <c r="S29" i="53"/>
  <c r="R29" i="53"/>
  <c r="Q29" i="53"/>
  <c r="P29" i="53"/>
  <c r="E29" i="53"/>
  <c r="T29" i="53" s="1"/>
  <c r="S28" i="53"/>
  <c r="R28" i="53"/>
  <c r="Q28" i="53"/>
  <c r="P28" i="53"/>
  <c r="E28" i="53"/>
  <c r="S27" i="53"/>
  <c r="R27" i="53"/>
  <c r="S26" i="53"/>
  <c r="R26" i="53"/>
  <c r="Q26" i="53"/>
  <c r="P26" i="53"/>
  <c r="E26" i="53"/>
  <c r="T26" i="53" s="1"/>
  <c r="S25" i="53"/>
  <c r="R25" i="53"/>
  <c r="Q25" i="53"/>
  <c r="P25" i="53"/>
  <c r="E25" i="53"/>
  <c r="T25" i="53" s="1"/>
  <c r="S24" i="53"/>
  <c r="R24" i="53"/>
  <c r="Q24" i="53"/>
  <c r="P24" i="53"/>
  <c r="E24" i="53"/>
  <c r="S23" i="53"/>
  <c r="R23" i="53"/>
  <c r="Q23" i="53"/>
  <c r="P23" i="53"/>
  <c r="E23" i="53"/>
  <c r="S22" i="53"/>
  <c r="R22" i="53"/>
  <c r="Q22" i="53"/>
  <c r="P22" i="53"/>
  <c r="E22" i="53"/>
  <c r="T21" i="53"/>
  <c r="S21" i="53"/>
  <c r="R21" i="53"/>
  <c r="Q21" i="53"/>
  <c r="P21" i="53"/>
  <c r="E21" i="53"/>
  <c r="U21" i="53" s="1"/>
  <c r="U20" i="53"/>
  <c r="S20" i="53"/>
  <c r="R20" i="53"/>
  <c r="Q20" i="53"/>
  <c r="P20" i="53"/>
  <c r="E20" i="53"/>
  <c r="T20" i="53" s="1"/>
  <c r="S19" i="53"/>
  <c r="R19" i="53"/>
  <c r="Q19" i="53"/>
  <c r="P19" i="53"/>
  <c r="E19" i="53"/>
  <c r="U19" i="53" s="1"/>
  <c r="S18" i="53"/>
  <c r="R18" i="53"/>
  <c r="Q18" i="53"/>
  <c r="P18" i="53"/>
  <c r="E18" i="53"/>
  <c r="T18" i="53" s="1"/>
  <c r="U17" i="53"/>
  <c r="S17" i="53"/>
  <c r="R17" i="53"/>
  <c r="Q17" i="53"/>
  <c r="P17" i="53"/>
  <c r="E17" i="53"/>
  <c r="T17" i="53" s="1"/>
  <c r="S16" i="53"/>
  <c r="R16" i="53"/>
  <c r="Q16" i="53"/>
  <c r="P16" i="53"/>
  <c r="E16" i="53"/>
  <c r="S15" i="53"/>
  <c r="R15" i="53"/>
  <c r="Q15" i="53"/>
  <c r="P15" i="53"/>
  <c r="E15" i="53"/>
  <c r="U15" i="53" s="1"/>
  <c r="U14" i="53"/>
  <c r="S14" i="53"/>
  <c r="R14" i="53"/>
  <c r="Q14" i="53"/>
  <c r="P14" i="53"/>
  <c r="E14" i="53"/>
  <c r="T14" i="53" s="1"/>
  <c r="S13" i="53"/>
  <c r="R13" i="53"/>
  <c r="Q13" i="53"/>
  <c r="P13" i="53"/>
  <c r="E13" i="53"/>
  <c r="S12" i="53"/>
  <c r="R12" i="53"/>
  <c r="Q12" i="53"/>
  <c r="P12" i="53"/>
  <c r="E12" i="53"/>
  <c r="U12" i="53" s="1"/>
  <c r="S11" i="53"/>
  <c r="R11" i="53"/>
  <c r="Q11" i="53"/>
  <c r="P11" i="53"/>
  <c r="E11" i="53"/>
  <c r="U11" i="53" s="1"/>
  <c r="S10" i="53"/>
  <c r="R10" i="53"/>
  <c r="Q10" i="53"/>
  <c r="P10" i="53"/>
  <c r="E10" i="53"/>
  <c r="U10" i="53" s="1"/>
  <c r="S9" i="53"/>
  <c r="R9" i="53"/>
  <c r="R8" i="53"/>
  <c r="S63" i="52"/>
  <c r="U62" i="52"/>
  <c r="S62" i="52"/>
  <c r="R62" i="52"/>
  <c r="Q62" i="52"/>
  <c r="P62" i="52"/>
  <c r="E62" i="52"/>
  <c r="T62" i="52" s="1"/>
  <c r="S61" i="52"/>
  <c r="R61" i="52"/>
  <c r="Q61" i="52"/>
  <c r="P61" i="52"/>
  <c r="P60" i="52" s="1"/>
  <c r="E61" i="52"/>
  <c r="T61" i="52" s="1"/>
  <c r="S60" i="52"/>
  <c r="R60" i="52"/>
  <c r="S59" i="52"/>
  <c r="S58" i="52"/>
  <c r="R58" i="52"/>
  <c r="Q58" i="52"/>
  <c r="P58" i="52"/>
  <c r="E58" i="52"/>
  <c r="T58" i="52" s="1"/>
  <c r="S57" i="52"/>
  <c r="R57" i="52"/>
  <c r="Q57" i="52"/>
  <c r="P57" i="52"/>
  <c r="E57" i="52"/>
  <c r="U57" i="52" s="1"/>
  <c r="S56" i="52"/>
  <c r="R56" i="52"/>
  <c r="Q56" i="52"/>
  <c r="P56" i="52"/>
  <c r="E56" i="52"/>
  <c r="T56" i="52" s="1"/>
  <c r="S55" i="52"/>
  <c r="R55" i="52"/>
  <c r="Q55" i="52"/>
  <c r="P55" i="52"/>
  <c r="E55" i="52"/>
  <c r="T55" i="52" s="1"/>
  <c r="S54" i="52"/>
  <c r="R54" i="52"/>
  <c r="S53" i="52"/>
  <c r="R53" i="52"/>
  <c r="Q53" i="52"/>
  <c r="P53" i="52"/>
  <c r="E53" i="52"/>
  <c r="T53" i="52" s="1"/>
  <c r="S52" i="52"/>
  <c r="R52" i="52"/>
  <c r="Q52" i="52"/>
  <c r="P52" i="52"/>
  <c r="E52" i="52"/>
  <c r="T52" i="52" s="1"/>
  <c r="S51" i="52"/>
  <c r="R51" i="52"/>
  <c r="Q51" i="52"/>
  <c r="P51" i="52"/>
  <c r="E51" i="52"/>
  <c r="T50" i="52"/>
  <c r="S50" i="52"/>
  <c r="R50" i="52"/>
  <c r="Q50" i="52"/>
  <c r="P50" i="52"/>
  <c r="E50" i="52"/>
  <c r="U50" i="52" s="1"/>
  <c r="T49" i="52"/>
  <c r="S49" i="52"/>
  <c r="R49" i="52"/>
  <c r="Q49" i="52"/>
  <c r="P49" i="52"/>
  <c r="E49" i="52"/>
  <c r="U49" i="52" s="1"/>
  <c r="S48" i="52"/>
  <c r="R48" i="52"/>
  <c r="Q48" i="52"/>
  <c r="P48" i="52"/>
  <c r="E48" i="52"/>
  <c r="S47" i="52"/>
  <c r="R47" i="52"/>
  <c r="Q47" i="52"/>
  <c r="P47" i="52"/>
  <c r="E47" i="52"/>
  <c r="S46" i="52"/>
  <c r="R46" i="52"/>
  <c r="Q46" i="52"/>
  <c r="P46" i="52"/>
  <c r="E46" i="52"/>
  <c r="U46" i="52" s="1"/>
  <c r="S45" i="52"/>
  <c r="R45" i="52"/>
  <c r="Q45" i="52"/>
  <c r="P45" i="52"/>
  <c r="E45" i="52"/>
  <c r="T45" i="52" s="1"/>
  <c r="U44" i="52"/>
  <c r="S44" i="52"/>
  <c r="R44" i="52"/>
  <c r="Q44" i="52"/>
  <c r="P44" i="52"/>
  <c r="E44" i="52"/>
  <c r="T44" i="52" s="1"/>
  <c r="S43" i="52"/>
  <c r="R43" i="52"/>
  <c r="S42" i="52"/>
  <c r="T41" i="52"/>
  <c r="S41" i="52"/>
  <c r="R41" i="52"/>
  <c r="Q41" i="52"/>
  <c r="P41" i="52"/>
  <c r="E41" i="52"/>
  <c r="U41" i="52" s="1"/>
  <c r="S40" i="52"/>
  <c r="R40" i="52"/>
  <c r="Q40" i="52"/>
  <c r="P40" i="52"/>
  <c r="E40" i="52"/>
  <c r="U40" i="52" s="1"/>
  <c r="S39" i="52"/>
  <c r="R39" i="52"/>
  <c r="Q39" i="52"/>
  <c r="P39" i="52"/>
  <c r="E39" i="52"/>
  <c r="T38" i="52"/>
  <c r="S38" i="52"/>
  <c r="R38" i="52"/>
  <c r="Q38" i="52"/>
  <c r="P38" i="52"/>
  <c r="E38" i="52"/>
  <c r="U38" i="52" s="1"/>
  <c r="S37" i="52"/>
  <c r="R37" i="52"/>
  <c r="Q37" i="52"/>
  <c r="P37" i="52"/>
  <c r="E37" i="52"/>
  <c r="U37" i="52" s="1"/>
  <c r="S36" i="52"/>
  <c r="R36" i="52"/>
  <c r="Q36" i="52"/>
  <c r="P36" i="52"/>
  <c r="E36" i="52"/>
  <c r="U36" i="52" s="1"/>
  <c r="U35" i="52"/>
  <c r="S35" i="52"/>
  <c r="R35" i="52"/>
  <c r="Q35" i="52"/>
  <c r="P35" i="52"/>
  <c r="E35" i="52"/>
  <c r="T35" i="52" s="1"/>
  <c r="S34" i="52"/>
  <c r="R34" i="52"/>
  <c r="Q34" i="52"/>
  <c r="P34" i="52"/>
  <c r="E34" i="52"/>
  <c r="U34" i="52" s="1"/>
  <c r="S33" i="52"/>
  <c r="R33" i="52"/>
  <c r="Q33" i="52"/>
  <c r="P33" i="52"/>
  <c r="E33" i="52"/>
  <c r="S32" i="52"/>
  <c r="R32" i="52"/>
  <c r="Q32" i="52"/>
  <c r="P32" i="52"/>
  <c r="E32" i="52"/>
  <c r="U32" i="52" s="1"/>
  <c r="S31" i="52"/>
  <c r="R31" i="52"/>
  <c r="Q31" i="52"/>
  <c r="P31" i="52"/>
  <c r="E31" i="52"/>
  <c r="U31" i="52" s="1"/>
  <c r="S30" i="52"/>
  <c r="R30" i="52"/>
  <c r="Q30" i="52"/>
  <c r="P30" i="52"/>
  <c r="E30" i="52"/>
  <c r="T30" i="52" s="1"/>
  <c r="U29" i="52"/>
  <c r="S29" i="52"/>
  <c r="R29" i="52"/>
  <c r="Q29" i="52"/>
  <c r="P29" i="52"/>
  <c r="E29" i="52"/>
  <c r="T29" i="52" s="1"/>
  <c r="S28" i="52"/>
  <c r="R28" i="52"/>
  <c r="Q28" i="52"/>
  <c r="P28" i="52"/>
  <c r="E28" i="52"/>
  <c r="T28" i="52" s="1"/>
  <c r="S27" i="52"/>
  <c r="R27" i="52"/>
  <c r="S26" i="52"/>
  <c r="R26" i="52"/>
  <c r="Q26" i="52"/>
  <c r="P26" i="52"/>
  <c r="E26" i="52"/>
  <c r="T26" i="52" s="1"/>
  <c r="T25" i="52"/>
  <c r="S25" i="52"/>
  <c r="R25" i="52"/>
  <c r="Q25" i="52"/>
  <c r="P25" i="52"/>
  <c r="E25" i="52"/>
  <c r="U25" i="52" s="1"/>
  <c r="S24" i="52"/>
  <c r="R24" i="52"/>
  <c r="Q24" i="52"/>
  <c r="P24" i="52"/>
  <c r="E24" i="52"/>
  <c r="U24" i="52" s="1"/>
  <c r="S23" i="52"/>
  <c r="R23" i="52"/>
  <c r="Q23" i="52"/>
  <c r="P23" i="52"/>
  <c r="E23" i="52"/>
  <c r="T23" i="52" s="1"/>
  <c r="S22" i="52"/>
  <c r="R22" i="52"/>
  <c r="Q22" i="52"/>
  <c r="P22" i="52"/>
  <c r="E22" i="52"/>
  <c r="T22" i="52" s="1"/>
  <c r="S21" i="52"/>
  <c r="R21" i="52"/>
  <c r="Q21" i="52"/>
  <c r="P21" i="52"/>
  <c r="E21" i="52"/>
  <c r="T21" i="52" s="1"/>
  <c r="U20" i="52"/>
  <c r="S20" i="52"/>
  <c r="R20" i="52"/>
  <c r="Q20" i="52"/>
  <c r="P20" i="52"/>
  <c r="E20" i="52"/>
  <c r="T20" i="52" s="1"/>
  <c r="U19" i="52"/>
  <c r="S19" i="52"/>
  <c r="R19" i="52"/>
  <c r="Q19" i="52"/>
  <c r="P19" i="52"/>
  <c r="E19" i="52"/>
  <c r="T19" i="52" s="1"/>
  <c r="S18" i="52"/>
  <c r="R18" i="52"/>
  <c r="Q18" i="52"/>
  <c r="P18" i="52"/>
  <c r="E18" i="52"/>
  <c r="U18" i="52" s="1"/>
  <c r="S17" i="52"/>
  <c r="R17" i="52"/>
  <c r="Q17" i="52"/>
  <c r="P17" i="52"/>
  <c r="E17" i="52"/>
  <c r="T17" i="52" s="1"/>
  <c r="S16" i="52"/>
  <c r="R16" i="52"/>
  <c r="Q16" i="52"/>
  <c r="P16" i="52"/>
  <c r="E16" i="52"/>
  <c r="S15" i="52"/>
  <c r="R15" i="52"/>
  <c r="Q15" i="52"/>
  <c r="P15" i="52"/>
  <c r="E15" i="52"/>
  <c r="U15" i="52" s="1"/>
  <c r="S14" i="52"/>
  <c r="R14" i="52"/>
  <c r="Q14" i="52"/>
  <c r="P14" i="52"/>
  <c r="E14" i="52"/>
  <c r="T14" i="52" s="1"/>
  <c r="T13" i="52"/>
  <c r="S13" i="52"/>
  <c r="R13" i="52"/>
  <c r="Q13" i="52"/>
  <c r="P13" i="52"/>
  <c r="E13" i="52"/>
  <c r="U13" i="52" s="1"/>
  <c r="S12" i="52"/>
  <c r="R12" i="52"/>
  <c r="Q12" i="52"/>
  <c r="P12" i="52"/>
  <c r="E12" i="52"/>
  <c r="U12" i="52" s="1"/>
  <c r="S11" i="52"/>
  <c r="R11" i="52"/>
  <c r="Q11" i="52"/>
  <c r="P11" i="52"/>
  <c r="E11" i="52"/>
  <c r="U11" i="52" s="1"/>
  <c r="S10" i="52"/>
  <c r="R10" i="52"/>
  <c r="Q10" i="52"/>
  <c r="P10" i="52"/>
  <c r="E10" i="52"/>
  <c r="T10" i="52" s="1"/>
  <c r="S9" i="52"/>
  <c r="R9" i="52"/>
  <c r="S8" i="52"/>
  <c r="R8" i="52"/>
  <c r="R63" i="51"/>
  <c r="S62" i="51"/>
  <c r="R62" i="51"/>
  <c r="Q62" i="51"/>
  <c r="P62" i="51"/>
  <c r="E62" i="51"/>
  <c r="U62" i="51" s="1"/>
  <c r="S61" i="51"/>
  <c r="R61" i="51"/>
  <c r="Q61" i="51"/>
  <c r="P61" i="51"/>
  <c r="E61" i="51"/>
  <c r="U61" i="51" s="1"/>
  <c r="S60" i="51"/>
  <c r="R60" i="51"/>
  <c r="R59" i="51"/>
  <c r="U58" i="51"/>
  <c r="S58" i="51"/>
  <c r="R58" i="51"/>
  <c r="Q58" i="51"/>
  <c r="P58" i="51"/>
  <c r="E58" i="51"/>
  <c r="T58" i="51" s="1"/>
  <c r="U57" i="51"/>
  <c r="T57" i="51"/>
  <c r="S57" i="51"/>
  <c r="R57" i="51"/>
  <c r="Q57" i="51"/>
  <c r="P57" i="51"/>
  <c r="E57" i="51"/>
  <c r="S56" i="51"/>
  <c r="R56" i="51"/>
  <c r="Q56" i="51"/>
  <c r="P56" i="51"/>
  <c r="E56" i="51"/>
  <c r="T56" i="51" s="1"/>
  <c r="S55" i="51"/>
  <c r="R55" i="51"/>
  <c r="Q55" i="51"/>
  <c r="P55" i="51"/>
  <c r="P54" i="51" s="1"/>
  <c r="E55" i="51"/>
  <c r="T55" i="51" s="1"/>
  <c r="S54" i="51"/>
  <c r="R54" i="51"/>
  <c r="S53" i="51"/>
  <c r="R53" i="51"/>
  <c r="Q53" i="51"/>
  <c r="P53" i="51"/>
  <c r="E53" i="51"/>
  <c r="T53" i="51" s="1"/>
  <c r="S52" i="51"/>
  <c r="R52" i="51"/>
  <c r="Q52" i="51"/>
  <c r="U52" i="51" s="1"/>
  <c r="P52" i="51"/>
  <c r="T52" i="51" s="1"/>
  <c r="E52" i="51"/>
  <c r="U51" i="51"/>
  <c r="S51" i="51"/>
  <c r="R51" i="51"/>
  <c r="Q51" i="51"/>
  <c r="P51" i="51"/>
  <c r="E51" i="51"/>
  <c r="T51" i="51" s="1"/>
  <c r="S50" i="51"/>
  <c r="R50" i="51"/>
  <c r="Q50" i="51"/>
  <c r="P50" i="51"/>
  <c r="E50" i="51"/>
  <c r="U50" i="51" s="1"/>
  <c r="S49" i="51"/>
  <c r="R49" i="51"/>
  <c r="Q49" i="51"/>
  <c r="P49" i="51"/>
  <c r="E49" i="51"/>
  <c r="T49" i="51" s="1"/>
  <c r="S48" i="51"/>
  <c r="R48" i="51"/>
  <c r="Q48" i="51"/>
  <c r="P48" i="51"/>
  <c r="E48" i="51"/>
  <c r="U48" i="51" s="1"/>
  <c r="S47" i="51"/>
  <c r="R47" i="51"/>
  <c r="Q47" i="51"/>
  <c r="P47" i="51"/>
  <c r="E47" i="51"/>
  <c r="T47" i="51" s="1"/>
  <c r="S46" i="51"/>
  <c r="R46" i="51"/>
  <c r="Q46" i="51"/>
  <c r="P46" i="51"/>
  <c r="E46" i="51"/>
  <c r="T46" i="51" s="1"/>
  <c r="S45" i="51"/>
  <c r="R45" i="51"/>
  <c r="Q45" i="51"/>
  <c r="P45" i="51"/>
  <c r="E45" i="51"/>
  <c r="U45" i="51" s="1"/>
  <c r="S44" i="51"/>
  <c r="R44" i="51"/>
  <c r="Q44" i="51"/>
  <c r="P44" i="51"/>
  <c r="E44" i="51"/>
  <c r="T44" i="51" s="1"/>
  <c r="S43" i="51"/>
  <c r="R43" i="51"/>
  <c r="S42" i="51"/>
  <c r="R42" i="51"/>
  <c r="S41" i="51"/>
  <c r="R41" i="51"/>
  <c r="Q41" i="51"/>
  <c r="P41" i="51"/>
  <c r="E41" i="51"/>
  <c r="U41" i="51" s="1"/>
  <c r="T40" i="51"/>
  <c r="S40" i="51"/>
  <c r="R40" i="51"/>
  <c r="Q40" i="51"/>
  <c r="P40" i="51"/>
  <c r="E40" i="51"/>
  <c r="U40" i="51" s="1"/>
  <c r="S39" i="51"/>
  <c r="R39" i="51"/>
  <c r="Q39" i="51"/>
  <c r="P39" i="51"/>
  <c r="E39" i="51"/>
  <c r="T39" i="51" s="1"/>
  <c r="U38" i="51"/>
  <c r="S38" i="51"/>
  <c r="R38" i="51"/>
  <c r="Q38" i="51"/>
  <c r="P38" i="51"/>
  <c r="E38" i="51"/>
  <c r="T38" i="51" s="1"/>
  <c r="T37" i="51"/>
  <c r="S37" i="51"/>
  <c r="R37" i="51"/>
  <c r="Q37" i="51"/>
  <c r="P37" i="51"/>
  <c r="E37" i="51"/>
  <c r="U37" i="51" s="1"/>
  <c r="S36" i="51"/>
  <c r="R36" i="51"/>
  <c r="Q36" i="51"/>
  <c r="P36" i="51"/>
  <c r="E36" i="51"/>
  <c r="S35" i="51"/>
  <c r="R35" i="51"/>
  <c r="Q35" i="51"/>
  <c r="P35" i="51"/>
  <c r="E35" i="51"/>
  <c r="U35" i="51" s="1"/>
  <c r="S34" i="51"/>
  <c r="R34" i="51"/>
  <c r="Q34" i="51"/>
  <c r="P34" i="51"/>
  <c r="E34" i="51"/>
  <c r="U34" i="51" s="1"/>
  <c r="T33" i="51"/>
  <c r="S33" i="51"/>
  <c r="R33" i="51"/>
  <c r="Q33" i="51"/>
  <c r="P33" i="51"/>
  <c r="E33" i="51"/>
  <c r="U33" i="51" s="1"/>
  <c r="S32" i="51"/>
  <c r="R32" i="51"/>
  <c r="Q32" i="51"/>
  <c r="P32" i="51"/>
  <c r="E32" i="51"/>
  <c r="S31" i="51"/>
  <c r="R31" i="51"/>
  <c r="Q31" i="51"/>
  <c r="P31" i="51"/>
  <c r="E31" i="51"/>
  <c r="S30" i="51"/>
  <c r="R30" i="51"/>
  <c r="Q30" i="51"/>
  <c r="P30" i="51"/>
  <c r="E30" i="51"/>
  <c r="U30" i="51" s="1"/>
  <c r="S29" i="51"/>
  <c r="R29" i="51"/>
  <c r="Q29" i="51"/>
  <c r="P29" i="51"/>
  <c r="E29" i="51"/>
  <c r="U29" i="51" s="1"/>
  <c r="S28" i="51"/>
  <c r="R28" i="51"/>
  <c r="Q28" i="51"/>
  <c r="P28" i="51"/>
  <c r="E28" i="51"/>
  <c r="S27" i="51"/>
  <c r="R27" i="51"/>
  <c r="S26" i="51"/>
  <c r="R26" i="51"/>
  <c r="Q26" i="51"/>
  <c r="P26" i="51"/>
  <c r="E26" i="51"/>
  <c r="T26" i="51" s="1"/>
  <c r="S25" i="51"/>
  <c r="R25" i="51"/>
  <c r="Q25" i="51"/>
  <c r="P25" i="51"/>
  <c r="E25" i="51"/>
  <c r="U25" i="51" s="1"/>
  <c r="S24" i="51"/>
  <c r="R24" i="51"/>
  <c r="Q24" i="51"/>
  <c r="P24" i="51"/>
  <c r="E24" i="51"/>
  <c r="T24" i="51" s="1"/>
  <c r="S23" i="51"/>
  <c r="R23" i="51"/>
  <c r="Q23" i="51"/>
  <c r="P23" i="51"/>
  <c r="E23" i="51"/>
  <c r="U23" i="51" s="1"/>
  <c r="S22" i="51"/>
  <c r="R22" i="51"/>
  <c r="Q22" i="51"/>
  <c r="P22" i="51"/>
  <c r="E22" i="51"/>
  <c r="U22" i="51" s="1"/>
  <c r="S21" i="51"/>
  <c r="R21" i="51"/>
  <c r="Q21" i="51"/>
  <c r="P21" i="51"/>
  <c r="E21" i="51"/>
  <c r="T21" i="51" s="1"/>
  <c r="S20" i="51"/>
  <c r="R20" i="51"/>
  <c r="Q20" i="51"/>
  <c r="P20" i="51"/>
  <c r="E20" i="51"/>
  <c r="T20" i="51" s="1"/>
  <c r="S19" i="51"/>
  <c r="R19" i="51"/>
  <c r="Q19" i="51"/>
  <c r="P19" i="51"/>
  <c r="E19" i="51"/>
  <c r="U19" i="51" s="1"/>
  <c r="S18" i="51"/>
  <c r="R18" i="51"/>
  <c r="Q18" i="51"/>
  <c r="P18" i="51"/>
  <c r="E18" i="51"/>
  <c r="T18" i="51" s="1"/>
  <c r="T17" i="51"/>
  <c r="S17" i="51"/>
  <c r="R17" i="51"/>
  <c r="Q17" i="51"/>
  <c r="P17" i="51"/>
  <c r="E17" i="51"/>
  <c r="U17" i="51" s="1"/>
  <c r="S16" i="51"/>
  <c r="R16" i="51"/>
  <c r="Q16" i="51"/>
  <c r="P16" i="51"/>
  <c r="E16" i="51"/>
  <c r="U16" i="51" s="1"/>
  <c r="S15" i="51"/>
  <c r="R15" i="51"/>
  <c r="Q15" i="51"/>
  <c r="P15" i="51"/>
  <c r="E15" i="51"/>
  <c r="T15" i="51" s="1"/>
  <c r="U14" i="51"/>
  <c r="S14" i="51"/>
  <c r="R14" i="51"/>
  <c r="Q14" i="51"/>
  <c r="P14" i="51"/>
  <c r="E14" i="51"/>
  <c r="T14" i="51" s="1"/>
  <c r="U13" i="51"/>
  <c r="S13" i="51"/>
  <c r="R13" i="51"/>
  <c r="Q13" i="51"/>
  <c r="P13" i="51"/>
  <c r="E13" i="51"/>
  <c r="T13" i="51" s="1"/>
  <c r="S12" i="51"/>
  <c r="R12" i="51"/>
  <c r="Q12" i="51"/>
  <c r="P12" i="51"/>
  <c r="E12" i="51"/>
  <c r="U12" i="51" s="1"/>
  <c r="S11" i="51"/>
  <c r="R11" i="51"/>
  <c r="Q11" i="51"/>
  <c r="P11" i="51"/>
  <c r="E11" i="51"/>
  <c r="U11" i="51" s="1"/>
  <c r="S10" i="51"/>
  <c r="R10" i="51"/>
  <c r="Q10" i="51"/>
  <c r="P10" i="51"/>
  <c r="E10" i="51"/>
  <c r="S9" i="51"/>
  <c r="R9" i="51"/>
  <c r="S8" i="51"/>
  <c r="R8" i="51"/>
  <c r="S63" i="50"/>
  <c r="R63" i="50"/>
  <c r="S62" i="50"/>
  <c r="R62" i="50"/>
  <c r="Q62" i="50"/>
  <c r="P62" i="50"/>
  <c r="E62" i="50"/>
  <c r="U62" i="50" s="1"/>
  <c r="S61" i="50"/>
  <c r="R61" i="50"/>
  <c r="Q61" i="50"/>
  <c r="P61" i="50"/>
  <c r="E61" i="50"/>
  <c r="S60" i="50"/>
  <c r="R60" i="50"/>
  <c r="S59" i="50"/>
  <c r="R59" i="50"/>
  <c r="S58" i="50"/>
  <c r="R58" i="50"/>
  <c r="Q58" i="50"/>
  <c r="P58" i="50"/>
  <c r="E58" i="50"/>
  <c r="U58" i="50" s="1"/>
  <c r="U57" i="50"/>
  <c r="S57" i="50"/>
  <c r="R57" i="50"/>
  <c r="Q57" i="50"/>
  <c r="P57" i="50"/>
  <c r="E57" i="50"/>
  <c r="T57" i="50" s="1"/>
  <c r="S56" i="50"/>
  <c r="R56" i="50"/>
  <c r="Q56" i="50"/>
  <c r="P56" i="50"/>
  <c r="E56" i="50"/>
  <c r="U56" i="50" s="1"/>
  <c r="S55" i="50"/>
  <c r="R55" i="50"/>
  <c r="Q55" i="50"/>
  <c r="P55" i="50"/>
  <c r="E55" i="50"/>
  <c r="U55" i="50" s="1"/>
  <c r="S54" i="50"/>
  <c r="R54" i="50"/>
  <c r="T53" i="50"/>
  <c r="S53" i="50"/>
  <c r="R53" i="50"/>
  <c r="Q53" i="50"/>
  <c r="P53" i="50"/>
  <c r="E53" i="50"/>
  <c r="U53" i="50" s="1"/>
  <c r="S52" i="50"/>
  <c r="R52" i="50"/>
  <c r="Q52" i="50"/>
  <c r="P52" i="50"/>
  <c r="E52" i="50"/>
  <c r="S51" i="50"/>
  <c r="R51" i="50"/>
  <c r="Q51" i="50"/>
  <c r="P51" i="50"/>
  <c r="E51" i="50"/>
  <c r="U50" i="50"/>
  <c r="T50" i="50"/>
  <c r="S50" i="50"/>
  <c r="R50" i="50"/>
  <c r="Q50" i="50"/>
  <c r="P50" i="50"/>
  <c r="E50" i="50"/>
  <c r="S49" i="50"/>
  <c r="R49" i="50"/>
  <c r="Q49" i="50"/>
  <c r="P49" i="50"/>
  <c r="E49" i="50"/>
  <c r="U49" i="50" s="1"/>
  <c r="S48" i="50"/>
  <c r="R48" i="50"/>
  <c r="Q48" i="50"/>
  <c r="P48" i="50"/>
  <c r="E48" i="50"/>
  <c r="T48" i="50" s="1"/>
  <c r="S47" i="50"/>
  <c r="R47" i="50"/>
  <c r="Q47" i="50"/>
  <c r="P47" i="50"/>
  <c r="E47" i="50"/>
  <c r="U46" i="50"/>
  <c r="T46" i="50"/>
  <c r="S46" i="50"/>
  <c r="R46" i="50"/>
  <c r="Q46" i="50"/>
  <c r="P46" i="50"/>
  <c r="E46" i="50"/>
  <c r="S45" i="50"/>
  <c r="R45" i="50"/>
  <c r="Q45" i="50"/>
  <c r="P45" i="50"/>
  <c r="E45" i="50"/>
  <c r="U45" i="50" s="1"/>
  <c r="S44" i="50"/>
  <c r="R44" i="50"/>
  <c r="Q44" i="50"/>
  <c r="P44" i="50"/>
  <c r="E44" i="50"/>
  <c r="U44" i="50" s="1"/>
  <c r="S43" i="50"/>
  <c r="R43" i="50"/>
  <c r="S42" i="50"/>
  <c r="R42" i="50"/>
  <c r="S41" i="50"/>
  <c r="R41" i="50"/>
  <c r="Q41" i="50"/>
  <c r="P41" i="50"/>
  <c r="E41" i="50"/>
  <c r="U41" i="50" s="1"/>
  <c r="S40" i="50"/>
  <c r="R40" i="50"/>
  <c r="Q40" i="50"/>
  <c r="P40" i="50"/>
  <c r="E40" i="50"/>
  <c r="T40" i="50" s="1"/>
  <c r="U39" i="50"/>
  <c r="S39" i="50"/>
  <c r="R39" i="50"/>
  <c r="Q39" i="50"/>
  <c r="P39" i="50"/>
  <c r="E39" i="50"/>
  <c r="T39" i="50" s="1"/>
  <c r="T38" i="50"/>
  <c r="S38" i="50"/>
  <c r="R38" i="50"/>
  <c r="Q38" i="50"/>
  <c r="P38" i="50"/>
  <c r="E38" i="50"/>
  <c r="U38" i="50" s="1"/>
  <c r="S37" i="50"/>
  <c r="R37" i="50"/>
  <c r="Q37" i="50"/>
  <c r="P37" i="50"/>
  <c r="E37" i="50"/>
  <c r="T37" i="50" s="1"/>
  <c r="S36" i="50"/>
  <c r="R36" i="50"/>
  <c r="Q36" i="50"/>
  <c r="P36" i="50"/>
  <c r="E36" i="50"/>
  <c r="U36" i="50" s="1"/>
  <c r="S35" i="50"/>
  <c r="R35" i="50"/>
  <c r="Q35" i="50"/>
  <c r="P35" i="50"/>
  <c r="E35" i="50"/>
  <c r="U35" i="50" s="1"/>
  <c r="S34" i="50"/>
  <c r="R34" i="50"/>
  <c r="Q34" i="50"/>
  <c r="P34" i="50"/>
  <c r="E34" i="50"/>
  <c r="T34" i="50" s="1"/>
  <c r="S33" i="50"/>
  <c r="R33" i="50"/>
  <c r="Q33" i="50"/>
  <c r="P33" i="50"/>
  <c r="E33" i="50"/>
  <c r="T33" i="50" s="1"/>
  <c r="S32" i="50"/>
  <c r="R32" i="50"/>
  <c r="Q32" i="50"/>
  <c r="P32" i="50"/>
  <c r="E32" i="50"/>
  <c r="U32" i="50" s="1"/>
  <c r="S31" i="50"/>
  <c r="R31" i="50"/>
  <c r="Q31" i="50"/>
  <c r="P31" i="50"/>
  <c r="E31" i="50"/>
  <c r="U31" i="50" s="1"/>
  <c r="S30" i="50"/>
  <c r="R30" i="50"/>
  <c r="Q30" i="50"/>
  <c r="P30" i="50"/>
  <c r="E30" i="50"/>
  <c r="U29" i="50"/>
  <c r="S29" i="50"/>
  <c r="R29" i="50"/>
  <c r="Q29" i="50"/>
  <c r="P29" i="50"/>
  <c r="E29" i="50"/>
  <c r="T29" i="50" s="1"/>
  <c r="S28" i="50"/>
  <c r="R28" i="50"/>
  <c r="Q28" i="50"/>
  <c r="P28" i="50"/>
  <c r="E28" i="50"/>
  <c r="U28" i="50" s="1"/>
  <c r="S27" i="50"/>
  <c r="R27" i="50"/>
  <c r="S26" i="50"/>
  <c r="R26" i="50"/>
  <c r="Q26" i="50"/>
  <c r="P26" i="50"/>
  <c r="E26" i="50"/>
  <c r="U26" i="50" s="1"/>
  <c r="S25" i="50"/>
  <c r="R25" i="50"/>
  <c r="Q25" i="50"/>
  <c r="P25" i="50"/>
  <c r="E25" i="50"/>
  <c r="T25" i="50" s="1"/>
  <c r="T24" i="50"/>
  <c r="S24" i="50"/>
  <c r="R24" i="50"/>
  <c r="Q24" i="50"/>
  <c r="P24" i="50"/>
  <c r="E24" i="50"/>
  <c r="U24" i="50" s="1"/>
  <c r="S23" i="50"/>
  <c r="R23" i="50"/>
  <c r="Q23" i="50"/>
  <c r="P23" i="50"/>
  <c r="E23" i="50"/>
  <c r="S22" i="50"/>
  <c r="R22" i="50"/>
  <c r="Q22" i="50"/>
  <c r="P22" i="50"/>
  <c r="E22" i="50"/>
  <c r="U22" i="50" s="1"/>
  <c r="S21" i="50"/>
  <c r="R21" i="50"/>
  <c r="Q21" i="50"/>
  <c r="P21" i="50"/>
  <c r="E21" i="50"/>
  <c r="T21" i="50" s="1"/>
  <c r="S20" i="50"/>
  <c r="R20" i="50"/>
  <c r="Q20" i="50"/>
  <c r="P20" i="50"/>
  <c r="E20" i="50"/>
  <c r="U20" i="50" s="1"/>
  <c r="S19" i="50"/>
  <c r="R19" i="50"/>
  <c r="Q19" i="50"/>
  <c r="P19" i="50"/>
  <c r="E19" i="50"/>
  <c r="T19" i="50" s="1"/>
  <c r="S18" i="50"/>
  <c r="R18" i="50"/>
  <c r="Q18" i="50"/>
  <c r="P18" i="50"/>
  <c r="E18" i="50"/>
  <c r="U18" i="50" s="1"/>
  <c r="S17" i="50"/>
  <c r="R17" i="50"/>
  <c r="Q17" i="50"/>
  <c r="P17" i="50"/>
  <c r="E17" i="50"/>
  <c r="U17" i="50" s="1"/>
  <c r="U16" i="50"/>
  <c r="S16" i="50"/>
  <c r="R16" i="50"/>
  <c r="Q16" i="50"/>
  <c r="P16" i="50"/>
  <c r="E16" i="50"/>
  <c r="T16" i="50" s="1"/>
  <c r="S15" i="50"/>
  <c r="R15" i="50"/>
  <c r="Q15" i="50"/>
  <c r="P15" i="50"/>
  <c r="E15" i="50"/>
  <c r="S14" i="50"/>
  <c r="R14" i="50"/>
  <c r="Q14" i="50"/>
  <c r="P14" i="50"/>
  <c r="E14" i="50"/>
  <c r="U14" i="50" s="1"/>
  <c r="S13" i="50"/>
  <c r="R13" i="50"/>
  <c r="Q13" i="50"/>
  <c r="P13" i="50"/>
  <c r="E13" i="50"/>
  <c r="T13" i="50" s="1"/>
  <c r="S12" i="50"/>
  <c r="R12" i="50"/>
  <c r="Q12" i="50"/>
  <c r="P12" i="50"/>
  <c r="E12" i="50"/>
  <c r="U12" i="50" s="1"/>
  <c r="S11" i="50"/>
  <c r="R11" i="50"/>
  <c r="Q11" i="50"/>
  <c r="P11" i="50"/>
  <c r="E11" i="50"/>
  <c r="U11" i="50" s="1"/>
  <c r="S10" i="50"/>
  <c r="R10" i="50"/>
  <c r="Q10" i="50"/>
  <c r="P10" i="50"/>
  <c r="E10" i="50"/>
  <c r="S9" i="50"/>
  <c r="R9" i="50"/>
  <c r="S8" i="50"/>
  <c r="R8" i="50"/>
  <c r="S63" i="49"/>
  <c r="R63" i="49"/>
  <c r="S62" i="49"/>
  <c r="R62" i="49"/>
  <c r="Q62" i="49"/>
  <c r="P62" i="49"/>
  <c r="E62" i="49"/>
  <c r="T62" i="49" s="1"/>
  <c r="S61" i="49"/>
  <c r="R61" i="49"/>
  <c r="Q61" i="49"/>
  <c r="P61" i="49"/>
  <c r="E61" i="49"/>
  <c r="U61" i="49" s="1"/>
  <c r="S60" i="49"/>
  <c r="R60" i="49"/>
  <c r="S59" i="49"/>
  <c r="R59" i="49"/>
  <c r="U58" i="49"/>
  <c r="S58" i="49"/>
  <c r="R58" i="49"/>
  <c r="Q58" i="49"/>
  <c r="P58" i="49"/>
  <c r="E58" i="49"/>
  <c r="T58" i="49" s="1"/>
  <c r="U57" i="49"/>
  <c r="S57" i="49"/>
  <c r="R57" i="49"/>
  <c r="Q57" i="49"/>
  <c r="P57" i="49"/>
  <c r="E57" i="49"/>
  <c r="T57" i="49" s="1"/>
  <c r="S56" i="49"/>
  <c r="R56" i="49"/>
  <c r="Q56" i="49"/>
  <c r="P56" i="49"/>
  <c r="E56" i="49"/>
  <c r="U56" i="49" s="1"/>
  <c r="S55" i="49"/>
  <c r="R55" i="49"/>
  <c r="Q55" i="49"/>
  <c r="P55" i="49"/>
  <c r="E55" i="49"/>
  <c r="S54" i="49"/>
  <c r="R54" i="49"/>
  <c r="S53" i="49"/>
  <c r="R53" i="49"/>
  <c r="Q53" i="49"/>
  <c r="P53" i="49"/>
  <c r="E53" i="49"/>
  <c r="U52" i="49"/>
  <c r="S52" i="49"/>
  <c r="R52" i="49"/>
  <c r="Q52" i="49"/>
  <c r="P52" i="49"/>
  <c r="E52" i="49"/>
  <c r="T52" i="49" s="1"/>
  <c r="S51" i="49"/>
  <c r="R51" i="49"/>
  <c r="Q51" i="49"/>
  <c r="P51" i="49"/>
  <c r="E51" i="49"/>
  <c r="U51" i="49" s="1"/>
  <c r="T50" i="49"/>
  <c r="S50" i="49"/>
  <c r="R50" i="49"/>
  <c r="Q50" i="49"/>
  <c r="P50" i="49"/>
  <c r="E50" i="49"/>
  <c r="U50" i="49" s="1"/>
  <c r="U49" i="49"/>
  <c r="S49" i="49"/>
  <c r="R49" i="49"/>
  <c r="Q49" i="49"/>
  <c r="P49" i="49"/>
  <c r="E49" i="49"/>
  <c r="T49" i="49" s="1"/>
  <c r="S48" i="49"/>
  <c r="R48" i="49"/>
  <c r="Q48" i="49"/>
  <c r="P48" i="49"/>
  <c r="E48" i="49"/>
  <c r="U48" i="49" s="1"/>
  <c r="S47" i="49"/>
  <c r="R47" i="49"/>
  <c r="Q47" i="49"/>
  <c r="P47" i="49"/>
  <c r="E47" i="49"/>
  <c r="T47" i="49" s="1"/>
  <c r="U46" i="49"/>
  <c r="S46" i="49"/>
  <c r="R46" i="49"/>
  <c r="Q46" i="49"/>
  <c r="P46" i="49"/>
  <c r="E46" i="49"/>
  <c r="T46" i="49" s="1"/>
  <c r="S45" i="49"/>
  <c r="R45" i="49"/>
  <c r="Q45" i="49"/>
  <c r="P45" i="49"/>
  <c r="E45" i="49"/>
  <c r="U45" i="49" s="1"/>
  <c r="S44" i="49"/>
  <c r="R44" i="49"/>
  <c r="Q44" i="49"/>
  <c r="P44" i="49"/>
  <c r="E44" i="49"/>
  <c r="U44" i="49" s="1"/>
  <c r="S43" i="49"/>
  <c r="R43" i="49"/>
  <c r="S42" i="49"/>
  <c r="R42" i="49"/>
  <c r="U41" i="49"/>
  <c r="S41" i="49"/>
  <c r="R41" i="49"/>
  <c r="Q41" i="49"/>
  <c r="P41" i="49"/>
  <c r="E41" i="49"/>
  <c r="T41" i="49" s="1"/>
  <c r="U40" i="49"/>
  <c r="S40" i="49"/>
  <c r="R40" i="49"/>
  <c r="Q40" i="49"/>
  <c r="P40" i="49"/>
  <c r="E40" i="49"/>
  <c r="T40" i="49" s="1"/>
  <c r="S39" i="49"/>
  <c r="R39" i="49"/>
  <c r="Q39" i="49"/>
  <c r="P39" i="49"/>
  <c r="E39" i="49"/>
  <c r="T39" i="49" s="1"/>
  <c r="S38" i="49"/>
  <c r="R38" i="49"/>
  <c r="Q38" i="49"/>
  <c r="P38" i="49"/>
  <c r="E38" i="49"/>
  <c r="U38" i="49" s="1"/>
  <c r="S37" i="49"/>
  <c r="R37" i="49"/>
  <c r="Q37" i="49"/>
  <c r="P37" i="49"/>
  <c r="E37" i="49"/>
  <c r="T37" i="49" s="1"/>
  <c r="S36" i="49"/>
  <c r="R36" i="49"/>
  <c r="Q36" i="49"/>
  <c r="U36" i="49" s="1"/>
  <c r="P36" i="49"/>
  <c r="E36" i="49"/>
  <c r="T36" i="49" s="1"/>
  <c r="S35" i="49"/>
  <c r="R35" i="49"/>
  <c r="Q35" i="49"/>
  <c r="P35" i="49"/>
  <c r="E35" i="49"/>
  <c r="S34" i="49"/>
  <c r="R34" i="49"/>
  <c r="Q34" i="49"/>
  <c r="P34" i="49"/>
  <c r="E34" i="49"/>
  <c r="U34" i="49" s="1"/>
  <c r="S33" i="49"/>
  <c r="R33" i="49"/>
  <c r="Q33" i="49"/>
  <c r="P33" i="49"/>
  <c r="E33" i="49"/>
  <c r="T33" i="49" s="1"/>
  <c r="S32" i="49"/>
  <c r="R32" i="49"/>
  <c r="Q32" i="49"/>
  <c r="P32" i="49"/>
  <c r="E32" i="49"/>
  <c r="U32" i="49" s="1"/>
  <c r="U31" i="49"/>
  <c r="S31" i="49"/>
  <c r="R31" i="49"/>
  <c r="Q31" i="49"/>
  <c r="P31" i="49"/>
  <c r="E31" i="49"/>
  <c r="T31" i="49" s="1"/>
  <c r="S30" i="49"/>
  <c r="R30" i="49"/>
  <c r="Q30" i="49"/>
  <c r="P30" i="49"/>
  <c r="E30" i="49"/>
  <c r="U30" i="49" s="1"/>
  <c r="S29" i="49"/>
  <c r="R29" i="49"/>
  <c r="Q29" i="49"/>
  <c r="P29" i="49"/>
  <c r="E29" i="49"/>
  <c r="T29" i="49" s="1"/>
  <c r="S28" i="49"/>
  <c r="R28" i="49"/>
  <c r="Q28" i="49"/>
  <c r="P28" i="49"/>
  <c r="E28" i="49"/>
  <c r="S27" i="49"/>
  <c r="R27" i="49"/>
  <c r="S26" i="49"/>
  <c r="R26" i="49"/>
  <c r="Q26" i="49"/>
  <c r="P26" i="49"/>
  <c r="E26" i="49"/>
  <c r="U26" i="49" s="1"/>
  <c r="S25" i="49"/>
  <c r="R25" i="49"/>
  <c r="Q25" i="49"/>
  <c r="P25" i="49"/>
  <c r="E25" i="49"/>
  <c r="S24" i="49"/>
  <c r="R24" i="49"/>
  <c r="Q24" i="49"/>
  <c r="P24" i="49"/>
  <c r="E24" i="49"/>
  <c r="T24" i="49" s="1"/>
  <c r="S23" i="49"/>
  <c r="R23" i="49"/>
  <c r="Q23" i="49"/>
  <c r="P23" i="49"/>
  <c r="E23" i="49"/>
  <c r="U23" i="49" s="1"/>
  <c r="S22" i="49"/>
  <c r="R22" i="49"/>
  <c r="Q22" i="49"/>
  <c r="P22" i="49"/>
  <c r="E22" i="49"/>
  <c r="U22" i="49" s="1"/>
  <c r="S21" i="49"/>
  <c r="R21" i="49"/>
  <c r="Q21" i="49"/>
  <c r="P21" i="49"/>
  <c r="E21" i="49"/>
  <c r="U21" i="49" s="1"/>
  <c r="S20" i="49"/>
  <c r="R20" i="49"/>
  <c r="Q20" i="49"/>
  <c r="P20" i="49"/>
  <c r="E20" i="49"/>
  <c r="U19" i="49"/>
  <c r="S19" i="49"/>
  <c r="R19" i="49"/>
  <c r="Q19" i="49"/>
  <c r="P19" i="49"/>
  <c r="E19" i="49"/>
  <c r="T19" i="49" s="1"/>
  <c r="S18" i="49"/>
  <c r="R18" i="49"/>
  <c r="Q18" i="49"/>
  <c r="P18" i="49"/>
  <c r="E18" i="49"/>
  <c r="U18" i="49" s="1"/>
  <c r="S17" i="49"/>
  <c r="R17" i="49"/>
  <c r="Q17" i="49"/>
  <c r="P17" i="49"/>
  <c r="E17" i="49"/>
  <c r="U17" i="49" s="1"/>
  <c r="S16" i="49"/>
  <c r="R16" i="49"/>
  <c r="Q16" i="49"/>
  <c r="P16" i="49"/>
  <c r="E16" i="49"/>
  <c r="T16" i="49" s="1"/>
  <c r="S15" i="49"/>
  <c r="R15" i="49"/>
  <c r="Q15" i="49"/>
  <c r="P15" i="49"/>
  <c r="E15" i="49"/>
  <c r="U15" i="49" s="1"/>
  <c r="S14" i="49"/>
  <c r="R14" i="49"/>
  <c r="Q14" i="49"/>
  <c r="P14" i="49"/>
  <c r="E14" i="49"/>
  <c r="U14" i="49" s="1"/>
  <c r="U13" i="49"/>
  <c r="S13" i="49"/>
  <c r="R13" i="49"/>
  <c r="Q13" i="49"/>
  <c r="P13" i="49"/>
  <c r="E13" i="49"/>
  <c r="S12" i="49"/>
  <c r="R12" i="49"/>
  <c r="Q12" i="49"/>
  <c r="P12" i="49"/>
  <c r="E12" i="49"/>
  <c r="U11" i="49"/>
  <c r="S11" i="49"/>
  <c r="R11" i="49"/>
  <c r="Q11" i="49"/>
  <c r="P11" i="49"/>
  <c r="E11" i="49"/>
  <c r="T11" i="49" s="1"/>
  <c r="S10" i="49"/>
  <c r="R10" i="49"/>
  <c r="Q10" i="49"/>
  <c r="P10" i="49"/>
  <c r="E10" i="49"/>
  <c r="U10" i="49" s="1"/>
  <c r="S9" i="49"/>
  <c r="R9" i="49"/>
  <c r="S8" i="49"/>
  <c r="R8" i="49"/>
  <c r="S63" i="48"/>
  <c r="R63" i="48"/>
  <c r="S62" i="48"/>
  <c r="R62" i="48"/>
  <c r="Q62" i="48"/>
  <c r="P62" i="48"/>
  <c r="E62" i="48"/>
  <c r="U62" i="48" s="1"/>
  <c r="S61" i="48"/>
  <c r="R61" i="48"/>
  <c r="Q61" i="48"/>
  <c r="Q60" i="48" s="1"/>
  <c r="P61" i="48"/>
  <c r="E61" i="48"/>
  <c r="U61" i="48" s="1"/>
  <c r="S60" i="48"/>
  <c r="R60" i="48"/>
  <c r="S59" i="48"/>
  <c r="R59" i="48"/>
  <c r="U58" i="48"/>
  <c r="S58" i="48"/>
  <c r="R58" i="48"/>
  <c r="Q58" i="48"/>
  <c r="P58" i="48"/>
  <c r="E58" i="48"/>
  <c r="T58" i="48" s="1"/>
  <c r="U57" i="48"/>
  <c r="T57" i="48"/>
  <c r="S57" i="48"/>
  <c r="R57" i="48"/>
  <c r="Q57" i="48"/>
  <c r="P57" i="48"/>
  <c r="E57" i="48"/>
  <c r="S56" i="48"/>
  <c r="R56" i="48"/>
  <c r="Q56" i="48"/>
  <c r="P56" i="48"/>
  <c r="E56" i="48"/>
  <c r="U56" i="48" s="1"/>
  <c r="S55" i="48"/>
  <c r="R55" i="48"/>
  <c r="Q55" i="48"/>
  <c r="P55" i="48"/>
  <c r="P54" i="48" s="1"/>
  <c r="E55" i="48"/>
  <c r="U55" i="48" s="1"/>
  <c r="S54" i="48"/>
  <c r="R54" i="48"/>
  <c r="U53" i="48"/>
  <c r="S53" i="48"/>
  <c r="R53" i="48"/>
  <c r="Q53" i="48"/>
  <c r="P53" i="48"/>
  <c r="E53" i="48"/>
  <c r="T53" i="48" s="1"/>
  <c r="S52" i="48"/>
  <c r="R52" i="48"/>
  <c r="Q52" i="48"/>
  <c r="P52" i="48"/>
  <c r="E52" i="48"/>
  <c r="U52" i="48" s="1"/>
  <c r="T51" i="48"/>
  <c r="S51" i="48"/>
  <c r="R51" i="48"/>
  <c r="Q51" i="48"/>
  <c r="P51" i="48"/>
  <c r="E51" i="48"/>
  <c r="U51" i="48" s="1"/>
  <c r="S50" i="48"/>
  <c r="R50" i="48"/>
  <c r="Q50" i="48"/>
  <c r="P50" i="48"/>
  <c r="E50" i="48"/>
  <c r="T50" i="48" s="1"/>
  <c r="S49" i="48"/>
  <c r="R49" i="48"/>
  <c r="Q49" i="48"/>
  <c r="P49" i="48"/>
  <c r="E49" i="48"/>
  <c r="U48" i="48"/>
  <c r="S48" i="48"/>
  <c r="R48" i="48"/>
  <c r="Q48" i="48"/>
  <c r="P48" i="48"/>
  <c r="E48" i="48"/>
  <c r="T48" i="48" s="1"/>
  <c r="S47" i="48"/>
  <c r="R47" i="48"/>
  <c r="Q47" i="48"/>
  <c r="P47" i="48"/>
  <c r="E47" i="48"/>
  <c r="U47" i="48" s="1"/>
  <c r="S46" i="48"/>
  <c r="R46" i="48"/>
  <c r="Q46" i="48"/>
  <c r="P46" i="48"/>
  <c r="E46" i="48"/>
  <c r="U46" i="48" s="1"/>
  <c r="S45" i="48"/>
  <c r="R45" i="48"/>
  <c r="Q45" i="48"/>
  <c r="P45" i="48"/>
  <c r="E45" i="48"/>
  <c r="S44" i="48"/>
  <c r="R44" i="48"/>
  <c r="Q44" i="48"/>
  <c r="P44" i="48"/>
  <c r="P43" i="48" s="1"/>
  <c r="P42" i="48" s="1"/>
  <c r="E44" i="48"/>
  <c r="S43" i="48"/>
  <c r="R43" i="48"/>
  <c r="S42" i="48"/>
  <c r="R42" i="48"/>
  <c r="S41" i="48"/>
  <c r="R41" i="48"/>
  <c r="Q41" i="48"/>
  <c r="P41" i="48"/>
  <c r="E41" i="48"/>
  <c r="U41" i="48" s="1"/>
  <c r="S40" i="48"/>
  <c r="R40" i="48"/>
  <c r="Q40" i="48"/>
  <c r="P40" i="48"/>
  <c r="E40" i="48"/>
  <c r="T40" i="48" s="1"/>
  <c r="S39" i="48"/>
  <c r="R39" i="48"/>
  <c r="Q39" i="48"/>
  <c r="P39" i="48"/>
  <c r="E39" i="48"/>
  <c r="U39" i="48" s="1"/>
  <c r="S38" i="48"/>
  <c r="R38" i="48"/>
  <c r="Q38" i="48"/>
  <c r="P38" i="48"/>
  <c r="E38" i="48"/>
  <c r="T38" i="48" s="1"/>
  <c r="T37" i="48"/>
  <c r="S37" i="48"/>
  <c r="R37" i="48"/>
  <c r="Q37" i="48"/>
  <c r="P37" i="48"/>
  <c r="E37" i="48"/>
  <c r="U37" i="48" s="1"/>
  <c r="S36" i="48"/>
  <c r="R36" i="48"/>
  <c r="Q36" i="48"/>
  <c r="P36" i="48"/>
  <c r="E36" i="48"/>
  <c r="S35" i="48"/>
  <c r="R35" i="48"/>
  <c r="Q35" i="48"/>
  <c r="P35" i="48"/>
  <c r="E35" i="48"/>
  <c r="U35" i="48" s="1"/>
  <c r="S34" i="48"/>
  <c r="R34" i="48"/>
  <c r="Q34" i="48"/>
  <c r="P34" i="48"/>
  <c r="E34" i="48"/>
  <c r="T34" i="48" s="1"/>
  <c r="S33" i="48"/>
  <c r="R33" i="48"/>
  <c r="Q33" i="48"/>
  <c r="P33" i="48"/>
  <c r="E33" i="48"/>
  <c r="U33" i="48" s="1"/>
  <c r="S32" i="48"/>
  <c r="R32" i="48"/>
  <c r="Q32" i="48"/>
  <c r="P32" i="48"/>
  <c r="E32" i="48"/>
  <c r="T32" i="48" s="1"/>
  <c r="S31" i="48"/>
  <c r="R31" i="48"/>
  <c r="Q31" i="48"/>
  <c r="P31" i="48"/>
  <c r="E31" i="48"/>
  <c r="S30" i="48"/>
  <c r="R30" i="48"/>
  <c r="Q30" i="48"/>
  <c r="P30" i="48"/>
  <c r="E30" i="48"/>
  <c r="U30" i="48" s="1"/>
  <c r="S29" i="48"/>
  <c r="R29" i="48"/>
  <c r="Q29" i="48"/>
  <c r="P29" i="48"/>
  <c r="E29" i="48"/>
  <c r="T29" i="48" s="1"/>
  <c r="S28" i="48"/>
  <c r="R28" i="48"/>
  <c r="Q28" i="48"/>
  <c r="P28" i="48"/>
  <c r="E28" i="48"/>
  <c r="S27" i="48"/>
  <c r="R27" i="48"/>
  <c r="S26" i="48"/>
  <c r="R26" i="48"/>
  <c r="Q26" i="48"/>
  <c r="P26" i="48"/>
  <c r="E26" i="48"/>
  <c r="U26" i="48" s="1"/>
  <c r="S25" i="48"/>
  <c r="R25" i="48"/>
  <c r="Q25" i="48"/>
  <c r="P25" i="48"/>
  <c r="E25" i="48"/>
  <c r="U25" i="48" s="1"/>
  <c r="S24" i="48"/>
  <c r="R24" i="48"/>
  <c r="Q24" i="48"/>
  <c r="P24" i="48"/>
  <c r="E24" i="48"/>
  <c r="T24" i="48" s="1"/>
  <c r="S23" i="48"/>
  <c r="R23" i="48"/>
  <c r="Q23" i="48"/>
  <c r="U23" i="48" s="1"/>
  <c r="P23" i="48"/>
  <c r="E23" i="48"/>
  <c r="T23" i="48" s="1"/>
  <c r="U22" i="48"/>
  <c r="S22" i="48"/>
  <c r="R22" i="48"/>
  <c r="Q22" i="48"/>
  <c r="P22" i="48"/>
  <c r="E22" i="48"/>
  <c r="T22" i="48" s="1"/>
  <c r="S21" i="48"/>
  <c r="R21" i="48"/>
  <c r="Q21" i="48"/>
  <c r="P21" i="48"/>
  <c r="E21" i="48"/>
  <c r="U21" i="48" s="1"/>
  <c r="S20" i="48"/>
  <c r="R20" i="48"/>
  <c r="Q20" i="48"/>
  <c r="P20" i="48"/>
  <c r="E20" i="48"/>
  <c r="T20" i="48" s="1"/>
  <c r="S19" i="48"/>
  <c r="R19" i="48"/>
  <c r="Q19" i="48"/>
  <c r="P19" i="48"/>
  <c r="E19" i="48"/>
  <c r="T19" i="48" s="1"/>
  <c r="S18" i="48"/>
  <c r="R18" i="48"/>
  <c r="Q18" i="48"/>
  <c r="P18" i="48"/>
  <c r="E18" i="48"/>
  <c r="T18" i="48" s="1"/>
  <c r="S17" i="48"/>
  <c r="R17" i="48"/>
  <c r="Q17" i="48"/>
  <c r="P17" i="48"/>
  <c r="E17" i="48"/>
  <c r="T17" i="48" s="1"/>
  <c r="S16" i="48"/>
  <c r="R16" i="48"/>
  <c r="Q16" i="48"/>
  <c r="P16" i="48"/>
  <c r="E16" i="48"/>
  <c r="S15" i="48"/>
  <c r="R15" i="48"/>
  <c r="Q15" i="48"/>
  <c r="P15" i="48"/>
  <c r="E15" i="48"/>
  <c r="U15" i="48" s="1"/>
  <c r="U14" i="48"/>
  <c r="S14" i="48"/>
  <c r="R14" i="48"/>
  <c r="Q14" i="48"/>
  <c r="P14" i="48"/>
  <c r="E14" i="48"/>
  <c r="T14" i="48" s="1"/>
  <c r="S13" i="48"/>
  <c r="R13" i="48"/>
  <c r="Q13" i="48"/>
  <c r="P13" i="48"/>
  <c r="E13" i="48"/>
  <c r="T13" i="48" s="1"/>
  <c r="S12" i="48"/>
  <c r="R12" i="48"/>
  <c r="Q12" i="48"/>
  <c r="P12" i="48"/>
  <c r="E12" i="48"/>
  <c r="U12" i="48" s="1"/>
  <c r="S11" i="48"/>
  <c r="R11" i="48"/>
  <c r="Q11" i="48"/>
  <c r="P11" i="48"/>
  <c r="E11" i="48"/>
  <c r="T11" i="48" s="1"/>
  <c r="S10" i="48"/>
  <c r="R10" i="48"/>
  <c r="Q10" i="48"/>
  <c r="P10" i="48"/>
  <c r="E10" i="48"/>
  <c r="U10" i="48" s="1"/>
  <c r="S9" i="48"/>
  <c r="R9" i="48"/>
  <c r="S8" i="48"/>
  <c r="R8" i="48"/>
  <c r="S63" i="47"/>
  <c r="S62" i="47"/>
  <c r="R62" i="47"/>
  <c r="Q62" i="47"/>
  <c r="P62" i="47"/>
  <c r="E62" i="47"/>
  <c r="U62" i="47" s="1"/>
  <c r="S61" i="47"/>
  <c r="R61" i="47"/>
  <c r="Q61" i="47"/>
  <c r="P61" i="47"/>
  <c r="E61" i="47"/>
  <c r="U61" i="47" s="1"/>
  <c r="S60" i="47"/>
  <c r="R60" i="47"/>
  <c r="S59" i="47"/>
  <c r="S58" i="47"/>
  <c r="R58" i="47"/>
  <c r="Q58" i="47"/>
  <c r="P58" i="47"/>
  <c r="E58" i="47"/>
  <c r="U58" i="47" s="1"/>
  <c r="U57" i="47"/>
  <c r="S57" i="47"/>
  <c r="R57" i="47"/>
  <c r="Q57" i="47"/>
  <c r="P57" i="47"/>
  <c r="E57" i="47"/>
  <c r="T57" i="47" s="1"/>
  <c r="S56" i="47"/>
  <c r="R56" i="47"/>
  <c r="Q56" i="47"/>
  <c r="P56" i="47"/>
  <c r="E56" i="47"/>
  <c r="S55" i="47"/>
  <c r="R55" i="47"/>
  <c r="Q55" i="47"/>
  <c r="P55" i="47"/>
  <c r="E55" i="47"/>
  <c r="S54" i="47"/>
  <c r="R54" i="47"/>
  <c r="S53" i="47"/>
  <c r="R53" i="47"/>
  <c r="Q53" i="47"/>
  <c r="P53" i="47"/>
  <c r="E53" i="47"/>
  <c r="U53" i="47" s="1"/>
  <c r="S52" i="47"/>
  <c r="R52" i="47"/>
  <c r="Q52" i="47"/>
  <c r="P52" i="47"/>
  <c r="E52" i="47"/>
  <c r="T52" i="47" s="1"/>
  <c r="S51" i="47"/>
  <c r="R51" i="47"/>
  <c r="Q51" i="47"/>
  <c r="P51" i="47"/>
  <c r="E51" i="47"/>
  <c r="U51" i="47" s="1"/>
  <c r="S50" i="47"/>
  <c r="R50" i="47"/>
  <c r="Q50" i="47"/>
  <c r="P50" i="47"/>
  <c r="E50" i="47"/>
  <c r="U50" i="47" s="1"/>
  <c r="T49" i="47"/>
  <c r="S49" i="47"/>
  <c r="R49" i="47"/>
  <c r="Q49" i="47"/>
  <c r="P49" i="47"/>
  <c r="E49" i="47"/>
  <c r="U49" i="47" s="1"/>
  <c r="U48" i="47"/>
  <c r="S48" i="47"/>
  <c r="R48" i="47"/>
  <c r="Q48" i="47"/>
  <c r="P48" i="47"/>
  <c r="E48" i="47"/>
  <c r="T48" i="47" s="1"/>
  <c r="S47" i="47"/>
  <c r="R47" i="47"/>
  <c r="Q47" i="47"/>
  <c r="P47" i="47"/>
  <c r="E47" i="47"/>
  <c r="U47" i="47" s="1"/>
  <c r="S46" i="47"/>
  <c r="R46" i="47"/>
  <c r="Q46" i="47"/>
  <c r="P46" i="47"/>
  <c r="E46" i="47"/>
  <c r="T46" i="47" s="1"/>
  <c r="U45" i="47"/>
  <c r="S45" i="47"/>
  <c r="R45" i="47"/>
  <c r="Q45" i="47"/>
  <c r="P45" i="47"/>
  <c r="E45" i="47"/>
  <c r="T45" i="47" s="1"/>
  <c r="S44" i="47"/>
  <c r="R44" i="47"/>
  <c r="Q44" i="47"/>
  <c r="P44" i="47"/>
  <c r="E44" i="47"/>
  <c r="S43" i="47"/>
  <c r="R43" i="47"/>
  <c r="S42" i="47"/>
  <c r="R42" i="47"/>
  <c r="S41" i="47"/>
  <c r="R41" i="47"/>
  <c r="Q41" i="47"/>
  <c r="P41" i="47"/>
  <c r="E41" i="47"/>
  <c r="T41" i="47" s="1"/>
  <c r="S40" i="47"/>
  <c r="R40" i="47"/>
  <c r="Q40" i="47"/>
  <c r="P40" i="47"/>
  <c r="E40" i="47"/>
  <c r="U40" i="47" s="1"/>
  <c r="S39" i="47"/>
  <c r="R39" i="47"/>
  <c r="Q39" i="47"/>
  <c r="P39" i="47"/>
  <c r="E39" i="47"/>
  <c r="U39" i="47" s="1"/>
  <c r="S38" i="47"/>
  <c r="R38" i="47"/>
  <c r="Q38" i="47"/>
  <c r="P38" i="47"/>
  <c r="E38" i="47"/>
  <c r="U38" i="47" s="1"/>
  <c r="T37" i="47"/>
  <c r="S37" i="47"/>
  <c r="R37" i="47"/>
  <c r="Q37" i="47"/>
  <c r="P37" i="47"/>
  <c r="E37" i="47"/>
  <c r="U37" i="47" s="1"/>
  <c r="S36" i="47"/>
  <c r="R36" i="47"/>
  <c r="Q36" i="47"/>
  <c r="P36" i="47"/>
  <c r="E36" i="47"/>
  <c r="T36" i="47" s="1"/>
  <c r="U35" i="47"/>
  <c r="S35" i="47"/>
  <c r="R35" i="47"/>
  <c r="Q35" i="47"/>
  <c r="P35" i="47"/>
  <c r="E35" i="47"/>
  <c r="T35" i="47" s="1"/>
  <c r="U34" i="47"/>
  <c r="T34" i="47"/>
  <c r="S34" i="47"/>
  <c r="R34" i="47"/>
  <c r="Q34" i="47"/>
  <c r="P34" i="47"/>
  <c r="E34" i="47"/>
  <c r="S33" i="47"/>
  <c r="R33" i="47"/>
  <c r="Q33" i="47"/>
  <c r="P33" i="47"/>
  <c r="E33" i="47"/>
  <c r="U33" i="47" s="1"/>
  <c r="S32" i="47"/>
  <c r="R32" i="47"/>
  <c r="Q32" i="47"/>
  <c r="P32" i="47"/>
  <c r="E32" i="47"/>
  <c r="U32" i="47" s="1"/>
  <c r="U31" i="47"/>
  <c r="T31" i="47"/>
  <c r="S31" i="47"/>
  <c r="R31" i="47"/>
  <c r="Q31" i="47"/>
  <c r="P31" i="47"/>
  <c r="E31" i="47"/>
  <c r="S30" i="47"/>
  <c r="R30" i="47"/>
  <c r="Q30" i="47"/>
  <c r="U30" i="47" s="1"/>
  <c r="P30" i="47"/>
  <c r="E30" i="47"/>
  <c r="S29" i="47"/>
  <c r="R29" i="47"/>
  <c r="Q29" i="47"/>
  <c r="P29" i="47"/>
  <c r="E29" i="47"/>
  <c r="U29" i="47" s="1"/>
  <c r="U28" i="47"/>
  <c r="S28" i="47"/>
  <c r="R28" i="47"/>
  <c r="Q28" i="47"/>
  <c r="P28" i="47"/>
  <c r="E28" i="47"/>
  <c r="S27" i="47"/>
  <c r="R27" i="47"/>
  <c r="U26" i="47"/>
  <c r="S26" i="47"/>
  <c r="R26" i="47"/>
  <c r="Q26" i="47"/>
  <c r="P26" i="47"/>
  <c r="E26" i="47"/>
  <c r="T26" i="47" s="1"/>
  <c r="S25" i="47"/>
  <c r="R25" i="47"/>
  <c r="Q25" i="47"/>
  <c r="P25" i="47"/>
  <c r="E25" i="47"/>
  <c r="T25" i="47" s="1"/>
  <c r="S24" i="47"/>
  <c r="R24" i="47"/>
  <c r="Q24" i="47"/>
  <c r="P24" i="47"/>
  <c r="E24" i="47"/>
  <c r="U24" i="47" s="1"/>
  <c r="S23" i="47"/>
  <c r="R23" i="47"/>
  <c r="Q23" i="47"/>
  <c r="P23" i="47"/>
  <c r="E23" i="47"/>
  <c r="T23" i="47" s="1"/>
  <c r="U22" i="47"/>
  <c r="S22" i="47"/>
  <c r="R22" i="47"/>
  <c r="Q22" i="47"/>
  <c r="P22" i="47"/>
  <c r="E22" i="47"/>
  <c r="T22" i="47" s="1"/>
  <c r="U21" i="47"/>
  <c r="T21" i="47"/>
  <c r="S21" i="47"/>
  <c r="R21" i="47"/>
  <c r="Q21" i="47"/>
  <c r="P21" i="47"/>
  <c r="E21" i="47"/>
  <c r="S20" i="47"/>
  <c r="R20" i="47"/>
  <c r="Q20" i="47"/>
  <c r="P20" i="47"/>
  <c r="E20" i="47"/>
  <c r="U20" i="47" s="1"/>
  <c r="S19" i="47"/>
  <c r="R19" i="47"/>
  <c r="Q19" i="47"/>
  <c r="P19" i="47"/>
  <c r="E19" i="47"/>
  <c r="T19" i="47" s="1"/>
  <c r="U18" i="47"/>
  <c r="T18" i="47"/>
  <c r="S18" i="47"/>
  <c r="R18" i="47"/>
  <c r="Q18" i="47"/>
  <c r="P18" i="47"/>
  <c r="E18" i="47"/>
  <c r="U17" i="47"/>
  <c r="T17" i="47"/>
  <c r="S17" i="47"/>
  <c r="R17" i="47"/>
  <c r="Q17" i="47"/>
  <c r="P17" i="47"/>
  <c r="E17" i="47"/>
  <c r="S16" i="47"/>
  <c r="R16" i="47"/>
  <c r="Q16" i="47"/>
  <c r="P16" i="47"/>
  <c r="E16" i="47"/>
  <c r="U16" i="47" s="1"/>
  <c r="S15" i="47"/>
  <c r="R15" i="47"/>
  <c r="Q15" i="47"/>
  <c r="P15" i="47"/>
  <c r="E15" i="47"/>
  <c r="T15" i="47" s="1"/>
  <c r="S14" i="47"/>
  <c r="R14" i="47"/>
  <c r="Q14" i="47"/>
  <c r="P14" i="47"/>
  <c r="E14" i="47"/>
  <c r="U14" i="47" s="1"/>
  <c r="S13" i="47"/>
  <c r="R13" i="47"/>
  <c r="Q13" i="47"/>
  <c r="P13" i="47"/>
  <c r="E13" i="47"/>
  <c r="T13" i="47" s="1"/>
  <c r="S12" i="47"/>
  <c r="R12" i="47"/>
  <c r="Q12" i="47"/>
  <c r="P12" i="47"/>
  <c r="E12" i="47"/>
  <c r="T12" i="47" s="1"/>
  <c r="U11" i="47"/>
  <c r="T11" i="47"/>
  <c r="S11" i="47"/>
  <c r="R11" i="47"/>
  <c r="Q11" i="47"/>
  <c r="P11" i="47"/>
  <c r="E11" i="47"/>
  <c r="U10" i="47"/>
  <c r="T10" i="47"/>
  <c r="S10" i="47"/>
  <c r="R10" i="47"/>
  <c r="Q10" i="47"/>
  <c r="P10" i="47"/>
  <c r="E10" i="47"/>
  <c r="S9" i="47"/>
  <c r="R9" i="47"/>
  <c r="S8" i="47"/>
  <c r="S62" i="46"/>
  <c r="R62" i="46"/>
  <c r="Q62" i="46"/>
  <c r="P62" i="46"/>
  <c r="E62" i="46"/>
  <c r="T62" i="46" s="1"/>
  <c r="U61" i="46"/>
  <c r="S61" i="46"/>
  <c r="R61" i="46"/>
  <c r="Q61" i="46"/>
  <c r="P61" i="46"/>
  <c r="P60" i="46" s="1"/>
  <c r="E61" i="46"/>
  <c r="T61" i="46" s="1"/>
  <c r="S60" i="46"/>
  <c r="R60" i="46"/>
  <c r="S58" i="46"/>
  <c r="R58" i="46"/>
  <c r="Q58" i="46"/>
  <c r="P58" i="46"/>
  <c r="E58" i="46"/>
  <c r="U58" i="46" s="1"/>
  <c r="U57" i="46"/>
  <c r="S57" i="46"/>
  <c r="R57" i="46"/>
  <c r="Q57" i="46"/>
  <c r="P57" i="46"/>
  <c r="T57" i="46" s="1"/>
  <c r="E57" i="46"/>
  <c r="S56" i="46"/>
  <c r="R56" i="46"/>
  <c r="Q56" i="46"/>
  <c r="P56" i="46"/>
  <c r="E56" i="46"/>
  <c r="T56" i="46" s="1"/>
  <c r="S55" i="46"/>
  <c r="R55" i="46"/>
  <c r="Q55" i="46"/>
  <c r="P55" i="46"/>
  <c r="P54" i="46" s="1"/>
  <c r="E55" i="46"/>
  <c r="S54" i="46"/>
  <c r="R54" i="46"/>
  <c r="S53" i="46"/>
  <c r="R53" i="46"/>
  <c r="Q53" i="46"/>
  <c r="P53" i="46"/>
  <c r="E53" i="46"/>
  <c r="T53" i="46" s="1"/>
  <c r="U52" i="46"/>
  <c r="S52" i="46"/>
  <c r="R52" i="46"/>
  <c r="Q52" i="46"/>
  <c r="P52" i="46"/>
  <c r="E52" i="46"/>
  <c r="T52" i="46" s="1"/>
  <c r="S51" i="46"/>
  <c r="R51" i="46"/>
  <c r="Q51" i="46"/>
  <c r="P51" i="46"/>
  <c r="E51" i="46"/>
  <c r="U51" i="46" s="1"/>
  <c r="S50" i="46"/>
  <c r="R50" i="46"/>
  <c r="Q50" i="46"/>
  <c r="P50" i="46"/>
  <c r="E50" i="46"/>
  <c r="U50" i="46" s="1"/>
  <c r="S49" i="46"/>
  <c r="R49" i="46"/>
  <c r="Q49" i="46"/>
  <c r="P49" i="46"/>
  <c r="E49" i="46"/>
  <c r="T49" i="46" s="1"/>
  <c r="S48" i="46"/>
  <c r="R48" i="46"/>
  <c r="Q48" i="46"/>
  <c r="P48" i="46"/>
  <c r="E48" i="46"/>
  <c r="U48" i="46" s="1"/>
  <c r="S47" i="46"/>
  <c r="R47" i="46"/>
  <c r="Q47" i="46"/>
  <c r="P47" i="46"/>
  <c r="E47" i="46"/>
  <c r="T47" i="46" s="1"/>
  <c r="S46" i="46"/>
  <c r="R46" i="46"/>
  <c r="Q46" i="46"/>
  <c r="P46" i="46"/>
  <c r="E46" i="46"/>
  <c r="U46" i="46" s="1"/>
  <c r="S45" i="46"/>
  <c r="R45" i="46"/>
  <c r="Q45" i="46"/>
  <c r="P45" i="46"/>
  <c r="E45" i="46"/>
  <c r="U45" i="46" s="1"/>
  <c r="S44" i="46"/>
  <c r="R44" i="46"/>
  <c r="Q44" i="46"/>
  <c r="P44" i="46"/>
  <c r="E44" i="46"/>
  <c r="U44" i="46" s="1"/>
  <c r="S43" i="46"/>
  <c r="R43" i="46"/>
  <c r="S42" i="46"/>
  <c r="R42" i="46"/>
  <c r="U41" i="46"/>
  <c r="S41" i="46"/>
  <c r="R41" i="46"/>
  <c r="Q41" i="46"/>
  <c r="P41" i="46"/>
  <c r="E41" i="46"/>
  <c r="T41" i="46" s="1"/>
  <c r="S40" i="46"/>
  <c r="R40" i="46"/>
  <c r="Q40" i="46"/>
  <c r="P40" i="46"/>
  <c r="E40" i="46"/>
  <c r="U40" i="46" s="1"/>
  <c r="S39" i="46"/>
  <c r="R39" i="46"/>
  <c r="Q39" i="46"/>
  <c r="P39" i="46"/>
  <c r="E39" i="46"/>
  <c r="T39" i="46" s="1"/>
  <c r="U38" i="46"/>
  <c r="S38" i="46"/>
  <c r="R38" i="46"/>
  <c r="Q38" i="46"/>
  <c r="P38" i="46"/>
  <c r="E38" i="46"/>
  <c r="T38" i="46" s="1"/>
  <c r="S37" i="46"/>
  <c r="R37" i="46"/>
  <c r="Q37" i="46"/>
  <c r="P37" i="46"/>
  <c r="E37" i="46"/>
  <c r="U37" i="46" s="1"/>
  <c r="S36" i="46"/>
  <c r="R36" i="46"/>
  <c r="Q36" i="46"/>
  <c r="P36" i="46"/>
  <c r="E36" i="46"/>
  <c r="T36" i="46" s="1"/>
  <c r="S35" i="46"/>
  <c r="R35" i="46"/>
  <c r="Q35" i="46"/>
  <c r="P35" i="46"/>
  <c r="E35" i="46"/>
  <c r="T35" i="46" s="1"/>
  <c r="U34" i="46"/>
  <c r="T34" i="46"/>
  <c r="S34" i="46"/>
  <c r="R34" i="46"/>
  <c r="Q34" i="46"/>
  <c r="P34" i="46"/>
  <c r="E34" i="46"/>
  <c r="S33" i="46"/>
  <c r="R33" i="46"/>
  <c r="Q33" i="46"/>
  <c r="P33" i="46"/>
  <c r="E33" i="46"/>
  <c r="U33" i="46" s="1"/>
  <c r="S32" i="46"/>
  <c r="R32" i="46"/>
  <c r="Q32" i="46"/>
  <c r="P32" i="46"/>
  <c r="E32" i="46"/>
  <c r="T32" i="46" s="1"/>
  <c r="S31" i="46"/>
  <c r="R31" i="46"/>
  <c r="Q31" i="46"/>
  <c r="P31" i="46"/>
  <c r="E31" i="46"/>
  <c r="T31" i="46" s="1"/>
  <c r="S30" i="46"/>
  <c r="R30" i="46"/>
  <c r="Q30" i="46"/>
  <c r="P30" i="46"/>
  <c r="E30" i="46"/>
  <c r="S29" i="46"/>
  <c r="R29" i="46"/>
  <c r="Q29" i="46"/>
  <c r="P29" i="46"/>
  <c r="E29" i="46"/>
  <c r="T29" i="46" s="1"/>
  <c r="U28" i="46"/>
  <c r="S28" i="46"/>
  <c r="R28" i="46"/>
  <c r="Q28" i="46"/>
  <c r="P28" i="46"/>
  <c r="E28" i="46"/>
  <c r="T28" i="46" s="1"/>
  <c r="S27" i="46"/>
  <c r="R27" i="46"/>
  <c r="S26" i="46"/>
  <c r="R26" i="46"/>
  <c r="Q26" i="46"/>
  <c r="P26" i="46"/>
  <c r="E26" i="46"/>
  <c r="T26" i="46" s="1"/>
  <c r="S25" i="46"/>
  <c r="R25" i="46"/>
  <c r="Q25" i="46"/>
  <c r="P25" i="46"/>
  <c r="E25" i="46"/>
  <c r="T25" i="46" s="1"/>
  <c r="S24" i="46"/>
  <c r="R24" i="46"/>
  <c r="Q24" i="46"/>
  <c r="P24" i="46"/>
  <c r="E24" i="46"/>
  <c r="U24" i="46" s="1"/>
  <c r="S23" i="46"/>
  <c r="R23" i="46"/>
  <c r="Q23" i="46"/>
  <c r="P23" i="46"/>
  <c r="E23" i="46"/>
  <c r="U23" i="46" s="1"/>
  <c r="S22" i="46"/>
  <c r="R22" i="46"/>
  <c r="Q22" i="46"/>
  <c r="P22" i="46"/>
  <c r="E22" i="46"/>
  <c r="U22" i="46" s="1"/>
  <c r="S21" i="46"/>
  <c r="R21" i="46"/>
  <c r="Q21" i="46"/>
  <c r="P21" i="46"/>
  <c r="E21" i="46"/>
  <c r="U21" i="46" s="1"/>
  <c r="S20" i="46"/>
  <c r="R20" i="46"/>
  <c r="Q20" i="46"/>
  <c r="P20" i="46"/>
  <c r="E20" i="46"/>
  <c r="U20" i="46" s="1"/>
  <c r="S19" i="46"/>
  <c r="R19" i="46"/>
  <c r="Q19" i="46"/>
  <c r="P19" i="46"/>
  <c r="E19" i="46"/>
  <c r="U19" i="46" s="1"/>
  <c r="U18" i="46"/>
  <c r="S18" i="46"/>
  <c r="R18" i="46"/>
  <c r="Q18" i="46"/>
  <c r="P18" i="46"/>
  <c r="E18" i="46"/>
  <c r="T18" i="46" s="1"/>
  <c r="S17" i="46"/>
  <c r="R17" i="46"/>
  <c r="Q17" i="46"/>
  <c r="P17" i="46"/>
  <c r="E17" i="46"/>
  <c r="U17" i="46" s="1"/>
  <c r="S16" i="46"/>
  <c r="R16" i="46"/>
  <c r="Q16" i="46"/>
  <c r="P16" i="46"/>
  <c r="E16" i="46"/>
  <c r="U16" i="46" s="1"/>
  <c r="U15" i="46"/>
  <c r="S15" i="46"/>
  <c r="R15" i="46"/>
  <c r="Q15" i="46"/>
  <c r="P15" i="46"/>
  <c r="E15" i="46"/>
  <c r="T15" i="46" s="1"/>
  <c r="U14" i="46"/>
  <c r="T14" i="46"/>
  <c r="S14" i="46"/>
  <c r="R14" i="46"/>
  <c r="Q14" i="46"/>
  <c r="P14" i="46"/>
  <c r="E14" i="46"/>
  <c r="U13" i="46"/>
  <c r="T13" i="46"/>
  <c r="S13" i="46"/>
  <c r="R13" i="46"/>
  <c r="Q13" i="46"/>
  <c r="P13" i="46"/>
  <c r="E13" i="46"/>
  <c r="S12" i="46"/>
  <c r="R12" i="46"/>
  <c r="Q12" i="46"/>
  <c r="P12" i="46"/>
  <c r="E12" i="46"/>
  <c r="T12" i="46" s="1"/>
  <c r="S11" i="46"/>
  <c r="R11" i="46"/>
  <c r="Q11" i="46"/>
  <c r="P11" i="46"/>
  <c r="E11" i="46"/>
  <c r="U11" i="46" s="1"/>
  <c r="S10" i="46"/>
  <c r="R10" i="46"/>
  <c r="Q10" i="46"/>
  <c r="P10" i="46"/>
  <c r="E10" i="46"/>
  <c r="U10" i="46" s="1"/>
  <c r="S9" i="46"/>
  <c r="R9" i="46"/>
  <c r="R8" i="46"/>
  <c r="R63" i="45"/>
  <c r="S62" i="45"/>
  <c r="R62" i="45"/>
  <c r="Q62" i="45"/>
  <c r="P62" i="45"/>
  <c r="E62" i="45"/>
  <c r="U62" i="45" s="1"/>
  <c r="S61" i="45"/>
  <c r="R61" i="45"/>
  <c r="Q61" i="45"/>
  <c r="Q60" i="45" s="1"/>
  <c r="P61" i="45"/>
  <c r="E61" i="45"/>
  <c r="S60" i="45"/>
  <c r="R60" i="45"/>
  <c r="R59" i="45"/>
  <c r="T58" i="45"/>
  <c r="S58" i="45"/>
  <c r="R58" i="45"/>
  <c r="Q58" i="45"/>
  <c r="P58" i="45"/>
  <c r="E58" i="45"/>
  <c r="U58" i="45" s="1"/>
  <c r="S57" i="45"/>
  <c r="R57" i="45"/>
  <c r="Q57" i="45"/>
  <c r="P57" i="45"/>
  <c r="E57" i="45"/>
  <c r="T57" i="45" s="1"/>
  <c r="S56" i="45"/>
  <c r="R56" i="45"/>
  <c r="Q56" i="45"/>
  <c r="P56" i="45"/>
  <c r="E56" i="45"/>
  <c r="T56" i="45" s="1"/>
  <c r="S55" i="45"/>
  <c r="R55" i="45"/>
  <c r="Q55" i="45"/>
  <c r="P55" i="45"/>
  <c r="E55" i="45"/>
  <c r="U55" i="45" s="1"/>
  <c r="S54" i="45"/>
  <c r="R54" i="45"/>
  <c r="S53" i="45"/>
  <c r="R53" i="45"/>
  <c r="Q53" i="45"/>
  <c r="P53" i="45"/>
  <c r="E53" i="45"/>
  <c r="U53" i="45" s="1"/>
  <c r="U52" i="45"/>
  <c r="S52" i="45"/>
  <c r="R52" i="45"/>
  <c r="Q52" i="45"/>
  <c r="P52" i="45"/>
  <c r="E52" i="45"/>
  <c r="T52" i="45" s="1"/>
  <c r="S51" i="45"/>
  <c r="R51" i="45"/>
  <c r="Q51" i="45"/>
  <c r="P51" i="45"/>
  <c r="E51" i="45"/>
  <c r="U51" i="45" s="1"/>
  <c r="S50" i="45"/>
  <c r="R50" i="45"/>
  <c r="Q50" i="45"/>
  <c r="P50" i="45"/>
  <c r="E50" i="45"/>
  <c r="U50" i="45" s="1"/>
  <c r="U49" i="45"/>
  <c r="S49" i="45"/>
  <c r="R49" i="45"/>
  <c r="Q49" i="45"/>
  <c r="P49" i="45"/>
  <c r="E49" i="45"/>
  <c r="T49" i="45" s="1"/>
  <c r="T48" i="45"/>
  <c r="S48" i="45"/>
  <c r="R48" i="45"/>
  <c r="Q48" i="45"/>
  <c r="P48" i="45"/>
  <c r="E48" i="45"/>
  <c r="U48" i="45" s="1"/>
  <c r="S47" i="45"/>
  <c r="R47" i="45"/>
  <c r="Q47" i="45"/>
  <c r="P47" i="45"/>
  <c r="E47" i="45"/>
  <c r="U47" i="45" s="1"/>
  <c r="S46" i="45"/>
  <c r="R46" i="45"/>
  <c r="Q46" i="45"/>
  <c r="P46" i="45"/>
  <c r="E46" i="45"/>
  <c r="T46" i="45" s="1"/>
  <c r="T45" i="45"/>
  <c r="S45" i="45"/>
  <c r="R45" i="45"/>
  <c r="Q45" i="45"/>
  <c r="P45" i="45"/>
  <c r="E45" i="45"/>
  <c r="U45" i="45" s="1"/>
  <c r="S44" i="45"/>
  <c r="R44" i="45"/>
  <c r="Q44" i="45"/>
  <c r="P44" i="45"/>
  <c r="E44" i="45"/>
  <c r="U44" i="45" s="1"/>
  <c r="S43" i="45"/>
  <c r="R43" i="45"/>
  <c r="S42" i="45"/>
  <c r="R42" i="45"/>
  <c r="U41" i="45"/>
  <c r="S41" i="45"/>
  <c r="R41" i="45"/>
  <c r="Q41" i="45"/>
  <c r="P41" i="45"/>
  <c r="E41" i="45"/>
  <c r="T41" i="45" s="1"/>
  <c r="T40" i="45"/>
  <c r="S40" i="45"/>
  <c r="R40" i="45"/>
  <c r="Q40" i="45"/>
  <c r="P40" i="45"/>
  <c r="E40" i="45"/>
  <c r="U40" i="45" s="1"/>
  <c r="S39" i="45"/>
  <c r="R39" i="45"/>
  <c r="Q39" i="45"/>
  <c r="P39" i="45"/>
  <c r="E39" i="45"/>
  <c r="U39" i="45" s="1"/>
  <c r="S38" i="45"/>
  <c r="R38" i="45"/>
  <c r="Q38" i="45"/>
  <c r="P38" i="45"/>
  <c r="E38" i="45"/>
  <c r="T38" i="45" s="1"/>
  <c r="T37" i="45"/>
  <c r="S37" i="45"/>
  <c r="R37" i="45"/>
  <c r="Q37" i="45"/>
  <c r="P37" i="45"/>
  <c r="E37" i="45"/>
  <c r="U37" i="45" s="1"/>
  <c r="T36" i="45"/>
  <c r="S36" i="45"/>
  <c r="R36" i="45"/>
  <c r="Q36" i="45"/>
  <c r="P36" i="45"/>
  <c r="E36" i="45"/>
  <c r="U36" i="45" s="1"/>
  <c r="S35" i="45"/>
  <c r="R35" i="45"/>
  <c r="Q35" i="45"/>
  <c r="P35" i="45"/>
  <c r="E35" i="45"/>
  <c r="U35" i="45" s="1"/>
  <c r="S34" i="45"/>
  <c r="R34" i="45"/>
  <c r="Q34" i="45"/>
  <c r="P34" i="45"/>
  <c r="E34" i="45"/>
  <c r="T34" i="45" s="1"/>
  <c r="S33" i="45"/>
  <c r="R33" i="45"/>
  <c r="Q33" i="45"/>
  <c r="P33" i="45"/>
  <c r="E33" i="45"/>
  <c r="U33" i="45" s="1"/>
  <c r="S32" i="45"/>
  <c r="R32" i="45"/>
  <c r="Q32" i="45"/>
  <c r="P32" i="45"/>
  <c r="E32" i="45"/>
  <c r="T32" i="45" s="1"/>
  <c r="S31" i="45"/>
  <c r="R31" i="45"/>
  <c r="Q31" i="45"/>
  <c r="P31" i="45"/>
  <c r="E31" i="45"/>
  <c r="T31" i="45" s="1"/>
  <c r="U30" i="45"/>
  <c r="T30" i="45"/>
  <c r="S30" i="45"/>
  <c r="R30" i="45"/>
  <c r="Q30" i="45"/>
  <c r="P30" i="45"/>
  <c r="E30" i="45"/>
  <c r="T29" i="45"/>
  <c r="S29" i="45"/>
  <c r="R29" i="45"/>
  <c r="Q29" i="45"/>
  <c r="P29" i="45"/>
  <c r="E29" i="45"/>
  <c r="U29" i="45" s="1"/>
  <c r="S28" i="45"/>
  <c r="R28" i="45"/>
  <c r="Q28" i="45"/>
  <c r="P28" i="45"/>
  <c r="E28" i="45"/>
  <c r="U28" i="45" s="1"/>
  <c r="S27" i="45"/>
  <c r="R27" i="45"/>
  <c r="U26" i="45"/>
  <c r="S26" i="45"/>
  <c r="R26" i="45"/>
  <c r="Q26" i="45"/>
  <c r="P26" i="45"/>
  <c r="E26" i="45"/>
  <c r="T26" i="45" s="1"/>
  <c r="S25" i="45"/>
  <c r="R25" i="45"/>
  <c r="Q25" i="45"/>
  <c r="P25" i="45"/>
  <c r="E25" i="45"/>
  <c r="U25" i="45" s="1"/>
  <c r="U24" i="45"/>
  <c r="S24" i="45"/>
  <c r="R24" i="45"/>
  <c r="Q24" i="45"/>
  <c r="P24" i="45"/>
  <c r="E24" i="45"/>
  <c r="T24" i="45" s="1"/>
  <c r="U23" i="45"/>
  <c r="S23" i="45"/>
  <c r="R23" i="45"/>
  <c r="Q23" i="45"/>
  <c r="P23" i="45"/>
  <c r="E23" i="45"/>
  <c r="T23" i="45" s="1"/>
  <c r="S22" i="45"/>
  <c r="R22" i="45"/>
  <c r="Q22" i="45"/>
  <c r="P22" i="45"/>
  <c r="E22" i="45"/>
  <c r="U22" i="45" s="1"/>
  <c r="S21" i="45"/>
  <c r="R21" i="45"/>
  <c r="Q21" i="45"/>
  <c r="P21" i="45"/>
  <c r="E21" i="45"/>
  <c r="T21" i="45" s="1"/>
  <c r="U20" i="45"/>
  <c r="T20" i="45"/>
  <c r="S20" i="45"/>
  <c r="R20" i="45"/>
  <c r="Q20" i="45"/>
  <c r="P20" i="45"/>
  <c r="E20" i="45"/>
  <c r="S19" i="45"/>
  <c r="R19" i="45"/>
  <c r="Q19" i="45"/>
  <c r="P19" i="45"/>
  <c r="E19" i="45"/>
  <c r="U19" i="45" s="1"/>
  <c r="S18" i="45"/>
  <c r="R18" i="45"/>
  <c r="Q18" i="45"/>
  <c r="P18" i="45"/>
  <c r="E18" i="45"/>
  <c r="U18" i="45" s="1"/>
  <c r="U17" i="45"/>
  <c r="S17" i="45"/>
  <c r="R17" i="45"/>
  <c r="Q17" i="45"/>
  <c r="P17" i="45"/>
  <c r="E17" i="45"/>
  <c r="T17" i="45" s="1"/>
  <c r="S16" i="45"/>
  <c r="R16" i="45"/>
  <c r="Q16" i="45"/>
  <c r="U16" i="45" s="1"/>
  <c r="P16" i="45"/>
  <c r="E16" i="45"/>
  <c r="S15" i="45"/>
  <c r="R15" i="45"/>
  <c r="Q15" i="45"/>
  <c r="P15" i="45"/>
  <c r="E15" i="45"/>
  <c r="U15" i="45" s="1"/>
  <c r="S14" i="45"/>
  <c r="R14" i="45"/>
  <c r="Q14" i="45"/>
  <c r="P14" i="45"/>
  <c r="E14" i="45"/>
  <c r="U14" i="45" s="1"/>
  <c r="S13" i="45"/>
  <c r="R13" i="45"/>
  <c r="Q13" i="45"/>
  <c r="P13" i="45"/>
  <c r="E13" i="45"/>
  <c r="T13" i="45" s="1"/>
  <c r="S12" i="45"/>
  <c r="R12" i="45"/>
  <c r="Q12" i="45"/>
  <c r="P12" i="45"/>
  <c r="E12" i="45"/>
  <c r="U12" i="45" s="1"/>
  <c r="U11" i="45"/>
  <c r="S11" i="45"/>
  <c r="R11" i="45"/>
  <c r="Q11" i="45"/>
  <c r="P11" i="45"/>
  <c r="E11" i="45"/>
  <c r="T11" i="45" s="1"/>
  <c r="T10" i="45"/>
  <c r="S10" i="45"/>
  <c r="R10" i="45"/>
  <c r="Q10" i="45"/>
  <c r="P10" i="45"/>
  <c r="E10" i="45"/>
  <c r="U10" i="45" s="1"/>
  <c r="S9" i="45"/>
  <c r="R9" i="45"/>
  <c r="R8" i="45"/>
  <c r="S63" i="44"/>
  <c r="R63" i="44"/>
  <c r="S62" i="44"/>
  <c r="R62" i="44"/>
  <c r="Q62" i="44"/>
  <c r="P62" i="44"/>
  <c r="E62" i="44"/>
  <c r="T62" i="44" s="1"/>
  <c r="U61" i="44"/>
  <c r="T61" i="44"/>
  <c r="S61" i="44"/>
  <c r="R61" i="44"/>
  <c r="Q61" i="44"/>
  <c r="P61" i="44"/>
  <c r="P60" i="44" s="1"/>
  <c r="E61" i="44"/>
  <c r="S60" i="44"/>
  <c r="R60" i="44"/>
  <c r="S59" i="44"/>
  <c r="R59" i="44"/>
  <c r="S58" i="44"/>
  <c r="R58" i="44"/>
  <c r="Q58" i="44"/>
  <c r="P58" i="44"/>
  <c r="E58" i="44"/>
  <c r="T58" i="44" s="1"/>
  <c r="U57" i="44"/>
  <c r="S57" i="44"/>
  <c r="R57" i="44"/>
  <c r="Q57" i="44"/>
  <c r="P57" i="44"/>
  <c r="E57" i="44"/>
  <c r="T57" i="44" s="1"/>
  <c r="S56" i="44"/>
  <c r="R56" i="44"/>
  <c r="Q56" i="44"/>
  <c r="P56" i="44"/>
  <c r="E56" i="44"/>
  <c r="U56" i="44" s="1"/>
  <c r="S55" i="44"/>
  <c r="R55" i="44"/>
  <c r="Q55" i="44"/>
  <c r="P55" i="44"/>
  <c r="E55" i="44"/>
  <c r="E54" i="44" s="1"/>
  <c r="S54" i="44"/>
  <c r="R54" i="44"/>
  <c r="S53" i="44"/>
  <c r="R53" i="44"/>
  <c r="Q53" i="44"/>
  <c r="P53" i="44"/>
  <c r="E53" i="44"/>
  <c r="T53" i="44" s="1"/>
  <c r="S52" i="44"/>
  <c r="R52" i="44"/>
  <c r="Q52" i="44"/>
  <c r="P52" i="44"/>
  <c r="E52" i="44"/>
  <c r="U52" i="44" s="1"/>
  <c r="U51" i="44"/>
  <c r="S51" i="44"/>
  <c r="R51" i="44"/>
  <c r="Q51" i="44"/>
  <c r="P51" i="44"/>
  <c r="E51" i="44"/>
  <c r="T51" i="44" s="1"/>
  <c r="S50" i="44"/>
  <c r="R50" i="44"/>
  <c r="Q50" i="44"/>
  <c r="P50" i="44"/>
  <c r="E50" i="44"/>
  <c r="U50" i="44" s="1"/>
  <c r="S49" i="44"/>
  <c r="R49" i="44"/>
  <c r="Q49" i="44"/>
  <c r="P49" i="44"/>
  <c r="E49" i="44"/>
  <c r="U49" i="44" s="1"/>
  <c r="S48" i="44"/>
  <c r="R48" i="44"/>
  <c r="Q48" i="44"/>
  <c r="P48" i="44"/>
  <c r="E48" i="44"/>
  <c r="T48" i="44" s="1"/>
  <c r="U47" i="44"/>
  <c r="S47" i="44"/>
  <c r="R47" i="44"/>
  <c r="Q47" i="44"/>
  <c r="P47" i="44"/>
  <c r="E47" i="44"/>
  <c r="T47" i="44" s="1"/>
  <c r="S46" i="44"/>
  <c r="R46" i="44"/>
  <c r="Q46" i="44"/>
  <c r="P46" i="44"/>
  <c r="E46" i="44"/>
  <c r="U46" i="44" s="1"/>
  <c r="S45" i="44"/>
  <c r="R45" i="44"/>
  <c r="Q45" i="44"/>
  <c r="P45" i="44"/>
  <c r="E45" i="44"/>
  <c r="U45" i="44" s="1"/>
  <c r="S44" i="44"/>
  <c r="R44" i="44"/>
  <c r="Q44" i="44"/>
  <c r="P44" i="44"/>
  <c r="E44" i="44"/>
  <c r="U44" i="44" s="1"/>
  <c r="S43" i="44"/>
  <c r="R43" i="44"/>
  <c r="S42" i="44"/>
  <c r="R42" i="44"/>
  <c r="S41" i="44"/>
  <c r="R41" i="44"/>
  <c r="Q41" i="44"/>
  <c r="P41" i="44"/>
  <c r="E41" i="44"/>
  <c r="U41" i="44" s="1"/>
  <c r="S40" i="44"/>
  <c r="R40" i="44"/>
  <c r="Q40" i="44"/>
  <c r="P40" i="44"/>
  <c r="E40" i="44"/>
  <c r="U40" i="44" s="1"/>
  <c r="S39" i="44"/>
  <c r="R39" i="44"/>
  <c r="Q39" i="44"/>
  <c r="P39" i="44"/>
  <c r="E39" i="44"/>
  <c r="U39" i="44" s="1"/>
  <c r="S38" i="44"/>
  <c r="R38" i="44"/>
  <c r="Q38" i="44"/>
  <c r="P38" i="44"/>
  <c r="E38" i="44"/>
  <c r="T38" i="44" s="1"/>
  <c r="S37" i="44"/>
  <c r="R37" i="44"/>
  <c r="Q37" i="44"/>
  <c r="P37" i="44"/>
  <c r="E37" i="44"/>
  <c r="U37" i="44" s="1"/>
  <c r="S36" i="44"/>
  <c r="R36" i="44"/>
  <c r="Q36" i="44"/>
  <c r="P36" i="44"/>
  <c r="E36" i="44"/>
  <c r="U36" i="44" s="1"/>
  <c r="S35" i="44"/>
  <c r="R35" i="44"/>
  <c r="Q35" i="44"/>
  <c r="P35" i="44"/>
  <c r="E35" i="44"/>
  <c r="T35" i="44" s="1"/>
  <c r="S34" i="44"/>
  <c r="R34" i="44"/>
  <c r="Q34" i="44"/>
  <c r="P34" i="44"/>
  <c r="E34" i="44"/>
  <c r="U34" i="44" s="1"/>
  <c r="S33" i="44"/>
  <c r="R33" i="44"/>
  <c r="Q33" i="44"/>
  <c r="P33" i="44"/>
  <c r="E33" i="44"/>
  <c r="U33" i="44" s="1"/>
  <c r="S32" i="44"/>
  <c r="R32" i="44"/>
  <c r="Q32" i="44"/>
  <c r="P32" i="44"/>
  <c r="E32" i="44"/>
  <c r="T32" i="44" s="1"/>
  <c r="S31" i="44"/>
  <c r="R31" i="44"/>
  <c r="Q31" i="44"/>
  <c r="P31" i="44"/>
  <c r="E31" i="44"/>
  <c r="U31" i="44" s="1"/>
  <c r="S30" i="44"/>
  <c r="R30" i="44"/>
  <c r="Q30" i="44"/>
  <c r="P30" i="44"/>
  <c r="E30" i="44"/>
  <c r="U30" i="44" s="1"/>
  <c r="S29" i="44"/>
  <c r="R29" i="44"/>
  <c r="Q29" i="44"/>
  <c r="P29" i="44"/>
  <c r="E29" i="44"/>
  <c r="T29" i="44" s="1"/>
  <c r="U28" i="44"/>
  <c r="T28" i="44"/>
  <c r="S28" i="44"/>
  <c r="R28" i="44"/>
  <c r="Q28" i="44"/>
  <c r="P28" i="44"/>
  <c r="E28" i="44"/>
  <c r="S27" i="44"/>
  <c r="R27" i="44"/>
  <c r="S26" i="44"/>
  <c r="R26" i="44"/>
  <c r="Q26" i="44"/>
  <c r="P26" i="44"/>
  <c r="E26" i="44"/>
  <c r="U26" i="44" s="1"/>
  <c r="S25" i="44"/>
  <c r="R25" i="44"/>
  <c r="Q25" i="44"/>
  <c r="P25" i="44"/>
  <c r="E25" i="44"/>
  <c r="T25" i="44" s="1"/>
  <c r="S24" i="44"/>
  <c r="R24" i="44"/>
  <c r="Q24" i="44"/>
  <c r="P24" i="44"/>
  <c r="E24" i="44"/>
  <c r="U24" i="44" s="1"/>
  <c r="S23" i="44"/>
  <c r="R23" i="44"/>
  <c r="Q23" i="44"/>
  <c r="P23" i="44"/>
  <c r="E23" i="44"/>
  <c r="T23" i="44" s="1"/>
  <c r="S22" i="44"/>
  <c r="R22" i="44"/>
  <c r="Q22" i="44"/>
  <c r="P22" i="44"/>
  <c r="E22" i="44"/>
  <c r="T22" i="44" s="1"/>
  <c r="S21" i="44"/>
  <c r="R21" i="44"/>
  <c r="Q21" i="44"/>
  <c r="P21" i="44"/>
  <c r="E21" i="44"/>
  <c r="U21" i="44" s="1"/>
  <c r="S20" i="44"/>
  <c r="R20" i="44"/>
  <c r="Q20" i="44"/>
  <c r="P20" i="44"/>
  <c r="E20" i="44"/>
  <c r="U20" i="44" s="1"/>
  <c r="S19" i="44"/>
  <c r="R19" i="44"/>
  <c r="Q19" i="44"/>
  <c r="P19" i="44"/>
  <c r="E19" i="44"/>
  <c r="U19" i="44" s="1"/>
  <c r="S18" i="44"/>
  <c r="R18" i="44"/>
  <c r="Q18" i="44"/>
  <c r="P18" i="44"/>
  <c r="E18" i="44"/>
  <c r="U18" i="44" s="1"/>
  <c r="S17" i="44"/>
  <c r="R17" i="44"/>
  <c r="Q17" i="44"/>
  <c r="P17" i="44"/>
  <c r="E17" i="44"/>
  <c r="T17" i="44" s="1"/>
  <c r="S16" i="44"/>
  <c r="R16" i="44"/>
  <c r="Q16" i="44"/>
  <c r="P16" i="44"/>
  <c r="E16" i="44"/>
  <c r="T16" i="44" s="1"/>
  <c r="U15" i="44"/>
  <c r="T15" i="44"/>
  <c r="S15" i="44"/>
  <c r="R15" i="44"/>
  <c r="Q15" i="44"/>
  <c r="P15" i="44"/>
  <c r="E15" i="44"/>
  <c r="S14" i="44"/>
  <c r="R14" i="44"/>
  <c r="Q14" i="44"/>
  <c r="P14" i="44"/>
  <c r="E14" i="44"/>
  <c r="U14" i="44" s="1"/>
  <c r="S13" i="44"/>
  <c r="R13" i="44"/>
  <c r="Q13" i="44"/>
  <c r="P13" i="44"/>
  <c r="E13" i="44"/>
  <c r="U13" i="44" s="1"/>
  <c r="U12" i="44"/>
  <c r="S12" i="44"/>
  <c r="R12" i="44"/>
  <c r="Q12" i="44"/>
  <c r="P12" i="44"/>
  <c r="E12" i="44"/>
  <c r="T12" i="44" s="1"/>
  <c r="U11" i="44"/>
  <c r="T11" i="44"/>
  <c r="S11" i="44"/>
  <c r="R11" i="44"/>
  <c r="Q11" i="44"/>
  <c r="P11" i="44"/>
  <c r="E11" i="44"/>
  <c r="S10" i="44"/>
  <c r="R10" i="44"/>
  <c r="Q10" i="44"/>
  <c r="P10" i="44"/>
  <c r="E10" i="44"/>
  <c r="S9" i="44"/>
  <c r="R9" i="44"/>
  <c r="S8" i="44"/>
  <c r="R8" i="44"/>
  <c r="S63" i="43"/>
  <c r="R63" i="43"/>
  <c r="S62" i="43"/>
  <c r="R62" i="43"/>
  <c r="Q62" i="43"/>
  <c r="P62" i="43"/>
  <c r="E62" i="43"/>
  <c r="U62" i="43" s="1"/>
  <c r="T61" i="43"/>
  <c r="S61" i="43"/>
  <c r="R61" i="43"/>
  <c r="Q61" i="43"/>
  <c r="P61" i="43"/>
  <c r="P60" i="43" s="1"/>
  <c r="E61" i="43"/>
  <c r="U61" i="43" s="1"/>
  <c r="S60" i="43"/>
  <c r="R60" i="43"/>
  <c r="S59" i="43"/>
  <c r="R59" i="43"/>
  <c r="S58" i="43"/>
  <c r="R58" i="43"/>
  <c r="Q58" i="43"/>
  <c r="P58" i="43"/>
  <c r="E58" i="43"/>
  <c r="T58" i="43" s="1"/>
  <c r="S57" i="43"/>
  <c r="R57" i="43"/>
  <c r="Q57" i="43"/>
  <c r="P57" i="43"/>
  <c r="E57" i="43"/>
  <c r="U57" i="43" s="1"/>
  <c r="S56" i="43"/>
  <c r="R56" i="43"/>
  <c r="Q56" i="43"/>
  <c r="P56" i="43"/>
  <c r="E56" i="43"/>
  <c r="T56" i="43" s="1"/>
  <c r="S55" i="43"/>
  <c r="R55" i="43"/>
  <c r="Q55" i="43"/>
  <c r="P55" i="43"/>
  <c r="E55" i="43"/>
  <c r="U55" i="43" s="1"/>
  <c r="S54" i="43"/>
  <c r="R54" i="43"/>
  <c r="S53" i="43"/>
  <c r="R53" i="43"/>
  <c r="Q53" i="43"/>
  <c r="P53" i="43"/>
  <c r="E53" i="43"/>
  <c r="U53" i="43" s="1"/>
  <c r="S52" i="43"/>
  <c r="R52" i="43"/>
  <c r="Q52" i="43"/>
  <c r="P52" i="43"/>
  <c r="E52" i="43"/>
  <c r="U52" i="43" s="1"/>
  <c r="S51" i="43"/>
  <c r="R51" i="43"/>
  <c r="Q51" i="43"/>
  <c r="P51" i="43"/>
  <c r="E51" i="43"/>
  <c r="T51" i="43" s="1"/>
  <c r="S50" i="43"/>
  <c r="R50" i="43"/>
  <c r="Q50" i="43"/>
  <c r="P50" i="43"/>
  <c r="E50" i="43"/>
  <c r="T50" i="43" s="1"/>
  <c r="U49" i="43"/>
  <c r="S49" i="43"/>
  <c r="R49" i="43"/>
  <c r="Q49" i="43"/>
  <c r="P49" i="43"/>
  <c r="E49" i="43"/>
  <c r="T49" i="43" s="1"/>
  <c r="S48" i="43"/>
  <c r="R48" i="43"/>
  <c r="Q48" i="43"/>
  <c r="P48" i="43"/>
  <c r="E48" i="43"/>
  <c r="U48" i="43" s="1"/>
  <c r="S47" i="43"/>
  <c r="R47" i="43"/>
  <c r="Q47" i="43"/>
  <c r="P47" i="43"/>
  <c r="E47" i="43"/>
  <c r="U47" i="43" s="1"/>
  <c r="U46" i="43"/>
  <c r="S46" i="43"/>
  <c r="R46" i="43"/>
  <c r="Q46" i="43"/>
  <c r="P46" i="43"/>
  <c r="E46" i="43"/>
  <c r="T46" i="43" s="1"/>
  <c r="U45" i="43"/>
  <c r="S45" i="43"/>
  <c r="R45" i="43"/>
  <c r="Q45" i="43"/>
  <c r="P45" i="43"/>
  <c r="E45" i="43"/>
  <c r="T45" i="43" s="1"/>
  <c r="S44" i="43"/>
  <c r="R44" i="43"/>
  <c r="Q44" i="43"/>
  <c r="P44" i="43"/>
  <c r="E44" i="43"/>
  <c r="S43" i="43"/>
  <c r="R43" i="43"/>
  <c r="S42" i="43"/>
  <c r="R42" i="43"/>
  <c r="S41" i="43"/>
  <c r="R41" i="43"/>
  <c r="Q41" i="43"/>
  <c r="P41" i="43"/>
  <c r="E41" i="43"/>
  <c r="T41" i="43" s="1"/>
  <c r="S40" i="43"/>
  <c r="R40" i="43"/>
  <c r="Q40" i="43"/>
  <c r="P40" i="43"/>
  <c r="E40" i="43"/>
  <c r="U40" i="43" s="1"/>
  <c r="S39" i="43"/>
  <c r="R39" i="43"/>
  <c r="Q39" i="43"/>
  <c r="P39" i="43"/>
  <c r="E39" i="43"/>
  <c r="U39" i="43" s="1"/>
  <c r="S38" i="43"/>
  <c r="R38" i="43"/>
  <c r="Q38" i="43"/>
  <c r="P38" i="43"/>
  <c r="E38" i="43"/>
  <c r="T38" i="43" s="1"/>
  <c r="S37" i="43"/>
  <c r="R37" i="43"/>
  <c r="Q37" i="43"/>
  <c r="P37" i="43"/>
  <c r="E37" i="43"/>
  <c r="U37" i="43" s="1"/>
  <c r="S36" i="43"/>
  <c r="R36" i="43"/>
  <c r="Q36" i="43"/>
  <c r="P36" i="43"/>
  <c r="E36" i="43"/>
  <c r="U36" i="43" s="1"/>
  <c r="S35" i="43"/>
  <c r="R35" i="43"/>
  <c r="Q35" i="43"/>
  <c r="P35" i="43"/>
  <c r="E35" i="43"/>
  <c r="T35" i="43" s="1"/>
  <c r="T34" i="43"/>
  <c r="S34" i="43"/>
  <c r="R34" i="43"/>
  <c r="Q34" i="43"/>
  <c r="P34" i="43"/>
  <c r="E34" i="43"/>
  <c r="U34" i="43" s="1"/>
  <c r="S33" i="43"/>
  <c r="R33" i="43"/>
  <c r="Q33" i="43"/>
  <c r="P33" i="43"/>
  <c r="E33" i="43"/>
  <c r="T33" i="43" s="1"/>
  <c r="S32" i="43"/>
  <c r="R32" i="43"/>
  <c r="Q32" i="43"/>
  <c r="P32" i="43"/>
  <c r="E32" i="43"/>
  <c r="T32" i="43" s="1"/>
  <c r="U31" i="43"/>
  <c r="T31" i="43"/>
  <c r="S31" i="43"/>
  <c r="R31" i="43"/>
  <c r="Q31" i="43"/>
  <c r="P31" i="43"/>
  <c r="E31" i="43"/>
  <c r="S30" i="43"/>
  <c r="R30" i="43"/>
  <c r="Q30" i="43"/>
  <c r="P30" i="43"/>
  <c r="E30" i="43"/>
  <c r="S29" i="43"/>
  <c r="R29" i="43"/>
  <c r="Q29" i="43"/>
  <c r="P29" i="43"/>
  <c r="E29" i="43"/>
  <c r="T29" i="43" s="1"/>
  <c r="U28" i="43"/>
  <c r="S28" i="43"/>
  <c r="R28" i="43"/>
  <c r="Q28" i="43"/>
  <c r="P28" i="43"/>
  <c r="E28" i="43"/>
  <c r="T28" i="43" s="1"/>
  <c r="S27" i="43"/>
  <c r="R27" i="43"/>
  <c r="S26" i="43"/>
  <c r="R26" i="43"/>
  <c r="Q26" i="43"/>
  <c r="P26" i="43"/>
  <c r="E26" i="43"/>
  <c r="U26" i="43" s="1"/>
  <c r="S25" i="43"/>
  <c r="R25" i="43"/>
  <c r="Q25" i="43"/>
  <c r="P25" i="43"/>
  <c r="E25" i="43"/>
  <c r="U25" i="43" s="1"/>
  <c r="S24" i="43"/>
  <c r="R24" i="43"/>
  <c r="Q24" i="43"/>
  <c r="P24" i="43"/>
  <c r="E24" i="43"/>
  <c r="T24" i="43" s="1"/>
  <c r="S23" i="43"/>
  <c r="R23" i="43"/>
  <c r="Q23" i="43"/>
  <c r="P23" i="43"/>
  <c r="E23" i="43"/>
  <c r="U23" i="43" s="1"/>
  <c r="S22" i="43"/>
  <c r="R22" i="43"/>
  <c r="Q22" i="43"/>
  <c r="P22" i="43"/>
  <c r="E22" i="43"/>
  <c r="U22" i="43" s="1"/>
  <c r="S21" i="43"/>
  <c r="R21" i="43"/>
  <c r="Q21" i="43"/>
  <c r="P21" i="43"/>
  <c r="E21" i="43"/>
  <c r="U21" i="43" s="1"/>
  <c r="S20" i="43"/>
  <c r="R20" i="43"/>
  <c r="Q20" i="43"/>
  <c r="P20" i="43"/>
  <c r="E20" i="43"/>
  <c r="T20" i="43" s="1"/>
  <c r="S19" i="43"/>
  <c r="R19" i="43"/>
  <c r="Q19" i="43"/>
  <c r="P19" i="43"/>
  <c r="E19" i="43"/>
  <c r="U19" i="43" s="1"/>
  <c r="S18" i="43"/>
  <c r="R18" i="43"/>
  <c r="Q18" i="43"/>
  <c r="P18" i="43"/>
  <c r="E18" i="43"/>
  <c r="T18" i="43" s="1"/>
  <c r="S17" i="43"/>
  <c r="R17" i="43"/>
  <c r="Q17" i="43"/>
  <c r="P17" i="43"/>
  <c r="E17" i="43"/>
  <c r="T17" i="43" s="1"/>
  <c r="S16" i="43"/>
  <c r="R16" i="43"/>
  <c r="Q16" i="43"/>
  <c r="P16" i="43"/>
  <c r="E16" i="43"/>
  <c r="U16" i="43" s="1"/>
  <c r="S15" i="43"/>
  <c r="R15" i="43"/>
  <c r="Q15" i="43"/>
  <c r="P15" i="43"/>
  <c r="E15" i="43"/>
  <c r="U15" i="43" s="1"/>
  <c r="S14" i="43"/>
  <c r="R14" i="43"/>
  <c r="Q14" i="43"/>
  <c r="P14" i="43"/>
  <c r="E14" i="43"/>
  <c r="U14" i="43" s="1"/>
  <c r="S13" i="43"/>
  <c r="R13" i="43"/>
  <c r="Q13" i="43"/>
  <c r="P13" i="43"/>
  <c r="E13" i="43"/>
  <c r="U13" i="43" s="1"/>
  <c r="S12" i="43"/>
  <c r="R12" i="43"/>
  <c r="Q12" i="43"/>
  <c r="P12" i="43"/>
  <c r="E12" i="43"/>
  <c r="T12" i="43" s="1"/>
  <c r="S11" i="43"/>
  <c r="R11" i="43"/>
  <c r="Q11" i="43"/>
  <c r="P11" i="43"/>
  <c r="E11" i="43"/>
  <c r="T11" i="43" s="1"/>
  <c r="U10" i="43"/>
  <c r="T10" i="43"/>
  <c r="S10" i="43"/>
  <c r="R10" i="43"/>
  <c r="Q10" i="43"/>
  <c r="P10" i="43"/>
  <c r="E10" i="43"/>
  <c r="S9" i="43"/>
  <c r="R9" i="43"/>
  <c r="S8" i="43"/>
  <c r="R8" i="43"/>
  <c r="S63" i="42"/>
  <c r="S62" i="42"/>
  <c r="R62" i="42"/>
  <c r="Q62" i="42"/>
  <c r="P62" i="42"/>
  <c r="E62" i="42"/>
  <c r="U62" i="42" s="1"/>
  <c r="S61" i="42"/>
  <c r="R61" i="42"/>
  <c r="Q61" i="42"/>
  <c r="P61" i="42"/>
  <c r="P60" i="42" s="1"/>
  <c r="E61" i="42"/>
  <c r="U61" i="42" s="1"/>
  <c r="S60" i="42"/>
  <c r="R60" i="42"/>
  <c r="S59" i="42"/>
  <c r="S58" i="42"/>
  <c r="R58" i="42"/>
  <c r="Q58" i="42"/>
  <c r="P58" i="42"/>
  <c r="E58" i="42"/>
  <c r="U58" i="42" s="1"/>
  <c r="S57" i="42"/>
  <c r="R57" i="42"/>
  <c r="Q57" i="42"/>
  <c r="P57" i="42"/>
  <c r="E57" i="42"/>
  <c r="T57" i="42" s="1"/>
  <c r="T56" i="42"/>
  <c r="S56" i="42"/>
  <c r="R56" i="42"/>
  <c r="Q56" i="42"/>
  <c r="P56" i="42"/>
  <c r="E56" i="42"/>
  <c r="U56" i="42" s="1"/>
  <c r="S55" i="42"/>
  <c r="R55" i="42"/>
  <c r="Q55" i="42"/>
  <c r="P55" i="42"/>
  <c r="E55" i="42"/>
  <c r="E54" i="42" s="1"/>
  <c r="T54" i="42" s="1"/>
  <c r="S54" i="42"/>
  <c r="R54" i="42"/>
  <c r="S53" i="42"/>
  <c r="R53" i="42"/>
  <c r="Q53" i="42"/>
  <c r="P53" i="42"/>
  <c r="E53" i="42"/>
  <c r="U53" i="42" s="1"/>
  <c r="U52" i="42"/>
  <c r="S52" i="42"/>
  <c r="R52" i="42"/>
  <c r="Q52" i="42"/>
  <c r="P52" i="42"/>
  <c r="E52" i="42"/>
  <c r="T52" i="42" s="1"/>
  <c r="S51" i="42"/>
  <c r="R51" i="42"/>
  <c r="Q51" i="42"/>
  <c r="P51" i="42"/>
  <c r="E51" i="42"/>
  <c r="U51" i="42" s="1"/>
  <c r="S50" i="42"/>
  <c r="R50" i="42"/>
  <c r="Q50" i="42"/>
  <c r="P50" i="42"/>
  <c r="E50" i="42"/>
  <c r="U50" i="42" s="1"/>
  <c r="U49" i="42"/>
  <c r="S49" i="42"/>
  <c r="R49" i="42"/>
  <c r="Q49" i="42"/>
  <c r="P49" i="42"/>
  <c r="E49" i="42"/>
  <c r="T49" i="42" s="1"/>
  <c r="U48" i="42"/>
  <c r="S48" i="42"/>
  <c r="R48" i="42"/>
  <c r="Q48" i="42"/>
  <c r="P48" i="42"/>
  <c r="E48" i="42"/>
  <c r="T48" i="42" s="1"/>
  <c r="S47" i="42"/>
  <c r="R47" i="42"/>
  <c r="Q47" i="42"/>
  <c r="P47" i="42"/>
  <c r="E47" i="42"/>
  <c r="U47" i="42" s="1"/>
  <c r="S46" i="42"/>
  <c r="R46" i="42"/>
  <c r="Q46" i="42"/>
  <c r="P46" i="42"/>
  <c r="E46" i="42"/>
  <c r="T46" i="42" s="1"/>
  <c r="U45" i="42"/>
  <c r="T45" i="42"/>
  <c r="S45" i="42"/>
  <c r="R45" i="42"/>
  <c r="Q45" i="42"/>
  <c r="P45" i="42"/>
  <c r="E45" i="42"/>
  <c r="S44" i="42"/>
  <c r="R44" i="42"/>
  <c r="Q44" i="42"/>
  <c r="P44" i="42"/>
  <c r="E44" i="42"/>
  <c r="S43" i="42"/>
  <c r="R43" i="42"/>
  <c r="S42" i="42"/>
  <c r="R42" i="42"/>
  <c r="U41" i="42"/>
  <c r="S41" i="42"/>
  <c r="R41" i="42"/>
  <c r="Q41" i="42"/>
  <c r="P41" i="42"/>
  <c r="E41" i="42"/>
  <c r="T41" i="42" s="1"/>
  <c r="S40" i="42"/>
  <c r="R40" i="42"/>
  <c r="Q40" i="42"/>
  <c r="P40" i="42"/>
  <c r="E40" i="42"/>
  <c r="U40" i="42" s="1"/>
  <c r="S39" i="42"/>
  <c r="R39" i="42"/>
  <c r="Q39" i="42"/>
  <c r="P39" i="42"/>
  <c r="E39" i="42"/>
  <c r="U39" i="42" s="1"/>
  <c r="S38" i="42"/>
  <c r="R38" i="42"/>
  <c r="Q38" i="42"/>
  <c r="P38" i="42"/>
  <c r="E38" i="42"/>
  <c r="U38" i="42" s="1"/>
  <c r="T37" i="42"/>
  <c r="S37" i="42"/>
  <c r="R37" i="42"/>
  <c r="Q37" i="42"/>
  <c r="P37" i="42"/>
  <c r="E37" i="42"/>
  <c r="U37" i="42" s="1"/>
  <c r="S36" i="42"/>
  <c r="R36" i="42"/>
  <c r="Q36" i="42"/>
  <c r="P36" i="42"/>
  <c r="E36" i="42"/>
  <c r="T36" i="42" s="1"/>
  <c r="S35" i="42"/>
  <c r="R35" i="42"/>
  <c r="Q35" i="42"/>
  <c r="P35" i="42"/>
  <c r="E35" i="42"/>
  <c r="T35" i="42" s="1"/>
  <c r="S34" i="42"/>
  <c r="R34" i="42"/>
  <c r="Q34" i="42"/>
  <c r="P34" i="42"/>
  <c r="E34" i="42"/>
  <c r="U34" i="42" s="1"/>
  <c r="S33" i="42"/>
  <c r="R33" i="42"/>
  <c r="Q33" i="42"/>
  <c r="P33" i="42"/>
  <c r="E33" i="42"/>
  <c r="U33" i="42" s="1"/>
  <c r="S32" i="42"/>
  <c r="R32" i="42"/>
  <c r="Q32" i="42"/>
  <c r="P32" i="42"/>
  <c r="E32" i="42"/>
  <c r="S31" i="42"/>
  <c r="R31" i="42"/>
  <c r="Q31" i="42"/>
  <c r="P31" i="42"/>
  <c r="E31" i="42"/>
  <c r="U31" i="42" s="1"/>
  <c r="S30" i="42"/>
  <c r="R30" i="42"/>
  <c r="Q30" i="42"/>
  <c r="P30" i="42"/>
  <c r="E30" i="42"/>
  <c r="S29" i="42"/>
  <c r="R29" i="42"/>
  <c r="Q29" i="42"/>
  <c r="P29" i="42"/>
  <c r="E29" i="42"/>
  <c r="U29" i="42" s="1"/>
  <c r="S28" i="42"/>
  <c r="R28" i="42"/>
  <c r="Q28" i="42"/>
  <c r="P28" i="42"/>
  <c r="E28" i="42"/>
  <c r="U28" i="42" s="1"/>
  <c r="S27" i="42"/>
  <c r="R27" i="42"/>
  <c r="S26" i="42"/>
  <c r="R26" i="42"/>
  <c r="Q26" i="42"/>
  <c r="P26" i="42"/>
  <c r="E26" i="42"/>
  <c r="U26" i="42" s="1"/>
  <c r="S25" i="42"/>
  <c r="R25" i="42"/>
  <c r="Q25" i="42"/>
  <c r="P25" i="42"/>
  <c r="E25" i="42"/>
  <c r="T25" i="42" s="1"/>
  <c r="T24" i="42"/>
  <c r="S24" i="42"/>
  <c r="R24" i="42"/>
  <c r="Q24" i="42"/>
  <c r="P24" i="42"/>
  <c r="E24" i="42"/>
  <c r="U24" i="42" s="1"/>
  <c r="S23" i="42"/>
  <c r="R23" i="42"/>
  <c r="Q23" i="42"/>
  <c r="P23" i="42"/>
  <c r="E23" i="42"/>
  <c r="T23" i="42" s="1"/>
  <c r="S22" i="42"/>
  <c r="R22" i="42"/>
  <c r="Q22" i="42"/>
  <c r="P22" i="42"/>
  <c r="E22" i="42"/>
  <c r="T22" i="42" s="1"/>
  <c r="U21" i="42"/>
  <c r="S21" i="42"/>
  <c r="R21" i="42"/>
  <c r="Q21" i="42"/>
  <c r="P21" i="42"/>
  <c r="E21" i="42"/>
  <c r="T21" i="42" s="1"/>
  <c r="S20" i="42"/>
  <c r="R20" i="42"/>
  <c r="Q20" i="42"/>
  <c r="P20" i="42"/>
  <c r="E20" i="42"/>
  <c r="U20" i="42" s="1"/>
  <c r="S19" i="42"/>
  <c r="R19" i="42"/>
  <c r="Q19" i="42"/>
  <c r="P19" i="42"/>
  <c r="E19" i="42"/>
  <c r="T19" i="42" s="1"/>
  <c r="S18" i="42"/>
  <c r="R18" i="42"/>
  <c r="Q18" i="42"/>
  <c r="P18" i="42"/>
  <c r="E18" i="42"/>
  <c r="U18" i="42" s="1"/>
  <c r="U17" i="42"/>
  <c r="S17" i="42"/>
  <c r="R17" i="42"/>
  <c r="Q17" i="42"/>
  <c r="P17" i="42"/>
  <c r="E17" i="42"/>
  <c r="T17" i="42" s="1"/>
  <c r="S16" i="42"/>
  <c r="R16" i="42"/>
  <c r="Q16" i="42"/>
  <c r="P16" i="42"/>
  <c r="E16" i="42"/>
  <c r="U16" i="42" s="1"/>
  <c r="S15" i="42"/>
  <c r="R15" i="42"/>
  <c r="Q15" i="42"/>
  <c r="P15" i="42"/>
  <c r="E15" i="42"/>
  <c r="T15" i="42" s="1"/>
  <c r="S14" i="42"/>
  <c r="R14" i="42"/>
  <c r="Q14" i="42"/>
  <c r="P14" i="42"/>
  <c r="E14" i="42"/>
  <c r="U14" i="42" s="1"/>
  <c r="S13" i="42"/>
  <c r="R13" i="42"/>
  <c r="Q13" i="42"/>
  <c r="P13" i="42"/>
  <c r="E13" i="42"/>
  <c r="T13" i="42" s="1"/>
  <c r="S12" i="42"/>
  <c r="R12" i="42"/>
  <c r="Q12" i="42"/>
  <c r="P12" i="42"/>
  <c r="E12" i="42"/>
  <c r="T12" i="42" s="1"/>
  <c r="S11" i="42"/>
  <c r="R11" i="42"/>
  <c r="Q11" i="42"/>
  <c r="P11" i="42"/>
  <c r="E11" i="42"/>
  <c r="U11" i="42" s="1"/>
  <c r="S10" i="42"/>
  <c r="R10" i="42"/>
  <c r="Q10" i="42"/>
  <c r="P10" i="42"/>
  <c r="E10" i="42"/>
  <c r="U10" i="42" s="1"/>
  <c r="S9" i="42"/>
  <c r="R9" i="42"/>
  <c r="S8" i="42"/>
  <c r="R63" i="41"/>
  <c r="S62" i="41"/>
  <c r="R62" i="41"/>
  <c r="Q62" i="41"/>
  <c r="P62" i="41"/>
  <c r="E62" i="41"/>
  <c r="U62" i="41" s="1"/>
  <c r="S61" i="41"/>
  <c r="R61" i="41"/>
  <c r="Q61" i="41"/>
  <c r="Q60" i="41" s="1"/>
  <c r="P61" i="41"/>
  <c r="E61" i="41"/>
  <c r="E60" i="41" s="1"/>
  <c r="U60" i="41" s="1"/>
  <c r="S60" i="41"/>
  <c r="R60" i="41"/>
  <c r="R59" i="41"/>
  <c r="S58" i="41"/>
  <c r="R58" i="41"/>
  <c r="Q58" i="41"/>
  <c r="P58" i="41"/>
  <c r="E58" i="41"/>
  <c r="U58" i="41" s="1"/>
  <c r="S57" i="41"/>
  <c r="R57" i="41"/>
  <c r="Q57" i="41"/>
  <c r="P57" i="41"/>
  <c r="E57" i="41"/>
  <c r="T57" i="41" s="1"/>
  <c r="U56" i="41"/>
  <c r="T56" i="41"/>
  <c r="S56" i="41"/>
  <c r="R56" i="41"/>
  <c r="Q56" i="41"/>
  <c r="P56" i="41"/>
  <c r="E56" i="41"/>
  <c r="S55" i="41"/>
  <c r="R55" i="41"/>
  <c r="Q55" i="41"/>
  <c r="P55" i="41"/>
  <c r="E55" i="41"/>
  <c r="S54" i="41"/>
  <c r="R54" i="41"/>
  <c r="S53" i="41"/>
  <c r="R53" i="41"/>
  <c r="Q53" i="41"/>
  <c r="P53" i="41"/>
  <c r="E53" i="41"/>
  <c r="U53" i="41" s="1"/>
  <c r="S52" i="41"/>
  <c r="R52" i="41"/>
  <c r="Q52" i="41"/>
  <c r="P52" i="41"/>
  <c r="E52" i="41"/>
  <c r="T52" i="41" s="1"/>
  <c r="U51" i="41"/>
  <c r="T51" i="41"/>
  <c r="S51" i="41"/>
  <c r="R51" i="41"/>
  <c r="Q51" i="41"/>
  <c r="P51" i="41"/>
  <c r="E51" i="41"/>
  <c r="S50" i="41"/>
  <c r="R50" i="41"/>
  <c r="Q50" i="41"/>
  <c r="P50" i="41"/>
  <c r="E50" i="41"/>
  <c r="U50" i="41" s="1"/>
  <c r="S49" i="41"/>
  <c r="R49" i="41"/>
  <c r="Q49" i="41"/>
  <c r="P49" i="41"/>
  <c r="E49" i="41"/>
  <c r="T49" i="41" s="1"/>
  <c r="U48" i="41"/>
  <c r="S48" i="41"/>
  <c r="R48" i="41"/>
  <c r="Q48" i="41"/>
  <c r="P48" i="41"/>
  <c r="E48" i="41"/>
  <c r="T48" i="41" s="1"/>
  <c r="T47" i="41"/>
  <c r="S47" i="41"/>
  <c r="R47" i="41"/>
  <c r="Q47" i="41"/>
  <c r="P47" i="41"/>
  <c r="E47" i="41"/>
  <c r="U47" i="41" s="1"/>
  <c r="S46" i="41"/>
  <c r="R46" i="41"/>
  <c r="Q46" i="41"/>
  <c r="P46" i="41"/>
  <c r="E46" i="41"/>
  <c r="U46" i="41" s="1"/>
  <c r="S45" i="41"/>
  <c r="R45" i="41"/>
  <c r="Q45" i="41"/>
  <c r="P45" i="41"/>
  <c r="E45" i="41"/>
  <c r="U45" i="41" s="1"/>
  <c r="S44" i="41"/>
  <c r="R44" i="41"/>
  <c r="Q44" i="41"/>
  <c r="P44" i="41"/>
  <c r="E44" i="41"/>
  <c r="T44" i="41" s="1"/>
  <c r="S43" i="41"/>
  <c r="R43" i="41"/>
  <c r="R42" i="41"/>
  <c r="U41" i="41"/>
  <c r="S41" i="41"/>
  <c r="R41" i="41"/>
  <c r="Q41" i="41"/>
  <c r="P41" i="41"/>
  <c r="E41" i="41"/>
  <c r="T41" i="41" s="1"/>
  <c r="S40" i="41"/>
  <c r="R40" i="41"/>
  <c r="Q40" i="41"/>
  <c r="P40" i="41"/>
  <c r="E40" i="41"/>
  <c r="U40" i="41" s="1"/>
  <c r="S39" i="41"/>
  <c r="R39" i="41"/>
  <c r="Q39" i="41"/>
  <c r="P39" i="41"/>
  <c r="E39" i="41"/>
  <c r="T39" i="41" s="1"/>
  <c r="S38" i="41"/>
  <c r="R38" i="41"/>
  <c r="Q38" i="41"/>
  <c r="P38" i="41"/>
  <c r="E38" i="41"/>
  <c r="T38" i="41" s="1"/>
  <c r="U37" i="41"/>
  <c r="T37" i="41"/>
  <c r="S37" i="41"/>
  <c r="R37" i="41"/>
  <c r="Q37" i="41"/>
  <c r="P37" i="41"/>
  <c r="E37" i="41"/>
  <c r="S36" i="41"/>
  <c r="R36" i="41"/>
  <c r="Q36" i="41"/>
  <c r="P36" i="41"/>
  <c r="E36" i="41"/>
  <c r="U36" i="41" s="1"/>
  <c r="S35" i="41"/>
  <c r="R35" i="41"/>
  <c r="Q35" i="41"/>
  <c r="P35" i="41"/>
  <c r="E35" i="41"/>
  <c r="U35" i="41" s="1"/>
  <c r="U34" i="41"/>
  <c r="S34" i="41"/>
  <c r="R34" i="41"/>
  <c r="Q34" i="41"/>
  <c r="P34" i="41"/>
  <c r="E34" i="41"/>
  <c r="T34" i="41" s="1"/>
  <c r="U33" i="41"/>
  <c r="T33" i="41"/>
  <c r="S33" i="41"/>
  <c r="R33" i="41"/>
  <c r="Q33" i="41"/>
  <c r="P33" i="41"/>
  <c r="E33" i="41"/>
  <c r="S32" i="41"/>
  <c r="R32" i="41"/>
  <c r="Q32" i="41"/>
  <c r="P32" i="41"/>
  <c r="E32" i="41"/>
  <c r="S31" i="41"/>
  <c r="R31" i="41"/>
  <c r="Q31" i="41"/>
  <c r="P31" i="41"/>
  <c r="E31" i="41"/>
  <c r="T31" i="41" s="1"/>
  <c r="U30" i="41"/>
  <c r="S30" i="41"/>
  <c r="R30" i="41"/>
  <c r="Q30" i="41"/>
  <c r="P30" i="41"/>
  <c r="E30" i="41"/>
  <c r="T30" i="41" s="1"/>
  <c r="U29" i="41"/>
  <c r="T29" i="41"/>
  <c r="S29" i="41"/>
  <c r="R29" i="41"/>
  <c r="Q29" i="41"/>
  <c r="P29" i="41"/>
  <c r="E29" i="41"/>
  <c r="S28" i="41"/>
  <c r="R28" i="41"/>
  <c r="Q28" i="41"/>
  <c r="P28" i="41"/>
  <c r="E28" i="41"/>
  <c r="E27" i="41" s="1"/>
  <c r="S27" i="41"/>
  <c r="R27" i="41"/>
  <c r="S26" i="41"/>
  <c r="R26" i="41"/>
  <c r="Q26" i="41"/>
  <c r="P26" i="41"/>
  <c r="E26" i="41"/>
  <c r="T26" i="41" s="1"/>
  <c r="U25" i="41"/>
  <c r="S25" i="41"/>
  <c r="R25" i="41"/>
  <c r="Q25" i="41"/>
  <c r="P25" i="41"/>
  <c r="E25" i="41"/>
  <c r="T25" i="41" s="1"/>
  <c r="U24" i="41"/>
  <c r="T24" i="41"/>
  <c r="S24" i="41"/>
  <c r="R24" i="41"/>
  <c r="Q24" i="41"/>
  <c r="P24" i="41"/>
  <c r="E24" i="41"/>
  <c r="S23" i="41"/>
  <c r="R23" i="41"/>
  <c r="Q23" i="41"/>
  <c r="P23" i="41"/>
  <c r="E23" i="41"/>
  <c r="U23" i="41" s="1"/>
  <c r="S22" i="41"/>
  <c r="R22" i="41"/>
  <c r="Q22" i="41"/>
  <c r="P22" i="41"/>
  <c r="E22" i="41"/>
  <c r="U22" i="41" s="1"/>
  <c r="U21" i="41"/>
  <c r="S21" i="41"/>
  <c r="R21" i="41"/>
  <c r="Q21" i="41"/>
  <c r="P21" i="41"/>
  <c r="E21" i="41"/>
  <c r="T21" i="41" s="1"/>
  <c r="U20" i="41"/>
  <c r="T20" i="41"/>
  <c r="S20" i="41"/>
  <c r="R20" i="41"/>
  <c r="Q20" i="41"/>
  <c r="P20" i="41"/>
  <c r="E20" i="41"/>
  <c r="S19" i="41"/>
  <c r="R19" i="41"/>
  <c r="Q19" i="41"/>
  <c r="P19" i="41"/>
  <c r="E19" i="41"/>
  <c r="U19" i="41" s="1"/>
  <c r="S18" i="41"/>
  <c r="R18" i="41"/>
  <c r="Q18" i="41"/>
  <c r="P18" i="41"/>
  <c r="E18" i="41"/>
  <c r="T18" i="41" s="1"/>
  <c r="U17" i="41"/>
  <c r="S17" i="41"/>
  <c r="R17" i="41"/>
  <c r="Q17" i="41"/>
  <c r="P17" i="41"/>
  <c r="E17" i="41"/>
  <c r="T17" i="41" s="1"/>
  <c r="S16" i="41"/>
  <c r="R16" i="41"/>
  <c r="Q16" i="41"/>
  <c r="P16" i="41"/>
  <c r="T16" i="41" s="1"/>
  <c r="E16" i="41"/>
  <c r="U16" i="41" s="1"/>
  <c r="S15" i="41"/>
  <c r="R15" i="41"/>
  <c r="Q15" i="41"/>
  <c r="P15" i="41"/>
  <c r="E15" i="41"/>
  <c r="U15" i="41" s="1"/>
  <c r="S14" i="41"/>
  <c r="R14" i="41"/>
  <c r="Q14" i="41"/>
  <c r="P14" i="41"/>
  <c r="E14" i="41"/>
  <c r="U14" i="41" s="1"/>
  <c r="S13" i="41"/>
  <c r="R13" i="41"/>
  <c r="Q13" i="41"/>
  <c r="P13" i="41"/>
  <c r="E13" i="41"/>
  <c r="T13" i="41" s="1"/>
  <c r="S12" i="41"/>
  <c r="R12" i="41"/>
  <c r="Q12" i="41"/>
  <c r="P12" i="41"/>
  <c r="E12" i="41"/>
  <c r="U12" i="41" s="1"/>
  <c r="S11" i="41"/>
  <c r="R11" i="41"/>
  <c r="Q11" i="41"/>
  <c r="P11" i="41"/>
  <c r="E11" i="41"/>
  <c r="U11" i="41" s="1"/>
  <c r="S10" i="41"/>
  <c r="R10" i="41"/>
  <c r="Q10" i="41"/>
  <c r="P10" i="41"/>
  <c r="E10" i="41"/>
  <c r="S9" i="41"/>
  <c r="R9" i="41"/>
  <c r="S8" i="41"/>
  <c r="R8" i="41"/>
  <c r="S63" i="40"/>
  <c r="R63" i="40"/>
  <c r="S62" i="40"/>
  <c r="R62" i="40"/>
  <c r="Q62" i="40"/>
  <c r="P62" i="40"/>
  <c r="E62" i="40"/>
  <c r="T62" i="40" s="1"/>
  <c r="U61" i="40"/>
  <c r="T61" i="40"/>
  <c r="S61" i="40"/>
  <c r="R61" i="40"/>
  <c r="Q61" i="40"/>
  <c r="P61" i="40"/>
  <c r="E61" i="40"/>
  <c r="S60" i="40"/>
  <c r="R60" i="40"/>
  <c r="S59" i="40"/>
  <c r="R59" i="40"/>
  <c r="S58" i="40"/>
  <c r="R58" i="40"/>
  <c r="Q58" i="40"/>
  <c r="P58" i="40"/>
  <c r="E58" i="40"/>
  <c r="U58" i="40" s="1"/>
  <c r="S57" i="40"/>
  <c r="R57" i="40"/>
  <c r="Q57" i="40"/>
  <c r="P57" i="40"/>
  <c r="E57" i="40"/>
  <c r="T57" i="40" s="1"/>
  <c r="S56" i="40"/>
  <c r="R56" i="40"/>
  <c r="Q56" i="40"/>
  <c r="P56" i="40"/>
  <c r="E56" i="40"/>
  <c r="T56" i="40" s="1"/>
  <c r="S55" i="40"/>
  <c r="R55" i="40"/>
  <c r="Q55" i="40"/>
  <c r="P55" i="40"/>
  <c r="E55" i="40"/>
  <c r="U55" i="40" s="1"/>
  <c r="S54" i="40"/>
  <c r="R54" i="40"/>
  <c r="S53" i="40"/>
  <c r="R53" i="40"/>
  <c r="Q53" i="40"/>
  <c r="P53" i="40"/>
  <c r="E53" i="40"/>
  <c r="U53" i="40" s="1"/>
  <c r="S52" i="40"/>
  <c r="R52" i="40"/>
  <c r="Q52" i="40"/>
  <c r="P52" i="40"/>
  <c r="E52" i="40"/>
  <c r="T52" i="40" s="1"/>
  <c r="U51" i="40"/>
  <c r="S51" i="40"/>
  <c r="R51" i="40"/>
  <c r="Q51" i="40"/>
  <c r="P51" i="40"/>
  <c r="E51" i="40"/>
  <c r="T51" i="40" s="1"/>
  <c r="S50" i="40"/>
  <c r="R50" i="40"/>
  <c r="Q50" i="40"/>
  <c r="P50" i="40"/>
  <c r="E50" i="40"/>
  <c r="U50" i="40" s="1"/>
  <c r="S49" i="40"/>
  <c r="R49" i="40"/>
  <c r="Q49" i="40"/>
  <c r="P49" i="40"/>
  <c r="E49" i="40"/>
  <c r="U49" i="40" s="1"/>
  <c r="S48" i="40"/>
  <c r="R48" i="40"/>
  <c r="Q48" i="40"/>
  <c r="P48" i="40"/>
  <c r="E48" i="40"/>
  <c r="U48" i="40" s="1"/>
  <c r="S47" i="40"/>
  <c r="R47" i="40"/>
  <c r="Q47" i="40"/>
  <c r="P47" i="40"/>
  <c r="E47" i="40"/>
  <c r="T47" i="40" s="1"/>
  <c r="S46" i="40"/>
  <c r="R46" i="40"/>
  <c r="Q46" i="40"/>
  <c r="P46" i="40"/>
  <c r="E46" i="40"/>
  <c r="U46" i="40" s="1"/>
  <c r="S45" i="40"/>
  <c r="R45" i="40"/>
  <c r="Q45" i="40"/>
  <c r="P45" i="40"/>
  <c r="E45" i="40"/>
  <c r="U45" i="40" s="1"/>
  <c r="S44" i="40"/>
  <c r="R44" i="40"/>
  <c r="Q44" i="40"/>
  <c r="P44" i="40"/>
  <c r="E44" i="40"/>
  <c r="U44" i="40" s="1"/>
  <c r="S43" i="40"/>
  <c r="R43" i="40"/>
  <c r="S42" i="40"/>
  <c r="R42" i="40"/>
  <c r="U41" i="40"/>
  <c r="S41" i="40"/>
  <c r="R41" i="40"/>
  <c r="Q41" i="40"/>
  <c r="P41" i="40"/>
  <c r="E41" i="40"/>
  <c r="T41" i="40" s="1"/>
  <c r="U40" i="40"/>
  <c r="T40" i="40"/>
  <c r="S40" i="40"/>
  <c r="R40" i="40"/>
  <c r="Q40" i="40"/>
  <c r="P40" i="40"/>
  <c r="E40" i="40"/>
  <c r="S39" i="40"/>
  <c r="R39" i="40"/>
  <c r="Q39" i="40"/>
  <c r="P39" i="40"/>
  <c r="E39" i="40"/>
  <c r="U39" i="40" s="1"/>
  <c r="S38" i="40"/>
  <c r="R38" i="40"/>
  <c r="Q38" i="40"/>
  <c r="P38" i="40"/>
  <c r="E38" i="40"/>
  <c r="U38" i="40" s="1"/>
  <c r="U37" i="40"/>
  <c r="S37" i="40"/>
  <c r="R37" i="40"/>
  <c r="Q37" i="40"/>
  <c r="P37" i="40"/>
  <c r="E37" i="40"/>
  <c r="T37" i="40" s="1"/>
  <c r="T36" i="40"/>
  <c r="S36" i="40"/>
  <c r="R36" i="40"/>
  <c r="Q36" i="40"/>
  <c r="P36" i="40"/>
  <c r="E36" i="40"/>
  <c r="U36" i="40" s="1"/>
  <c r="S35" i="40"/>
  <c r="R35" i="40"/>
  <c r="Q35" i="40"/>
  <c r="P35" i="40"/>
  <c r="E35" i="40"/>
  <c r="U35" i="40" s="1"/>
  <c r="S34" i="40"/>
  <c r="R34" i="40"/>
  <c r="Q34" i="40"/>
  <c r="P34" i="40"/>
  <c r="E34" i="40"/>
  <c r="T34" i="40" s="1"/>
  <c r="S33" i="40"/>
  <c r="R33" i="40"/>
  <c r="Q33" i="40"/>
  <c r="U33" i="40" s="1"/>
  <c r="P33" i="40"/>
  <c r="E33" i="40"/>
  <c r="T33" i="40" s="1"/>
  <c r="S32" i="40"/>
  <c r="R32" i="40"/>
  <c r="Q32" i="40"/>
  <c r="P32" i="40"/>
  <c r="E32" i="40"/>
  <c r="U32" i="40" s="1"/>
  <c r="S31" i="40"/>
  <c r="R31" i="40"/>
  <c r="Q31" i="40"/>
  <c r="P31" i="40"/>
  <c r="E31" i="40"/>
  <c r="U31" i="40" s="1"/>
  <c r="S30" i="40"/>
  <c r="R30" i="40"/>
  <c r="Q30" i="40"/>
  <c r="P30" i="40"/>
  <c r="E30" i="40"/>
  <c r="U30" i="40" s="1"/>
  <c r="S29" i="40"/>
  <c r="R29" i="40"/>
  <c r="Q29" i="40"/>
  <c r="P29" i="40"/>
  <c r="E29" i="40"/>
  <c r="T29" i="40" s="1"/>
  <c r="S28" i="40"/>
  <c r="R28" i="40"/>
  <c r="Q28" i="40"/>
  <c r="P28" i="40"/>
  <c r="E28" i="40"/>
  <c r="U28" i="40" s="1"/>
  <c r="S27" i="40"/>
  <c r="R27" i="40"/>
  <c r="S26" i="40"/>
  <c r="R26" i="40"/>
  <c r="Q26" i="40"/>
  <c r="P26" i="40"/>
  <c r="E26" i="40"/>
  <c r="U26" i="40" s="1"/>
  <c r="S25" i="40"/>
  <c r="R25" i="40"/>
  <c r="Q25" i="40"/>
  <c r="P25" i="40"/>
  <c r="E25" i="40"/>
  <c r="U25" i="40" s="1"/>
  <c r="U24" i="40"/>
  <c r="S24" i="40"/>
  <c r="R24" i="40"/>
  <c r="Q24" i="40"/>
  <c r="P24" i="40"/>
  <c r="E24" i="40"/>
  <c r="T24" i="40" s="1"/>
  <c r="S23" i="40"/>
  <c r="R23" i="40"/>
  <c r="Q23" i="40"/>
  <c r="P23" i="40"/>
  <c r="E23" i="40"/>
  <c r="U23" i="40" s="1"/>
  <c r="S22" i="40"/>
  <c r="R22" i="40"/>
  <c r="Q22" i="40"/>
  <c r="P22" i="40"/>
  <c r="E22" i="40"/>
  <c r="U22" i="40" s="1"/>
  <c r="S21" i="40"/>
  <c r="R21" i="40"/>
  <c r="Q21" i="40"/>
  <c r="P21" i="40"/>
  <c r="E21" i="40"/>
  <c r="T21" i="40" s="1"/>
  <c r="S20" i="40"/>
  <c r="R20" i="40"/>
  <c r="Q20" i="40"/>
  <c r="P20" i="40"/>
  <c r="E20" i="40"/>
  <c r="T20" i="40" s="1"/>
  <c r="S19" i="40"/>
  <c r="R19" i="40"/>
  <c r="Q19" i="40"/>
  <c r="P19" i="40"/>
  <c r="E19" i="40"/>
  <c r="U19" i="40" s="1"/>
  <c r="S18" i="40"/>
  <c r="R18" i="40"/>
  <c r="Q18" i="40"/>
  <c r="P18" i="40"/>
  <c r="E18" i="40"/>
  <c r="U18" i="40" s="1"/>
  <c r="S17" i="40"/>
  <c r="R17" i="40"/>
  <c r="Q17" i="40"/>
  <c r="P17" i="40"/>
  <c r="E17" i="40"/>
  <c r="U17" i="40" s="1"/>
  <c r="S16" i="40"/>
  <c r="R16" i="40"/>
  <c r="Q16" i="40"/>
  <c r="P16" i="40"/>
  <c r="E16" i="40"/>
  <c r="T16" i="40" s="1"/>
  <c r="U15" i="40"/>
  <c r="S15" i="40"/>
  <c r="R15" i="40"/>
  <c r="Q15" i="40"/>
  <c r="P15" i="40"/>
  <c r="E15" i="40"/>
  <c r="T15" i="40" s="1"/>
  <c r="S14" i="40"/>
  <c r="R14" i="40"/>
  <c r="Q14" i="40"/>
  <c r="P14" i="40"/>
  <c r="E14" i="40"/>
  <c r="U14" i="40" s="1"/>
  <c r="S13" i="40"/>
  <c r="R13" i="40"/>
  <c r="Q13" i="40"/>
  <c r="P13" i="40"/>
  <c r="E13" i="40"/>
  <c r="T13" i="40" s="1"/>
  <c r="S12" i="40"/>
  <c r="R12" i="40"/>
  <c r="Q12" i="40"/>
  <c r="P12" i="40"/>
  <c r="E12" i="40"/>
  <c r="T12" i="40" s="1"/>
  <c r="U11" i="40"/>
  <c r="T11" i="40"/>
  <c r="S11" i="40"/>
  <c r="R11" i="40"/>
  <c r="Q11" i="40"/>
  <c r="P11" i="40"/>
  <c r="E11" i="40"/>
  <c r="S10" i="40"/>
  <c r="R10" i="40"/>
  <c r="Q10" i="40"/>
  <c r="P10" i="40"/>
  <c r="E10" i="40"/>
  <c r="S9" i="40"/>
  <c r="R9" i="40"/>
  <c r="S8" i="40"/>
  <c r="R8" i="40"/>
  <c r="S63" i="39"/>
  <c r="R63" i="39"/>
  <c r="S62" i="39"/>
  <c r="R62" i="39"/>
  <c r="Q62" i="39"/>
  <c r="P62" i="39"/>
  <c r="E62" i="39"/>
  <c r="T62" i="39" s="1"/>
  <c r="U61" i="39"/>
  <c r="S61" i="39"/>
  <c r="R61" i="39"/>
  <c r="Q61" i="39"/>
  <c r="Q60" i="39" s="1"/>
  <c r="P61" i="39"/>
  <c r="P60" i="39" s="1"/>
  <c r="E61" i="39"/>
  <c r="T61" i="39" s="1"/>
  <c r="S60" i="39"/>
  <c r="R60" i="39"/>
  <c r="S59" i="39"/>
  <c r="R59" i="39"/>
  <c r="U58" i="39"/>
  <c r="S58" i="39"/>
  <c r="R58" i="39"/>
  <c r="Q58" i="39"/>
  <c r="P58" i="39"/>
  <c r="E58" i="39"/>
  <c r="T58" i="39" s="1"/>
  <c r="S57" i="39"/>
  <c r="R57" i="39"/>
  <c r="Q57" i="39"/>
  <c r="P57" i="39"/>
  <c r="E57" i="39"/>
  <c r="U57" i="39" s="1"/>
  <c r="S56" i="39"/>
  <c r="R56" i="39"/>
  <c r="Q56" i="39"/>
  <c r="P56" i="39"/>
  <c r="E56" i="39"/>
  <c r="U56" i="39" s="1"/>
  <c r="S55" i="39"/>
  <c r="R55" i="39"/>
  <c r="Q55" i="39"/>
  <c r="P55" i="39"/>
  <c r="E55" i="39"/>
  <c r="T55" i="39" s="1"/>
  <c r="S54" i="39"/>
  <c r="R54" i="39"/>
  <c r="S53" i="39"/>
  <c r="R53" i="39"/>
  <c r="Q53" i="39"/>
  <c r="P53" i="39"/>
  <c r="E53" i="39"/>
  <c r="U53" i="39" s="1"/>
  <c r="S52" i="39"/>
  <c r="R52" i="39"/>
  <c r="Q52" i="39"/>
  <c r="P52" i="39"/>
  <c r="E52" i="39"/>
  <c r="U52" i="39" s="1"/>
  <c r="S51" i="39"/>
  <c r="R51" i="39"/>
  <c r="Q51" i="39"/>
  <c r="P51" i="39"/>
  <c r="E51" i="39"/>
  <c r="U51" i="39" s="1"/>
  <c r="S50" i="39"/>
  <c r="R50" i="39"/>
  <c r="Q50" i="39"/>
  <c r="P50" i="39"/>
  <c r="E50" i="39"/>
  <c r="T50" i="39" s="1"/>
  <c r="U49" i="39"/>
  <c r="S49" i="39"/>
  <c r="R49" i="39"/>
  <c r="Q49" i="39"/>
  <c r="P49" i="39"/>
  <c r="E49" i="39"/>
  <c r="T49" i="39" s="1"/>
  <c r="S48" i="39"/>
  <c r="R48" i="39"/>
  <c r="Q48" i="39"/>
  <c r="P48" i="39"/>
  <c r="E48" i="39"/>
  <c r="U48" i="39" s="1"/>
  <c r="S47" i="39"/>
  <c r="R47" i="39"/>
  <c r="Q47" i="39"/>
  <c r="P47" i="39"/>
  <c r="E47" i="39"/>
  <c r="T47" i="39" s="1"/>
  <c r="S46" i="39"/>
  <c r="R46" i="39"/>
  <c r="Q46" i="39"/>
  <c r="P46" i="39"/>
  <c r="E46" i="39"/>
  <c r="T46" i="39" s="1"/>
  <c r="U45" i="39"/>
  <c r="T45" i="39"/>
  <c r="S45" i="39"/>
  <c r="R45" i="39"/>
  <c r="Q45" i="39"/>
  <c r="P45" i="39"/>
  <c r="E45" i="39"/>
  <c r="S44" i="39"/>
  <c r="R44" i="39"/>
  <c r="Q44" i="39"/>
  <c r="P44" i="39"/>
  <c r="E44" i="39"/>
  <c r="S43" i="39"/>
  <c r="R43" i="39"/>
  <c r="S42" i="39"/>
  <c r="R42" i="39"/>
  <c r="S41" i="39"/>
  <c r="R41" i="39"/>
  <c r="Q41" i="39"/>
  <c r="P41" i="39"/>
  <c r="E41" i="39"/>
  <c r="U41" i="39" s="1"/>
  <c r="S40" i="39"/>
  <c r="R40" i="39"/>
  <c r="Q40" i="39"/>
  <c r="P40" i="39"/>
  <c r="E40" i="39"/>
  <c r="T40" i="39" s="1"/>
  <c r="S39" i="39"/>
  <c r="R39" i="39"/>
  <c r="Q39" i="39"/>
  <c r="P39" i="39"/>
  <c r="E39" i="39"/>
  <c r="U39" i="39" s="1"/>
  <c r="S38" i="39"/>
  <c r="R38" i="39"/>
  <c r="Q38" i="39"/>
  <c r="P38" i="39"/>
  <c r="E38" i="39"/>
  <c r="U38" i="39" s="1"/>
  <c r="S37" i="39"/>
  <c r="R37" i="39"/>
  <c r="Q37" i="39"/>
  <c r="P37" i="39"/>
  <c r="E37" i="39"/>
  <c r="T37" i="39" s="1"/>
  <c r="S36" i="39"/>
  <c r="R36" i="39"/>
  <c r="Q36" i="39"/>
  <c r="P36" i="39"/>
  <c r="E36" i="39"/>
  <c r="T36" i="39" s="1"/>
  <c r="S35" i="39"/>
  <c r="R35" i="39"/>
  <c r="Q35" i="39"/>
  <c r="P35" i="39"/>
  <c r="E35" i="39"/>
  <c r="U35" i="39" s="1"/>
  <c r="S34" i="39"/>
  <c r="R34" i="39"/>
  <c r="Q34" i="39"/>
  <c r="P34" i="39"/>
  <c r="E34" i="39"/>
  <c r="U34" i="39" s="1"/>
  <c r="S33" i="39"/>
  <c r="R33" i="39"/>
  <c r="Q33" i="39"/>
  <c r="P33" i="39"/>
  <c r="E33" i="39"/>
  <c r="S32" i="39"/>
  <c r="R32" i="39"/>
  <c r="Q32" i="39"/>
  <c r="P32" i="39"/>
  <c r="E32" i="39"/>
  <c r="T32" i="39" s="1"/>
  <c r="U31" i="39"/>
  <c r="S31" i="39"/>
  <c r="R31" i="39"/>
  <c r="Q31" i="39"/>
  <c r="P31" i="39"/>
  <c r="E31" i="39"/>
  <c r="T31" i="39" s="1"/>
  <c r="S30" i="39"/>
  <c r="R30" i="39"/>
  <c r="Q30" i="39"/>
  <c r="P30" i="39"/>
  <c r="E30" i="39"/>
  <c r="U30" i="39" s="1"/>
  <c r="S29" i="39"/>
  <c r="R29" i="39"/>
  <c r="Q29" i="39"/>
  <c r="P29" i="39"/>
  <c r="E29" i="39"/>
  <c r="T29" i="39" s="1"/>
  <c r="S28" i="39"/>
  <c r="R28" i="39"/>
  <c r="Q28" i="39"/>
  <c r="P28" i="39"/>
  <c r="E28" i="39"/>
  <c r="T28" i="39" s="1"/>
  <c r="S27" i="39"/>
  <c r="R27" i="39"/>
  <c r="S26" i="39"/>
  <c r="R26" i="39"/>
  <c r="Q26" i="39"/>
  <c r="P26" i="39"/>
  <c r="E26" i="39"/>
  <c r="U26" i="39" s="1"/>
  <c r="S25" i="39"/>
  <c r="R25" i="39"/>
  <c r="Q25" i="39"/>
  <c r="P25" i="39"/>
  <c r="E25" i="39"/>
  <c r="U25" i="39" s="1"/>
  <c r="S24" i="39"/>
  <c r="R24" i="39"/>
  <c r="Q24" i="39"/>
  <c r="P24" i="39"/>
  <c r="E24" i="39"/>
  <c r="T24" i="39" s="1"/>
  <c r="S23" i="39"/>
  <c r="R23" i="39"/>
  <c r="Q23" i="39"/>
  <c r="P23" i="39"/>
  <c r="E23" i="39"/>
  <c r="T23" i="39" s="1"/>
  <c r="U22" i="39"/>
  <c r="T22" i="39"/>
  <c r="S22" i="39"/>
  <c r="R22" i="39"/>
  <c r="Q22" i="39"/>
  <c r="P22" i="39"/>
  <c r="E22" i="39"/>
  <c r="S21" i="39"/>
  <c r="R21" i="39"/>
  <c r="Q21" i="39"/>
  <c r="P21" i="39"/>
  <c r="E21" i="39"/>
  <c r="U21" i="39" s="1"/>
  <c r="S20" i="39"/>
  <c r="R20" i="39"/>
  <c r="Q20" i="39"/>
  <c r="P20" i="39"/>
  <c r="E20" i="39"/>
  <c r="U20" i="39" s="1"/>
  <c r="U19" i="39"/>
  <c r="S19" i="39"/>
  <c r="R19" i="39"/>
  <c r="Q19" i="39"/>
  <c r="P19" i="39"/>
  <c r="E19" i="39"/>
  <c r="T19" i="39" s="1"/>
  <c r="U18" i="39"/>
  <c r="T18" i="39"/>
  <c r="S18" i="39"/>
  <c r="R18" i="39"/>
  <c r="Q18" i="39"/>
  <c r="P18" i="39"/>
  <c r="E18" i="39"/>
  <c r="S17" i="39"/>
  <c r="R17" i="39"/>
  <c r="Q17" i="39"/>
  <c r="P17" i="39"/>
  <c r="E17" i="39"/>
  <c r="U17" i="39" s="1"/>
  <c r="S16" i="39"/>
  <c r="R16" i="39"/>
  <c r="Q16" i="39"/>
  <c r="P16" i="39"/>
  <c r="E16" i="39"/>
  <c r="T16" i="39" s="1"/>
  <c r="U15" i="39"/>
  <c r="S15" i="39"/>
  <c r="R15" i="39"/>
  <c r="Q15" i="39"/>
  <c r="P15" i="39"/>
  <c r="E15" i="39"/>
  <c r="T15" i="39" s="1"/>
  <c r="U14" i="39"/>
  <c r="T14" i="39"/>
  <c r="S14" i="39"/>
  <c r="R14" i="39"/>
  <c r="Q14" i="39"/>
  <c r="P14" i="39"/>
  <c r="E14" i="39"/>
  <c r="S13" i="39"/>
  <c r="R13" i="39"/>
  <c r="Q13" i="39"/>
  <c r="P13" i="39"/>
  <c r="E13" i="39"/>
  <c r="U13" i="39" s="1"/>
  <c r="S12" i="39"/>
  <c r="R12" i="39"/>
  <c r="Q12" i="39"/>
  <c r="P12" i="39"/>
  <c r="E12" i="39"/>
  <c r="U12" i="39" s="1"/>
  <c r="U11" i="39"/>
  <c r="S11" i="39"/>
  <c r="R11" i="39"/>
  <c r="Q11" i="39"/>
  <c r="P11" i="39"/>
  <c r="E11" i="39"/>
  <c r="T11" i="39" s="1"/>
  <c r="S10" i="39"/>
  <c r="R10" i="39"/>
  <c r="Q10" i="39"/>
  <c r="P10" i="39"/>
  <c r="P9" i="39" s="1"/>
  <c r="E10" i="39"/>
  <c r="T10" i="39" s="1"/>
  <c r="S9" i="39"/>
  <c r="R9" i="39"/>
  <c r="S8" i="39"/>
  <c r="R8" i="39"/>
  <c r="S63" i="38"/>
  <c r="S62" i="38"/>
  <c r="R62" i="38"/>
  <c r="Q62" i="38"/>
  <c r="P62" i="38"/>
  <c r="E62" i="38"/>
  <c r="U62" i="38" s="1"/>
  <c r="S61" i="38"/>
  <c r="R61" i="38"/>
  <c r="Q61" i="38"/>
  <c r="P61" i="38"/>
  <c r="P60" i="38" s="1"/>
  <c r="E61" i="38"/>
  <c r="U61" i="38" s="1"/>
  <c r="S60" i="38"/>
  <c r="R60" i="38"/>
  <c r="S59" i="38"/>
  <c r="S58" i="38"/>
  <c r="R58" i="38"/>
  <c r="Q58" i="38"/>
  <c r="P58" i="38"/>
  <c r="E58" i="38"/>
  <c r="T58" i="38" s="1"/>
  <c r="S57" i="38"/>
  <c r="R57" i="38"/>
  <c r="Q57" i="38"/>
  <c r="P57" i="38"/>
  <c r="E57" i="38"/>
  <c r="S56" i="38"/>
  <c r="R56" i="38"/>
  <c r="Q56" i="38"/>
  <c r="P56" i="38"/>
  <c r="E56" i="38"/>
  <c r="U56" i="38" s="1"/>
  <c r="S55" i="38"/>
  <c r="R55" i="38"/>
  <c r="Q55" i="38"/>
  <c r="P55" i="38"/>
  <c r="E55" i="38"/>
  <c r="U55" i="38" s="1"/>
  <c r="S54" i="38"/>
  <c r="R54" i="38"/>
  <c r="S53" i="38"/>
  <c r="R53" i="38"/>
  <c r="Q53" i="38"/>
  <c r="P53" i="38"/>
  <c r="E53" i="38"/>
  <c r="T53" i="38" s="1"/>
  <c r="S52" i="38"/>
  <c r="R52" i="38"/>
  <c r="Q52" i="38"/>
  <c r="P52" i="38"/>
  <c r="E52" i="38"/>
  <c r="U52" i="38" s="1"/>
  <c r="S51" i="38"/>
  <c r="R51" i="38"/>
  <c r="Q51" i="38"/>
  <c r="P51" i="38"/>
  <c r="E51" i="38"/>
  <c r="U51" i="38" s="1"/>
  <c r="S50" i="38"/>
  <c r="R50" i="38"/>
  <c r="Q50" i="38"/>
  <c r="P50" i="38"/>
  <c r="E50" i="38"/>
  <c r="T50" i="38" s="1"/>
  <c r="S49" i="38"/>
  <c r="R49" i="38"/>
  <c r="Q49" i="38"/>
  <c r="P49" i="38"/>
  <c r="E49" i="38"/>
  <c r="T49" i="38" s="1"/>
  <c r="U48" i="38"/>
  <c r="S48" i="38"/>
  <c r="R48" i="38"/>
  <c r="Q48" i="38"/>
  <c r="P48" i="38"/>
  <c r="E48" i="38"/>
  <c r="T48" i="38" s="1"/>
  <c r="S47" i="38"/>
  <c r="R47" i="38"/>
  <c r="Q47" i="38"/>
  <c r="P47" i="38"/>
  <c r="E47" i="38"/>
  <c r="U47" i="38" s="1"/>
  <c r="S46" i="38"/>
  <c r="R46" i="38"/>
  <c r="Q46" i="38"/>
  <c r="P46" i="38"/>
  <c r="E46" i="38"/>
  <c r="U46" i="38" s="1"/>
  <c r="S45" i="38"/>
  <c r="R45" i="38"/>
  <c r="Q45" i="38"/>
  <c r="P45" i="38"/>
  <c r="E45" i="38"/>
  <c r="T45" i="38" s="1"/>
  <c r="U44" i="38"/>
  <c r="T44" i="38"/>
  <c r="S44" i="38"/>
  <c r="R44" i="38"/>
  <c r="Q44" i="38"/>
  <c r="P44" i="38"/>
  <c r="E44" i="38"/>
  <c r="S43" i="38"/>
  <c r="R43" i="38"/>
  <c r="S42" i="38"/>
  <c r="R42" i="38"/>
  <c r="S41" i="38"/>
  <c r="R41" i="38"/>
  <c r="Q41" i="38"/>
  <c r="P41" i="38"/>
  <c r="E41" i="38"/>
  <c r="U41" i="38" s="1"/>
  <c r="S40" i="38"/>
  <c r="R40" i="38"/>
  <c r="Q40" i="38"/>
  <c r="P40" i="38"/>
  <c r="E40" i="38"/>
  <c r="T40" i="38" s="1"/>
  <c r="S39" i="38"/>
  <c r="R39" i="38"/>
  <c r="Q39" i="38"/>
  <c r="P39" i="38"/>
  <c r="E39" i="38"/>
  <c r="T39" i="38" s="1"/>
  <c r="S38" i="38"/>
  <c r="R38" i="38"/>
  <c r="Q38" i="38"/>
  <c r="P38" i="38"/>
  <c r="E38" i="38"/>
  <c r="U38" i="38" s="1"/>
  <c r="S37" i="38"/>
  <c r="R37" i="38"/>
  <c r="Q37" i="38"/>
  <c r="P37" i="38"/>
  <c r="E37" i="38"/>
  <c r="U37" i="38" s="1"/>
  <c r="U36" i="38"/>
  <c r="S36" i="38"/>
  <c r="R36" i="38"/>
  <c r="Q36" i="38"/>
  <c r="P36" i="38"/>
  <c r="E36" i="38"/>
  <c r="T36" i="38" s="1"/>
  <c r="S35" i="38"/>
  <c r="R35" i="38"/>
  <c r="Q35" i="38"/>
  <c r="P35" i="38"/>
  <c r="E35" i="38"/>
  <c r="T35" i="38" s="1"/>
  <c r="S34" i="38"/>
  <c r="R34" i="38"/>
  <c r="Q34" i="38"/>
  <c r="P34" i="38"/>
  <c r="E34" i="38"/>
  <c r="U34" i="38" s="1"/>
  <c r="S33" i="38"/>
  <c r="R33" i="38"/>
  <c r="Q33" i="38"/>
  <c r="P33" i="38"/>
  <c r="E33" i="38"/>
  <c r="U33" i="38" s="1"/>
  <c r="S32" i="38"/>
  <c r="R32" i="38"/>
  <c r="Q32" i="38"/>
  <c r="P32" i="38"/>
  <c r="E32" i="38"/>
  <c r="T32" i="38" s="1"/>
  <c r="S31" i="38"/>
  <c r="R31" i="38"/>
  <c r="Q31" i="38"/>
  <c r="P31" i="38"/>
  <c r="E31" i="38"/>
  <c r="T31" i="38" s="1"/>
  <c r="S30" i="38"/>
  <c r="R30" i="38"/>
  <c r="Q30" i="38"/>
  <c r="P30" i="38"/>
  <c r="E30" i="38"/>
  <c r="U30" i="38" s="1"/>
  <c r="S29" i="38"/>
  <c r="R29" i="38"/>
  <c r="Q29" i="38"/>
  <c r="P29" i="38"/>
  <c r="E29" i="38"/>
  <c r="U29" i="38" s="1"/>
  <c r="S28" i="38"/>
  <c r="R28" i="38"/>
  <c r="Q28" i="38"/>
  <c r="P28" i="38"/>
  <c r="E28" i="38"/>
  <c r="U28" i="38" s="1"/>
  <c r="S27" i="38"/>
  <c r="R27" i="38"/>
  <c r="S26" i="38"/>
  <c r="R26" i="38"/>
  <c r="Q26" i="38"/>
  <c r="P26" i="38"/>
  <c r="E26" i="38"/>
  <c r="T26" i="38" s="1"/>
  <c r="S25" i="38"/>
  <c r="R25" i="38"/>
  <c r="Q25" i="38"/>
  <c r="P25" i="38"/>
  <c r="E25" i="38"/>
  <c r="U25" i="38" s="1"/>
  <c r="S24" i="38"/>
  <c r="R24" i="38"/>
  <c r="Q24" i="38"/>
  <c r="P24" i="38"/>
  <c r="E24" i="38"/>
  <c r="U24" i="38" s="1"/>
  <c r="S23" i="38"/>
  <c r="R23" i="38"/>
  <c r="Q23" i="38"/>
  <c r="P23" i="38"/>
  <c r="E23" i="38"/>
  <c r="S22" i="38"/>
  <c r="R22" i="38"/>
  <c r="Q22" i="38"/>
  <c r="P22" i="38"/>
  <c r="E22" i="38"/>
  <c r="T22" i="38" s="1"/>
  <c r="S21" i="38"/>
  <c r="R21" i="38"/>
  <c r="Q21" i="38"/>
  <c r="P21" i="38"/>
  <c r="E21" i="38"/>
  <c r="U21" i="38" s="1"/>
  <c r="S20" i="38"/>
  <c r="R20" i="38"/>
  <c r="Q20" i="38"/>
  <c r="P20" i="38"/>
  <c r="E20" i="38"/>
  <c r="U20" i="38" s="1"/>
  <c r="S19" i="38"/>
  <c r="R19" i="38"/>
  <c r="Q19" i="38"/>
  <c r="P19" i="38"/>
  <c r="E19" i="38"/>
  <c r="T19" i="38" s="1"/>
  <c r="S18" i="38"/>
  <c r="R18" i="38"/>
  <c r="Q18" i="38"/>
  <c r="P18" i="38"/>
  <c r="E18" i="38"/>
  <c r="T18" i="38" s="1"/>
  <c r="U17" i="38"/>
  <c r="S17" i="38"/>
  <c r="R17" i="38"/>
  <c r="Q17" i="38"/>
  <c r="P17" i="38"/>
  <c r="E17" i="38"/>
  <c r="T17" i="38" s="1"/>
  <c r="S16" i="38"/>
  <c r="R16" i="38"/>
  <c r="Q16" i="38"/>
  <c r="P16" i="38"/>
  <c r="E16" i="38"/>
  <c r="U16" i="38" s="1"/>
  <c r="S15" i="38"/>
  <c r="R15" i="38"/>
  <c r="Q15" i="38"/>
  <c r="P15" i="38"/>
  <c r="E15" i="38"/>
  <c r="U15" i="38" s="1"/>
  <c r="S14" i="38"/>
  <c r="R14" i="38"/>
  <c r="Q14" i="38"/>
  <c r="P14" i="38"/>
  <c r="E14" i="38"/>
  <c r="T14" i="38" s="1"/>
  <c r="U13" i="38"/>
  <c r="T13" i="38"/>
  <c r="S13" i="38"/>
  <c r="R13" i="38"/>
  <c r="Q13" i="38"/>
  <c r="P13" i="38"/>
  <c r="E13" i="38"/>
  <c r="S12" i="38"/>
  <c r="R12" i="38"/>
  <c r="Q12" i="38"/>
  <c r="P12" i="38"/>
  <c r="E12" i="38"/>
  <c r="U12" i="38" s="1"/>
  <c r="S11" i="38"/>
  <c r="R11" i="38"/>
  <c r="Q11" i="38"/>
  <c r="P11" i="38"/>
  <c r="E11" i="38"/>
  <c r="T11" i="38" s="1"/>
  <c r="U10" i="38"/>
  <c r="S10" i="38"/>
  <c r="R10" i="38"/>
  <c r="Q10" i="38"/>
  <c r="P10" i="38"/>
  <c r="E10" i="38"/>
  <c r="T10" i="38" s="1"/>
  <c r="S9" i="38"/>
  <c r="R9" i="38"/>
  <c r="S8" i="38"/>
  <c r="S63" i="37"/>
  <c r="R63" i="37"/>
  <c r="S62" i="37"/>
  <c r="R62" i="37"/>
  <c r="Q62" i="37"/>
  <c r="P62" i="37"/>
  <c r="E62" i="37"/>
  <c r="U62" i="37" s="1"/>
  <c r="S61" i="37"/>
  <c r="R61" i="37"/>
  <c r="Q61" i="37"/>
  <c r="Q60" i="37" s="1"/>
  <c r="P61" i="37"/>
  <c r="E61" i="37"/>
  <c r="U61" i="37" s="1"/>
  <c r="S60" i="37"/>
  <c r="R60" i="37"/>
  <c r="S59" i="37"/>
  <c r="R59" i="37"/>
  <c r="S58" i="37"/>
  <c r="R58" i="37"/>
  <c r="Q58" i="37"/>
  <c r="P58" i="37"/>
  <c r="E58" i="37"/>
  <c r="T58" i="37" s="1"/>
  <c r="U57" i="37"/>
  <c r="T57" i="37"/>
  <c r="S57" i="37"/>
  <c r="R57" i="37"/>
  <c r="Q57" i="37"/>
  <c r="P57" i="37"/>
  <c r="E57" i="37"/>
  <c r="S56" i="37"/>
  <c r="R56" i="37"/>
  <c r="Q56" i="37"/>
  <c r="P56" i="37"/>
  <c r="E56" i="37"/>
  <c r="U56" i="37" s="1"/>
  <c r="S55" i="37"/>
  <c r="R55" i="37"/>
  <c r="Q55" i="37"/>
  <c r="P55" i="37"/>
  <c r="E55" i="37"/>
  <c r="U55" i="37" s="1"/>
  <c r="S54" i="37"/>
  <c r="R54" i="37"/>
  <c r="S53" i="37"/>
  <c r="R53" i="37"/>
  <c r="Q53" i="37"/>
  <c r="P53" i="37"/>
  <c r="E53" i="37"/>
  <c r="T53" i="37" s="1"/>
  <c r="U52" i="37"/>
  <c r="S52" i="37"/>
  <c r="R52" i="37"/>
  <c r="Q52" i="37"/>
  <c r="P52" i="37"/>
  <c r="E52" i="37"/>
  <c r="T52" i="37" s="1"/>
  <c r="S51" i="37"/>
  <c r="R51" i="37"/>
  <c r="Q51" i="37"/>
  <c r="P51" i="37"/>
  <c r="E51" i="37"/>
  <c r="U51" i="37" s="1"/>
  <c r="S50" i="37"/>
  <c r="R50" i="37"/>
  <c r="Q50" i="37"/>
  <c r="P50" i="37"/>
  <c r="E50" i="37"/>
  <c r="U50" i="37" s="1"/>
  <c r="S49" i="37"/>
  <c r="R49" i="37"/>
  <c r="Q49" i="37"/>
  <c r="P49" i="37"/>
  <c r="E49" i="37"/>
  <c r="T49" i="37" s="1"/>
  <c r="U48" i="37"/>
  <c r="T48" i="37"/>
  <c r="S48" i="37"/>
  <c r="R48" i="37"/>
  <c r="Q48" i="37"/>
  <c r="P48" i="37"/>
  <c r="E48" i="37"/>
  <c r="S47" i="37"/>
  <c r="R47" i="37"/>
  <c r="Q47" i="37"/>
  <c r="P47" i="37"/>
  <c r="E47" i="37"/>
  <c r="U47" i="37" s="1"/>
  <c r="S46" i="37"/>
  <c r="R46" i="37"/>
  <c r="Q46" i="37"/>
  <c r="P46" i="37"/>
  <c r="E46" i="37"/>
  <c r="T46" i="37" s="1"/>
  <c r="U45" i="37"/>
  <c r="S45" i="37"/>
  <c r="R45" i="37"/>
  <c r="Q45" i="37"/>
  <c r="P45" i="37"/>
  <c r="E45" i="37"/>
  <c r="T45" i="37" s="1"/>
  <c r="U44" i="37"/>
  <c r="T44" i="37"/>
  <c r="S44" i="37"/>
  <c r="R44" i="37"/>
  <c r="Q44" i="37"/>
  <c r="P44" i="37"/>
  <c r="E44" i="37"/>
  <c r="S43" i="37"/>
  <c r="R43" i="37"/>
  <c r="R42" i="37"/>
  <c r="S41" i="37"/>
  <c r="R41" i="37"/>
  <c r="Q41" i="37"/>
  <c r="P41" i="37"/>
  <c r="E41" i="37"/>
  <c r="U41" i="37" s="1"/>
  <c r="U40" i="37"/>
  <c r="S40" i="37"/>
  <c r="R40" i="37"/>
  <c r="Q40" i="37"/>
  <c r="P40" i="37"/>
  <c r="E40" i="37"/>
  <c r="T40" i="37" s="1"/>
  <c r="S39" i="37"/>
  <c r="R39" i="37"/>
  <c r="Q39" i="37"/>
  <c r="P39" i="37"/>
  <c r="E39" i="37"/>
  <c r="U39" i="37" s="1"/>
  <c r="S38" i="37"/>
  <c r="R38" i="37"/>
  <c r="Q38" i="37"/>
  <c r="P38" i="37"/>
  <c r="E38" i="37"/>
  <c r="U38" i="37" s="1"/>
  <c r="S37" i="37"/>
  <c r="R37" i="37"/>
  <c r="Q37" i="37"/>
  <c r="P37" i="37"/>
  <c r="E37" i="37"/>
  <c r="T37" i="37" s="1"/>
  <c r="S36" i="37"/>
  <c r="R36" i="37"/>
  <c r="Q36" i="37"/>
  <c r="P36" i="37"/>
  <c r="E36" i="37"/>
  <c r="T36" i="37" s="1"/>
  <c r="S35" i="37"/>
  <c r="R35" i="37"/>
  <c r="Q35" i="37"/>
  <c r="P35" i="37"/>
  <c r="E35" i="37"/>
  <c r="U35" i="37" s="1"/>
  <c r="S34" i="37"/>
  <c r="R34" i="37"/>
  <c r="Q34" i="37"/>
  <c r="P34" i="37"/>
  <c r="E34" i="37"/>
  <c r="U34" i="37" s="1"/>
  <c r="S33" i="37"/>
  <c r="R33" i="37"/>
  <c r="Q33" i="37"/>
  <c r="P33" i="37"/>
  <c r="E33" i="37"/>
  <c r="U33" i="37" s="1"/>
  <c r="S32" i="37"/>
  <c r="R32" i="37"/>
  <c r="Q32" i="37"/>
  <c r="P32" i="37"/>
  <c r="E32" i="37"/>
  <c r="T32" i="37" s="1"/>
  <c r="S31" i="37"/>
  <c r="R31" i="37"/>
  <c r="Q31" i="37"/>
  <c r="P31" i="37"/>
  <c r="E31" i="37"/>
  <c r="U31" i="37" s="1"/>
  <c r="S30" i="37"/>
  <c r="R30" i="37"/>
  <c r="Q30" i="37"/>
  <c r="P30" i="37"/>
  <c r="E30" i="37"/>
  <c r="U30" i="37" s="1"/>
  <c r="S29" i="37"/>
  <c r="R29" i="37"/>
  <c r="Q29" i="37"/>
  <c r="P29" i="37"/>
  <c r="E29" i="37"/>
  <c r="T29" i="37" s="1"/>
  <c r="S28" i="37"/>
  <c r="R28" i="37"/>
  <c r="Q28" i="37"/>
  <c r="P28" i="37"/>
  <c r="E28" i="37"/>
  <c r="T28" i="37" s="1"/>
  <c r="S27" i="37"/>
  <c r="R27" i="37"/>
  <c r="S26" i="37"/>
  <c r="R26" i="37"/>
  <c r="Q26" i="37"/>
  <c r="P26" i="37"/>
  <c r="E26" i="37"/>
  <c r="U26" i="37" s="1"/>
  <c r="S25" i="37"/>
  <c r="R25" i="37"/>
  <c r="Q25" i="37"/>
  <c r="P25" i="37"/>
  <c r="E25" i="37"/>
  <c r="U25" i="37" s="1"/>
  <c r="S24" i="37"/>
  <c r="R24" i="37"/>
  <c r="Q24" i="37"/>
  <c r="P24" i="37"/>
  <c r="E24" i="37"/>
  <c r="T24" i="37" s="1"/>
  <c r="S23" i="37"/>
  <c r="R23" i="37"/>
  <c r="Q23" i="37"/>
  <c r="P23" i="37"/>
  <c r="E23" i="37"/>
  <c r="T23" i="37" s="1"/>
  <c r="S22" i="37"/>
  <c r="R22" i="37"/>
  <c r="Q22" i="37"/>
  <c r="P22" i="37"/>
  <c r="E22" i="37"/>
  <c r="U22" i="37" s="1"/>
  <c r="S21" i="37"/>
  <c r="R21" i="37"/>
  <c r="Q21" i="37"/>
  <c r="P21" i="37"/>
  <c r="E21" i="37"/>
  <c r="U21" i="37" s="1"/>
  <c r="S20" i="37"/>
  <c r="R20" i="37"/>
  <c r="Q20" i="37"/>
  <c r="P20" i="37"/>
  <c r="E20" i="37"/>
  <c r="U20" i="37" s="1"/>
  <c r="S19" i="37"/>
  <c r="R19" i="37"/>
  <c r="Q19" i="37"/>
  <c r="P19" i="37"/>
  <c r="E19" i="37"/>
  <c r="T19" i="37" s="1"/>
  <c r="U18" i="37"/>
  <c r="S18" i="37"/>
  <c r="R18" i="37"/>
  <c r="Q18" i="37"/>
  <c r="P18" i="37"/>
  <c r="E18" i="37"/>
  <c r="T18" i="37" s="1"/>
  <c r="S17" i="37"/>
  <c r="R17" i="37"/>
  <c r="Q17" i="37"/>
  <c r="P17" i="37"/>
  <c r="E17" i="37"/>
  <c r="U17" i="37" s="1"/>
  <c r="S16" i="37"/>
  <c r="R16" i="37"/>
  <c r="Q16" i="37"/>
  <c r="P16" i="37"/>
  <c r="E16" i="37"/>
  <c r="T16" i="37" s="1"/>
  <c r="S15" i="37"/>
  <c r="R15" i="37"/>
  <c r="Q15" i="37"/>
  <c r="P15" i="37"/>
  <c r="E15" i="37"/>
  <c r="T15" i="37" s="1"/>
  <c r="U14" i="37"/>
  <c r="T14" i="37"/>
  <c r="S14" i="37"/>
  <c r="R14" i="37"/>
  <c r="Q14" i="37"/>
  <c r="P14" i="37"/>
  <c r="E14" i="37"/>
  <c r="S13" i="37"/>
  <c r="R13" i="37"/>
  <c r="Q13" i="37"/>
  <c r="P13" i="37"/>
  <c r="E13" i="37"/>
  <c r="U13" i="37" s="1"/>
  <c r="S12" i="37"/>
  <c r="R12" i="37"/>
  <c r="Q12" i="37"/>
  <c r="P12" i="37"/>
  <c r="E12" i="37"/>
  <c r="U12" i="37" s="1"/>
  <c r="U11" i="37"/>
  <c r="S11" i="37"/>
  <c r="R11" i="37"/>
  <c r="Q11" i="37"/>
  <c r="P11" i="37"/>
  <c r="E11" i="37"/>
  <c r="T11" i="37" s="1"/>
  <c r="U10" i="37"/>
  <c r="T10" i="37"/>
  <c r="S10" i="37"/>
  <c r="R10" i="37"/>
  <c r="Q10" i="37"/>
  <c r="P10" i="37"/>
  <c r="E10" i="37"/>
  <c r="S9" i="37"/>
  <c r="R9" i="37"/>
  <c r="S8" i="37"/>
  <c r="R8" i="37"/>
  <c r="S63" i="36"/>
  <c r="S62" i="36"/>
  <c r="R62" i="36"/>
  <c r="Q62" i="36"/>
  <c r="P62" i="36"/>
  <c r="E62" i="36"/>
  <c r="U62" i="36" s="1"/>
  <c r="U61" i="36"/>
  <c r="S61" i="36"/>
  <c r="R61" i="36"/>
  <c r="Q61" i="36"/>
  <c r="P61" i="36"/>
  <c r="E61" i="36"/>
  <c r="T61" i="36" s="1"/>
  <c r="S60" i="36"/>
  <c r="R60" i="36"/>
  <c r="S59" i="36"/>
  <c r="S58" i="36"/>
  <c r="R58" i="36"/>
  <c r="Q58" i="36"/>
  <c r="P58" i="36"/>
  <c r="E58" i="36"/>
  <c r="T58" i="36" s="1"/>
  <c r="U57" i="36"/>
  <c r="S57" i="36"/>
  <c r="R57" i="36"/>
  <c r="Q57" i="36"/>
  <c r="P57" i="36"/>
  <c r="E57" i="36"/>
  <c r="T57" i="36" s="1"/>
  <c r="S56" i="36"/>
  <c r="R56" i="36"/>
  <c r="Q56" i="36"/>
  <c r="P56" i="36"/>
  <c r="E56" i="36"/>
  <c r="U56" i="36" s="1"/>
  <c r="S55" i="36"/>
  <c r="R55" i="36"/>
  <c r="Q55" i="36"/>
  <c r="P55" i="36"/>
  <c r="E55" i="36"/>
  <c r="U55" i="36" s="1"/>
  <c r="S54" i="36"/>
  <c r="R54" i="36"/>
  <c r="S53" i="36"/>
  <c r="R53" i="36"/>
  <c r="Q53" i="36"/>
  <c r="P53" i="36"/>
  <c r="E53" i="36"/>
  <c r="T53" i="36" s="1"/>
  <c r="S52" i="36"/>
  <c r="R52" i="36"/>
  <c r="Q52" i="36"/>
  <c r="P52" i="36"/>
  <c r="E52" i="36"/>
  <c r="U52" i="36" s="1"/>
  <c r="S51" i="36"/>
  <c r="R51" i="36"/>
  <c r="Q51" i="36"/>
  <c r="P51" i="36"/>
  <c r="E51" i="36"/>
  <c r="U51" i="36" s="1"/>
  <c r="S50" i="36"/>
  <c r="R50" i="36"/>
  <c r="Q50" i="36"/>
  <c r="P50" i="36"/>
  <c r="E50" i="36"/>
  <c r="T50" i="36" s="1"/>
  <c r="S49" i="36"/>
  <c r="R49" i="36"/>
  <c r="Q49" i="36"/>
  <c r="P49" i="36"/>
  <c r="E49" i="36"/>
  <c r="T49" i="36" s="1"/>
  <c r="U48" i="36"/>
  <c r="S48" i="36"/>
  <c r="R48" i="36"/>
  <c r="Q48" i="36"/>
  <c r="P48" i="36"/>
  <c r="E48" i="36"/>
  <c r="T48" i="36" s="1"/>
  <c r="S47" i="36"/>
  <c r="R47" i="36"/>
  <c r="Q47" i="36"/>
  <c r="P47" i="36"/>
  <c r="E47" i="36"/>
  <c r="U47" i="36" s="1"/>
  <c r="S46" i="36"/>
  <c r="R46" i="36"/>
  <c r="Q46" i="36"/>
  <c r="P46" i="36"/>
  <c r="E46" i="36"/>
  <c r="U46" i="36" s="1"/>
  <c r="S45" i="36"/>
  <c r="R45" i="36"/>
  <c r="Q45" i="36"/>
  <c r="P45" i="36"/>
  <c r="E45" i="36"/>
  <c r="T45" i="36" s="1"/>
  <c r="U44" i="36"/>
  <c r="T44" i="36"/>
  <c r="S44" i="36"/>
  <c r="R44" i="36"/>
  <c r="Q44" i="36"/>
  <c r="P44" i="36"/>
  <c r="E44" i="36"/>
  <c r="S43" i="36"/>
  <c r="R43" i="36"/>
  <c r="S42" i="36"/>
  <c r="R42" i="36"/>
  <c r="S41" i="36"/>
  <c r="R41" i="36"/>
  <c r="Q41" i="36"/>
  <c r="P41" i="36"/>
  <c r="E41" i="36"/>
  <c r="U41" i="36" s="1"/>
  <c r="S40" i="36"/>
  <c r="R40" i="36"/>
  <c r="Q40" i="36"/>
  <c r="P40" i="36"/>
  <c r="E40" i="36"/>
  <c r="T40" i="36" s="1"/>
  <c r="S39" i="36"/>
  <c r="R39" i="36"/>
  <c r="Q39" i="36"/>
  <c r="P39" i="36"/>
  <c r="E39" i="36"/>
  <c r="T39" i="36" s="1"/>
  <c r="S38" i="36"/>
  <c r="R38" i="36"/>
  <c r="Q38" i="36"/>
  <c r="P38" i="36"/>
  <c r="E38" i="36"/>
  <c r="U38" i="36" s="1"/>
  <c r="S37" i="36"/>
  <c r="R37" i="36"/>
  <c r="Q37" i="36"/>
  <c r="P37" i="36"/>
  <c r="E37" i="36"/>
  <c r="U37" i="36" s="1"/>
  <c r="S36" i="36"/>
  <c r="R36" i="36"/>
  <c r="Q36" i="36"/>
  <c r="P36" i="36"/>
  <c r="E36" i="36"/>
  <c r="U36" i="36" s="1"/>
  <c r="S35" i="36"/>
  <c r="R35" i="36"/>
  <c r="Q35" i="36"/>
  <c r="P35" i="36"/>
  <c r="E35" i="36"/>
  <c r="T35" i="36" s="1"/>
  <c r="S34" i="36"/>
  <c r="R34" i="36"/>
  <c r="Q34" i="36"/>
  <c r="P34" i="36"/>
  <c r="E34" i="36"/>
  <c r="U34" i="36" s="1"/>
  <c r="S33" i="36"/>
  <c r="R33" i="36"/>
  <c r="Q33" i="36"/>
  <c r="P33" i="36"/>
  <c r="E33" i="36"/>
  <c r="U33" i="36" s="1"/>
  <c r="S32" i="36"/>
  <c r="R32" i="36"/>
  <c r="Q32" i="36"/>
  <c r="P32" i="36"/>
  <c r="E32" i="36"/>
  <c r="S31" i="36"/>
  <c r="R31" i="36"/>
  <c r="Q31" i="36"/>
  <c r="P31" i="36"/>
  <c r="E31" i="36"/>
  <c r="T31" i="36" s="1"/>
  <c r="U30" i="36"/>
  <c r="S30" i="36"/>
  <c r="R30" i="36"/>
  <c r="Q30" i="36"/>
  <c r="P30" i="36"/>
  <c r="E30" i="36"/>
  <c r="T30" i="36" s="1"/>
  <c r="S29" i="36"/>
  <c r="R29" i="36"/>
  <c r="Q29" i="36"/>
  <c r="P29" i="36"/>
  <c r="E29" i="36"/>
  <c r="U29" i="36" s="1"/>
  <c r="S28" i="36"/>
  <c r="R28" i="36"/>
  <c r="Q28" i="36"/>
  <c r="P28" i="36"/>
  <c r="E28" i="36"/>
  <c r="U28" i="36" s="1"/>
  <c r="S27" i="36"/>
  <c r="R27" i="36"/>
  <c r="S26" i="36"/>
  <c r="R26" i="36"/>
  <c r="Q26" i="36"/>
  <c r="P26" i="36"/>
  <c r="E26" i="36"/>
  <c r="T26" i="36" s="1"/>
  <c r="S25" i="36"/>
  <c r="R25" i="36"/>
  <c r="Q25" i="36"/>
  <c r="P25" i="36"/>
  <c r="E25" i="36"/>
  <c r="U25" i="36" s="1"/>
  <c r="S24" i="36"/>
  <c r="R24" i="36"/>
  <c r="Q24" i="36"/>
  <c r="P24" i="36"/>
  <c r="E24" i="36"/>
  <c r="U24" i="36" s="1"/>
  <c r="S23" i="36"/>
  <c r="R23" i="36"/>
  <c r="Q23" i="36"/>
  <c r="P23" i="36"/>
  <c r="E23" i="36"/>
  <c r="U23" i="36" s="1"/>
  <c r="S22" i="36"/>
  <c r="R22" i="36"/>
  <c r="Q22" i="36"/>
  <c r="P22" i="36"/>
  <c r="E22" i="36"/>
  <c r="T22" i="36" s="1"/>
  <c r="U21" i="36"/>
  <c r="S21" i="36"/>
  <c r="R21" i="36"/>
  <c r="Q21" i="36"/>
  <c r="P21" i="36"/>
  <c r="E21" i="36"/>
  <c r="T21" i="36" s="1"/>
  <c r="S20" i="36"/>
  <c r="R20" i="36"/>
  <c r="Q20" i="36"/>
  <c r="P20" i="36"/>
  <c r="E20" i="36"/>
  <c r="U20" i="36" s="1"/>
  <c r="S19" i="36"/>
  <c r="R19" i="36"/>
  <c r="Q19" i="36"/>
  <c r="P19" i="36"/>
  <c r="E19" i="36"/>
  <c r="T19" i="36" s="1"/>
  <c r="S18" i="36"/>
  <c r="R18" i="36"/>
  <c r="Q18" i="36"/>
  <c r="P18" i="36"/>
  <c r="E18" i="36"/>
  <c r="T18" i="36" s="1"/>
  <c r="U17" i="36"/>
  <c r="T17" i="36"/>
  <c r="S17" i="36"/>
  <c r="R17" i="36"/>
  <c r="Q17" i="36"/>
  <c r="P17" i="36"/>
  <c r="E17" i="36"/>
  <c r="S16" i="36"/>
  <c r="R16" i="36"/>
  <c r="Q16" i="36"/>
  <c r="P16" i="36"/>
  <c r="E16" i="36"/>
  <c r="S15" i="36"/>
  <c r="R15" i="36"/>
  <c r="Q15" i="36"/>
  <c r="P15" i="36"/>
  <c r="E15" i="36"/>
  <c r="U15" i="36" s="1"/>
  <c r="U14" i="36"/>
  <c r="S14" i="36"/>
  <c r="R14" i="36"/>
  <c r="Q14" i="36"/>
  <c r="P14" i="36"/>
  <c r="E14" i="36"/>
  <c r="T14" i="36" s="1"/>
  <c r="U13" i="36"/>
  <c r="T13" i="36"/>
  <c r="S13" i="36"/>
  <c r="R13" i="36"/>
  <c r="Q13" i="36"/>
  <c r="P13" i="36"/>
  <c r="E13" i="36"/>
  <c r="S12" i="36"/>
  <c r="R12" i="36"/>
  <c r="Q12" i="36"/>
  <c r="P12" i="36"/>
  <c r="E12" i="36"/>
  <c r="U12" i="36" s="1"/>
  <c r="S11" i="36"/>
  <c r="R11" i="36"/>
  <c r="Q11" i="36"/>
  <c r="P11" i="36"/>
  <c r="E11" i="36"/>
  <c r="T11" i="36" s="1"/>
  <c r="U10" i="36"/>
  <c r="S10" i="36"/>
  <c r="R10" i="36"/>
  <c r="Q10" i="36"/>
  <c r="P10" i="36"/>
  <c r="E10" i="36"/>
  <c r="T10" i="36" s="1"/>
  <c r="S9" i="36"/>
  <c r="R9" i="36"/>
  <c r="S8" i="36"/>
  <c r="S63" i="35"/>
  <c r="R63" i="35"/>
  <c r="S62" i="35"/>
  <c r="R62" i="35"/>
  <c r="Q62" i="35"/>
  <c r="P62" i="35"/>
  <c r="E62" i="35"/>
  <c r="U62" i="35" s="1"/>
  <c r="S61" i="35"/>
  <c r="R61" i="35"/>
  <c r="Q61" i="35"/>
  <c r="P61" i="35"/>
  <c r="E61" i="35"/>
  <c r="E60" i="35" s="1"/>
  <c r="T60" i="35" s="1"/>
  <c r="S60" i="35"/>
  <c r="R60" i="35"/>
  <c r="S59" i="35"/>
  <c r="R59" i="35"/>
  <c r="S58" i="35"/>
  <c r="R58" i="35"/>
  <c r="Q58" i="35"/>
  <c r="P58" i="35"/>
  <c r="E58" i="35"/>
  <c r="T58" i="35" s="1"/>
  <c r="S57" i="35"/>
  <c r="R57" i="35"/>
  <c r="Q57" i="35"/>
  <c r="U57" i="35" s="1"/>
  <c r="P57" i="35"/>
  <c r="E57" i="35"/>
  <c r="T57" i="35" s="1"/>
  <c r="U56" i="35"/>
  <c r="T56" i="35"/>
  <c r="S56" i="35"/>
  <c r="R56" i="35"/>
  <c r="Q56" i="35"/>
  <c r="P56" i="35"/>
  <c r="E56" i="35"/>
  <c r="S55" i="35"/>
  <c r="R55" i="35"/>
  <c r="Q55" i="35"/>
  <c r="P55" i="35"/>
  <c r="E55" i="35"/>
  <c r="E54" i="35" s="1"/>
  <c r="S54" i="35"/>
  <c r="R54" i="35"/>
  <c r="S53" i="35"/>
  <c r="R53" i="35"/>
  <c r="Q53" i="35"/>
  <c r="P53" i="35"/>
  <c r="E53" i="35"/>
  <c r="T53" i="35" s="1"/>
  <c r="U52" i="35"/>
  <c r="S52" i="35"/>
  <c r="R52" i="35"/>
  <c r="Q52" i="35"/>
  <c r="P52" i="35"/>
  <c r="E52" i="35"/>
  <c r="T52" i="35" s="1"/>
  <c r="U51" i="35"/>
  <c r="T51" i="35"/>
  <c r="S51" i="35"/>
  <c r="R51" i="35"/>
  <c r="Q51" i="35"/>
  <c r="P51" i="35"/>
  <c r="E51" i="35"/>
  <c r="S50" i="35"/>
  <c r="R50" i="35"/>
  <c r="Q50" i="35"/>
  <c r="P50" i="35"/>
  <c r="E50" i="35"/>
  <c r="U50" i="35" s="1"/>
  <c r="S49" i="35"/>
  <c r="R49" i="35"/>
  <c r="Q49" i="35"/>
  <c r="P49" i="35"/>
  <c r="E49" i="35"/>
  <c r="U49" i="35" s="1"/>
  <c r="U48" i="35"/>
  <c r="S48" i="35"/>
  <c r="R48" i="35"/>
  <c r="Q48" i="35"/>
  <c r="P48" i="35"/>
  <c r="E48" i="35"/>
  <c r="T48" i="35" s="1"/>
  <c r="U47" i="35"/>
  <c r="T47" i="35"/>
  <c r="S47" i="35"/>
  <c r="R47" i="35"/>
  <c r="Q47" i="35"/>
  <c r="P47" i="35"/>
  <c r="E47" i="35"/>
  <c r="S46" i="35"/>
  <c r="R46" i="35"/>
  <c r="Q46" i="35"/>
  <c r="P46" i="35"/>
  <c r="E46" i="35"/>
  <c r="U46" i="35" s="1"/>
  <c r="S45" i="35"/>
  <c r="R45" i="35"/>
  <c r="Q45" i="35"/>
  <c r="P45" i="35"/>
  <c r="E45" i="35"/>
  <c r="T45" i="35" s="1"/>
  <c r="U44" i="35"/>
  <c r="S44" i="35"/>
  <c r="R44" i="35"/>
  <c r="Q44" i="35"/>
  <c r="P44" i="35"/>
  <c r="E44" i="35"/>
  <c r="T44" i="35" s="1"/>
  <c r="S43" i="35"/>
  <c r="R43" i="35"/>
  <c r="S42" i="35"/>
  <c r="R42" i="35"/>
  <c r="U41" i="35"/>
  <c r="S41" i="35"/>
  <c r="R41" i="35"/>
  <c r="Q41" i="35"/>
  <c r="P41" i="35"/>
  <c r="E41" i="35"/>
  <c r="T41" i="35" s="1"/>
  <c r="S40" i="35"/>
  <c r="R40" i="35"/>
  <c r="Q40" i="35"/>
  <c r="P40" i="35"/>
  <c r="E40" i="35"/>
  <c r="U40" i="35" s="1"/>
  <c r="S39" i="35"/>
  <c r="R39" i="35"/>
  <c r="Q39" i="35"/>
  <c r="P39" i="35"/>
  <c r="E39" i="35"/>
  <c r="U39" i="35" s="1"/>
  <c r="S38" i="35"/>
  <c r="R38" i="35"/>
  <c r="Q38" i="35"/>
  <c r="P38" i="35"/>
  <c r="E38" i="35"/>
  <c r="T38" i="35" s="1"/>
  <c r="U37" i="35"/>
  <c r="T37" i="35"/>
  <c r="S37" i="35"/>
  <c r="R37" i="35"/>
  <c r="Q37" i="35"/>
  <c r="P37" i="35"/>
  <c r="E37" i="35"/>
  <c r="S36" i="35"/>
  <c r="R36" i="35"/>
  <c r="Q36" i="35"/>
  <c r="P36" i="35"/>
  <c r="E36" i="35"/>
  <c r="U36" i="35" s="1"/>
  <c r="S35" i="35"/>
  <c r="R35" i="35"/>
  <c r="Q35" i="35"/>
  <c r="P35" i="35"/>
  <c r="E35" i="35"/>
  <c r="T35" i="35" s="1"/>
  <c r="U34" i="35"/>
  <c r="S34" i="35"/>
  <c r="R34" i="35"/>
  <c r="Q34" i="35"/>
  <c r="P34" i="35"/>
  <c r="E34" i="35"/>
  <c r="T34" i="35" s="1"/>
  <c r="U33" i="35"/>
  <c r="T33" i="35"/>
  <c r="S33" i="35"/>
  <c r="R33" i="35"/>
  <c r="Q33" i="35"/>
  <c r="P33" i="35"/>
  <c r="E33" i="35"/>
  <c r="S32" i="35"/>
  <c r="R32" i="35"/>
  <c r="Q32" i="35"/>
  <c r="P32" i="35"/>
  <c r="E32" i="35"/>
  <c r="S31" i="35"/>
  <c r="R31" i="35"/>
  <c r="Q31" i="35"/>
  <c r="P31" i="35"/>
  <c r="E31" i="35"/>
  <c r="U31" i="35" s="1"/>
  <c r="U30" i="35"/>
  <c r="S30" i="35"/>
  <c r="R30" i="35"/>
  <c r="Q30" i="35"/>
  <c r="P30" i="35"/>
  <c r="E30" i="35"/>
  <c r="T30" i="35" s="1"/>
  <c r="U29" i="35"/>
  <c r="T29" i="35"/>
  <c r="S29" i="35"/>
  <c r="R29" i="35"/>
  <c r="Q29" i="35"/>
  <c r="P29" i="35"/>
  <c r="E29" i="35"/>
  <c r="S28" i="35"/>
  <c r="R28" i="35"/>
  <c r="Q28" i="35"/>
  <c r="P28" i="35"/>
  <c r="E28" i="35"/>
  <c r="S27" i="35"/>
  <c r="R27" i="35"/>
  <c r="S26" i="35"/>
  <c r="R26" i="35"/>
  <c r="Q26" i="35"/>
  <c r="P26" i="35"/>
  <c r="E26" i="35"/>
  <c r="U26" i="35" s="1"/>
  <c r="S25" i="35"/>
  <c r="R25" i="35"/>
  <c r="Q25" i="35"/>
  <c r="P25" i="35"/>
  <c r="E25" i="35"/>
  <c r="T25" i="35" s="1"/>
  <c r="U24" i="35"/>
  <c r="T24" i="35"/>
  <c r="S24" i="35"/>
  <c r="R24" i="35"/>
  <c r="Q24" i="35"/>
  <c r="P24" i="35"/>
  <c r="E24" i="35"/>
  <c r="S23" i="35"/>
  <c r="R23" i="35"/>
  <c r="Q23" i="35"/>
  <c r="P23" i="35"/>
  <c r="E23" i="35"/>
  <c r="U23" i="35" s="1"/>
  <c r="S22" i="35"/>
  <c r="R22" i="35"/>
  <c r="Q22" i="35"/>
  <c r="P22" i="35"/>
  <c r="E22" i="35"/>
  <c r="T22" i="35" s="1"/>
  <c r="U21" i="35"/>
  <c r="S21" i="35"/>
  <c r="R21" i="35"/>
  <c r="Q21" i="35"/>
  <c r="P21" i="35"/>
  <c r="E21" i="35"/>
  <c r="T21" i="35" s="1"/>
  <c r="U20" i="35"/>
  <c r="T20" i="35"/>
  <c r="S20" i="35"/>
  <c r="R20" i="35"/>
  <c r="Q20" i="35"/>
  <c r="P20" i="35"/>
  <c r="E20" i="35"/>
  <c r="S19" i="35"/>
  <c r="R19" i="35"/>
  <c r="Q19" i="35"/>
  <c r="P19" i="35"/>
  <c r="E19" i="35"/>
  <c r="U19" i="35" s="1"/>
  <c r="S18" i="35"/>
  <c r="R18" i="35"/>
  <c r="Q18" i="35"/>
  <c r="P18" i="35"/>
  <c r="E18" i="35"/>
  <c r="U18" i="35" s="1"/>
  <c r="U17" i="35"/>
  <c r="S17" i="35"/>
  <c r="R17" i="35"/>
  <c r="Q17" i="35"/>
  <c r="P17" i="35"/>
  <c r="E17" i="35"/>
  <c r="T17" i="35" s="1"/>
  <c r="T16" i="35"/>
  <c r="S16" i="35"/>
  <c r="R16" i="35"/>
  <c r="Q16" i="35"/>
  <c r="U16" i="35" s="1"/>
  <c r="P16" i="35"/>
  <c r="E16" i="35"/>
  <c r="S15" i="35"/>
  <c r="R15" i="35"/>
  <c r="Q15" i="35"/>
  <c r="P15" i="35"/>
  <c r="E15" i="35"/>
  <c r="U15" i="35" s="1"/>
  <c r="S14" i="35"/>
  <c r="R14" i="35"/>
  <c r="Q14" i="35"/>
  <c r="P14" i="35"/>
  <c r="E14" i="35"/>
  <c r="T14" i="35" s="1"/>
  <c r="U13" i="35"/>
  <c r="S13" i="35"/>
  <c r="R13" i="35"/>
  <c r="Q13" i="35"/>
  <c r="P13" i="35"/>
  <c r="E13" i="35"/>
  <c r="T13" i="35" s="1"/>
  <c r="S12" i="35"/>
  <c r="R12" i="35"/>
  <c r="Q12" i="35"/>
  <c r="P12" i="35"/>
  <c r="E12" i="35"/>
  <c r="U12" i="35" s="1"/>
  <c r="S11" i="35"/>
  <c r="R11" i="35"/>
  <c r="Q11" i="35"/>
  <c r="P11" i="35"/>
  <c r="E11" i="35"/>
  <c r="U11" i="35" s="1"/>
  <c r="S10" i="35"/>
  <c r="R10" i="35"/>
  <c r="Q10" i="35"/>
  <c r="P10" i="35"/>
  <c r="E10" i="35"/>
  <c r="U10" i="35" s="1"/>
  <c r="S9" i="35"/>
  <c r="R9" i="35"/>
  <c r="S8" i="35"/>
  <c r="R8" i="35"/>
  <c r="S63" i="34"/>
  <c r="S62" i="34"/>
  <c r="R62" i="34"/>
  <c r="Q62" i="34"/>
  <c r="P62" i="34"/>
  <c r="E62" i="34"/>
  <c r="T62" i="34" s="1"/>
  <c r="U61" i="34"/>
  <c r="T61" i="34"/>
  <c r="S61" i="34"/>
  <c r="R61" i="34"/>
  <c r="Q61" i="34"/>
  <c r="P61" i="34"/>
  <c r="E61" i="34"/>
  <c r="S60" i="34"/>
  <c r="R60" i="34"/>
  <c r="S59" i="34"/>
  <c r="S58" i="34"/>
  <c r="R58" i="34"/>
  <c r="Q58" i="34"/>
  <c r="P58" i="34"/>
  <c r="E58" i="34"/>
  <c r="U58" i="34" s="1"/>
  <c r="S57" i="34"/>
  <c r="R57" i="34"/>
  <c r="Q57" i="34"/>
  <c r="P57" i="34"/>
  <c r="E57" i="34"/>
  <c r="U57" i="34" s="1"/>
  <c r="S56" i="34"/>
  <c r="R56" i="34"/>
  <c r="Q56" i="34"/>
  <c r="P56" i="34"/>
  <c r="E56" i="34"/>
  <c r="T56" i="34" s="1"/>
  <c r="S55" i="34"/>
  <c r="R55" i="34"/>
  <c r="Q55" i="34"/>
  <c r="P55" i="34"/>
  <c r="E55" i="34"/>
  <c r="U55" i="34" s="1"/>
  <c r="S54" i="34"/>
  <c r="R54" i="34"/>
  <c r="S53" i="34"/>
  <c r="R53" i="34"/>
  <c r="Q53" i="34"/>
  <c r="P53" i="34"/>
  <c r="E53" i="34"/>
  <c r="U53" i="34" s="1"/>
  <c r="S52" i="34"/>
  <c r="R52" i="34"/>
  <c r="Q52" i="34"/>
  <c r="P52" i="34"/>
  <c r="E52" i="34"/>
  <c r="U52" i="34" s="1"/>
  <c r="U51" i="34"/>
  <c r="S51" i="34"/>
  <c r="R51" i="34"/>
  <c r="Q51" i="34"/>
  <c r="P51" i="34"/>
  <c r="E51" i="34"/>
  <c r="T51" i="34" s="1"/>
  <c r="S50" i="34"/>
  <c r="R50" i="34"/>
  <c r="Q50" i="34"/>
  <c r="P50" i="34"/>
  <c r="E50" i="34"/>
  <c r="U50" i="34" s="1"/>
  <c r="S49" i="34"/>
  <c r="R49" i="34"/>
  <c r="Q49" i="34"/>
  <c r="P49" i="34"/>
  <c r="E49" i="34"/>
  <c r="U49" i="34" s="1"/>
  <c r="S48" i="34"/>
  <c r="R48" i="34"/>
  <c r="Q48" i="34"/>
  <c r="P48" i="34"/>
  <c r="E48" i="34"/>
  <c r="T48" i="34" s="1"/>
  <c r="S47" i="34"/>
  <c r="R47" i="34"/>
  <c r="Q47" i="34"/>
  <c r="P47" i="34"/>
  <c r="E47" i="34"/>
  <c r="T47" i="34" s="1"/>
  <c r="S46" i="34"/>
  <c r="R46" i="34"/>
  <c r="Q46" i="34"/>
  <c r="P46" i="34"/>
  <c r="E46" i="34"/>
  <c r="U46" i="34" s="1"/>
  <c r="S45" i="34"/>
  <c r="R45" i="34"/>
  <c r="Q45" i="34"/>
  <c r="P45" i="34"/>
  <c r="E45" i="34"/>
  <c r="U45" i="34" s="1"/>
  <c r="S44" i="34"/>
  <c r="R44" i="34"/>
  <c r="Q44" i="34"/>
  <c r="P44" i="34"/>
  <c r="E44" i="34"/>
  <c r="U44" i="34" s="1"/>
  <c r="S43" i="34"/>
  <c r="R43" i="34"/>
  <c r="S42" i="34"/>
  <c r="R42" i="34"/>
  <c r="U41" i="34"/>
  <c r="S41" i="34"/>
  <c r="R41" i="34"/>
  <c r="Q41" i="34"/>
  <c r="P41" i="34"/>
  <c r="E41" i="34"/>
  <c r="T41" i="34" s="1"/>
  <c r="U40" i="34"/>
  <c r="T40" i="34"/>
  <c r="S40" i="34"/>
  <c r="R40" i="34"/>
  <c r="Q40" i="34"/>
  <c r="P40" i="34"/>
  <c r="E40" i="34"/>
  <c r="S39" i="34"/>
  <c r="R39" i="34"/>
  <c r="Q39" i="34"/>
  <c r="P39" i="34"/>
  <c r="E39" i="34"/>
  <c r="U39" i="34" s="1"/>
  <c r="S38" i="34"/>
  <c r="R38" i="34"/>
  <c r="Q38" i="34"/>
  <c r="P38" i="34"/>
  <c r="E38" i="34"/>
  <c r="T38" i="34" s="1"/>
  <c r="U37" i="34"/>
  <c r="S37" i="34"/>
  <c r="R37" i="34"/>
  <c r="Q37" i="34"/>
  <c r="P37" i="34"/>
  <c r="E37" i="34"/>
  <c r="T37" i="34" s="1"/>
  <c r="T36" i="34"/>
  <c r="S36" i="34"/>
  <c r="R36" i="34"/>
  <c r="Q36" i="34"/>
  <c r="P36" i="34"/>
  <c r="E36" i="34"/>
  <c r="U36" i="34" s="1"/>
  <c r="S35" i="34"/>
  <c r="R35" i="34"/>
  <c r="Q35" i="34"/>
  <c r="P35" i="34"/>
  <c r="E35" i="34"/>
  <c r="U35" i="34" s="1"/>
  <c r="S34" i="34"/>
  <c r="R34" i="34"/>
  <c r="Q34" i="34"/>
  <c r="P34" i="34"/>
  <c r="E34" i="34"/>
  <c r="U34" i="34" s="1"/>
  <c r="U33" i="34"/>
  <c r="S33" i="34"/>
  <c r="R33" i="34"/>
  <c r="Q33" i="34"/>
  <c r="P33" i="34"/>
  <c r="E33" i="34"/>
  <c r="T33" i="34" s="1"/>
  <c r="S32" i="34"/>
  <c r="R32" i="34"/>
  <c r="Q32" i="34"/>
  <c r="P32" i="34"/>
  <c r="E32" i="34"/>
  <c r="T32" i="34" s="1"/>
  <c r="S31" i="34"/>
  <c r="R31" i="34"/>
  <c r="Q31" i="34"/>
  <c r="P31" i="34"/>
  <c r="E31" i="34"/>
  <c r="U31" i="34" s="1"/>
  <c r="S30" i="34"/>
  <c r="R30" i="34"/>
  <c r="Q30" i="34"/>
  <c r="P30" i="34"/>
  <c r="E30" i="34"/>
  <c r="T30" i="34" s="1"/>
  <c r="S29" i="34"/>
  <c r="R29" i="34"/>
  <c r="Q29" i="34"/>
  <c r="P29" i="34"/>
  <c r="E29" i="34"/>
  <c r="T29" i="34" s="1"/>
  <c r="S28" i="34"/>
  <c r="R28" i="34"/>
  <c r="Q28" i="34"/>
  <c r="P28" i="34"/>
  <c r="E28" i="34"/>
  <c r="U28" i="34" s="1"/>
  <c r="S27" i="34"/>
  <c r="R27" i="34"/>
  <c r="S26" i="34"/>
  <c r="R26" i="34"/>
  <c r="Q26" i="34"/>
  <c r="P26" i="34"/>
  <c r="E26" i="34"/>
  <c r="U26" i="34" s="1"/>
  <c r="S25" i="34"/>
  <c r="R25" i="34"/>
  <c r="Q25" i="34"/>
  <c r="P25" i="34"/>
  <c r="E25" i="34"/>
  <c r="T25" i="34" s="1"/>
  <c r="S24" i="34"/>
  <c r="R24" i="34"/>
  <c r="Q24" i="34"/>
  <c r="P24" i="34"/>
  <c r="E24" i="34"/>
  <c r="T24" i="34" s="1"/>
  <c r="S23" i="34"/>
  <c r="R23" i="34"/>
  <c r="Q23" i="34"/>
  <c r="P23" i="34"/>
  <c r="E23" i="34"/>
  <c r="U23" i="34" s="1"/>
  <c r="S22" i="34"/>
  <c r="R22" i="34"/>
  <c r="Q22" i="34"/>
  <c r="P22" i="34"/>
  <c r="E22" i="34"/>
  <c r="U22" i="34" s="1"/>
  <c r="S21" i="34"/>
  <c r="R21" i="34"/>
  <c r="Q21" i="34"/>
  <c r="P21" i="34"/>
  <c r="E21" i="34"/>
  <c r="U21" i="34" s="1"/>
  <c r="S20" i="34"/>
  <c r="R20" i="34"/>
  <c r="Q20" i="34"/>
  <c r="P20" i="34"/>
  <c r="E20" i="34"/>
  <c r="T20" i="34" s="1"/>
  <c r="U19" i="34"/>
  <c r="S19" i="34"/>
  <c r="R19" i="34"/>
  <c r="Q19" i="34"/>
  <c r="P19" i="34"/>
  <c r="E19" i="34"/>
  <c r="T19" i="34" s="1"/>
  <c r="S18" i="34"/>
  <c r="R18" i="34"/>
  <c r="Q18" i="34"/>
  <c r="P18" i="34"/>
  <c r="E18" i="34"/>
  <c r="U18" i="34" s="1"/>
  <c r="S17" i="34"/>
  <c r="R17" i="34"/>
  <c r="Q17" i="34"/>
  <c r="P17" i="34"/>
  <c r="E17" i="34"/>
  <c r="T17" i="34" s="1"/>
  <c r="S16" i="34"/>
  <c r="R16" i="34"/>
  <c r="Q16" i="34"/>
  <c r="P16" i="34"/>
  <c r="E16" i="34"/>
  <c r="T16" i="34" s="1"/>
  <c r="U15" i="34"/>
  <c r="T15" i="34"/>
  <c r="S15" i="34"/>
  <c r="R15" i="34"/>
  <c r="Q15" i="34"/>
  <c r="P15" i="34"/>
  <c r="E15" i="34"/>
  <c r="S14" i="34"/>
  <c r="R14" i="34"/>
  <c r="Q14" i="34"/>
  <c r="P14" i="34"/>
  <c r="E14" i="34"/>
  <c r="U14" i="34" s="1"/>
  <c r="S13" i="34"/>
  <c r="R13" i="34"/>
  <c r="Q13" i="34"/>
  <c r="P13" i="34"/>
  <c r="E13" i="34"/>
  <c r="U13" i="34" s="1"/>
  <c r="U12" i="34"/>
  <c r="S12" i="34"/>
  <c r="R12" i="34"/>
  <c r="Q12" i="34"/>
  <c r="P12" i="34"/>
  <c r="E12" i="34"/>
  <c r="T12" i="34" s="1"/>
  <c r="U11" i="34"/>
  <c r="T11" i="34"/>
  <c r="S11" i="34"/>
  <c r="R11" i="34"/>
  <c r="Q11" i="34"/>
  <c r="P11" i="34"/>
  <c r="E11" i="34"/>
  <c r="S10" i="34"/>
  <c r="R10" i="34"/>
  <c r="Q10" i="34"/>
  <c r="P10" i="34"/>
  <c r="E10" i="34"/>
  <c r="S9" i="34"/>
  <c r="R9" i="34"/>
  <c r="S8" i="34"/>
  <c r="U62" i="33"/>
  <c r="S62" i="33"/>
  <c r="R62" i="33"/>
  <c r="Q62" i="33"/>
  <c r="P62" i="33"/>
  <c r="E62" i="33"/>
  <c r="T62" i="33" s="1"/>
  <c r="U61" i="33"/>
  <c r="T61" i="33"/>
  <c r="S61" i="33"/>
  <c r="R61" i="33"/>
  <c r="Q61" i="33"/>
  <c r="P61" i="33"/>
  <c r="P60" i="33" s="1"/>
  <c r="E61" i="33"/>
  <c r="S60" i="33"/>
  <c r="R60" i="33"/>
  <c r="S58" i="33"/>
  <c r="R58" i="33"/>
  <c r="Q58" i="33"/>
  <c r="P58" i="33"/>
  <c r="E58" i="33"/>
  <c r="U58" i="33" s="1"/>
  <c r="S57" i="33"/>
  <c r="R57" i="33"/>
  <c r="Q57" i="33"/>
  <c r="P57" i="33"/>
  <c r="E57" i="33"/>
  <c r="S56" i="33"/>
  <c r="R56" i="33"/>
  <c r="Q56" i="33"/>
  <c r="P56" i="33"/>
  <c r="E56" i="33"/>
  <c r="T56" i="33" s="1"/>
  <c r="U55" i="33"/>
  <c r="S55" i="33"/>
  <c r="R55" i="33"/>
  <c r="Q55" i="33"/>
  <c r="P55" i="33"/>
  <c r="E55" i="33"/>
  <c r="T55" i="33" s="1"/>
  <c r="S54" i="33"/>
  <c r="R54" i="33"/>
  <c r="S53" i="33"/>
  <c r="R53" i="33"/>
  <c r="Q53" i="33"/>
  <c r="P53" i="33"/>
  <c r="E53" i="33"/>
  <c r="U53" i="33" s="1"/>
  <c r="S52" i="33"/>
  <c r="R52" i="33"/>
  <c r="Q52" i="33"/>
  <c r="P52" i="33"/>
  <c r="E52" i="33"/>
  <c r="T52" i="33" s="1"/>
  <c r="S51" i="33"/>
  <c r="R51" i="33"/>
  <c r="Q51" i="33"/>
  <c r="P51" i="33"/>
  <c r="E51" i="33"/>
  <c r="T51" i="33" s="1"/>
  <c r="S50" i="33"/>
  <c r="R50" i="33"/>
  <c r="Q50" i="33"/>
  <c r="P50" i="33"/>
  <c r="E50" i="33"/>
  <c r="U50" i="33" s="1"/>
  <c r="S49" i="33"/>
  <c r="R49" i="33"/>
  <c r="Q49" i="33"/>
  <c r="P49" i="33"/>
  <c r="E49" i="33"/>
  <c r="U49" i="33" s="1"/>
  <c r="U48" i="33"/>
  <c r="T48" i="33"/>
  <c r="S48" i="33"/>
  <c r="R48" i="33"/>
  <c r="Q48" i="33"/>
  <c r="P48" i="33"/>
  <c r="E48" i="33"/>
  <c r="S47" i="33"/>
  <c r="R47" i="33"/>
  <c r="Q47" i="33"/>
  <c r="P47" i="33"/>
  <c r="E47" i="33"/>
  <c r="T47" i="33" s="1"/>
  <c r="S46" i="33"/>
  <c r="R46" i="33"/>
  <c r="Q46" i="33"/>
  <c r="P46" i="33"/>
  <c r="E46" i="33"/>
  <c r="U46" i="33" s="1"/>
  <c r="S45" i="33"/>
  <c r="R45" i="33"/>
  <c r="Q45" i="33"/>
  <c r="P45" i="33"/>
  <c r="E45" i="33"/>
  <c r="U45" i="33" s="1"/>
  <c r="S44" i="33"/>
  <c r="R44" i="33"/>
  <c r="Q44" i="33"/>
  <c r="P44" i="33"/>
  <c r="E44" i="33"/>
  <c r="S43" i="33"/>
  <c r="R43" i="33"/>
  <c r="R42" i="33"/>
  <c r="U41" i="33"/>
  <c r="S41" i="33"/>
  <c r="R41" i="33"/>
  <c r="Q41" i="33"/>
  <c r="P41" i="33"/>
  <c r="E41" i="33"/>
  <c r="T41" i="33" s="1"/>
  <c r="U40" i="33"/>
  <c r="T40" i="33"/>
  <c r="S40" i="33"/>
  <c r="R40" i="33"/>
  <c r="Q40" i="33"/>
  <c r="P40" i="33"/>
  <c r="E40" i="33"/>
  <c r="S39" i="33"/>
  <c r="R39" i="33"/>
  <c r="Q39" i="33"/>
  <c r="P39" i="33"/>
  <c r="E39" i="33"/>
  <c r="U39" i="33" s="1"/>
  <c r="S38" i="33"/>
  <c r="R38" i="33"/>
  <c r="Q38" i="33"/>
  <c r="P38" i="33"/>
  <c r="E38" i="33"/>
  <c r="U38" i="33" s="1"/>
  <c r="U37" i="33"/>
  <c r="S37" i="33"/>
  <c r="R37" i="33"/>
  <c r="Q37" i="33"/>
  <c r="P37" i="33"/>
  <c r="E37" i="33"/>
  <c r="T37" i="33" s="1"/>
  <c r="T36" i="33"/>
  <c r="S36" i="33"/>
  <c r="R36" i="33"/>
  <c r="Q36" i="33"/>
  <c r="U36" i="33" s="1"/>
  <c r="P36" i="33"/>
  <c r="E36" i="33"/>
  <c r="S35" i="33"/>
  <c r="R35" i="33"/>
  <c r="Q35" i="33"/>
  <c r="P35" i="33"/>
  <c r="E35" i="33"/>
  <c r="U35" i="33" s="1"/>
  <c r="S34" i="33"/>
  <c r="R34" i="33"/>
  <c r="Q34" i="33"/>
  <c r="P34" i="33"/>
  <c r="E34" i="33"/>
  <c r="T34" i="33" s="1"/>
  <c r="U33" i="33"/>
  <c r="S33" i="33"/>
  <c r="R33" i="33"/>
  <c r="Q33" i="33"/>
  <c r="P33" i="33"/>
  <c r="E33" i="33"/>
  <c r="T33" i="33" s="1"/>
  <c r="S32" i="33"/>
  <c r="R32" i="33"/>
  <c r="Q32" i="33"/>
  <c r="P32" i="33"/>
  <c r="T32" i="33" s="1"/>
  <c r="E32" i="33"/>
  <c r="U32" i="33" s="1"/>
  <c r="S31" i="33"/>
  <c r="R31" i="33"/>
  <c r="Q31" i="33"/>
  <c r="P31" i="33"/>
  <c r="E31" i="33"/>
  <c r="U31" i="33" s="1"/>
  <c r="S30" i="33"/>
  <c r="R30" i="33"/>
  <c r="Q30" i="33"/>
  <c r="P30" i="33"/>
  <c r="T30" i="33" s="1"/>
  <c r="E30" i="33"/>
  <c r="U30" i="33" s="1"/>
  <c r="S29" i="33"/>
  <c r="R29" i="33"/>
  <c r="Q29" i="33"/>
  <c r="P29" i="33"/>
  <c r="E29" i="33"/>
  <c r="T29" i="33" s="1"/>
  <c r="S28" i="33"/>
  <c r="R28" i="33"/>
  <c r="Q28" i="33"/>
  <c r="P28" i="33"/>
  <c r="E28" i="33"/>
  <c r="U28" i="33" s="1"/>
  <c r="S27" i="33"/>
  <c r="R27" i="33"/>
  <c r="S26" i="33"/>
  <c r="R26" i="33"/>
  <c r="Q26" i="33"/>
  <c r="P26" i="33"/>
  <c r="E26" i="33"/>
  <c r="U26" i="33" s="1"/>
  <c r="T25" i="33"/>
  <c r="S25" i="33"/>
  <c r="R25" i="33"/>
  <c r="Q25" i="33"/>
  <c r="P25" i="33"/>
  <c r="E25" i="33"/>
  <c r="U25" i="33" s="1"/>
  <c r="U24" i="33"/>
  <c r="S24" i="33"/>
  <c r="R24" i="33"/>
  <c r="Q24" i="33"/>
  <c r="P24" i="33"/>
  <c r="E24" i="33"/>
  <c r="T24" i="33" s="1"/>
  <c r="T23" i="33"/>
  <c r="S23" i="33"/>
  <c r="R23" i="33"/>
  <c r="Q23" i="33"/>
  <c r="P23" i="33"/>
  <c r="E23" i="33"/>
  <c r="U23" i="33" s="1"/>
  <c r="S22" i="33"/>
  <c r="R22" i="33"/>
  <c r="Q22" i="33"/>
  <c r="P22" i="33"/>
  <c r="E22" i="33"/>
  <c r="U22" i="33" s="1"/>
  <c r="S21" i="33"/>
  <c r="R21" i="33"/>
  <c r="Q21" i="33"/>
  <c r="P21" i="33"/>
  <c r="E21" i="33"/>
  <c r="T21" i="33" s="1"/>
  <c r="U20" i="33"/>
  <c r="S20" i="33"/>
  <c r="R20" i="33"/>
  <c r="Q20" i="33"/>
  <c r="P20" i="33"/>
  <c r="E20" i="33"/>
  <c r="T20" i="33" s="1"/>
  <c r="S19" i="33"/>
  <c r="R19" i="33"/>
  <c r="Q19" i="33"/>
  <c r="P19" i="33"/>
  <c r="E19" i="33"/>
  <c r="U19" i="33" s="1"/>
  <c r="S18" i="33"/>
  <c r="R18" i="33"/>
  <c r="Q18" i="33"/>
  <c r="P18" i="33"/>
  <c r="E18" i="33"/>
  <c r="U18" i="33" s="1"/>
  <c r="T17" i="33"/>
  <c r="S17" i="33"/>
  <c r="R17" i="33"/>
  <c r="Q17" i="33"/>
  <c r="P17" i="33"/>
  <c r="E17" i="33"/>
  <c r="U17" i="33" s="1"/>
  <c r="S16" i="33"/>
  <c r="R16" i="33"/>
  <c r="Q16" i="33"/>
  <c r="U16" i="33" s="1"/>
  <c r="P16" i="33"/>
  <c r="E16" i="33"/>
  <c r="T16" i="33" s="1"/>
  <c r="S15" i="33"/>
  <c r="R15" i="33"/>
  <c r="Q15" i="33"/>
  <c r="P15" i="33"/>
  <c r="E15" i="33"/>
  <c r="U15" i="33" s="1"/>
  <c r="S14" i="33"/>
  <c r="R14" i="33"/>
  <c r="Q14" i="33"/>
  <c r="P14" i="33"/>
  <c r="E14" i="33"/>
  <c r="U14" i="33" s="1"/>
  <c r="S13" i="33"/>
  <c r="R13" i="33"/>
  <c r="Q13" i="33"/>
  <c r="P13" i="33"/>
  <c r="E13" i="33"/>
  <c r="T13" i="33" s="1"/>
  <c r="S12" i="33"/>
  <c r="R12" i="33"/>
  <c r="Q12" i="33"/>
  <c r="P12" i="33"/>
  <c r="E12" i="33"/>
  <c r="T12" i="33" s="1"/>
  <c r="S11" i="33"/>
  <c r="R11" i="33"/>
  <c r="Q11" i="33"/>
  <c r="P11" i="33"/>
  <c r="E11" i="33"/>
  <c r="U11" i="33" s="1"/>
  <c r="S10" i="33"/>
  <c r="R10" i="33"/>
  <c r="Q10" i="33"/>
  <c r="P10" i="33"/>
  <c r="E10" i="33"/>
  <c r="S9" i="33"/>
  <c r="R9" i="33"/>
  <c r="S8" i="33"/>
  <c r="S63" i="32"/>
  <c r="R63" i="32"/>
  <c r="S62" i="32"/>
  <c r="R62" i="32"/>
  <c r="Q62" i="32"/>
  <c r="P62" i="32"/>
  <c r="E62" i="32"/>
  <c r="T62" i="32" s="1"/>
  <c r="S61" i="32"/>
  <c r="R61" i="32"/>
  <c r="Q61" i="32"/>
  <c r="P61" i="32"/>
  <c r="E61" i="32"/>
  <c r="T61" i="32" s="1"/>
  <c r="S60" i="32"/>
  <c r="R60" i="32"/>
  <c r="S59" i="32"/>
  <c r="R59" i="32"/>
  <c r="T58" i="32"/>
  <c r="S58" i="32"/>
  <c r="R58" i="32"/>
  <c r="Q58" i="32"/>
  <c r="P58" i="32"/>
  <c r="E58" i="32"/>
  <c r="U58" i="32" s="1"/>
  <c r="S57" i="32"/>
  <c r="R57" i="32"/>
  <c r="Q57" i="32"/>
  <c r="P57" i="32"/>
  <c r="E57" i="32"/>
  <c r="U57" i="32" s="1"/>
  <c r="S56" i="32"/>
  <c r="R56" i="32"/>
  <c r="Q56" i="32"/>
  <c r="P56" i="32"/>
  <c r="E56" i="32"/>
  <c r="U56" i="32" s="1"/>
  <c r="S55" i="32"/>
  <c r="R55" i="32"/>
  <c r="Q55" i="32"/>
  <c r="Q54" i="32" s="1"/>
  <c r="P55" i="32"/>
  <c r="E55" i="32"/>
  <c r="T55" i="32" s="1"/>
  <c r="S54" i="32"/>
  <c r="R54" i="32"/>
  <c r="T53" i="32"/>
  <c r="S53" i="32"/>
  <c r="R53" i="32"/>
  <c r="Q53" i="32"/>
  <c r="P53" i="32"/>
  <c r="E53" i="32"/>
  <c r="U53" i="32" s="1"/>
  <c r="S52" i="32"/>
  <c r="R52" i="32"/>
  <c r="Q52" i="32"/>
  <c r="P52" i="32"/>
  <c r="E52" i="32"/>
  <c r="U52" i="32" s="1"/>
  <c r="S51" i="32"/>
  <c r="R51" i="32"/>
  <c r="Q51" i="32"/>
  <c r="P51" i="32"/>
  <c r="E51" i="32"/>
  <c r="U51" i="32" s="1"/>
  <c r="U50" i="32"/>
  <c r="S50" i="32"/>
  <c r="R50" i="32"/>
  <c r="Q50" i="32"/>
  <c r="P50" i="32"/>
  <c r="E50" i="32"/>
  <c r="T50" i="32" s="1"/>
  <c r="S49" i="32"/>
  <c r="R49" i="32"/>
  <c r="Q49" i="32"/>
  <c r="P49" i="32"/>
  <c r="E49" i="32"/>
  <c r="U49" i="32" s="1"/>
  <c r="S48" i="32"/>
  <c r="R48" i="32"/>
  <c r="Q48" i="32"/>
  <c r="P48" i="32"/>
  <c r="E48" i="32"/>
  <c r="U48" i="32" s="1"/>
  <c r="S47" i="32"/>
  <c r="R47" i="32"/>
  <c r="Q47" i="32"/>
  <c r="P47" i="32"/>
  <c r="E47" i="32"/>
  <c r="T47" i="32" s="1"/>
  <c r="S46" i="32"/>
  <c r="R46" i="32"/>
  <c r="Q46" i="32"/>
  <c r="P46" i="32"/>
  <c r="E46" i="32"/>
  <c r="T46" i="32" s="1"/>
  <c r="S45" i="32"/>
  <c r="R45" i="32"/>
  <c r="Q45" i="32"/>
  <c r="P45" i="32"/>
  <c r="E45" i="32"/>
  <c r="U45" i="32" s="1"/>
  <c r="S44" i="32"/>
  <c r="R44" i="32"/>
  <c r="Q44" i="32"/>
  <c r="P44" i="32"/>
  <c r="E44" i="32"/>
  <c r="S43" i="32"/>
  <c r="R43" i="32"/>
  <c r="S42" i="32"/>
  <c r="R42" i="32"/>
  <c r="S41" i="32"/>
  <c r="R41" i="32"/>
  <c r="Q41" i="32"/>
  <c r="P41" i="32"/>
  <c r="E41" i="32"/>
  <c r="U41" i="32" s="1"/>
  <c r="U40" i="32"/>
  <c r="S40" i="32"/>
  <c r="R40" i="32"/>
  <c r="Q40" i="32"/>
  <c r="P40" i="32"/>
  <c r="E40" i="32"/>
  <c r="T40" i="32" s="1"/>
  <c r="U39" i="32"/>
  <c r="T39" i="32"/>
  <c r="S39" i="32"/>
  <c r="R39" i="32"/>
  <c r="Q39" i="32"/>
  <c r="P39" i="32"/>
  <c r="E39" i="32"/>
  <c r="S38" i="32"/>
  <c r="R38" i="32"/>
  <c r="Q38" i="32"/>
  <c r="P38" i="32"/>
  <c r="E38" i="32"/>
  <c r="U38" i="32" s="1"/>
  <c r="S37" i="32"/>
  <c r="R37" i="32"/>
  <c r="Q37" i="32"/>
  <c r="P37" i="32"/>
  <c r="E37" i="32"/>
  <c r="T37" i="32" s="1"/>
  <c r="U36" i="32"/>
  <c r="S36" i="32"/>
  <c r="R36" i="32"/>
  <c r="Q36" i="32"/>
  <c r="P36" i="32"/>
  <c r="E36" i="32"/>
  <c r="T36" i="32" s="1"/>
  <c r="T35" i="32"/>
  <c r="S35" i="32"/>
  <c r="R35" i="32"/>
  <c r="Q35" i="32"/>
  <c r="P35" i="32"/>
  <c r="E35" i="32"/>
  <c r="U35" i="32" s="1"/>
  <c r="S34" i="32"/>
  <c r="R34" i="32"/>
  <c r="Q34" i="32"/>
  <c r="P34" i="32"/>
  <c r="E34" i="32"/>
  <c r="U34" i="32" s="1"/>
  <c r="S33" i="32"/>
  <c r="R33" i="32"/>
  <c r="Q33" i="32"/>
  <c r="P33" i="32"/>
  <c r="E33" i="32"/>
  <c r="U33" i="32" s="1"/>
  <c r="S32" i="32"/>
  <c r="R32" i="32"/>
  <c r="Q32" i="32"/>
  <c r="U32" i="32" s="1"/>
  <c r="P32" i="32"/>
  <c r="E32" i="32"/>
  <c r="T32" i="32" s="1"/>
  <c r="S31" i="32"/>
  <c r="R31" i="32"/>
  <c r="Q31" i="32"/>
  <c r="P31" i="32"/>
  <c r="E31" i="32"/>
  <c r="U31" i="32" s="1"/>
  <c r="S30" i="32"/>
  <c r="R30" i="32"/>
  <c r="Q30" i="32"/>
  <c r="P30" i="32"/>
  <c r="E30" i="32"/>
  <c r="U30" i="32" s="1"/>
  <c r="S29" i="32"/>
  <c r="R29" i="32"/>
  <c r="Q29" i="32"/>
  <c r="P29" i="32"/>
  <c r="E29" i="32"/>
  <c r="T29" i="32" s="1"/>
  <c r="S28" i="32"/>
  <c r="R28" i="32"/>
  <c r="Q28" i="32"/>
  <c r="P28" i="32"/>
  <c r="E28" i="32"/>
  <c r="T28" i="32" s="1"/>
  <c r="S27" i="32"/>
  <c r="R27" i="32"/>
  <c r="T26" i="32"/>
  <c r="S26" i="32"/>
  <c r="R26" i="32"/>
  <c r="Q26" i="32"/>
  <c r="P26" i="32"/>
  <c r="E26" i="32"/>
  <c r="U26" i="32" s="1"/>
  <c r="S25" i="32"/>
  <c r="R25" i="32"/>
  <c r="Q25" i="32"/>
  <c r="P25" i="32"/>
  <c r="E25" i="32"/>
  <c r="U25" i="32" s="1"/>
  <c r="S24" i="32"/>
  <c r="R24" i="32"/>
  <c r="Q24" i="32"/>
  <c r="P24" i="32"/>
  <c r="E24" i="32"/>
  <c r="T24" i="32" s="1"/>
  <c r="U23" i="32"/>
  <c r="S23" i="32"/>
  <c r="R23" i="32"/>
  <c r="Q23" i="32"/>
  <c r="P23" i="32"/>
  <c r="E23" i="32"/>
  <c r="T23" i="32" s="1"/>
  <c r="S22" i="32"/>
  <c r="R22" i="32"/>
  <c r="Q22" i="32"/>
  <c r="P22" i="32"/>
  <c r="E22" i="32"/>
  <c r="U22" i="32" s="1"/>
  <c r="S21" i="32"/>
  <c r="R21" i="32"/>
  <c r="Q21" i="32"/>
  <c r="P21" i="32"/>
  <c r="E21" i="32"/>
  <c r="U21" i="32" s="1"/>
  <c r="S20" i="32"/>
  <c r="R20" i="32"/>
  <c r="Q20" i="32"/>
  <c r="P20" i="32"/>
  <c r="E20" i="32"/>
  <c r="U20" i="32" s="1"/>
  <c r="S19" i="32"/>
  <c r="R19" i="32"/>
  <c r="Q19" i="32"/>
  <c r="P19" i="32"/>
  <c r="E19" i="32"/>
  <c r="T19" i="32" s="1"/>
  <c r="S18" i="32"/>
  <c r="R18" i="32"/>
  <c r="Q18" i="32"/>
  <c r="P18" i="32"/>
  <c r="E18" i="32"/>
  <c r="U18" i="32" s="1"/>
  <c r="S17" i="32"/>
  <c r="R17" i="32"/>
  <c r="Q17" i="32"/>
  <c r="P17" i="32"/>
  <c r="E17" i="32"/>
  <c r="U17" i="32" s="1"/>
  <c r="S16" i="32"/>
  <c r="R16" i="32"/>
  <c r="Q16" i="32"/>
  <c r="P16" i="32"/>
  <c r="E16" i="32"/>
  <c r="S15" i="32"/>
  <c r="R15" i="32"/>
  <c r="Q15" i="32"/>
  <c r="P15" i="32"/>
  <c r="E15" i="32"/>
  <c r="T15" i="32" s="1"/>
  <c r="S14" i="32"/>
  <c r="R14" i="32"/>
  <c r="Q14" i="32"/>
  <c r="P14" i="32"/>
  <c r="E14" i="32"/>
  <c r="U14" i="32" s="1"/>
  <c r="S13" i="32"/>
  <c r="R13" i="32"/>
  <c r="Q13" i="32"/>
  <c r="P13" i="32"/>
  <c r="E13" i="32"/>
  <c r="U13" i="32" s="1"/>
  <c r="S12" i="32"/>
  <c r="R12" i="32"/>
  <c r="Q12" i="32"/>
  <c r="P12" i="32"/>
  <c r="E12" i="32"/>
  <c r="U12" i="32" s="1"/>
  <c r="S11" i="32"/>
  <c r="R11" i="32"/>
  <c r="Q11" i="32"/>
  <c r="P11" i="32"/>
  <c r="E11" i="32"/>
  <c r="T11" i="32" s="1"/>
  <c r="U10" i="32"/>
  <c r="S10" i="32"/>
  <c r="R10" i="32"/>
  <c r="Q10" i="32"/>
  <c r="P10" i="32"/>
  <c r="E10" i="32"/>
  <c r="T10" i="32" s="1"/>
  <c r="S9" i="32"/>
  <c r="R9" i="32"/>
  <c r="S8" i="32"/>
  <c r="R8" i="32"/>
  <c r="S63" i="31"/>
  <c r="S62" i="31"/>
  <c r="R62" i="31"/>
  <c r="Q62" i="31"/>
  <c r="P62" i="31"/>
  <c r="E62" i="31"/>
  <c r="U62" i="31" s="1"/>
  <c r="S61" i="31"/>
  <c r="R61" i="31"/>
  <c r="Q61" i="31"/>
  <c r="P61" i="31"/>
  <c r="E61" i="31"/>
  <c r="U61" i="31" s="1"/>
  <c r="S60" i="31"/>
  <c r="R60" i="31"/>
  <c r="S59" i="31"/>
  <c r="S58" i="31"/>
  <c r="R58" i="31"/>
  <c r="Q58" i="31"/>
  <c r="P58" i="31"/>
  <c r="E58" i="31"/>
  <c r="T58" i="31" s="1"/>
  <c r="S57" i="31"/>
  <c r="R57" i="31"/>
  <c r="Q57" i="31"/>
  <c r="P57" i="31"/>
  <c r="E57" i="31"/>
  <c r="T57" i="31" s="1"/>
  <c r="S56" i="31"/>
  <c r="R56" i="31"/>
  <c r="Q56" i="31"/>
  <c r="P56" i="31"/>
  <c r="E56" i="31"/>
  <c r="U56" i="31" s="1"/>
  <c r="S55" i="31"/>
  <c r="R55" i="31"/>
  <c r="Q55" i="31"/>
  <c r="P55" i="31"/>
  <c r="E55" i="31"/>
  <c r="U55" i="31" s="1"/>
  <c r="S54" i="31"/>
  <c r="R54" i="31"/>
  <c r="S53" i="31"/>
  <c r="R53" i="31"/>
  <c r="Q53" i="31"/>
  <c r="P53" i="31"/>
  <c r="E53" i="31"/>
  <c r="T53" i="31" s="1"/>
  <c r="S52" i="31"/>
  <c r="R52" i="31"/>
  <c r="Q52" i="31"/>
  <c r="P52" i="31"/>
  <c r="E52" i="31"/>
  <c r="U52" i="31" s="1"/>
  <c r="S51" i="31"/>
  <c r="R51" i="31"/>
  <c r="Q51" i="31"/>
  <c r="P51" i="31"/>
  <c r="E51" i="31"/>
  <c r="U51" i="31" s="1"/>
  <c r="S50" i="31"/>
  <c r="R50" i="31"/>
  <c r="Q50" i="31"/>
  <c r="P50" i="31"/>
  <c r="E50" i="31"/>
  <c r="T50" i="31" s="1"/>
  <c r="S49" i="31"/>
  <c r="R49" i="31"/>
  <c r="Q49" i="31"/>
  <c r="P49" i="31"/>
  <c r="E49" i="31"/>
  <c r="T49" i="31" s="1"/>
  <c r="U48" i="31"/>
  <c r="S48" i="31"/>
  <c r="R48" i="31"/>
  <c r="Q48" i="31"/>
  <c r="P48" i="31"/>
  <c r="E48" i="31"/>
  <c r="T48" i="31" s="1"/>
  <c r="S47" i="31"/>
  <c r="R47" i="31"/>
  <c r="Q47" i="31"/>
  <c r="P47" i="31"/>
  <c r="E47" i="31"/>
  <c r="U47" i="31" s="1"/>
  <c r="S46" i="31"/>
  <c r="R46" i="31"/>
  <c r="Q46" i="31"/>
  <c r="P46" i="31"/>
  <c r="E46" i="31"/>
  <c r="U46" i="31" s="1"/>
  <c r="S45" i="31"/>
  <c r="R45" i="31"/>
  <c r="Q45" i="31"/>
  <c r="P45" i="31"/>
  <c r="E45" i="31"/>
  <c r="T45" i="31" s="1"/>
  <c r="U44" i="31"/>
  <c r="T44" i="31"/>
  <c r="S44" i="31"/>
  <c r="R44" i="31"/>
  <c r="Q44" i="31"/>
  <c r="P44" i="31"/>
  <c r="E44" i="31"/>
  <c r="S43" i="31"/>
  <c r="R43" i="31"/>
  <c r="S42" i="31"/>
  <c r="R42" i="31"/>
  <c r="S41" i="31"/>
  <c r="R41" i="31"/>
  <c r="Q41" i="31"/>
  <c r="P41" i="31"/>
  <c r="E41" i="31"/>
  <c r="U41" i="31" s="1"/>
  <c r="S40" i="31"/>
  <c r="R40" i="31"/>
  <c r="Q40" i="31"/>
  <c r="P40" i="31"/>
  <c r="E40" i="31"/>
  <c r="T40" i="31" s="1"/>
  <c r="S39" i="31"/>
  <c r="R39" i="31"/>
  <c r="Q39" i="31"/>
  <c r="P39" i="31"/>
  <c r="E39" i="31"/>
  <c r="T39" i="31" s="1"/>
  <c r="S38" i="31"/>
  <c r="R38" i="31"/>
  <c r="Q38" i="31"/>
  <c r="P38" i="31"/>
  <c r="E38" i="31"/>
  <c r="U38" i="31" s="1"/>
  <c r="S37" i="31"/>
  <c r="R37" i="31"/>
  <c r="Q37" i="31"/>
  <c r="P37" i="31"/>
  <c r="E37" i="31"/>
  <c r="U37" i="31" s="1"/>
  <c r="S36" i="31"/>
  <c r="R36" i="31"/>
  <c r="Q36" i="31"/>
  <c r="P36" i="31"/>
  <c r="E36" i="31"/>
  <c r="U36" i="31" s="1"/>
  <c r="S35" i="31"/>
  <c r="R35" i="31"/>
  <c r="Q35" i="31"/>
  <c r="P35" i="31"/>
  <c r="E35" i="31"/>
  <c r="T35" i="31" s="1"/>
  <c r="S34" i="31"/>
  <c r="R34" i="31"/>
  <c r="Q34" i="31"/>
  <c r="P34" i="31"/>
  <c r="E34" i="31"/>
  <c r="U34" i="31" s="1"/>
  <c r="S33" i="31"/>
  <c r="R33" i="31"/>
  <c r="Q33" i="31"/>
  <c r="P33" i="31"/>
  <c r="E33" i="31"/>
  <c r="U33" i="31" s="1"/>
  <c r="S32" i="31"/>
  <c r="R32" i="31"/>
  <c r="Q32" i="31"/>
  <c r="P32" i="31"/>
  <c r="E32" i="31"/>
  <c r="T32" i="31" s="1"/>
  <c r="S31" i="31"/>
  <c r="R31" i="31"/>
  <c r="Q31" i="31"/>
  <c r="P31" i="31"/>
  <c r="E31" i="31"/>
  <c r="T31" i="31" s="1"/>
  <c r="U30" i="31"/>
  <c r="S30" i="31"/>
  <c r="R30" i="31"/>
  <c r="Q30" i="31"/>
  <c r="P30" i="31"/>
  <c r="E30" i="31"/>
  <c r="S29" i="31"/>
  <c r="R29" i="31"/>
  <c r="Q29" i="31"/>
  <c r="P29" i="31"/>
  <c r="E29" i="31"/>
  <c r="U29" i="31" s="1"/>
  <c r="S28" i="31"/>
  <c r="R28" i="31"/>
  <c r="Q28" i="31"/>
  <c r="P28" i="31"/>
  <c r="E28" i="31"/>
  <c r="T28" i="31" s="1"/>
  <c r="S27" i="31"/>
  <c r="R27" i="31"/>
  <c r="S26" i="31"/>
  <c r="R26" i="31"/>
  <c r="Q26" i="31"/>
  <c r="P26" i="31"/>
  <c r="E26" i="31"/>
  <c r="T26" i="31" s="1"/>
  <c r="S25" i="31"/>
  <c r="R25" i="31"/>
  <c r="Q25" i="31"/>
  <c r="P25" i="31"/>
  <c r="E25" i="31"/>
  <c r="U25" i="31" s="1"/>
  <c r="S24" i="31"/>
  <c r="R24" i="31"/>
  <c r="Q24" i="31"/>
  <c r="P24" i="31"/>
  <c r="E24" i="31"/>
  <c r="U24" i="31" s="1"/>
  <c r="U23" i="31"/>
  <c r="S23" i="31"/>
  <c r="R23" i="31"/>
  <c r="Q23" i="31"/>
  <c r="P23" i="31"/>
  <c r="E23" i="31"/>
  <c r="T23" i="31" s="1"/>
  <c r="S22" i="31"/>
  <c r="R22" i="31"/>
  <c r="Q22" i="31"/>
  <c r="P22" i="31"/>
  <c r="E22" i="31"/>
  <c r="T22" i="31" s="1"/>
  <c r="S21" i="31"/>
  <c r="R21" i="31"/>
  <c r="Q21" i="31"/>
  <c r="P21" i="31"/>
  <c r="E21" i="31"/>
  <c r="U21" i="31" s="1"/>
  <c r="S20" i="31"/>
  <c r="R20" i="31"/>
  <c r="Q20" i="31"/>
  <c r="P20" i="31"/>
  <c r="E20" i="31"/>
  <c r="U20" i="31" s="1"/>
  <c r="S19" i="31"/>
  <c r="R19" i="31"/>
  <c r="Q19" i="31"/>
  <c r="P19" i="31"/>
  <c r="E19" i="31"/>
  <c r="T19" i="31" s="1"/>
  <c r="S18" i="31"/>
  <c r="R18" i="31"/>
  <c r="Q18" i="31"/>
  <c r="P18" i="31"/>
  <c r="E18" i="31"/>
  <c r="T18" i="31" s="1"/>
  <c r="U17" i="31"/>
  <c r="S17" i="31"/>
  <c r="R17" i="31"/>
  <c r="Q17" i="31"/>
  <c r="P17" i="31"/>
  <c r="E17" i="31"/>
  <c r="T17" i="31" s="1"/>
  <c r="S16" i="31"/>
  <c r="R16" i="31"/>
  <c r="Q16" i="31"/>
  <c r="P16" i="31"/>
  <c r="E16" i="31"/>
  <c r="S15" i="31"/>
  <c r="R15" i="31"/>
  <c r="Q15" i="31"/>
  <c r="P15" i="31"/>
  <c r="E15" i="31"/>
  <c r="T15" i="31" s="1"/>
  <c r="S14" i="31"/>
  <c r="R14" i="31"/>
  <c r="Q14" i="31"/>
  <c r="P14" i="31"/>
  <c r="E14" i="31"/>
  <c r="T14" i="31" s="1"/>
  <c r="U13" i="31"/>
  <c r="S13" i="31"/>
  <c r="R13" i="31"/>
  <c r="Q13" i="31"/>
  <c r="P13" i="31"/>
  <c r="E13" i="31"/>
  <c r="T13" i="31" s="1"/>
  <c r="S12" i="31"/>
  <c r="R12" i="31"/>
  <c r="Q12" i="31"/>
  <c r="P12" i="31"/>
  <c r="E12" i="31"/>
  <c r="U12" i="31" s="1"/>
  <c r="S11" i="31"/>
  <c r="R11" i="31"/>
  <c r="Q11" i="31"/>
  <c r="P11" i="31"/>
  <c r="E11" i="31"/>
  <c r="T11" i="31" s="1"/>
  <c r="S10" i="31"/>
  <c r="R10" i="31"/>
  <c r="Q10" i="31"/>
  <c r="P10" i="31"/>
  <c r="E10" i="31"/>
  <c r="T10" i="31" s="1"/>
  <c r="S9" i="31"/>
  <c r="R9" i="31"/>
  <c r="S8" i="31"/>
  <c r="S63" i="30"/>
  <c r="U62" i="30"/>
  <c r="T62" i="30"/>
  <c r="S62" i="30"/>
  <c r="R62" i="30"/>
  <c r="Q62" i="30"/>
  <c r="P62" i="30"/>
  <c r="E62" i="30"/>
  <c r="S61" i="30"/>
  <c r="R61" i="30"/>
  <c r="Q61" i="30"/>
  <c r="P61" i="30"/>
  <c r="E61" i="30"/>
  <c r="E60" i="30" s="1"/>
  <c r="T60" i="30" s="1"/>
  <c r="S60" i="30"/>
  <c r="R60" i="30"/>
  <c r="S59" i="30"/>
  <c r="S58" i="30"/>
  <c r="R58" i="30"/>
  <c r="Q58" i="30"/>
  <c r="P58" i="30"/>
  <c r="E58" i="30"/>
  <c r="T58" i="30" s="1"/>
  <c r="S57" i="30"/>
  <c r="R57" i="30"/>
  <c r="Q57" i="30"/>
  <c r="P57" i="30"/>
  <c r="E57" i="30"/>
  <c r="T57" i="30" s="1"/>
  <c r="U56" i="30"/>
  <c r="T56" i="30"/>
  <c r="S56" i="30"/>
  <c r="R56" i="30"/>
  <c r="Q56" i="30"/>
  <c r="P56" i="30"/>
  <c r="E56" i="30"/>
  <c r="S55" i="30"/>
  <c r="R55" i="30"/>
  <c r="Q55" i="30"/>
  <c r="P55" i="30"/>
  <c r="E55" i="30"/>
  <c r="E54" i="30" s="1"/>
  <c r="S54" i="30"/>
  <c r="R54" i="30"/>
  <c r="S53" i="30"/>
  <c r="R53" i="30"/>
  <c r="Q53" i="30"/>
  <c r="P53" i="30"/>
  <c r="E53" i="30"/>
  <c r="T53" i="30" s="1"/>
  <c r="U52" i="30"/>
  <c r="S52" i="30"/>
  <c r="R52" i="30"/>
  <c r="Q52" i="30"/>
  <c r="P52" i="30"/>
  <c r="E52" i="30"/>
  <c r="T52" i="30" s="1"/>
  <c r="U51" i="30"/>
  <c r="T51" i="30"/>
  <c r="S51" i="30"/>
  <c r="R51" i="30"/>
  <c r="Q51" i="30"/>
  <c r="P51" i="30"/>
  <c r="E51" i="30"/>
  <c r="S50" i="30"/>
  <c r="R50" i="30"/>
  <c r="Q50" i="30"/>
  <c r="P50" i="30"/>
  <c r="E50" i="30"/>
  <c r="U50" i="30" s="1"/>
  <c r="S49" i="30"/>
  <c r="R49" i="30"/>
  <c r="Q49" i="30"/>
  <c r="P49" i="30"/>
  <c r="E49" i="30"/>
  <c r="T49" i="30" s="1"/>
  <c r="U48" i="30"/>
  <c r="S48" i="30"/>
  <c r="R48" i="30"/>
  <c r="Q48" i="30"/>
  <c r="P48" i="30"/>
  <c r="E48" i="30"/>
  <c r="T48" i="30" s="1"/>
  <c r="U47" i="30"/>
  <c r="T47" i="30"/>
  <c r="S47" i="30"/>
  <c r="R47" i="30"/>
  <c r="Q47" i="30"/>
  <c r="P47" i="30"/>
  <c r="E47" i="30"/>
  <c r="S46" i="30"/>
  <c r="R46" i="30"/>
  <c r="Q46" i="30"/>
  <c r="P46" i="30"/>
  <c r="E46" i="30"/>
  <c r="U46" i="30" s="1"/>
  <c r="S45" i="30"/>
  <c r="R45" i="30"/>
  <c r="Q45" i="30"/>
  <c r="P45" i="30"/>
  <c r="E45" i="30"/>
  <c r="T45" i="30" s="1"/>
  <c r="U44" i="30"/>
  <c r="S44" i="30"/>
  <c r="R44" i="30"/>
  <c r="Q44" i="30"/>
  <c r="P44" i="30"/>
  <c r="E44" i="30"/>
  <c r="T44" i="30" s="1"/>
  <c r="S43" i="30"/>
  <c r="R43" i="30"/>
  <c r="S42" i="30"/>
  <c r="R42" i="30"/>
  <c r="S41" i="30"/>
  <c r="R41" i="30"/>
  <c r="Q41" i="30"/>
  <c r="P41" i="30"/>
  <c r="E41" i="30"/>
  <c r="U41" i="30" s="1"/>
  <c r="S40" i="30"/>
  <c r="R40" i="30"/>
  <c r="Q40" i="30"/>
  <c r="P40" i="30"/>
  <c r="E40" i="30"/>
  <c r="U40" i="30" s="1"/>
  <c r="U39" i="30"/>
  <c r="S39" i="30"/>
  <c r="R39" i="30"/>
  <c r="Q39" i="30"/>
  <c r="P39" i="30"/>
  <c r="E39" i="30"/>
  <c r="T39" i="30" s="1"/>
  <c r="S38" i="30"/>
  <c r="R38" i="30"/>
  <c r="Q38" i="30"/>
  <c r="P38" i="30"/>
  <c r="E38" i="30"/>
  <c r="T38" i="30" s="1"/>
  <c r="S37" i="30"/>
  <c r="R37" i="30"/>
  <c r="Q37" i="30"/>
  <c r="P37" i="30"/>
  <c r="E37" i="30"/>
  <c r="U37" i="30" s="1"/>
  <c r="S36" i="30"/>
  <c r="R36" i="30"/>
  <c r="Q36" i="30"/>
  <c r="P36" i="30"/>
  <c r="E36" i="30"/>
  <c r="U36" i="30" s="1"/>
  <c r="S35" i="30"/>
  <c r="R35" i="30"/>
  <c r="Q35" i="30"/>
  <c r="P35" i="30"/>
  <c r="E35" i="30"/>
  <c r="T35" i="30" s="1"/>
  <c r="S34" i="30"/>
  <c r="R34" i="30"/>
  <c r="Q34" i="30"/>
  <c r="P34" i="30"/>
  <c r="E34" i="30"/>
  <c r="T34" i="30" s="1"/>
  <c r="U33" i="30"/>
  <c r="S33" i="30"/>
  <c r="R33" i="30"/>
  <c r="Q33" i="30"/>
  <c r="P33" i="30"/>
  <c r="E33" i="30"/>
  <c r="T33" i="30" s="1"/>
  <c r="S32" i="30"/>
  <c r="R32" i="30"/>
  <c r="Q32" i="30"/>
  <c r="P32" i="30"/>
  <c r="E32" i="30"/>
  <c r="U32" i="30" s="1"/>
  <c r="S31" i="30"/>
  <c r="R31" i="30"/>
  <c r="Q31" i="30"/>
  <c r="P31" i="30"/>
  <c r="E31" i="30"/>
  <c r="T31" i="30" s="1"/>
  <c r="S30" i="30"/>
  <c r="R30" i="30"/>
  <c r="Q30" i="30"/>
  <c r="P30" i="30"/>
  <c r="E30" i="30"/>
  <c r="T30" i="30" s="1"/>
  <c r="U29" i="30"/>
  <c r="S29" i="30"/>
  <c r="R29" i="30"/>
  <c r="Q29" i="30"/>
  <c r="P29" i="30"/>
  <c r="E29" i="30"/>
  <c r="T29" i="30" s="1"/>
  <c r="S28" i="30"/>
  <c r="R28" i="30"/>
  <c r="Q28" i="30"/>
  <c r="P28" i="30"/>
  <c r="E28" i="30"/>
  <c r="S27" i="30"/>
  <c r="R27" i="30"/>
  <c r="U26" i="30"/>
  <c r="S26" i="30"/>
  <c r="R26" i="30"/>
  <c r="Q26" i="30"/>
  <c r="P26" i="30"/>
  <c r="E26" i="30"/>
  <c r="T26" i="30" s="1"/>
  <c r="S25" i="30"/>
  <c r="R25" i="30"/>
  <c r="Q25" i="30"/>
  <c r="P25" i="30"/>
  <c r="E25" i="30"/>
  <c r="T25" i="30" s="1"/>
  <c r="S24" i="30"/>
  <c r="R24" i="30"/>
  <c r="Q24" i="30"/>
  <c r="P24" i="30"/>
  <c r="E24" i="30"/>
  <c r="U24" i="30" s="1"/>
  <c r="S23" i="30"/>
  <c r="R23" i="30"/>
  <c r="Q23" i="30"/>
  <c r="P23" i="30"/>
  <c r="E23" i="30"/>
  <c r="U23" i="30" s="1"/>
  <c r="S22" i="30"/>
  <c r="R22" i="30"/>
  <c r="Q22" i="30"/>
  <c r="P22" i="30"/>
  <c r="E22" i="30"/>
  <c r="T22" i="30" s="1"/>
  <c r="S21" i="30"/>
  <c r="R21" i="30"/>
  <c r="Q21" i="30"/>
  <c r="P21" i="30"/>
  <c r="E21" i="30"/>
  <c r="T21" i="30" s="1"/>
  <c r="S20" i="30"/>
  <c r="R20" i="30"/>
  <c r="Q20" i="30"/>
  <c r="P20" i="30"/>
  <c r="E20" i="30"/>
  <c r="U20" i="30" s="1"/>
  <c r="S19" i="30"/>
  <c r="R19" i="30"/>
  <c r="Q19" i="30"/>
  <c r="P19" i="30"/>
  <c r="E19" i="30"/>
  <c r="U19" i="30" s="1"/>
  <c r="U18" i="30"/>
  <c r="S18" i="30"/>
  <c r="R18" i="30"/>
  <c r="Q18" i="30"/>
  <c r="P18" i="30"/>
  <c r="E18" i="30"/>
  <c r="T18" i="30" s="1"/>
  <c r="S17" i="30"/>
  <c r="R17" i="30"/>
  <c r="Q17" i="30"/>
  <c r="P17" i="30"/>
  <c r="E17" i="30"/>
  <c r="T17" i="30" s="1"/>
  <c r="S16" i="30"/>
  <c r="R16" i="30"/>
  <c r="Q16" i="30"/>
  <c r="P16" i="30"/>
  <c r="E16" i="30"/>
  <c r="T16" i="30" s="1"/>
  <c r="S15" i="30"/>
  <c r="R15" i="30"/>
  <c r="Q15" i="30"/>
  <c r="P15" i="30"/>
  <c r="E15" i="30"/>
  <c r="U15" i="30" s="1"/>
  <c r="S14" i="30"/>
  <c r="R14" i="30"/>
  <c r="Q14" i="30"/>
  <c r="P14" i="30"/>
  <c r="E14" i="30"/>
  <c r="T14" i="30" s="1"/>
  <c r="S13" i="30"/>
  <c r="R13" i="30"/>
  <c r="Q13" i="30"/>
  <c r="P13" i="30"/>
  <c r="E13" i="30"/>
  <c r="T13" i="30" s="1"/>
  <c r="U12" i="30"/>
  <c r="T12" i="30"/>
  <c r="S12" i="30"/>
  <c r="R12" i="30"/>
  <c r="Q12" i="30"/>
  <c r="P12" i="30"/>
  <c r="E12" i="30"/>
  <c r="S11" i="30"/>
  <c r="R11" i="30"/>
  <c r="Q11" i="30"/>
  <c r="P11" i="30"/>
  <c r="E11" i="30"/>
  <c r="U11" i="30" s="1"/>
  <c r="S10" i="30"/>
  <c r="R10" i="30"/>
  <c r="Q10" i="30"/>
  <c r="P10" i="30"/>
  <c r="E10" i="30"/>
  <c r="T10" i="30" s="1"/>
  <c r="S9" i="30"/>
  <c r="R9" i="30"/>
  <c r="S8" i="30"/>
  <c r="S63" i="29"/>
  <c r="R63" i="29"/>
  <c r="U62" i="29"/>
  <c r="T62" i="29"/>
  <c r="S62" i="29"/>
  <c r="R62" i="29"/>
  <c r="Q62" i="29"/>
  <c r="P62" i="29"/>
  <c r="E62" i="29"/>
  <c r="S61" i="29"/>
  <c r="R61" i="29"/>
  <c r="Q61" i="29"/>
  <c r="Q60" i="29" s="1"/>
  <c r="P61" i="29"/>
  <c r="E61" i="29"/>
  <c r="S60" i="29"/>
  <c r="R60" i="29"/>
  <c r="S59" i="29"/>
  <c r="R59" i="29"/>
  <c r="U58" i="29"/>
  <c r="S58" i="29"/>
  <c r="R58" i="29"/>
  <c r="Q58" i="29"/>
  <c r="P58" i="29"/>
  <c r="E58" i="29"/>
  <c r="T58" i="29" s="1"/>
  <c r="S57" i="29"/>
  <c r="R57" i="29"/>
  <c r="Q57" i="29"/>
  <c r="U57" i="29" s="1"/>
  <c r="P57" i="29"/>
  <c r="E57" i="29"/>
  <c r="S56" i="29"/>
  <c r="R56" i="29"/>
  <c r="Q56" i="29"/>
  <c r="P56" i="29"/>
  <c r="E56" i="29"/>
  <c r="U56" i="29" s="1"/>
  <c r="S55" i="29"/>
  <c r="R55" i="29"/>
  <c r="Q55" i="29"/>
  <c r="P55" i="29"/>
  <c r="E55" i="29"/>
  <c r="S54" i="29"/>
  <c r="R54" i="29"/>
  <c r="U53" i="29"/>
  <c r="S53" i="29"/>
  <c r="R53" i="29"/>
  <c r="Q53" i="29"/>
  <c r="P53" i="29"/>
  <c r="E53" i="29"/>
  <c r="T53" i="29" s="1"/>
  <c r="U52" i="29"/>
  <c r="S52" i="29"/>
  <c r="R52" i="29"/>
  <c r="Q52" i="29"/>
  <c r="P52" i="29"/>
  <c r="E52" i="29"/>
  <c r="T52" i="29" s="1"/>
  <c r="T51" i="29"/>
  <c r="S51" i="29"/>
  <c r="R51" i="29"/>
  <c r="Q51" i="29"/>
  <c r="P51" i="29"/>
  <c r="E51" i="29"/>
  <c r="U51" i="29" s="1"/>
  <c r="S50" i="29"/>
  <c r="R50" i="29"/>
  <c r="Q50" i="29"/>
  <c r="P50" i="29"/>
  <c r="E50" i="29"/>
  <c r="U50" i="29" s="1"/>
  <c r="S49" i="29"/>
  <c r="R49" i="29"/>
  <c r="Q49" i="29"/>
  <c r="P49" i="29"/>
  <c r="E49" i="29"/>
  <c r="T49" i="29" s="1"/>
  <c r="U48" i="29"/>
  <c r="S48" i="29"/>
  <c r="R48" i="29"/>
  <c r="Q48" i="29"/>
  <c r="P48" i="29"/>
  <c r="E48" i="29"/>
  <c r="T48" i="29" s="1"/>
  <c r="S47" i="29"/>
  <c r="R47" i="29"/>
  <c r="Q47" i="29"/>
  <c r="P47" i="29"/>
  <c r="E47" i="29"/>
  <c r="U47" i="29" s="1"/>
  <c r="S46" i="29"/>
  <c r="R46" i="29"/>
  <c r="Q46" i="29"/>
  <c r="P46" i="29"/>
  <c r="E46" i="29"/>
  <c r="U46" i="29" s="1"/>
  <c r="U45" i="29"/>
  <c r="S45" i="29"/>
  <c r="R45" i="29"/>
  <c r="Q45" i="29"/>
  <c r="P45" i="29"/>
  <c r="E45" i="29"/>
  <c r="T45" i="29" s="1"/>
  <c r="S44" i="29"/>
  <c r="R44" i="29"/>
  <c r="Q44" i="29"/>
  <c r="U44" i="29" s="1"/>
  <c r="P44" i="29"/>
  <c r="E44" i="29"/>
  <c r="T44" i="29" s="1"/>
  <c r="S43" i="29"/>
  <c r="R43" i="29"/>
  <c r="S42" i="29"/>
  <c r="R42" i="29"/>
  <c r="U41" i="29"/>
  <c r="T41" i="29"/>
  <c r="S41" i="29"/>
  <c r="R41" i="29"/>
  <c r="Q41" i="29"/>
  <c r="P41" i="29"/>
  <c r="E41" i="29"/>
  <c r="S40" i="29"/>
  <c r="R40" i="29"/>
  <c r="Q40" i="29"/>
  <c r="P40" i="29"/>
  <c r="E40" i="29"/>
  <c r="U40" i="29" s="1"/>
  <c r="S39" i="29"/>
  <c r="R39" i="29"/>
  <c r="Q39" i="29"/>
  <c r="P39" i="29"/>
  <c r="E39" i="29"/>
  <c r="T39" i="29" s="1"/>
  <c r="U38" i="29"/>
  <c r="S38" i="29"/>
  <c r="R38" i="29"/>
  <c r="Q38" i="29"/>
  <c r="P38" i="29"/>
  <c r="E38" i="29"/>
  <c r="T38" i="29" s="1"/>
  <c r="U37" i="29"/>
  <c r="T37" i="29"/>
  <c r="S37" i="29"/>
  <c r="R37" i="29"/>
  <c r="Q37" i="29"/>
  <c r="P37" i="29"/>
  <c r="E37" i="29"/>
  <c r="S36" i="29"/>
  <c r="R36" i="29"/>
  <c r="Q36" i="29"/>
  <c r="P36" i="29"/>
  <c r="E36" i="29"/>
  <c r="U36" i="29" s="1"/>
  <c r="S35" i="29"/>
  <c r="R35" i="29"/>
  <c r="Q35" i="29"/>
  <c r="P35" i="29"/>
  <c r="E35" i="29"/>
  <c r="T35" i="29" s="1"/>
  <c r="U34" i="29"/>
  <c r="S34" i="29"/>
  <c r="R34" i="29"/>
  <c r="Q34" i="29"/>
  <c r="P34" i="29"/>
  <c r="E34" i="29"/>
  <c r="T34" i="29" s="1"/>
  <c r="T33" i="29"/>
  <c r="S33" i="29"/>
  <c r="R33" i="29"/>
  <c r="Q33" i="29"/>
  <c r="U33" i="29" s="1"/>
  <c r="P33" i="29"/>
  <c r="E33" i="29"/>
  <c r="S32" i="29"/>
  <c r="R32" i="29"/>
  <c r="Q32" i="29"/>
  <c r="P32" i="29"/>
  <c r="E32" i="29"/>
  <c r="U32" i="29" s="1"/>
  <c r="S31" i="29"/>
  <c r="R31" i="29"/>
  <c r="Q31" i="29"/>
  <c r="P31" i="29"/>
  <c r="E31" i="29"/>
  <c r="T31" i="29" s="1"/>
  <c r="S30" i="29"/>
  <c r="R30" i="29"/>
  <c r="Q30" i="29"/>
  <c r="U30" i="29" s="1"/>
  <c r="P30" i="29"/>
  <c r="E30" i="29"/>
  <c r="T30" i="29" s="1"/>
  <c r="S29" i="29"/>
  <c r="R29" i="29"/>
  <c r="Q29" i="29"/>
  <c r="P29" i="29"/>
  <c r="E29" i="29"/>
  <c r="U29" i="29" s="1"/>
  <c r="S28" i="29"/>
  <c r="R28" i="29"/>
  <c r="Q28" i="29"/>
  <c r="P28" i="29"/>
  <c r="E28" i="29"/>
  <c r="S27" i="29"/>
  <c r="R27" i="29"/>
  <c r="S26" i="29"/>
  <c r="R26" i="29"/>
  <c r="Q26" i="29"/>
  <c r="P26" i="29"/>
  <c r="E26" i="29"/>
  <c r="T26" i="29" s="1"/>
  <c r="U25" i="29"/>
  <c r="S25" i="29"/>
  <c r="R25" i="29"/>
  <c r="Q25" i="29"/>
  <c r="P25" i="29"/>
  <c r="E25" i="29"/>
  <c r="T25" i="29" s="1"/>
  <c r="T24" i="29"/>
  <c r="S24" i="29"/>
  <c r="R24" i="29"/>
  <c r="Q24" i="29"/>
  <c r="P24" i="29"/>
  <c r="E24" i="29"/>
  <c r="U24" i="29" s="1"/>
  <c r="S23" i="29"/>
  <c r="R23" i="29"/>
  <c r="Q23" i="29"/>
  <c r="P23" i="29"/>
  <c r="E23" i="29"/>
  <c r="U23" i="29" s="1"/>
  <c r="U22" i="29"/>
  <c r="S22" i="29"/>
  <c r="R22" i="29"/>
  <c r="Q22" i="29"/>
  <c r="P22" i="29"/>
  <c r="E22" i="29"/>
  <c r="T22" i="29" s="1"/>
  <c r="U21" i="29"/>
  <c r="S21" i="29"/>
  <c r="R21" i="29"/>
  <c r="Q21" i="29"/>
  <c r="P21" i="29"/>
  <c r="E21" i="29"/>
  <c r="T21" i="29" s="1"/>
  <c r="T20" i="29"/>
  <c r="S20" i="29"/>
  <c r="R20" i="29"/>
  <c r="Q20" i="29"/>
  <c r="P20" i="29"/>
  <c r="E20" i="29"/>
  <c r="U20" i="29" s="1"/>
  <c r="S19" i="29"/>
  <c r="R19" i="29"/>
  <c r="Q19" i="29"/>
  <c r="P19" i="29"/>
  <c r="E19" i="29"/>
  <c r="U19" i="29" s="1"/>
  <c r="S18" i="29"/>
  <c r="R18" i="29"/>
  <c r="Q18" i="29"/>
  <c r="P18" i="29"/>
  <c r="E18" i="29"/>
  <c r="T18" i="29" s="1"/>
  <c r="U17" i="29"/>
  <c r="S17" i="29"/>
  <c r="R17" i="29"/>
  <c r="Q17" i="29"/>
  <c r="P17" i="29"/>
  <c r="E17" i="29"/>
  <c r="T17" i="29" s="1"/>
  <c r="S16" i="29"/>
  <c r="R16" i="29"/>
  <c r="Q16" i="29"/>
  <c r="P16" i="29"/>
  <c r="E16" i="29"/>
  <c r="U16" i="29" s="1"/>
  <c r="S15" i="29"/>
  <c r="R15" i="29"/>
  <c r="Q15" i="29"/>
  <c r="P15" i="29"/>
  <c r="E15" i="29"/>
  <c r="U15" i="29" s="1"/>
  <c r="U14" i="29"/>
  <c r="S14" i="29"/>
  <c r="R14" i="29"/>
  <c r="Q14" i="29"/>
  <c r="P14" i="29"/>
  <c r="E14" i="29"/>
  <c r="T14" i="29" s="1"/>
  <c r="S13" i="29"/>
  <c r="R13" i="29"/>
  <c r="Q13" i="29"/>
  <c r="P13" i="29"/>
  <c r="E13" i="29"/>
  <c r="T13" i="29" s="1"/>
  <c r="S12" i="29"/>
  <c r="R12" i="29"/>
  <c r="Q12" i="29"/>
  <c r="P12" i="29"/>
  <c r="E12" i="29"/>
  <c r="U12" i="29" s="1"/>
  <c r="S11" i="29"/>
  <c r="R11" i="29"/>
  <c r="Q11" i="29"/>
  <c r="P11" i="29"/>
  <c r="E11" i="29"/>
  <c r="U11" i="29" s="1"/>
  <c r="S10" i="29"/>
  <c r="R10" i="29"/>
  <c r="Q10" i="29"/>
  <c r="P10" i="29"/>
  <c r="E10" i="29"/>
  <c r="S9" i="29"/>
  <c r="R9" i="29"/>
  <c r="S8" i="29"/>
  <c r="R8" i="29"/>
  <c r="S63" i="28"/>
  <c r="R63" i="28"/>
  <c r="S62" i="28"/>
  <c r="R62" i="28"/>
  <c r="Q62" i="28"/>
  <c r="P62" i="28"/>
  <c r="E62" i="28"/>
  <c r="T62" i="28" s="1"/>
  <c r="U61" i="28"/>
  <c r="T61" i="28"/>
  <c r="S61" i="28"/>
  <c r="R61" i="28"/>
  <c r="Q61" i="28"/>
  <c r="P61" i="28"/>
  <c r="E61" i="28"/>
  <c r="S60" i="28"/>
  <c r="R60" i="28"/>
  <c r="S59" i="28"/>
  <c r="R59" i="28"/>
  <c r="S58" i="28"/>
  <c r="R58" i="28"/>
  <c r="Q58" i="28"/>
  <c r="P58" i="28"/>
  <c r="E58" i="28"/>
  <c r="U58" i="28" s="1"/>
  <c r="S57" i="28"/>
  <c r="R57" i="28"/>
  <c r="Q57" i="28"/>
  <c r="P57" i="28"/>
  <c r="E57" i="28"/>
  <c r="T57" i="28" s="1"/>
  <c r="U56" i="28"/>
  <c r="S56" i="28"/>
  <c r="R56" i="28"/>
  <c r="Q56" i="28"/>
  <c r="P56" i="28"/>
  <c r="E56" i="28"/>
  <c r="T56" i="28" s="1"/>
  <c r="S55" i="28"/>
  <c r="R55" i="28"/>
  <c r="Q55" i="28"/>
  <c r="P55" i="28"/>
  <c r="E55" i="28"/>
  <c r="U55" i="28" s="1"/>
  <c r="S54" i="28"/>
  <c r="R54" i="28"/>
  <c r="S53" i="28"/>
  <c r="R53" i="28"/>
  <c r="Q53" i="28"/>
  <c r="P53" i="28"/>
  <c r="E53" i="28"/>
  <c r="U53" i="28" s="1"/>
  <c r="S52" i="28"/>
  <c r="R52" i="28"/>
  <c r="Q52" i="28"/>
  <c r="P52" i="28"/>
  <c r="E52" i="28"/>
  <c r="T52" i="28" s="1"/>
  <c r="U51" i="28"/>
  <c r="S51" i="28"/>
  <c r="R51" i="28"/>
  <c r="Q51" i="28"/>
  <c r="P51" i="28"/>
  <c r="E51" i="28"/>
  <c r="T51" i="28" s="1"/>
  <c r="S50" i="28"/>
  <c r="R50" i="28"/>
  <c r="Q50" i="28"/>
  <c r="P50" i="28"/>
  <c r="E50" i="28"/>
  <c r="U50" i="28" s="1"/>
  <c r="S49" i="28"/>
  <c r="R49" i="28"/>
  <c r="Q49" i="28"/>
  <c r="P49" i="28"/>
  <c r="E49" i="28"/>
  <c r="U49" i="28" s="1"/>
  <c r="U48" i="28"/>
  <c r="S48" i="28"/>
  <c r="R48" i="28"/>
  <c r="Q48" i="28"/>
  <c r="P48" i="28"/>
  <c r="E48" i="28"/>
  <c r="T48" i="28" s="1"/>
  <c r="U47" i="28"/>
  <c r="S47" i="28"/>
  <c r="R47" i="28"/>
  <c r="Q47" i="28"/>
  <c r="P47" i="28"/>
  <c r="E47" i="28"/>
  <c r="T47" i="28" s="1"/>
  <c r="S46" i="28"/>
  <c r="R46" i="28"/>
  <c r="Q46" i="28"/>
  <c r="P46" i="28"/>
  <c r="E46" i="28"/>
  <c r="U46" i="28" s="1"/>
  <c r="S45" i="28"/>
  <c r="R45" i="28"/>
  <c r="Q45" i="28"/>
  <c r="P45" i="28"/>
  <c r="E45" i="28"/>
  <c r="U45" i="28" s="1"/>
  <c r="S44" i="28"/>
  <c r="R44" i="28"/>
  <c r="Q44" i="28"/>
  <c r="P44" i="28"/>
  <c r="E44" i="28"/>
  <c r="U44" i="28" s="1"/>
  <c r="S43" i="28"/>
  <c r="R43" i="28"/>
  <c r="S42" i="28"/>
  <c r="R42" i="28"/>
  <c r="U41" i="28"/>
  <c r="S41" i="28"/>
  <c r="R41" i="28"/>
  <c r="Q41" i="28"/>
  <c r="P41" i="28"/>
  <c r="E41" i="28"/>
  <c r="T41" i="28" s="1"/>
  <c r="U40" i="28"/>
  <c r="T40" i="28"/>
  <c r="S40" i="28"/>
  <c r="R40" i="28"/>
  <c r="Q40" i="28"/>
  <c r="P40" i="28"/>
  <c r="E40" i="28"/>
  <c r="S39" i="28"/>
  <c r="R39" i="28"/>
  <c r="Q39" i="28"/>
  <c r="P39" i="28"/>
  <c r="E39" i="28"/>
  <c r="U39" i="28" s="1"/>
  <c r="S38" i="28"/>
  <c r="R38" i="28"/>
  <c r="Q38" i="28"/>
  <c r="P38" i="28"/>
  <c r="E38" i="28"/>
  <c r="T38" i="28" s="1"/>
  <c r="U37" i="28"/>
  <c r="S37" i="28"/>
  <c r="R37" i="28"/>
  <c r="Q37" i="28"/>
  <c r="P37" i="28"/>
  <c r="E37" i="28"/>
  <c r="T37" i="28" s="1"/>
  <c r="U36" i="28"/>
  <c r="T36" i="28"/>
  <c r="S36" i="28"/>
  <c r="R36" i="28"/>
  <c r="Q36" i="28"/>
  <c r="P36" i="28"/>
  <c r="E36" i="28"/>
  <c r="S35" i="28"/>
  <c r="R35" i="28"/>
  <c r="Q35" i="28"/>
  <c r="P35" i="28"/>
  <c r="E35" i="28"/>
  <c r="U35" i="28" s="1"/>
  <c r="S34" i="28"/>
  <c r="R34" i="28"/>
  <c r="Q34" i="28"/>
  <c r="P34" i="28"/>
  <c r="E34" i="28"/>
  <c r="T34" i="28" s="1"/>
  <c r="U33" i="28"/>
  <c r="S33" i="28"/>
  <c r="R33" i="28"/>
  <c r="Q33" i="28"/>
  <c r="P33" i="28"/>
  <c r="E33" i="28"/>
  <c r="T33" i="28" s="1"/>
  <c r="S32" i="28"/>
  <c r="R32" i="28"/>
  <c r="Q32" i="28"/>
  <c r="U32" i="28" s="1"/>
  <c r="P32" i="28"/>
  <c r="T32" i="28" s="1"/>
  <c r="E32" i="28"/>
  <c r="S31" i="28"/>
  <c r="R31" i="28"/>
  <c r="Q31" i="28"/>
  <c r="P31" i="28"/>
  <c r="E31" i="28"/>
  <c r="U31" i="28" s="1"/>
  <c r="U30" i="28"/>
  <c r="S30" i="28"/>
  <c r="R30" i="28"/>
  <c r="Q30" i="28"/>
  <c r="P30" i="28"/>
  <c r="E30" i="28"/>
  <c r="T30" i="28" s="1"/>
  <c r="U29" i="28"/>
  <c r="S29" i="28"/>
  <c r="R29" i="28"/>
  <c r="Q29" i="28"/>
  <c r="P29" i="28"/>
  <c r="E29" i="28"/>
  <c r="T29" i="28" s="1"/>
  <c r="T28" i="28"/>
  <c r="S28" i="28"/>
  <c r="R28" i="28"/>
  <c r="Q28" i="28"/>
  <c r="P28" i="28"/>
  <c r="E28" i="28"/>
  <c r="U28" i="28" s="1"/>
  <c r="S27" i="28"/>
  <c r="R27" i="28"/>
  <c r="S26" i="28"/>
  <c r="R26" i="28"/>
  <c r="Q26" i="28"/>
  <c r="P26" i="28"/>
  <c r="E26" i="28"/>
  <c r="U26" i="28" s="1"/>
  <c r="S25" i="28"/>
  <c r="R25" i="28"/>
  <c r="Q25" i="28"/>
  <c r="P25" i="28"/>
  <c r="E25" i="28"/>
  <c r="T25" i="28" s="1"/>
  <c r="U24" i="28"/>
  <c r="S24" i="28"/>
  <c r="R24" i="28"/>
  <c r="Q24" i="28"/>
  <c r="P24" i="28"/>
  <c r="E24" i="28"/>
  <c r="T24" i="28" s="1"/>
  <c r="U23" i="28"/>
  <c r="T23" i="28"/>
  <c r="S23" i="28"/>
  <c r="R23" i="28"/>
  <c r="Q23" i="28"/>
  <c r="P23" i="28"/>
  <c r="E23" i="28"/>
  <c r="S22" i="28"/>
  <c r="R22" i="28"/>
  <c r="Q22" i="28"/>
  <c r="P22" i="28"/>
  <c r="E22" i="28"/>
  <c r="U22" i="28" s="1"/>
  <c r="S21" i="28"/>
  <c r="R21" i="28"/>
  <c r="Q21" i="28"/>
  <c r="P21" i="28"/>
  <c r="E21" i="28"/>
  <c r="T21" i="28" s="1"/>
  <c r="U20" i="28"/>
  <c r="S20" i="28"/>
  <c r="R20" i="28"/>
  <c r="Q20" i="28"/>
  <c r="P20" i="28"/>
  <c r="E20" i="28"/>
  <c r="T20" i="28" s="1"/>
  <c r="U19" i="28"/>
  <c r="T19" i="28"/>
  <c r="S19" i="28"/>
  <c r="R19" i="28"/>
  <c r="Q19" i="28"/>
  <c r="P19" i="28"/>
  <c r="E19" i="28"/>
  <c r="S18" i="28"/>
  <c r="R18" i="28"/>
  <c r="Q18" i="28"/>
  <c r="P18" i="28"/>
  <c r="E18" i="28"/>
  <c r="U18" i="28" s="1"/>
  <c r="S17" i="28"/>
  <c r="R17" i="28"/>
  <c r="Q17" i="28"/>
  <c r="P17" i="28"/>
  <c r="E17" i="28"/>
  <c r="U17" i="28" s="1"/>
  <c r="U16" i="28"/>
  <c r="S16" i="28"/>
  <c r="R16" i="28"/>
  <c r="Q16" i="28"/>
  <c r="P16" i="28"/>
  <c r="E16" i="28"/>
  <c r="T16" i="28" s="1"/>
  <c r="T15" i="28"/>
  <c r="S15" i="28"/>
  <c r="R15" i="28"/>
  <c r="Q15" i="28"/>
  <c r="P15" i="28"/>
  <c r="E15" i="28"/>
  <c r="U15" i="28" s="1"/>
  <c r="S14" i="28"/>
  <c r="R14" i="28"/>
  <c r="Q14" i="28"/>
  <c r="P14" i="28"/>
  <c r="E14" i="28"/>
  <c r="U14" i="28" s="1"/>
  <c r="S13" i="28"/>
  <c r="R13" i="28"/>
  <c r="Q13" i="28"/>
  <c r="P13" i="28"/>
  <c r="E13" i="28"/>
  <c r="T13" i="28" s="1"/>
  <c r="U12" i="28"/>
  <c r="S12" i="28"/>
  <c r="R12" i="28"/>
  <c r="Q12" i="28"/>
  <c r="P12" i="28"/>
  <c r="E12" i="28"/>
  <c r="T12" i="28" s="1"/>
  <c r="S11" i="28"/>
  <c r="R11" i="28"/>
  <c r="Q11" i="28"/>
  <c r="P11" i="28"/>
  <c r="E11" i="28"/>
  <c r="U11" i="28" s="1"/>
  <c r="S10" i="28"/>
  <c r="R10" i="28"/>
  <c r="Q10" i="28"/>
  <c r="P10" i="28"/>
  <c r="E10" i="28"/>
  <c r="S9" i="28"/>
  <c r="R9" i="28"/>
  <c r="S8" i="28"/>
  <c r="R8" i="28"/>
  <c r="S63" i="27"/>
  <c r="R63" i="27"/>
  <c r="S62" i="27"/>
  <c r="R62" i="27"/>
  <c r="Q62" i="27"/>
  <c r="P62" i="27"/>
  <c r="E62" i="27"/>
  <c r="T62" i="27" s="1"/>
  <c r="S61" i="27"/>
  <c r="R61" i="27"/>
  <c r="Q61" i="27"/>
  <c r="P61" i="27"/>
  <c r="E61" i="27"/>
  <c r="T61" i="27" s="1"/>
  <c r="S60" i="27"/>
  <c r="R60" i="27"/>
  <c r="S59" i="27"/>
  <c r="R59" i="27"/>
  <c r="T58" i="27"/>
  <c r="S58" i="27"/>
  <c r="R58" i="27"/>
  <c r="Q58" i="27"/>
  <c r="P58" i="27"/>
  <c r="E58" i="27"/>
  <c r="U58" i="27" s="1"/>
  <c r="S57" i="27"/>
  <c r="R57" i="27"/>
  <c r="Q57" i="27"/>
  <c r="P57" i="27"/>
  <c r="E57" i="27"/>
  <c r="U57" i="27" s="1"/>
  <c r="S56" i="27"/>
  <c r="R56" i="27"/>
  <c r="Q56" i="27"/>
  <c r="P56" i="27"/>
  <c r="E56" i="27"/>
  <c r="U56" i="27" s="1"/>
  <c r="U55" i="27"/>
  <c r="S55" i="27"/>
  <c r="R55" i="27"/>
  <c r="Q55" i="27"/>
  <c r="Q54" i="27" s="1"/>
  <c r="P55" i="27"/>
  <c r="E55" i="27"/>
  <c r="T55" i="27" s="1"/>
  <c r="S54" i="27"/>
  <c r="R54" i="27"/>
  <c r="U53" i="27"/>
  <c r="T53" i="27"/>
  <c r="S53" i="27"/>
  <c r="R53" i="27"/>
  <c r="Q53" i="27"/>
  <c r="P53" i="27"/>
  <c r="E53" i="27"/>
  <c r="S52" i="27"/>
  <c r="R52" i="27"/>
  <c r="Q52" i="27"/>
  <c r="P52" i="27"/>
  <c r="E52" i="27"/>
  <c r="U52" i="27" s="1"/>
  <c r="S51" i="27"/>
  <c r="R51" i="27"/>
  <c r="Q51" i="27"/>
  <c r="P51" i="27"/>
  <c r="E51" i="27"/>
  <c r="U51" i="27" s="1"/>
  <c r="U50" i="27"/>
  <c r="S50" i="27"/>
  <c r="R50" i="27"/>
  <c r="Q50" i="27"/>
  <c r="P50" i="27"/>
  <c r="E50" i="27"/>
  <c r="T50" i="27" s="1"/>
  <c r="T49" i="27"/>
  <c r="S49" i="27"/>
  <c r="R49" i="27"/>
  <c r="Q49" i="27"/>
  <c r="P49" i="27"/>
  <c r="E49" i="27"/>
  <c r="U49" i="27" s="1"/>
  <c r="S48" i="27"/>
  <c r="R48" i="27"/>
  <c r="Q48" i="27"/>
  <c r="P48" i="27"/>
  <c r="E48" i="27"/>
  <c r="U48" i="27" s="1"/>
  <c r="S47" i="27"/>
  <c r="R47" i="27"/>
  <c r="Q47" i="27"/>
  <c r="P47" i="27"/>
  <c r="E47" i="27"/>
  <c r="T47" i="27" s="1"/>
  <c r="U46" i="27"/>
  <c r="S46" i="27"/>
  <c r="R46" i="27"/>
  <c r="Q46" i="27"/>
  <c r="P46" i="27"/>
  <c r="E46" i="27"/>
  <c r="T46" i="27" s="1"/>
  <c r="S45" i="27"/>
  <c r="R45" i="27"/>
  <c r="Q45" i="27"/>
  <c r="P45" i="27"/>
  <c r="E45" i="27"/>
  <c r="U45" i="27" s="1"/>
  <c r="S44" i="27"/>
  <c r="R44" i="27"/>
  <c r="Q44" i="27"/>
  <c r="P44" i="27"/>
  <c r="E44" i="27"/>
  <c r="S43" i="27"/>
  <c r="R43" i="27"/>
  <c r="S42" i="27"/>
  <c r="R42" i="27"/>
  <c r="S41" i="27"/>
  <c r="R41" i="27"/>
  <c r="Q41" i="27"/>
  <c r="P41" i="27"/>
  <c r="E41" i="27"/>
  <c r="U41" i="27" s="1"/>
  <c r="U40" i="27"/>
  <c r="S40" i="27"/>
  <c r="R40" i="27"/>
  <c r="Q40" i="27"/>
  <c r="P40" i="27"/>
  <c r="E40" i="27"/>
  <c r="T40" i="27" s="1"/>
  <c r="U39" i="27"/>
  <c r="T39" i="27"/>
  <c r="S39" i="27"/>
  <c r="R39" i="27"/>
  <c r="Q39" i="27"/>
  <c r="P39" i="27"/>
  <c r="E39" i="27"/>
  <c r="S38" i="27"/>
  <c r="R38" i="27"/>
  <c r="Q38" i="27"/>
  <c r="P38" i="27"/>
  <c r="E38" i="27"/>
  <c r="U38" i="27" s="1"/>
  <c r="S37" i="27"/>
  <c r="R37" i="27"/>
  <c r="Q37" i="27"/>
  <c r="P37" i="27"/>
  <c r="E37" i="27"/>
  <c r="T37" i="27" s="1"/>
  <c r="U36" i="27"/>
  <c r="S36" i="27"/>
  <c r="R36" i="27"/>
  <c r="Q36" i="27"/>
  <c r="P36" i="27"/>
  <c r="E36" i="27"/>
  <c r="T36" i="27" s="1"/>
  <c r="U35" i="27"/>
  <c r="T35" i="27"/>
  <c r="S35" i="27"/>
  <c r="R35" i="27"/>
  <c r="Q35" i="27"/>
  <c r="P35" i="27"/>
  <c r="E35" i="27"/>
  <c r="S34" i="27"/>
  <c r="R34" i="27"/>
  <c r="Q34" i="27"/>
  <c r="P34" i="27"/>
  <c r="E34" i="27"/>
  <c r="U34" i="27" s="1"/>
  <c r="S33" i="27"/>
  <c r="R33" i="27"/>
  <c r="Q33" i="27"/>
  <c r="P33" i="27"/>
  <c r="E33" i="27"/>
  <c r="U33" i="27" s="1"/>
  <c r="U32" i="27"/>
  <c r="S32" i="27"/>
  <c r="R32" i="27"/>
  <c r="Q32" i="27"/>
  <c r="P32" i="27"/>
  <c r="E32" i="27"/>
  <c r="T32" i="27" s="1"/>
  <c r="U31" i="27"/>
  <c r="T31" i="27"/>
  <c r="S31" i="27"/>
  <c r="R31" i="27"/>
  <c r="Q31" i="27"/>
  <c r="P31" i="27"/>
  <c r="E31" i="27"/>
  <c r="S30" i="27"/>
  <c r="R30" i="27"/>
  <c r="Q30" i="27"/>
  <c r="P30" i="27"/>
  <c r="E30" i="27"/>
  <c r="U30" i="27" s="1"/>
  <c r="S29" i="27"/>
  <c r="R29" i="27"/>
  <c r="Q29" i="27"/>
  <c r="P29" i="27"/>
  <c r="E29" i="27"/>
  <c r="T29" i="27" s="1"/>
  <c r="U28" i="27"/>
  <c r="S28" i="27"/>
  <c r="R28" i="27"/>
  <c r="Q28" i="27"/>
  <c r="Q27" i="27" s="1"/>
  <c r="P28" i="27"/>
  <c r="E28" i="27"/>
  <c r="T28" i="27" s="1"/>
  <c r="S27" i="27"/>
  <c r="R27" i="27"/>
  <c r="U26" i="27"/>
  <c r="T26" i="27"/>
  <c r="S26" i="27"/>
  <c r="R26" i="27"/>
  <c r="Q26" i="27"/>
  <c r="P26" i="27"/>
  <c r="E26" i="27"/>
  <c r="S25" i="27"/>
  <c r="R25" i="27"/>
  <c r="Q25" i="27"/>
  <c r="P25" i="27"/>
  <c r="E25" i="27"/>
  <c r="U25" i="27" s="1"/>
  <c r="S24" i="27"/>
  <c r="R24" i="27"/>
  <c r="Q24" i="27"/>
  <c r="P24" i="27"/>
  <c r="E24" i="27"/>
  <c r="T24" i="27" s="1"/>
  <c r="U23" i="27"/>
  <c r="S23" i="27"/>
  <c r="R23" i="27"/>
  <c r="Q23" i="27"/>
  <c r="P23" i="27"/>
  <c r="E23" i="27"/>
  <c r="T23" i="27" s="1"/>
  <c r="T22" i="27"/>
  <c r="S22" i="27"/>
  <c r="R22" i="27"/>
  <c r="Q22" i="27"/>
  <c r="P22" i="27"/>
  <c r="E22" i="27"/>
  <c r="U22" i="27" s="1"/>
  <c r="S21" i="27"/>
  <c r="R21" i="27"/>
  <c r="Q21" i="27"/>
  <c r="P21" i="27"/>
  <c r="E21" i="27"/>
  <c r="U21" i="27" s="1"/>
  <c r="S20" i="27"/>
  <c r="R20" i="27"/>
  <c r="Q20" i="27"/>
  <c r="P20" i="27"/>
  <c r="E20" i="27"/>
  <c r="U20" i="27" s="1"/>
  <c r="U19" i="27"/>
  <c r="S19" i="27"/>
  <c r="R19" i="27"/>
  <c r="Q19" i="27"/>
  <c r="P19" i="27"/>
  <c r="E19" i="27"/>
  <c r="T19" i="27" s="1"/>
  <c r="S18" i="27"/>
  <c r="R18" i="27"/>
  <c r="Q18" i="27"/>
  <c r="P18" i="27"/>
  <c r="E18" i="27"/>
  <c r="U18" i="27" s="1"/>
  <c r="S17" i="27"/>
  <c r="R17" i="27"/>
  <c r="Q17" i="27"/>
  <c r="P17" i="27"/>
  <c r="E17" i="27"/>
  <c r="U17" i="27" s="1"/>
  <c r="S16" i="27"/>
  <c r="R16" i="27"/>
  <c r="Q16" i="27"/>
  <c r="P16" i="27"/>
  <c r="E16" i="27"/>
  <c r="T16" i="27" s="1"/>
  <c r="S15" i="27"/>
  <c r="R15" i="27"/>
  <c r="Q15" i="27"/>
  <c r="P15" i="27"/>
  <c r="E15" i="27"/>
  <c r="T15" i="27" s="1"/>
  <c r="S14" i="27"/>
  <c r="R14" i="27"/>
  <c r="Q14" i="27"/>
  <c r="P14" i="27"/>
  <c r="E14" i="27"/>
  <c r="U14" i="27" s="1"/>
  <c r="S13" i="27"/>
  <c r="R13" i="27"/>
  <c r="Q13" i="27"/>
  <c r="P13" i="27"/>
  <c r="E13" i="27"/>
  <c r="U13" i="27" s="1"/>
  <c r="S12" i="27"/>
  <c r="R12" i="27"/>
  <c r="Q12" i="27"/>
  <c r="P12" i="27"/>
  <c r="E12" i="27"/>
  <c r="U12" i="27" s="1"/>
  <c r="S11" i="27"/>
  <c r="R11" i="27"/>
  <c r="Q11" i="27"/>
  <c r="P11" i="27"/>
  <c r="E11" i="27"/>
  <c r="T11" i="27" s="1"/>
  <c r="S10" i="27"/>
  <c r="R10" i="27"/>
  <c r="Q10" i="27"/>
  <c r="P10" i="27"/>
  <c r="E10" i="27"/>
  <c r="U10" i="27" s="1"/>
  <c r="S9" i="27"/>
  <c r="R9" i="27"/>
  <c r="S8" i="27"/>
  <c r="R8" i="27"/>
  <c r="S63" i="26"/>
  <c r="S62" i="26"/>
  <c r="R62" i="26"/>
  <c r="Q62" i="26"/>
  <c r="P62" i="26"/>
  <c r="E62" i="26"/>
  <c r="U62" i="26" s="1"/>
  <c r="S61" i="26"/>
  <c r="R61" i="26"/>
  <c r="Q61" i="26"/>
  <c r="P61" i="26"/>
  <c r="E61" i="26"/>
  <c r="U61" i="26" s="1"/>
  <c r="S60" i="26"/>
  <c r="R60" i="26"/>
  <c r="S59" i="26"/>
  <c r="S58" i="26"/>
  <c r="R58" i="26"/>
  <c r="Q58" i="26"/>
  <c r="P58" i="26"/>
  <c r="E58" i="26"/>
  <c r="T58" i="26" s="1"/>
  <c r="T57" i="26"/>
  <c r="S57" i="26"/>
  <c r="R57" i="26"/>
  <c r="Q57" i="26"/>
  <c r="P57" i="26"/>
  <c r="E57" i="26"/>
  <c r="S56" i="26"/>
  <c r="R56" i="26"/>
  <c r="Q56" i="26"/>
  <c r="P56" i="26"/>
  <c r="E56" i="26"/>
  <c r="U56" i="26" s="1"/>
  <c r="S55" i="26"/>
  <c r="R55" i="26"/>
  <c r="Q55" i="26"/>
  <c r="P55" i="26"/>
  <c r="E55" i="26"/>
  <c r="U55" i="26" s="1"/>
  <c r="S54" i="26"/>
  <c r="R54" i="26"/>
  <c r="S53" i="26"/>
  <c r="R53" i="26"/>
  <c r="Q53" i="26"/>
  <c r="P53" i="26"/>
  <c r="E53" i="26"/>
  <c r="T53" i="26" s="1"/>
  <c r="U52" i="26"/>
  <c r="S52" i="26"/>
  <c r="R52" i="26"/>
  <c r="Q52" i="26"/>
  <c r="P52" i="26"/>
  <c r="E52" i="26"/>
  <c r="T52" i="26" s="1"/>
  <c r="S51" i="26"/>
  <c r="R51" i="26"/>
  <c r="Q51" i="26"/>
  <c r="P51" i="26"/>
  <c r="E51" i="26"/>
  <c r="U51" i="26" s="1"/>
  <c r="S50" i="26"/>
  <c r="R50" i="26"/>
  <c r="Q50" i="26"/>
  <c r="P50" i="26"/>
  <c r="E50" i="26"/>
  <c r="T50" i="26" s="1"/>
  <c r="S49" i="26"/>
  <c r="R49" i="26"/>
  <c r="Q49" i="26"/>
  <c r="P49" i="26"/>
  <c r="E49" i="26"/>
  <c r="T49" i="26" s="1"/>
  <c r="U48" i="26"/>
  <c r="T48" i="26"/>
  <c r="S48" i="26"/>
  <c r="R48" i="26"/>
  <c r="Q48" i="26"/>
  <c r="P48" i="26"/>
  <c r="E48" i="26"/>
  <c r="S47" i="26"/>
  <c r="R47" i="26"/>
  <c r="Q47" i="26"/>
  <c r="P47" i="26"/>
  <c r="E47" i="26"/>
  <c r="U47" i="26" s="1"/>
  <c r="S46" i="26"/>
  <c r="R46" i="26"/>
  <c r="Q46" i="26"/>
  <c r="P46" i="26"/>
  <c r="E46" i="26"/>
  <c r="U46" i="26" s="1"/>
  <c r="S45" i="26"/>
  <c r="R45" i="26"/>
  <c r="Q45" i="26"/>
  <c r="P45" i="26"/>
  <c r="E45" i="26"/>
  <c r="T45" i="26" s="1"/>
  <c r="U44" i="26"/>
  <c r="T44" i="26"/>
  <c r="S44" i="26"/>
  <c r="R44" i="26"/>
  <c r="Q44" i="26"/>
  <c r="P44" i="26"/>
  <c r="E44" i="26"/>
  <c r="S43" i="26"/>
  <c r="R43" i="26"/>
  <c r="S42" i="26"/>
  <c r="R42" i="26"/>
  <c r="S41" i="26"/>
  <c r="R41" i="26"/>
  <c r="Q41" i="26"/>
  <c r="P41" i="26"/>
  <c r="E41" i="26"/>
  <c r="U41" i="26" s="1"/>
  <c r="S40" i="26"/>
  <c r="R40" i="26"/>
  <c r="Q40" i="26"/>
  <c r="P40" i="26"/>
  <c r="E40" i="26"/>
  <c r="T40" i="26" s="1"/>
  <c r="S39" i="26"/>
  <c r="R39" i="26"/>
  <c r="Q39" i="26"/>
  <c r="P39" i="26"/>
  <c r="E39" i="26"/>
  <c r="T39" i="26" s="1"/>
  <c r="S38" i="26"/>
  <c r="R38" i="26"/>
  <c r="Q38" i="26"/>
  <c r="P38" i="26"/>
  <c r="E38" i="26"/>
  <c r="U38" i="26" s="1"/>
  <c r="S37" i="26"/>
  <c r="R37" i="26"/>
  <c r="Q37" i="26"/>
  <c r="P37" i="26"/>
  <c r="E37" i="26"/>
  <c r="U37" i="26" s="1"/>
  <c r="S36" i="26"/>
  <c r="R36" i="26"/>
  <c r="Q36" i="26"/>
  <c r="P36" i="26"/>
  <c r="E36" i="26"/>
  <c r="U36" i="26" s="1"/>
  <c r="S35" i="26"/>
  <c r="R35" i="26"/>
  <c r="Q35" i="26"/>
  <c r="P35" i="26"/>
  <c r="E35" i="26"/>
  <c r="T35" i="26" s="1"/>
  <c r="S34" i="26"/>
  <c r="R34" i="26"/>
  <c r="Q34" i="26"/>
  <c r="P34" i="26"/>
  <c r="E34" i="26"/>
  <c r="U34" i="26" s="1"/>
  <c r="S33" i="26"/>
  <c r="R33" i="26"/>
  <c r="Q33" i="26"/>
  <c r="P33" i="26"/>
  <c r="E33" i="26"/>
  <c r="U33" i="26" s="1"/>
  <c r="S32" i="26"/>
  <c r="R32" i="26"/>
  <c r="Q32" i="26"/>
  <c r="P32" i="26"/>
  <c r="E32" i="26"/>
  <c r="S31" i="26"/>
  <c r="R31" i="26"/>
  <c r="Q31" i="26"/>
  <c r="P31" i="26"/>
  <c r="E31" i="26"/>
  <c r="T31" i="26" s="1"/>
  <c r="U30" i="26"/>
  <c r="S30" i="26"/>
  <c r="R30" i="26"/>
  <c r="Q30" i="26"/>
  <c r="P30" i="26"/>
  <c r="E30" i="26"/>
  <c r="S29" i="26"/>
  <c r="R29" i="26"/>
  <c r="Q29" i="26"/>
  <c r="P29" i="26"/>
  <c r="E29" i="26"/>
  <c r="U29" i="26" s="1"/>
  <c r="S28" i="26"/>
  <c r="R28" i="26"/>
  <c r="Q28" i="26"/>
  <c r="P28" i="26"/>
  <c r="E28" i="26"/>
  <c r="U28" i="26" s="1"/>
  <c r="S27" i="26"/>
  <c r="R27" i="26"/>
  <c r="S26" i="26"/>
  <c r="R26" i="26"/>
  <c r="Q26" i="26"/>
  <c r="P26" i="26"/>
  <c r="E26" i="26"/>
  <c r="T26" i="26" s="1"/>
  <c r="U25" i="26"/>
  <c r="S25" i="26"/>
  <c r="R25" i="26"/>
  <c r="Q25" i="26"/>
  <c r="P25" i="26"/>
  <c r="E25" i="26"/>
  <c r="T25" i="26" s="1"/>
  <c r="S24" i="26"/>
  <c r="R24" i="26"/>
  <c r="Q24" i="26"/>
  <c r="P24" i="26"/>
  <c r="E24" i="26"/>
  <c r="U24" i="26" s="1"/>
  <c r="S23" i="26"/>
  <c r="R23" i="26"/>
  <c r="Q23" i="26"/>
  <c r="P23" i="26"/>
  <c r="E23" i="26"/>
  <c r="U23" i="26" s="1"/>
  <c r="S22" i="26"/>
  <c r="R22" i="26"/>
  <c r="Q22" i="26"/>
  <c r="P22" i="26"/>
  <c r="E22" i="26"/>
  <c r="T22" i="26" s="1"/>
  <c r="U21" i="26"/>
  <c r="T21" i="26"/>
  <c r="S21" i="26"/>
  <c r="R21" i="26"/>
  <c r="Q21" i="26"/>
  <c r="P21" i="26"/>
  <c r="E21" i="26"/>
  <c r="S20" i="26"/>
  <c r="R20" i="26"/>
  <c r="Q20" i="26"/>
  <c r="P20" i="26"/>
  <c r="E20" i="26"/>
  <c r="U20" i="26" s="1"/>
  <c r="S19" i="26"/>
  <c r="R19" i="26"/>
  <c r="Q19" i="26"/>
  <c r="P19" i="26"/>
  <c r="E19" i="26"/>
  <c r="T19" i="26" s="1"/>
  <c r="U18" i="26"/>
  <c r="S18" i="26"/>
  <c r="R18" i="26"/>
  <c r="Q18" i="26"/>
  <c r="P18" i="26"/>
  <c r="E18" i="26"/>
  <c r="T18" i="26" s="1"/>
  <c r="U17" i="26"/>
  <c r="T17" i="26"/>
  <c r="S17" i="26"/>
  <c r="R17" i="26"/>
  <c r="Q17" i="26"/>
  <c r="P17" i="26"/>
  <c r="E17" i="26"/>
  <c r="S16" i="26"/>
  <c r="R16" i="26"/>
  <c r="Q16" i="26"/>
  <c r="P16" i="26"/>
  <c r="E16" i="26"/>
  <c r="S15" i="26"/>
  <c r="R15" i="26"/>
  <c r="Q15" i="26"/>
  <c r="P15" i="26"/>
  <c r="E15" i="26"/>
  <c r="U15" i="26" s="1"/>
  <c r="U14" i="26"/>
  <c r="S14" i="26"/>
  <c r="R14" i="26"/>
  <c r="Q14" i="26"/>
  <c r="P14" i="26"/>
  <c r="E14" i="26"/>
  <c r="T14" i="26" s="1"/>
  <c r="U13" i="26"/>
  <c r="T13" i="26"/>
  <c r="S13" i="26"/>
  <c r="R13" i="26"/>
  <c r="Q13" i="26"/>
  <c r="P13" i="26"/>
  <c r="E13" i="26"/>
  <c r="S12" i="26"/>
  <c r="R12" i="26"/>
  <c r="Q12" i="26"/>
  <c r="P12" i="26"/>
  <c r="E12" i="26"/>
  <c r="U12" i="26" s="1"/>
  <c r="S11" i="26"/>
  <c r="R11" i="26"/>
  <c r="Q11" i="26"/>
  <c r="P11" i="26"/>
  <c r="E11" i="26"/>
  <c r="T11" i="26" s="1"/>
  <c r="U10" i="26"/>
  <c r="S10" i="26"/>
  <c r="R10" i="26"/>
  <c r="Q10" i="26"/>
  <c r="P10" i="26"/>
  <c r="E10" i="26"/>
  <c r="T10" i="26" s="1"/>
  <c r="S9" i="26"/>
  <c r="R9" i="26"/>
  <c r="S8" i="26"/>
  <c r="S63" i="25"/>
  <c r="R63" i="25"/>
  <c r="S62" i="25"/>
  <c r="R62" i="25"/>
  <c r="Q62" i="25"/>
  <c r="P62" i="25"/>
  <c r="E62" i="25"/>
  <c r="U62" i="25" s="1"/>
  <c r="S61" i="25"/>
  <c r="R61" i="25"/>
  <c r="Q61" i="25"/>
  <c r="P61" i="25"/>
  <c r="E61" i="25"/>
  <c r="U61" i="25" s="1"/>
  <c r="S60" i="25"/>
  <c r="R60" i="25"/>
  <c r="S59" i="25"/>
  <c r="R59" i="25"/>
  <c r="U58" i="25"/>
  <c r="S58" i="25"/>
  <c r="R58" i="25"/>
  <c r="Q58" i="25"/>
  <c r="P58" i="25"/>
  <c r="E58" i="25"/>
  <c r="T58" i="25" s="1"/>
  <c r="S57" i="25"/>
  <c r="R57" i="25"/>
  <c r="Q57" i="25"/>
  <c r="U57" i="25" s="1"/>
  <c r="P57" i="25"/>
  <c r="E57" i="25"/>
  <c r="S56" i="25"/>
  <c r="R56" i="25"/>
  <c r="Q56" i="25"/>
  <c r="P56" i="25"/>
  <c r="E56" i="25"/>
  <c r="U56" i="25" s="1"/>
  <c r="S55" i="25"/>
  <c r="R55" i="25"/>
  <c r="Q55" i="25"/>
  <c r="P55" i="25"/>
  <c r="E55" i="25"/>
  <c r="U55" i="25" s="1"/>
  <c r="S54" i="25"/>
  <c r="R54" i="25"/>
  <c r="U53" i="25"/>
  <c r="S53" i="25"/>
  <c r="R53" i="25"/>
  <c r="Q53" i="25"/>
  <c r="P53" i="25"/>
  <c r="E53" i="25"/>
  <c r="T53" i="25" s="1"/>
  <c r="U52" i="25"/>
  <c r="T52" i="25"/>
  <c r="S52" i="25"/>
  <c r="R52" i="25"/>
  <c r="Q52" i="25"/>
  <c r="P52" i="25"/>
  <c r="E52" i="25"/>
  <c r="S51" i="25"/>
  <c r="R51" i="25"/>
  <c r="Q51" i="25"/>
  <c r="P51" i="25"/>
  <c r="E51" i="25"/>
  <c r="U51" i="25" s="1"/>
  <c r="S50" i="25"/>
  <c r="R50" i="25"/>
  <c r="Q50" i="25"/>
  <c r="P50" i="25"/>
  <c r="E50" i="25"/>
  <c r="U50" i="25" s="1"/>
  <c r="U49" i="25"/>
  <c r="S49" i="25"/>
  <c r="R49" i="25"/>
  <c r="Q49" i="25"/>
  <c r="P49" i="25"/>
  <c r="E49" i="25"/>
  <c r="T49" i="25" s="1"/>
  <c r="T48" i="25"/>
  <c r="S48" i="25"/>
  <c r="R48" i="25"/>
  <c r="Q48" i="25"/>
  <c r="P48" i="25"/>
  <c r="E48" i="25"/>
  <c r="U48" i="25" s="1"/>
  <c r="S47" i="25"/>
  <c r="R47" i="25"/>
  <c r="Q47" i="25"/>
  <c r="P47" i="25"/>
  <c r="E47" i="25"/>
  <c r="U47" i="25" s="1"/>
  <c r="S46" i="25"/>
  <c r="R46" i="25"/>
  <c r="Q46" i="25"/>
  <c r="P46" i="25"/>
  <c r="E46" i="25"/>
  <c r="T46" i="25" s="1"/>
  <c r="U45" i="25"/>
  <c r="S45" i="25"/>
  <c r="R45" i="25"/>
  <c r="Q45" i="25"/>
  <c r="P45" i="25"/>
  <c r="E45" i="25"/>
  <c r="T45" i="25" s="1"/>
  <c r="S44" i="25"/>
  <c r="R44" i="25"/>
  <c r="Q44" i="25"/>
  <c r="P44" i="25"/>
  <c r="P43" i="25" s="1"/>
  <c r="E44" i="25"/>
  <c r="U44" i="25" s="1"/>
  <c r="S43" i="25"/>
  <c r="R43" i="25"/>
  <c r="S42" i="25"/>
  <c r="R42" i="25"/>
  <c r="S41" i="25"/>
  <c r="R41" i="25"/>
  <c r="Q41" i="25"/>
  <c r="P41" i="25"/>
  <c r="E41" i="25"/>
  <c r="U41" i="25" s="1"/>
  <c r="S40" i="25"/>
  <c r="R40" i="25"/>
  <c r="Q40" i="25"/>
  <c r="P40" i="25"/>
  <c r="E40" i="25"/>
  <c r="U40" i="25" s="1"/>
  <c r="U39" i="25"/>
  <c r="S39" i="25"/>
  <c r="R39" i="25"/>
  <c r="Q39" i="25"/>
  <c r="P39" i="25"/>
  <c r="E39" i="25"/>
  <c r="T39" i="25" s="1"/>
  <c r="U38" i="25"/>
  <c r="T38" i="25"/>
  <c r="S38" i="25"/>
  <c r="R38" i="25"/>
  <c r="Q38" i="25"/>
  <c r="P38" i="25"/>
  <c r="E38" i="25"/>
  <c r="S37" i="25"/>
  <c r="R37" i="25"/>
  <c r="Q37" i="25"/>
  <c r="P37" i="25"/>
  <c r="E37" i="25"/>
  <c r="U37" i="25" s="1"/>
  <c r="S36" i="25"/>
  <c r="R36" i="25"/>
  <c r="Q36" i="25"/>
  <c r="P36" i="25"/>
  <c r="E36" i="25"/>
  <c r="T36" i="25" s="1"/>
  <c r="U35" i="25"/>
  <c r="S35" i="25"/>
  <c r="R35" i="25"/>
  <c r="Q35" i="25"/>
  <c r="P35" i="25"/>
  <c r="E35" i="25"/>
  <c r="T35" i="25" s="1"/>
  <c r="U34" i="25"/>
  <c r="T34" i="25"/>
  <c r="S34" i="25"/>
  <c r="R34" i="25"/>
  <c r="Q34" i="25"/>
  <c r="P34" i="25"/>
  <c r="E34" i="25"/>
  <c r="S33" i="25"/>
  <c r="R33" i="25"/>
  <c r="Q33" i="25"/>
  <c r="P33" i="25"/>
  <c r="E33" i="25"/>
  <c r="U33" i="25" s="1"/>
  <c r="S32" i="25"/>
  <c r="R32" i="25"/>
  <c r="Q32" i="25"/>
  <c r="P32" i="25"/>
  <c r="E32" i="25"/>
  <c r="U32" i="25" s="1"/>
  <c r="U31" i="25"/>
  <c r="S31" i="25"/>
  <c r="R31" i="25"/>
  <c r="Q31" i="25"/>
  <c r="P31" i="25"/>
  <c r="E31" i="25"/>
  <c r="T31" i="25" s="1"/>
  <c r="S30" i="25"/>
  <c r="R30" i="25"/>
  <c r="Q30" i="25"/>
  <c r="U30" i="25" s="1"/>
  <c r="P30" i="25"/>
  <c r="E30" i="25"/>
  <c r="T30" i="25" s="1"/>
  <c r="S29" i="25"/>
  <c r="R29" i="25"/>
  <c r="Q29" i="25"/>
  <c r="P29" i="25"/>
  <c r="E29" i="25"/>
  <c r="U29" i="25" s="1"/>
  <c r="S28" i="25"/>
  <c r="R28" i="25"/>
  <c r="Q28" i="25"/>
  <c r="P28" i="25"/>
  <c r="E28" i="25"/>
  <c r="U28" i="25" s="1"/>
  <c r="S27" i="25"/>
  <c r="R27" i="25"/>
  <c r="U26" i="25"/>
  <c r="S26" i="25"/>
  <c r="R26" i="25"/>
  <c r="Q26" i="25"/>
  <c r="P26" i="25"/>
  <c r="E26" i="25"/>
  <c r="T26" i="25" s="1"/>
  <c r="T25" i="25"/>
  <c r="S25" i="25"/>
  <c r="R25" i="25"/>
  <c r="Q25" i="25"/>
  <c r="P25" i="25"/>
  <c r="E25" i="25"/>
  <c r="U25" i="25" s="1"/>
  <c r="S24" i="25"/>
  <c r="R24" i="25"/>
  <c r="Q24" i="25"/>
  <c r="P24" i="25"/>
  <c r="E24" i="25"/>
  <c r="U24" i="25" s="1"/>
  <c r="S23" i="25"/>
  <c r="R23" i="25"/>
  <c r="Q23" i="25"/>
  <c r="P23" i="25"/>
  <c r="E23" i="25"/>
  <c r="T23" i="25" s="1"/>
  <c r="U22" i="25"/>
  <c r="S22" i="25"/>
  <c r="R22" i="25"/>
  <c r="Q22" i="25"/>
  <c r="P22" i="25"/>
  <c r="E22" i="25"/>
  <c r="T22" i="25" s="1"/>
  <c r="S21" i="25"/>
  <c r="R21" i="25"/>
  <c r="Q21" i="25"/>
  <c r="P21" i="25"/>
  <c r="E21" i="25"/>
  <c r="U21" i="25" s="1"/>
  <c r="S20" i="25"/>
  <c r="R20" i="25"/>
  <c r="Q20" i="25"/>
  <c r="P20" i="25"/>
  <c r="E20" i="25"/>
  <c r="U20" i="25" s="1"/>
  <c r="S19" i="25"/>
  <c r="R19" i="25"/>
  <c r="Q19" i="25"/>
  <c r="P19" i="25"/>
  <c r="E19" i="25"/>
  <c r="U19" i="25" s="1"/>
  <c r="S18" i="25"/>
  <c r="R18" i="25"/>
  <c r="Q18" i="25"/>
  <c r="P18" i="25"/>
  <c r="E18" i="25"/>
  <c r="T18" i="25" s="1"/>
  <c r="S17" i="25"/>
  <c r="R17" i="25"/>
  <c r="Q17" i="25"/>
  <c r="P17" i="25"/>
  <c r="E17" i="25"/>
  <c r="U17" i="25" s="1"/>
  <c r="S16" i="25"/>
  <c r="R16" i="25"/>
  <c r="Q16" i="25"/>
  <c r="P16" i="25"/>
  <c r="E16" i="25"/>
  <c r="U16" i="25" s="1"/>
  <c r="S15" i="25"/>
  <c r="R15" i="25"/>
  <c r="Q15" i="25"/>
  <c r="P15" i="25"/>
  <c r="E15" i="25"/>
  <c r="T15" i="25" s="1"/>
  <c r="S14" i="25"/>
  <c r="R14" i="25"/>
  <c r="Q14" i="25"/>
  <c r="P14" i="25"/>
  <c r="E14" i="25"/>
  <c r="T14" i="25" s="1"/>
  <c r="S13" i="25"/>
  <c r="R13" i="25"/>
  <c r="Q13" i="25"/>
  <c r="P13" i="25"/>
  <c r="E13" i="25"/>
  <c r="U13" i="25" s="1"/>
  <c r="S12" i="25"/>
  <c r="R12" i="25"/>
  <c r="Q12" i="25"/>
  <c r="P12" i="25"/>
  <c r="E12" i="25"/>
  <c r="U12" i="25" s="1"/>
  <c r="S11" i="25"/>
  <c r="R11" i="25"/>
  <c r="Q11" i="25"/>
  <c r="P11" i="25"/>
  <c r="E11" i="25"/>
  <c r="U11" i="25" s="1"/>
  <c r="S10" i="25"/>
  <c r="R10" i="25"/>
  <c r="Q10" i="25"/>
  <c r="P10" i="25"/>
  <c r="E10" i="25"/>
  <c r="T10" i="25" s="1"/>
  <c r="S9" i="25"/>
  <c r="R9" i="25"/>
  <c r="S8" i="25"/>
  <c r="R8" i="25"/>
  <c r="S63" i="24"/>
  <c r="R63" i="24"/>
  <c r="U62" i="24"/>
  <c r="T62" i="24"/>
  <c r="S62" i="24"/>
  <c r="R62" i="24"/>
  <c r="Q62" i="24"/>
  <c r="P62" i="24"/>
  <c r="E62" i="24"/>
  <c r="S61" i="24"/>
  <c r="R61" i="24"/>
  <c r="Q61" i="24"/>
  <c r="Q60" i="24" s="1"/>
  <c r="P61" i="24"/>
  <c r="E61" i="24"/>
  <c r="E60" i="24" s="1"/>
  <c r="U60" i="24" s="1"/>
  <c r="S60" i="24"/>
  <c r="R60" i="24"/>
  <c r="S59" i="24"/>
  <c r="R59" i="24"/>
  <c r="S58" i="24"/>
  <c r="R58" i="24"/>
  <c r="Q58" i="24"/>
  <c r="P58" i="24"/>
  <c r="E58" i="24"/>
  <c r="U58" i="24" s="1"/>
  <c r="S57" i="24"/>
  <c r="R57" i="24"/>
  <c r="Q57" i="24"/>
  <c r="P57" i="24"/>
  <c r="E57" i="24"/>
  <c r="T57" i="24" s="1"/>
  <c r="S56" i="24"/>
  <c r="R56" i="24"/>
  <c r="Q56" i="24"/>
  <c r="P56" i="24"/>
  <c r="E56" i="24"/>
  <c r="U56" i="24" s="1"/>
  <c r="S55" i="24"/>
  <c r="R55" i="24"/>
  <c r="Q55" i="24"/>
  <c r="P55" i="24"/>
  <c r="E55" i="24"/>
  <c r="S54" i="24"/>
  <c r="R54" i="24"/>
  <c r="U53" i="24"/>
  <c r="S53" i="24"/>
  <c r="R53" i="24"/>
  <c r="Q53" i="24"/>
  <c r="P53" i="24"/>
  <c r="E53" i="24"/>
  <c r="T53" i="24" s="1"/>
  <c r="U52" i="24"/>
  <c r="S52" i="24"/>
  <c r="R52" i="24"/>
  <c r="Q52" i="24"/>
  <c r="P52" i="24"/>
  <c r="E52" i="24"/>
  <c r="T52" i="24" s="1"/>
  <c r="S51" i="24"/>
  <c r="R51" i="24"/>
  <c r="Q51" i="24"/>
  <c r="P51" i="24"/>
  <c r="E51" i="24"/>
  <c r="U51" i="24" s="1"/>
  <c r="S50" i="24"/>
  <c r="R50" i="24"/>
  <c r="Q50" i="24"/>
  <c r="P50" i="24"/>
  <c r="E50" i="24"/>
  <c r="U50" i="24" s="1"/>
  <c r="S49" i="24"/>
  <c r="R49" i="24"/>
  <c r="Q49" i="24"/>
  <c r="P49" i="24"/>
  <c r="E49" i="24"/>
  <c r="T49" i="24" s="1"/>
  <c r="S48" i="24"/>
  <c r="R48" i="24"/>
  <c r="Q48" i="24"/>
  <c r="P48" i="24"/>
  <c r="E48" i="24"/>
  <c r="T48" i="24" s="1"/>
  <c r="S47" i="24"/>
  <c r="R47" i="24"/>
  <c r="Q47" i="24"/>
  <c r="P47" i="24"/>
  <c r="E47" i="24"/>
  <c r="U47" i="24" s="1"/>
  <c r="S46" i="24"/>
  <c r="R46" i="24"/>
  <c r="Q46" i="24"/>
  <c r="P46" i="24"/>
  <c r="E46" i="24"/>
  <c r="U46" i="24" s="1"/>
  <c r="U45" i="24"/>
  <c r="S45" i="24"/>
  <c r="R45" i="24"/>
  <c r="Q45" i="24"/>
  <c r="P45" i="24"/>
  <c r="E45" i="24"/>
  <c r="T45" i="24" s="1"/>
  <c r="S44" i="24"/>
  <c r="R44" i="24"/>
  <c r="Q44" i="24"/>
  <c r="P44" i="24"/>
  <c r="E44" i="24"/>
  <c r="T44" i="24" s="1"/>
  <c r="S43" i="24"/>
  <c r="R43" i="24"/>
  <c r="S42" i="24"/>
  <c r="R42" i="24"/>
  <c r="U41" i="24"/>
  <c r="T41" i="24"/>
  <c r="S41" i="24"/>
  <c r="R41" i="24"/>
  <c r="Q41" i="24"/>
  <c r="P41" i="24"/>
  <c r="E41" i="24"/>
  <c r="S40" i="24"/>
  <c r="R40" i="24"/>
  <c r="Q40" i="24"/>
  <c r="P40" i="24"/>
  <c r="E40" i="24"/>
  <c r="U40" i="24" s="1"/>
  <c r="S39" i="24"/>
  <c r="R39" i="24"/>
  <c r="Q39" i="24"/>
  <c r="P39" i="24"/>
  <c r="E39" i="24"/>
  <c r="T39" i="24" s="1"/>
  <c r="U38" i="24"/>
  <c r="S38" i="24"/>
  <c r="R38" i="24"/>
  <c r="Q38" i="24"/>
  <c r="P38" i="24"/>
  <c r="E38" i="24"/>
  <c r="T38" i="24" s="1"/>
  <c r="U37" i="24"/>
  <c r="T37" i="24"/>
  <c r="S37" i="24"/>
  <c r="R37" i="24"/>
  <c r="Q37" i="24"/>
  <c r="P37" i="24"/>
  <c r="E37" i="24"/>
  <c r="S36" i="24"/>
  <c r="R36" i="24"/>
  <c r="Q36" i="24"/>
  <c r="P36" i="24"/>
  <c r="E36" i="24"/>
  <c r="U36" i="24" s="1"/>
  <c r="S35" i="24"/>
  <c r="R35" i="24"/>
  <c r="Q35" i="24"/>
  <c r="P35" i="24"/>
  <c r="E35" i="24"/>
  <c r="U35" i="24" s="1"/>
  <c r="U34" i="24"/>
  <c r="S34" i="24"/>
  <c r="R34" i="24"/>
  <c r="Q34" i="24"/>
  <c r="P34" i="24"/>
  <c r="E34" i="24"/>
  <c r="T34" i="24" s="1"/>
  <c r="T33" i="24"/>
  <c r="S33" i="24"/>
  <c r="R33" i="24"/>
  <c r="Q33" i="24"/>
  <c r="P33" i="24"/>
  <c r="E33" i="24"/>
  <c r="U33" i="24" s="1"/>
  <c r="S32" i="24"/>
  <c r="R32" i="24"/>
  <c r="Q32" i="24"/>
  <c r="P32" i="24"/>
  <c r="E32" i="24"/>
  <c r="U32" i="24" s="1"/>
  <c r="S31" i="24"/>
  <c r="R31" i="24"/>
  <c r="Q31" i="24"/>
  <c r="P31" i="24"/>
  <c r="E31" i="24"/>
  <c r="T31" i="24" s="1"/>
  <c r="S30" i="24"/>
  <c r="R30" i="24"/>
  <c r="Q30" i="24"/>
  <c r="U30" i="24" s="1"/>
  <c r="P30" i="24"/>
  <c r="E30" i="24"/>
  <c r="S29" i="24"/>
  <c r="R29" i="24"/>
  <c r="Q29" i="24"/>
  <c r="P29" i="24"/>
  <c r="E29" i="24"/>
  <c r="U29" i="24" s="1"/>
  <c r="S28" i="24"/>
  <c r="R28" i="24"/>
  <c r="Q28" i="24"/>
  <c r="P28" i="24"/>
  <c r="E28" i="24"/>
  <c r="S27" i="24"/>
  <c r="R27" i="24"/>
  <c r="S26" i="24"/>
  <c r="R26" i="24"/>
  <c r="Q26" i="24"/>
  <c r="P26" i="24"/>
  <c r="E26" i="24"/>
  <c r="T26" i="24" s="1"/>
  <c r="U25" i="24"/>
  <c r="S25" i="24"/>
  <c r="R25" i="24"/>
  <c r="Q25" i="24"/>
  <c r="P25" i="24"/>
  <c r="E25" i="24"/>
  <c r="T25" i="24" s="1"/>
  <c r="S24" i="24"/>
  <c r="R24" i="24"/>
  <c r="Q24" i="24"/>
  <c r="P24" i="24"/>
  <c r="E24" i="24"/>
  <c r="U24" i="24" s="1"/>
  <c r="S23" i="24"/>
  <c r="R23" i="24"/>
  <c r="Q23" i="24"/>
  <c r="P23" i="24"/>
  <c r="E23" i="24"/>
  <c r="U23" i="24" s="1"/>
  <c r="S22" i="24"/>
  <c r="R22" i="24"/>
  <c r="Q22" i="24"/>
  <c r="P22" i="24"/>
  <c r="E22" i="24"/>
  <c r="U22" i="24" s="1"/>
  <c r="S21" i="24"/>
  <c r="R21" i="24"/>
  <c r="Q21" i="24"/>
  <c r="P21" i="24"/>
  <c r="E21" i="24"/>
  <c r="T21" i="24" s="1"/>
  <c r="S20" i="24"/>
  <c r="R20" i="24"/>
  <c r="Q20" i="24"/>
  <c r="P20" i="24"/>
  <c r="E20" i="24"/>
  <c r="U20" i="24" s="1"/>
  <c r="S19" i="24"/>
  <c r="R19" i="24"/>
  <c r="Q19" i="24"/>
  <c r="P19" i="24"/>
  <c r="E19" i="24"/>
  <c r="U19" i="24" s="1"/>
  <c r="S18" i="24"/>
  <c r="R18" i="24"/>
  <c r="Q18" i="24"/>
  <c r="P18" i="24"/>
  <c r="E18" i="24"/>
  <c r="T18" i="24" s="1"/>
  <c r="S17" i="24"/>
  <c r="R17" i="24"/>
  <c r="Q17" i="24"/>
  <c r="P17" i="24"/>
  <c r="E17" i="24"/>
  <c r="T17" i="24" s="1"/>
  <c r="S16" i="24"/>
  <c r="R16" i="24"/>
  <c r="Q16" i="24"/>
  <c r="P16" i="24"/>
  <c r="E16" i="24"/>
  <c r="U16" i="24" s="1"/>
  <c r="S15" i="24"/>
  <c r="R15" i="24"/>
  <c r="Q15" i="24"/>
  <c r="P15" i="24"/>
  <c r="E15" i="24"/>
  <c r="U15" i="24" s="1"/>
  <c r="S14" i="24"/>
  <c r="R14" i="24"/>
  <c r="Q14" i="24"/>
  <c r="P14" i="24"/>
  <c r="E14" i="24"/>
  <c r="U14" i="24" s="1"/>
  <c r="S13" i="24"/>
  <c r="R13" i="24"/>
  <c r="Q13" i="24"/>
  <c r="P13" i="24"/>
  <c r="E13" i="24"/>
  <c r="T13" i="24" s="1"/>
  <c r="U12" i="24"/>
  <c r="T12" i="24"/>
  <c r="S12" i="24"/>
  <c r="R12" i="24"/>
  <c r="Q12" i="24"/>
  <c r="P12" i="24"/>
  <c r="E12" i="24"/>
  <c r="S11" i="24"/>
  <c r="R11" i="24"/>
  <c r="Q11" i="24"/>
  <c r="P11" i="24"/>
  <c r="E11" i="24"/>
  <c r="U11" i="24" s="1"/>
  <c r="S10" i="24"/>
  <c r="R10" i="24"/>
  <c r="Q10" i="24"/>
  <c r="P10" i="24"/>
  <c r="E10" i="24"/>
  <c r="U10" i="24" s="1"/>
  <c r="S9" i="24"/>
  <c r="R9" i="24"/>
  <c r="S8" i="24"/>
  <c r="R8" i="24"/>
  <c r="S63" i="23"/>
  <c r="R63" i="23"/>
  <c r="U62" i="23"/>
  <c r="S62" i="23"/>
  <c r="R62" i="23"/>
  <c r="Q62" i="23"/>
  <c r="P62" i="23"/>
  <c r="E62" i="23"/>
  <c r="T62" i="23" s="1"/>
  <c r="T61" i="23"/>
  <c r="S61" i="23"/>
  <c r="R61" i="23"/>
  <c r="Q61" i="23"/>
  <c r="P61" i="23"/>
  <c r="P60" i="23" s="1"/>
  <c r="E61" i="23"/>
  <c r="U61" i="23" s="1"/>
  <c r="S60" i="23"/>
  <c r="R60" i="23"/>
  <c r="S59" i="23"/>
  <c r="R59" i="23"/>
  <c r="S58" i="23"/>
  <c r="R58" i="23"/>
  <c r="Q58" i="23"/>
  <c r="P58" i="23"/>
  <c r="E58" i="23"/>
  <c r="U58" i="23" s="1"/>
  <c r="S57" i="23"/>
  <c r="R57" i="23"/>
  <c r="Q57" i="23"/>
  <c r="P57" i="23"/>
  <c r="E57" i="23"/>
  <c r="T57" i="23" s="1"/>
  <c r="S56" i="23"/>
  <c r="R56" i="23"/>
  <c r="Q56" i="23"/>
  <c r="P56" i="23"/>
  <c r="E56" i="23"/>
  <c r="T56" i="23" s="1"/>
  <c r="U55" i="23"/>
  <c r="T55" i="23"/>
  <c r="S55" i="23"/>
  <c r="R55" i="23"/>
  <c r="Q55" i="23"/>
  <c r="P55" i="23"/>
  <c r="E55" i="23"/>
  <c r="S54" i="23"/>
  <c r="R54" i="23"/>
  <c r="S53" i="23"/>
  <c r="R53" i="23"/>
  <c r="Q53" i="23"/>
  <c r="P53" i="23"/>
  <c r="E53" i="23"/>
  <c r="U53" i="23" s="1"/>
  <c r="S52" i="23"/>
  <c r="R52" i="23"/>
  <c r="Q52" i="23"/>
  <c r="P52" i="23"/>
  <c r="E52" i="23"/>
  <c r="T52" i="23" s="1"/>
  <c r="S51" i="23"/>
  <c r="R51" i="23"/>
  <c r="Q51" i="23"/>
  <c r="P51" i="23"/>
  <c r="E51" i="23"/>
  <c r="T51" i="23" s="1"/>
  <c r="U50" i="23"/>
  <c r="S50" i="23"/>
  <c r="R50" i="23"/>
  <c r="Q50" i="23"/>
  <c r="P50" i="23"/>
  <c r="E50" i="23"/>
  <c r="T50" i="23" s="1"/>
  <c r="S49" i="23"/>
  <c r="R49" i="23"/>
  <c r="Q49" i="23"/>
  <c r="P49" i="23"/>
  <c r="E49" i="23"/>
  <c r="U49" i="23" s="1"/>
  <c r="S48" i="23"/>
  <c r="R48" i="23"/>
  <c r="Q48" i="23"/>
  <c r="P48" i="23"/>
  <c r="E48" i="23"/>
  <c r="U48" i="23" s="1"/>
  <c r="S47" i="23"/>
  <c r="R47" i="23"/>
  <c r="Q47" i="23"/>
  <c r="P47" i="23"/>
  <c r="E47" i="23"/>
  <c r="T47" i="23" s="1"/>
  <c r="U46" i="23"/>
  <c r="T46" i="23"/>
  <c r="S46" i="23"/>
  <c r="R46" i="23"/>
  <c r="Q46" i="23"/>
  <c r="P46" i="23"/>
  <c r="E46" i="23"/>
  <c r="S45" i="23"/>
  <c r="R45" i="23"/>
  <c r="Q45" i="23"/>
  <c r="P45" i="23"/>
  <c r="E45" i="23"/>
  <c r="U45" i="23" s="1"/>
  <c r="S44" i="23"/>
  <c r="R44" i="23"/>
  <c r="Q44" i="23"/>
  <c r="P44" i="23"/>
  <c r="E44" i="23"/>
  <c r="U44" i="23" s="1"/>
  <c r="S43" i="23"/>
  <c r="R43" i="23"/>
  <c r="S42" i="23"/>
  <c r="R42" i="23"/>
  <c r="S41" i="23"/>
  <c r="R41" i="23"/>
  <c r="Q41" i="23"/>
  <c r="P41" i="23"/>
  <c r="E41" i="23"/>
  <c r="T41" i="23" s="1"/>
  <c r="S40" i="23"/>
  <c r="R40" i="23"/>
  <c r="Q40" i="23"/>
  <c r="P40" i="23"/>
  <c r="E40" i="23"/>
  <c r="U40" i="23" s="1"/>
  <c r="S39" i="23"/>
  <c r="R39" i="23"/>
  <c r="Q39" i="23"/>
  <c r="P39" i="23"/>
  <c r="E39" i="23"/>
  <c r="U39" i="23" s="1"/>
  <c r="U38" i="23"/>
  <c r="T38" i="23"/>
  <c r="S38" i="23"/>
  <c r="R38" i="23"/>
  <c r="Q38" i="23"/>
  <c r="P38" i="23"/>
  <c r="E38" i="23"/>
  <c r="U37" i="23"/>
  <c r="S37" i="23"/>
  <c r="R37" i="23"/>
  <c r="Q37" i="23"/>
  <c r="P37" i="23"/>
  <c r="E37" i="23"/>
  <c r="T37" i="23" s="1"/>
  <c r="S36" i="23"/>
  <c r="R36" i="23"/>
  <c r="Q36" i="23"/>
  <c r="P36" i="23"/>
  <c r="E36" i="23"/>
  <c r="U36" i="23" s="1"/>
  <c r="S35" i="23"/>
  <c r="R35" i="23"/>
  <c r="Q35" i="23"/>
  <c r="P35" i="23"/>
  <c r="E35" i="23"/>
  <c r="U35" i="23" s="1"/>
  <c r="S34" i="23"/>
  <c r="R34" i="23"/>
  <c r="Q34" i="23"/>
  <c r="P34" i="23"/>
  <c r="E34" i="23"/>
  <c r="T34" i="23" s="1"/>
  <c r="S33" i="23"/>
  <c r="R33" i="23"/>
  <c r="Q33" i="23"/>
  <c r="P33" i="23"/>
  <c r="E33" i="23"/>
  <c r="T33" i="23" s="1"/>
  <c r="S32" i="23"/>
  <c r="R32" i="23"/>
  <c r="Q32" i="23"/>
  <c r="P32" i="23"/>
  <c r="E32" i="23"/>
  <c r="U32" i="23" s="1"/>
  <c r="S31" i="23"/>
  <c r="R31" i="23"/>
  <c r="Q31" i="23"/>
  <c r="P31" i="23"/>
  <c r="E31" i="23"/>
  <c r="U31" i="23" s="1"/>
  <c r="S30" i="23"/>
  <c r="R30" i="23"/>
  <c r="Q30" i="23"/>
  <c r="U30" i="23" s="1"/>
  <c r="P30" i="23"/>
  <c r="T30" i="23" s="1"/>
  <c r="E30" i="23"/>
  <c r="S29" i="23"/>
  <c r="R29" i="23"/>
  <c r="Q29" i="23"/>
  <c r="P29" i="23"/>
  <c r="E29" i="23"/>
  <c r="T29" i="23" s="1"/>
  <c r="S28" i="23"/>
  <c r="R28" i="23"/>
  <c r="Q28" i="23"/>
  <c r="P28" i="23"/>
  <c r="E28" i="23"/>
  <c r="U28" i="23" s="1"/>
  <c r="S27" i="23"/>
  <c r="R27" i="23"/>
  <c r="S26" i="23"/>
  <c r="R26" i="23"/>
  <c r="Q26" i="23"/>
  <c r="P26" i="23"/>
  <c r="E26" i="23"/>
  <c r="U26" i="23" s="1"/>
  <c r="U25" i="23"/>
  <c r="T25" i="23"/>
  <c r="S25" i="23"/>
  <c r="R25" i="23"/>
  <c r="Q25" i="23"/>
  <c r="P25" i="23"/>
  <c r="E25" i="23"/>
  <c r="U24" i="23"/>
  <c r="S24" i="23"/>
  <c r="R24" i="23"/>
  <c r="Q24" i="23"/>
  <c r="P24" i="23"/>
  <c r="E24" i="23"/>
  <c r="T24" i="23" s="1"/>
  <c r="S23" i="23"/>
  <c r="R23" i="23"/>
  <c r="Q23" i="23"/>
  <c r="U23" i="23" s="1"/>
  <c r="P23" i="23"/>
  <c r="E23" i="23"/>
  <c r="T23" i="23" s="1"/>
  <c r="S22" i="23"/>
  <c r="R22" i="23"/>
  <c r="Q22" i="23"/>
  <c r="P22" i="23"/>
  <c r="E22" i="23"/>
  <c r="U22" i="23" s="1"/>
  <c r="S21" i="23"/>
  <c r="R21" i="23"/>
  <c r="Q21" i="23"/>
  <c r="P21" i="23"/>
  <c r="E21" i="23"/>
  <c r="T21" i="23" s="1"/>
  <c r="S20" i="23"/>
  <c r="R20" i="23"/>
  <c r="Q20" i="23"/>
  <c r="P20" i="23"/>
  <c r="E20" i="23"/>
  <c r="T20" i="23" s="1"/>
  <c r="S19" i="23"/>
  <c r="R19" i="23"/>
  <c r="Q19" i="23"/>
  <c r="P19" i="23"/>
  <c r="E19" i="23"/>
  <c r="U19" i="23" s="1"/>
  <c r="S18" i="23"/>
  <c r="R18" i="23"/>
  <c r="Q18" i="23"/>
  <c r="P18" i="23"/>
  <c r="E18" i="23"/>
  <c r="U18" i="23" s="1"/>
  <c r="U17" i="23"/>
  <c r="T17" i="23"/>
  <c r="S17" i="23"/>
  <c r="R17" i="23"/>
  <c r="Q17" i="23"/>
  <c r="P17" i="23"/>
  <c r="E17" i="23"/>
  <c r="S16" i="23"/>
  <c r="R16" i="23"/>
  <c r="Q16" i="23"/>
  <c r="U16" i="23" s="1"/>
  <c r="P16" i="23"/>
  <c r="E16" i="23"/>
  <c r="S15" i="23"/>
  <c r="R15" i="23"/>
  <c r="Q15" i="23"/>
  <c r="P15" i="23"/>
  <c r="E15" i="23"/>
  <c r="U15" i="23" s="1"/>
  <c r="S14" i="23"/>
  <c r="R14" i="23"/>
  <c r="Q14" i="23"/>
  <c r="P14" i="23"/>
  <c r="E14" i="23"/>
  <c r="U14" i="23" s="1"/>
  <c r="S13" i="23"/>
  <c r="R13" i="23"/>
  <c r="Q13" i="23"/>
  <c r="P13" i="23"/>
  <c r="E13" i="23"/>
  <c r="T13" i="23" s="1"/>
  <c r="S12" i="23"/>
  <c r="R12" i="23"/>
  <c r="Q12" i="23"/>
  <c r="P12" i="23"/>
  <c r="E12" i="23"/>
  <c r="T12" i="23" s="1"/>
  <c r="S11" i="23"/>
  <c r="R11" i="23"/>
  <c r="Q11" i="23"/>
  <c r="P11" i="23"/>
  <c r="E11" i="23"/>
  <c r="U11" i="23" s="1"/>
  <c r="S10" i="23"/>
  <c r="R10" i="23"/>
  <c r="Q10" i="23"/>
  <c r="P10" i="23"/>
  <c r="E10" i="23"/>
  <c r="S9" i="23"/>
  <c r="R9" i="23"/>
  <c r="S8" i="23"/>
  <c r="R8" i="23"/>
  <c r="S63" i="22"/>
  <c r="S62" i="22"/>
  <c r="R62" i="22"/>
  <c r="Q62" i="22"/>
  <c r="P62" i="22"/>
  <c r="E62" i="22"/>
  <c r="T62" i="22" s="1"/>
  <c r="U61" i="22"/>
  <c r="S61" i="22"/>
  <c r="R61" i="22"/>
  <c r="Q61" i="22"/>
  <c r="Q60" i="22" s="1"/>
  <c r="P61" i="22"/>
  <c r="E61" i="22"/>
  <c r="T61" i="22" s="1"/>
  <c r="S60" i="22"/>
  <c r="R60" i="22"/>
  <c r="S59" i="22"/>
  <c r="U58" i="22"/>
  <c r="S58" i="22"/>
  <c r="R58" i="22"/>
  <c r="Q58" i="22"/>
  <c r="P58" i="22"/>
  <c r="E58" i="22"/>
  <c r="T58" i="22" s="1"/>
  <c r="S57" i="22"/>
  <c r="R57" i="22"/>
  <c r="Q57" i="22"/>
  <c r="P57" i="22"/>
  <c r="E57" i="22"/>
  <c r="U57" i="22" s="1"/>
  <c r="T56" i="22"/>
  <c r="S56" i="22"/>
  <c r="R56" i="22"/>
  <c r="Q56" i="22"/>
  <c r="P56" i="22"/>
  <c r="E56" i="22"/>
  <c r="U56" i="22" s="1"/>
  <c r="S55" i="22"/>
  <c r="R55" i="22"/>
  <c r="Q55" i="22"/>
  <c r="P55" i="22"/>
  <c r="E55" i="22"/>
  <c r="T55" i="22" s="1"/>
  <c r="S54" i="22"/>
  <c r="R54" i="22"/>
  <c r="T53" i="22"/>
  <c r="S53" i="22"/>
  <c r="R53" i="22"/>
  <c r="Q53" i="22"/>
  <c r="P53" i="22"/>
  <c r="E53" i="22"/>
  <c r="U53" i="22" s="1"/>
  <c r="S52" i="22"/>
  <c r="R52" i="22"/>
  <c r="Q52" i="22"/>
  <c r="P52" i="22"/>
  <c r="E52" i="22"/>
  <c r="U52" i="22" s="1"/>
  <c r="U51" i="22"/>
  <c r="T51" i="22"/>
  <c r="S51" i="22"/>
  <c r="R51" i="22"/>
  <c r="Q51" i="22"/>
  <c r="P51" i="22"/>
  <c r="E51" i="22"/>
  <c r="U50" i="22"/>
  <c r="S50" i="22"/>
  <c r="R50" i="22"/>
  <c r="Q50" i="22"/>
  <c r="P50" i="22"/>
  <c r="E50" i="22"/>
  <c r="T50" i="22" s="1"/>
  <c r="T49" i="22"/>
  <c r="S49" i="22"/>
  <c r="R49" i="22"/>
  <c r="Q49" i="22"/>
  <c r="P49" i="22"/>
  <c r="E49" i="22"/>
  <c r="U49" i="22" s="1"/>
  <c r="S48" i="22"/>
  <c r="R48" i="22"/>
  <c r="Q48" i="22"/>
  <c r="P48" i="22"/>
  <c r="E48" i="22"/>
  <c r="U48" i="22" s="1"/>
  <c r="S47" i="22"/>
  <c r="R47" i="22"/>
  <c r="Q47" i="22"/>
  <c r="P47" i="22"/>
  <c r="E47" i="22"/>
  <c r="T47" i="22" s="1"/>
  <c r="U46" i="22"/>
  <c r="S46" i="22"/>
  <c r="R46" i="22"/>
  <c r="Q46" i="22"/>
  <c r="P46" i="22"/>
  <c r="E46" i="22"/>
  <c r="T46" i="22" s="1"/>
  <c r="T45" i="22"/>
  <c r="S45" i="22"/>
  <c r="R45" i="22"/>
  <c r="Q45" i="22"/>
  <c r="P45" i="22"/>
  <c r="E45" i="22"/>
  <c r="U45" i="22" s="1"/>
  <c r="S44" i="22"/>
  <c r="R44" i="22"/>
  <c r="Q44" i="22"/>
  <c r="P44" i="22"/>
  <c r="E44" i="22"/>
  <c r="S43" i="22"/>
  <c r="R43" i="22"/>
  <c r="S42" i="22"/>
  <c r="R42" i="22"/>
  <c r="T41" i="22"/>
  <c r="S41" i="22"/>
  <c r="R41" i="22"/>
  <c r="Q41" i="22"/>
  <c r="P41" i="22"/>
  <c r="E41" i="22"/>
  <c r="U41" i="22" s="1"/>
  <c r="S40" i="22"/>
  <c r="R40" i="22"/>
  <c r="Q40" i="22"/>
  <c r="P40" i="22"/>
  <c r="E40" i="22"/>
  <c r="T40" i="22" s="1"/>
  <c r="U39" i="22"/>
  <c r="S39" i="22"/>
  <c r="R39" i="22"/>
  <c r="Q39" i="22"/>
  <c r="P39" i="22"/>
  <c r="E39" i="22"/>
  <c r="T39" i="22" s="1"/>
  <c r="S38" i="22"/>
  <c r="R38" i="22"/>
  <c r="Q38" i="22"/>
  <c r="P38" i="22"/>
  <c r="E38" i="22"/>
  <c r="U38" i="22" s="1"/>
  <c r="S37" i="22"/>
  <c r="R37" i="22"/>
  <c r="Q37" i="22"/>
  <c r="P37" i="22"/>
  <c r="E37" i="22"/>
  <c r="T37" i="22" s="1"/>
  <c r="S36" i="22"/>
  <c r="R36" i="22"/>
  <c r="Q36" i="22"/>
  <c r="P36" i="22"/>
  <c r="E36" i="22"/>
  <c r="T36" i="22" s="1"/>
  <c r="U35" i="22"/>
  <c r="T35" i="22"/>
  <c r="S35" i="22"/>
  <c r="R35" i="22"/>
  <c r="Q35" i="22"/>
  <c r="P35" i="22"/>
  <c r="E35" i="22"/>
  <c r="S34" i="22"/>
  <c r="R34" i="22"/>
  <c r="Q34" i="22"/>
  <c r="P34" i="22"/>
  <c r="E34" i="22"/>
  <c r="U34" i="22" s="1"/>
  <c r="T33" i="22"/>
  <c r="S33" i="22"/>
  <c r="R33" i="22"/>
  <c r="Q33" i="22"/>
  <c r="P33" i="22"/>
  <c r="E33" i="22"/>
  <c r="U33" i="22" s="1"/>
  <c r="S32" i="22"/>
  <c r="R32" i="22"/>
  <c r="Q32" i="22"/>
  <c r="P32" i="22"/>
  <c r="E32" i="22"/>
  <c r="T32" i="22" s="1"/>
  <c r="U31" i="22"/>
  <c r="S31" i="22"/>
  <c r="R31" i="22"/>
  <c r="Q31" i="22"/>
  <c r="P31" i="22"/>
  <c r="E31" i="22"/>
  <c r="T31" i="22" s="1"/>
  <c r="S30" i="22"/>
  <c r="R30" i="22"/>
  <c r="Q30" i="22"/>
  <c r="P30" i="22"/>
  <c r="E30" i="22"/>
  <c r="U30" i="22" s="1"/>
  <c r="S29" i="22"/>
  <c r="R29" i="22"/>
  <c r="Q29" i="22"/>
  <c r="P29" i="22"/>
  <c r="E29" i="22"/>
  <c r="T29" i="22" s="1"/>
  <c r="S28" i="22"/>
  <c r="R28" i="22"/>
  <c r="Q28" i="22"/>
  <c r="P28" i="22"/>
  <c r="E28" i="22"/>
  <c r="T28" i="22" s="1"/>
  <c r="S27" i="22"/>
  <c r="R27" i="22"/>
  <c r="S26" i="22"/>
  <c r="R26" i="22"/>
  <c r="Q26" i="22"/>
  <c r="P26" i="22"/>
  <c r="E26" i="22"/>
  <c r="U26" i="22" s="1"/>
  <c r="S25" i="22"/>
  <c r="R25" i="22"/>
  <c r="Q25" i="22"/>
  <c r="P25" i="22"/>
  <c r="E25" i="22"/>
  <c r="U25" i="22" s="1"/>
  <c r="S24" i="22"/>
  <c r="R24" i="22"/>
  <c r="Q24" i="22"/>
  <c r="P24" i="22"/>
  <c r="E24" i="22"/>
  <c r="T24" i="22" s="1"/>
  <c r="S23" i="22"/>
  <c r="R23" i="22"/>
  <c r="Q23" i="22"/>
  <c r="P23" i="22"/>
  <c r="E23" i="22"/>
  <c r="U22" i="22"/>
  <c r="S22" i="22"/>
  <c r="R22" i="22"/>
  <c r="Q22" i="22"/>
  <c r="P22" i="22"/>
  <c r="E22" i="22"/>
  <c r="S21" i="22"/>
  <c r="R21" i="22"/>
  <c r="Q21" i="22"/>
  <c r="P21" i="22"/>
  <c r="E21" i="22"/>
  <c r="U21" i="22" s="1"/>
  <c r="S20" i="22"/>
  <c r="R20" i="22"/>
  <c r="Q20" i="22"/>
  <c r="P20" i="22"/>
  <c r="E20" i="22"/>
  <c r="U20" i="22" s="1"/>
  <c r="S19" i="22"/>
  <c r="R19" i="22"/>
  <c r="Q19" i="22"/>
  <c r="P19" i="22"/>
  <c r="E19" i="22"/>
  <c r="T19" i="22" s="1"/>
  <c r="U18" i="22"/>
  <c r="T18" i="22"/>
  <c r="S18" i="22"/>
  <c r="R18" i="22"/>
  <c r="Q18" i="22"/>
  <c r="P18" i="22"/>
  <c r="E18" i="22"/>
  <c r="S17" i="22"/>
  <c r="R17" i="22"/>
  <c r="Q17" i="22"/>
  <c r="P17" i="22"/>
  <c r="E17" i="22"/>
  <c r="U17" i="22" s="1"/>
  <c r="S16" i="22"/>
  <c r="R16" i="22"/>
  <c r="Q16" i="22"/>
  <c r="P16" i="22"/>
  <c r="E16" i="22"/>
  <c r="T16" i="22" s="1"/>
  <c r="U15" i="22"/>
  <c r="S15" i="22"/>
  <c r="R15" i="22"/>
  <c r="Q15" i="22"/>
  <c r="P15" i="22"/>
  <c r="E15" i="22"/>
  <c r="T15" i="22" s="1"/>
  <c r="U14" i="22"/>
  <c r="T14" i="22"/>
  <c r="S14" i="22"/>
  <c r="R14" i="22"/>
  <c r="Q14" i="22"/>
  <c r="P14" i="22"/>
  <c r="E14" i="22"/>
  <c r="S13" i="22"/>
  <c r="R13" i="22"/>
  <c r="Q13" i="22"/>
  <c r="P13" i="22"/>
  <c r="E13" i="22"/>
  <c r="U13" i="22" s="1"/>
  <c r="S12" i="22"/>
  <c r="R12" i="22"/>
  <c r="Q12" i="22"/>
  <c r="P12" i="22"/>
  <c r="E12" i="22"/>
  <c r="U12" i="22" s="1"/>
  <c r="S11" i="22"/>
  <c r="R11" i="22"/>
  <c r="Q11" i="22"/>
  <c r="P11" i="22"/>
  <c r="E11" i="22"/>
  <c r="T11" i="22" s="1"/>
  <c r="T10" i="22"/>
  <c r="S10" i="22"/>
  <c r="R10" i="22"/>
  <c r="Q10" i="22"/>
  <c r="P10" i="22"/>
  <c r="E10" i="22"/>
  <c r="S9" i="22"/>
  <c r="R9" i="22"/>
  <c r="S8" i="22"/>
  <c r="S63" i="21"/>
  <c r="R63" i="21"/>
  <c r="S62" i="21"/>
  <c r="R62" i="21"/>
  <c r="Q62" i="21"/>
  <c r="P62" i="21"/>
  <c r="E62" i="21"/>
  <c r="U62" i="21" s="1"/>
  <c r="S61" i="21"/>
  <c r="R61" i="21"/>
  <c r="Q61" i="21"/>
  <c r="P61" i="21"/>
  <c r="E61" i="21"/>
  <c r="S60" i="21"/>
  <c r="R60" i="21"/>
  <c r="S59" i="21"/>
  <c r="R59" i="21"/>
  <c r="T58" i="21"/>
  <c r="S58" i="21"/>
  <c r="R58" i="21"/>
  <c r="Q58" i="21"/>
  <c r="P58" i="21"/>
  <c r="E58" i="21"/>
  <c r="U58" i="21" s="1"/>
  <c r="S57" i="21"/>
  <c r="R57" i="21"/>
  <c r="Q57" i="21"/>
  <c r="P57" i="21"/>
  <c r="E57" i="21"/>
  <c r="U57" i="21" s="1"/>
  <c r="T56" i="21"/>
  <c r="S56" i="21"/>
  <c r="R56" i="21"/>
  <c r="Q56" i="21"/>
  <c r="P56" i="21"/>
  <c r="E56" i="21"/>
  <c r="U56" i="21" s="1"/>
  <c r="U55" i="21"/>
  <c r="S55" i="21"/>
  <c r="R55" i="21"/>
  <c r="Q55" i="21"/>
  <c r="P55" i="21"/>
  <c r="E55" i="21"/>
  <c r="T55" i="21" s="1"/>
  <c r="S54" i="21"/>
  <c r="R54" i="21"/>
  <c r="U53" i="21"/>
  <c r="T53" i="21"/>
  <c r="S53" i="21"/>
  <c r="R53" i="21"/>
  <c r="Q53" i="21"/>
  <c r="P53" i="21"/>
  <c r="E53" i="21"/>
  <c r="S52" i="21"/>
  <c r="R52" i="21"/>
  <c r="Q52" i="21"/>
  <c r="P52" i="21"/>
  <c r="E52" i="21"/>
  <c r="S51" i="21"/>
  <c r="R51" i="21"/>
  <c r="Q51" i="21"/>
  <c r="P51" i="21"/>
  <c r="E51" i="21"/>
  <c r="T51" i="21" s="1"/>
  <c r="U50" i="21"/>
  <c r="S50" i="21"/>
  <c r="R50" i="21"/>
  <c r="Q50" i="21"/>
  <c r="P50" i="21"/>
  <c r="E50" i="21"/>
  <c r="T50" i="21" s="1"/>
  <c r="U49" i="21"/>
  <c r="T49" i="21"/>
  <c r="S49" i="21"/>
  <c r="R49" i="21"/>
  <c r="Q49" i="21"/>
  <c r="P49" i="21"/>
  <c r="E49" i="21"/>
  <c r="S48" i="21"/>
  <c r="R48" i="21"/>
  <c r="Q48" i="21"/>
  <c r="P48" i="21"/>
  <c r="E48" i="21"/>
  <c r="U48" i="21" s="1"/>
  <c r="S47" i="21"/>
  <c r="R47" i="21"/>
  <c r="Q47" i="21"/>
  <c r="P47" i="21"/>
  <c r="E47" i="21"/>
  <c r="U47" i="21" s="1"/>
  <c r="U46" i="21"/>
  <c r="S46" i="21"/>
  <c r="R46" i="21"/>
  <c r="Q46" i="21"/>
  <c r="P46" i="21"/>
  <c r="E46" i="21"/>
  <c r="T46" i="21" s="1"/>
  <c r="U45" i="21"/>
  <c r="T45" i="21"/>
  <c r="S45" i="21"/>
  <c r="R45" i="21"/>
  <c r="Q45" i="21"/>
  <c r="P45" i="21"/>
  <c r="E45" i="21"/>
  <c r="S44" i="21"/>
  <c r="R44" i="21"/>
  <c r="Q44" i="21"/>
  <c r="P44" i="21"/>
  <c r="E44" i="21"/>
  <c r="S43" i="21"/>
  <c r="R43" i="21"/>
  <c r="S42" i="21"/>
  <c r="R42" i="21"/>
  <c r="S41" i="21"/>
  <c r="R41" i="21"/>
  <c r="Q41" i="21"/>
  <c r="P41" i="21"/>
  <c r="E41" i="21"/>
  <c r="T41" i="21" s="1"/>
  <c r="S40" i="21"/>
  <c r="R40" i="21"/>
  <c r="Q40" i="21"/>
  <c r="P40" i="21"/>
  <c r="E40" i="21"/>
  <c r="T40" i="21" s="1"/>
  <c r="S39" i="21"/>
  <c r="R39" i="21"/>
  <c r="Q39" i="21"/>
  <c r="P39" i="21"/>
  <c r="E39" i="21"/>
  <c r="U39" i="21" s="1"/>
  <c r="S38" i="21"/>
  <c r="R38" i="21"/>
  <c r="Q38" i="21"/>
  <c r="P38" i="21"/>
  <c r="E38" i="21"/>
  <c r="U38" i="21" s="1"/>
  <c r="U37" i="21"/>
  <c r="T37" i="21"/>
  <c r="S37" i="21"/>
  <c r="R37" i="21"/>
  <c r="Q37" i="21"/>
  <c r="P37" i="21"/>
  <c r="E37" i="21"/>
  <c r="S36" i="21"/>
  <c r="R36" i="21"/>
  <c r="Q36" i="21"/>
  <c r="P36" i="21"/>
  <c r="E36" i="21"/>
  <c r="T36" i="21" s="1"/>
  <c r="S35" i="21"/>
  <c r="R35" i="21"/>
  <c r="Q35" i="21"/>
  <c r="P35" i="21"/>
  <c r="E35" i="21"/>
  <c r="U35" i="21" s="1"/>
  <c r="S34" i="21"/>
  <c r="R34" i="21"/>
  <c r="Q34" i="21"/>
  <c r="P34" i="21"/>
  <c r="E34" i="21"/>
  <c r="U34" i="21" s="1"/>
  <c r="S33" i="21"/>
  <c r="R33" i="21"/>
  <c r="Q33" i="21"/>
  <c r="P33" i="21"/>
  <c r="E33" i="21"/>
  <c r="T33" i="21" s="1"/>
  <c r="S32" i="21"/>
  <c r="R32" i="21"/>
  <c r="Q32" i="21"/>
  <c r="P32" i="21"/>
  <c r="E32" i="21"/>
  <c r="T32" i="21" s="1"/>
  <c r="U31" i="21"/>
  <c r="S31" i="21"/>
  <c r="R31" i="21"/>
  <c r="Q31" i="21"/>
  <c r="P31" i="21"/>
  <c r="E31" i="21"/>
  <c r="T31" i="21" s="1"/>
  <c r="S30" i="21"/>
  <c r="R30" i="21"/>
  <c r="Q30" i="21"/>
  <c r="P30" i="21"/>
  <c r="E30" i="21"/>
  <c r="U30" i="21" s="1"/>
  <c r="T29" i="21"/>
  <c r="S29" i="21"/>
  <c r="R29" i="21"/>
  <c r="Q29" i="21"/>
  <c r="P29" i="21"/>
  <c r="E29" i="21"/>
  <c r="U29" i="21" s="1"/>
  <c r="S28" i="21"/>
  <c r="R28" i="21"/>
  <c r="Q28" i="21"/>
  <c r="P28" i="21"/>
  <c r="E28" i="21"/>
  <c r="T28" i="21" s="1"/>
  <c r="S27" i="21"/>
  <c r="R27" i="21"/>
  <c r="S26" i="21"/>
  <c r="R26" i="21"/>
  <c r="Q26" i="21"/>
  <c r="P26" i="21"/>
  <c r="E26" i="21"/>
  <c r="U26" i="21" s="1"/>
  <c r="S25" i="21"/>
  <c r="R25" i="21"/>
  <c r="Q25" i="21"/>
  <c r="P25" i="21"/>
  <c r="E25" i="21"/>
  <c r="U25" i="21" s="1"/>
  <c r="U24" i="21"/>
  <c r="T24" i="21"/>
  <c r="S24" i="21"/>
  <c r="R24" i="21"/>
  <c r="Q24" i="21"/>
  <c r="P24" i="21"/>
  <c r="E24" i="21"/>
  <c r="U23" i="21"/>
  <c r="S23" i="21"/>
  <c r="R23" i="21"/>
  <c r="Q23" i="21"/>
  <c r="P23" i="21"/>
  <c r="E23" i="21"/>
  <c r="T23" i="21" s="1"/>
  <c r="T22" i="21"/>
  <c r="S22" i="21"/>
  <c r="R22" i="21"/>
  <c r="Q22" i="21"/>
  <c r="P22" i="21"/>
  <c r="E22" i="21"/>
  <c r="U22" i="21" s="1"/>
  <c r="S21" i="21"/>
  <c r="R21" i="21"/>
  <c r="Q21" i="21"/>
  <c r="P21" i="21"/>
  <c r="E21" i="21"/>
  <c r="U21" i="21" s="1"/>
  <c r="T20" i="21"/>
  <c r="S20" i="21"/>
  <c r="R20" i="21"/>
  <c r="Q20" i="21"/>
  <c r="P20" i="21"/>
  <c r="E20" i="21"/>
  <c r="U20" i="21" s="1"/>
  <c r="U19" i="21"/>
  <c r="S19" i="21"/>
  <c r="R19" i="21"/>
  <c r="Q19" i="21"/>
  <c r="P19" i="21"/>
  <c r="E19" i="21"/>
  <c r="T19" i="21" s="1"/>
  <c r="T18" i="21"/>
  <c r="S18" i="21"/>
  <c r="R18" i="21"/>
  <c r="Q18" i="21"/>
  <c r="P18" i="21"/>
  <c r="E18" i="21"/>
  <c r="U18" i="21" s="1"/>
  <c r="S17" i="21"/>
  <c r="R17" i="21"/>
  <c r="Q17" i="21"/>
  <c r="P17" i="21"/>
  <c r="E17" i="21"/>
  <c r="U17" i="21" s="1"/>
  <c r="U16" i="21"/>
  <c r="S16" i="21"/>
  <c r="R16" i="21"/>
  <c r="Q16" i="21"/>
  <c r="P16" i="21"/>
  <c r="E16" i="21"/>
  <c r="U15" i="21"/>
  <c r="S15" i="21"/>
  <c r="R15" i="21"/>
  <c r="Q15" i="21"/>
  <c r="P15" i="21"/>
  <c r="E15" i="21"/>
  <c r="T15" i="21" s="1"/>
  <c r="T14" i="21"/>
  <c r="S14" i="21"/>
  <c r="R14" i="21"/>
  <c r="Q14" i="21"/>
  <c r="P14" i="21"/>
  <c r="E14" i="21"/>
  <c r="U14" i="21" s="1"/>
  <c r="S13" i="21"/>
  <c r="R13" i="21"/>
  <c r="Q13" i="21"/>
  <c r="P13" i="21"/>
  <c r="E13" i="21"/>
  <c r="U13" i="21" s="1"/>
  <c r="T12" i="21"/>
  <c r="S12" i="21"/>
  <c r="R12" i="21"/>
  <c r="Q12" i="21"/>
  <c r="P12" i="21"/>
  <c r="E12" i="21"/>
  <c r="U12" i="21" s="1"/>
  <c r="U11" i="21"/>
  <c r="S11" i="21"/>
  <c r="R11" i="21"/>
  <c r="Q11" i="21"/>
  <c r="P11" i="21"/>
  <c r="E11" i="21"/>
  <c r="T11" i="21" s="1"/>
  <c r="S10" i="21"/>
  <c r="R10" i="21"/>
  <c r="Q10" i="21"/>
  <c r="P10" i="21"/>
  <c r="P9" i="21" s="1"/>
  <c r="E10" i="21"/>
  <c r="U10" i="21" s="1"/>
  <c r="S9" i="21"/>
  <c r="R9" i="21"/>
  <c r="S8" i="21"/>
  <c r="R8" i="21"/>
  <c r="S62" i="20"/>
  <c r="R62" i="20"/>
  <c r="Q62" i="20"/>
  <c r="P62" i="20"/>
  <c r="E62" i="20"/>
  <c r="U62" i="20" s="1"/>
  <c r="S61" i="20"/>
  <c r="R61" i="20"/>
  <c r="Q61" i="20"/>
  <c r="Q60" i="20" s="1"/>
  <c r="P61" i="20"/>
  <c r="E61" i="20"/>
  <c r="U61" i="20" s="1"/>
  <c r="S60" i="20"/>
  <c r="R60" i="20"/>
  <c r="U58" i="20"/>
  <c r="S58" i="20"/>
  <c r="R58" i="20"/>
  <c r="Q58" i="20"/>
  <c r="P58" i="20"/>
  <c r="E58" i="20"/>
  <c r="T58" i="20" s="1"/>
  <c r="S57" i="20"/>
  <c r="R57" i="20"/>
  <c r="Q57" i="20"/>
  <c r="P57" i="20"/>
  <c r="T57" i="20" s="1"/>
  <c r="E57" i="20"/>
  <c r="U57" i="20" s="1"/>
  <c r="S56" i="20"/>
  <c r="R56" i="20"/>
  <c r="Q56" i="20"/>
  <c r="P56" i="20"/>
  <c r="E56" i="20"/>
  <c r="U56" i="20" s="1"/>
  <c r="U55" i="20"/>
  <c r="T55" i="20"/>
  <c r="S55" i="20"/>
  <c r="R55" i="20"/>
  <c r="Q55" i="20"/>
  <c r="P55" i="20"/>
  <c r="E55" i="20"/>
  <c r="S54" i="20"/>
  <c r="R54" i="20"/>
  <c r="U53" i="20"/>
  <c r="S53" i="20"/>
  <c r="R53" i="20"/>
  <c r="Q53" i="20"/>
  <c r="P53" i="20"/>
  <c r="E53" i="20"/>
  <c r="T53" i="20" s="1"/>
  <c r="U52" i="20"/>
  <c r="T52" i="20"/>
  <c r="S52" i="20"/>
  <c r="R52" i="20"/>
  <c r="Q52" i="20"/>
  <c r="P52" i="20"/>
  <c r="E52" i="20"/>
  <c r="S51" i="20"/>
  <c r="R51" i="20"/>
  <c r="Q51" i="20"/>
  <c r="P51" i="20"/>
  <c r="E51" i="20"/>
  <c r="U51" i="20" s="1"/>
  <c r="S50" i="20"/>
  <c r="R50" i="20"/>
  <c r="Q50" i="20"/>
  <c r="P50" i="20"/>
  <c r="E50" i="20"/>
  <c r="U50" i="20" s="1"/>
  <c r="S49" i="20"/>
  <c r="R49" i="20"/>
  <c r="Q49" i="20"/>
  <c r="P49" i="20"/>
  <c r="E49" i="20"/>
  <c r="T49" i="20" s="1"/>
  <c r="U48" i="20"/>
  <c r="T48" i="20"/>
  <c r="S48" i="20"/>
  <c r="R48" i="20"/>
  <c r="Q48" i="20"/>
  <c r="P48" i="20"/>
  <c r="E48" i="20"/>
  <c r="S47" i="20"/>
  <c r="R47" i="20"/>
  <c r="Q47" i="20"/>
  <c r="P47" i="20"/>
  <c r="E47" i="20"/>
  <c r="U47" i="20" s="1"/>
  <c r="S46" i="20"/>
  <c r="R46" i="20"/>
  <c r="Q46" i="20"/>
  <c r="P46" i="20"/>
  <c r="E46" i="20"/>
  <c r="T46" i="20" s="1"/>
  <c r="U45" i="20"/>
  <c r="S45" i="20"/>
  <c r="R45" i="20"/>
  <c r="Q45" i="20"/>
  <c r="P45" i="20"/>
  <c r="E45" i="20"/>
  <c r="T45" i="20" s="1"/>
  <c r="U44" i="20"/>
  <c r="T44" i="20"/>
  <c r="S44" i="20"/>
  <c r="R44" i="20"/>
  <c r="Q44" i="20"/>
  <c r="P44" i="20"/>
  <c r="E44" i="20"/>
  <c r="S43" i="20"/>
  <c r="R43" i="20"/>
  <c r="S42" i="20"/>
  <c r="S41" i="20"/>
  <c r="R41" i="20"/>
  <c r="Q41" i="20"/>
  <c r="P41" i="20"/>
  <c r="E41" i="20"/>
  <c r="U41" i="20" s="1"/>
  <c r="U40" i="20"/>
  <c r="T40" i="20"/>
  <c r="S40" i="20"/>
  <c r="R40" i="20"/>
  <c r="Q40" i="20"/>
  <c r="P40" i="20"/>
  <c r="E40" i="20"/>
  <c r="U39" i="20"/>
  <c r="S39" i="20"/>
  <c r="R39" i="20"/>
  <c r="Q39" i="20"/>
  <c r="P39" i="20"/>
  <c r="E39" i="20"/>
  <c r="T39" i="20" s="1"/>
  <c r="S38" i="20"/>
  <c r="R38" i="20"/>
  <c r="Q38" i="20"/>
  <c r="P38" i="20"/>
  <c r="E38" i="20"/>
  <c r="U38" i="20" s="1"/>
  <c r="S37" i="20"/>
  <c r="R37" i="20"/>
  <c r="Q37" i="20"/>
  <c r="P37" i="20"/>
  <c r="E37" i="20"/>
  <c r="U37" i="20" s="1"/>
  <c r="T36" i="20"/>
  <c r="S36" i="20"/>
  <c r="R36" i="20"/>
  <c r="Q36" i="20"/>
  <c r="P36" i="20"/>
  <c r="E36" i="20"/>
  <c r="U36" i="20" s="1"/>
  <c r="U35" i="20"/>
  <c r="S35" i="20"/>
  <c r="R35" i="20"/>
  <c r="Q35" i="20"/>
  <c r="P35" i="20"/>
  <c r="E35" i="20"/>
  <c r="T35" i="20" s="1"/>
  <c r="S34" i="20"/>
  <c r="R34" i="20"/>
  <c r="Q34" i="20"/>
  <c r="P34" i="20"/>
  <c r="E34" i="20"/>
  <c r="U34" i="20" s="1"/>
  <c r="S33" i="20"/>
  <c r="R33" i="20"/>
  <c r="Q33" i="20"/>
  <c r="P33" i="20"/>
  <c r="E33" i="20"/>
  <c r="U32" i="20"/>
  <c r="S32" i="20"/>
  <c r="R32" i="20"/>
  <c r="Q32" i="20"/>
  <c r="P32" i="20"/>
  <c r="T32" i="20" s="1"/>
  <c r="E32" i="20"/>
  <c r="U31" i="20"/>
  <c r="S31" i="20"/>
  <c r="R31" i="20"/>
  <c r="Q31" i="20"/>
  <c r="P31" i="20"/>
  <c r="E31" i="20"/>
  <c r="T31" i="20" s="1"/>
  <c r="S30" i="20"/>
  <c r="R30" i="20"/>
  <c r="Q30" i="20"/>
  <c r="P30" i="20"/>
  <c r="E30" i="20"/>
  <c r="T30" i="20" s="1"/>
  <c r="S29" i="20"/>
  <c r="R29" i="20"/>
  <c r="Q29" i="20"/>
  <c r="P29" i="20"/>
  <c r="E29" i="20"/>
  <c r="U29" i="20" s="1"/>
  <c r="T28" i="20"/>
  <c r="S28" i="20"/>
  <c r="R28" i="20"/>
  <c r="Q28" i="20"/>
  <c r="P28" i="20"/>
  <c r="E28" i="20"/>
  <c r="U28" i="20" s="1"/>
  <c r="S27" i="20"/>
  <c r="R27" i="20"/>
  <c r="U26" i="20"/>
  <c r="S26" i="20"/>
  <c r="R26" i="20"/>
  <c r="Q26" i="20"/>
  <c r="P26" i="20"/>
  <c r="E26" i="20"/>
  <c r="T26" i="20" s="1"/>
  <c r="T25" i="20"/>
  <c r="S25" i="20"/>
  <c r="R25" i="20"/>
  <c r="Q25" i="20"/>
  <c r="P25" i="20"/>
  <c r="E25" i="20"/>
  <c r="U25" i="20" s="1"/>
  <c r="S24" i="20"/>
  <c r="R24" i="20"/>
  <c r="Q24" i="20"/>
  <c r="P24" i="20"/>
  <c r="E24" i="20"/>
  <c r="T24" i="20" s="1"/>
  <c r="S23" i="20"/>
  <c r="R23" i="20"/>
  <c r="Q23" i="20"/>
  <c r="P23" i="20"/>
  <c r="E23" i="20"/>
  <c r="S22" i="20"/>
  <c r="R22" i="20"/>
  <c r="Q22" i="20"/>
  <c r="U22" i="20" s="1"/>
  <c r="P22" i="20"/>
  <c r="E22" i="20"/>
  <c r="S21" i="20"/>
  <c r="R21" i="20"/>
  <c r="Q21" i="20"/>
  <c r="P21" i="20"/>
  <c r="E21" i="20"/>
  <c r="U21" i="20" s="1"/>
  <c r="S20" i="20"/>
  <c r="R20" i="20"/>
  <c r="Q20" i="20"/>
  <c r="P20" i="20"/>
  <c r="E20" i="20"/>
  <c r="U19" i="20"/>
  <c r="T19" i="20"/>
  <c r="S19" i="20"/>
  <c r="R19" i="20"/>
  <c r="Q19" i="20"/>
  <c r="P19" i="20"/>
  <c r="E19" i="20"/>
  <c r="U18" i="20"/>
  <c r="S18" i="20"/>
  <c r="R18" i="20"/>
  <c r="Q18" i="20"/>
  <c r="P18" i="20"/>
  <c r="E18" i="20"/>
  <c r="T18" i="20" s="1"/>
  <c r="S17" i="20"/>
  <c r="R17" i="20"/>
  <c r="Q17" i="20"/>
  <c r="P17" i="20"/>
  <c r="E17" i="20"/>
  <c r="U17" i="20" s="1"/>
  <c r="S16" i="20"/>
  <c r="R16" i="20"/>
  <c r="Q16" i="20"/>
  <c r="P16" i="20"/>
  <c r="E16" i="20"/>
  <c r="U16" i="20" s="1"/>
  <c r="S15" i="20"/>
  <c r="R15" i="20"/>
  <c r="Q15" i="20"/>
  <c r="P15" i="20"/>
  <c r="E15" i="20"/>
  <c r="T15" i="20" s="1"/>
  <c r="S14" i="20"/>
  <c r="R14" i="20"/>
  <c r="Q14" i="20"/>
  <c r="P14" i="20"/>
  <c r="E14" i="20"/>
  <c r="T14" i="20" s="1"/>
  <c r="S13" i="20"/>
  <c r="R13" i="20"/>
  <c r="Q13" i="20"/>
  <c r="P13" i="20"/>
  <c r="E13" i="20"/>
  <c r="U13" i="20" s="1"/>
  <c r="S12" i="20"/>
  <c r="R12" i="20"/>
  <c r="Q12" i="20"/>
  <c r="P12" i="20"/>
  <c r="E12" i="20"/>
  <c r="U11" i="20"/>
  <c r="T11" i="20"/>
  <c r="S11" i="20"/>
  <c r="R11" i="20"/>
  <c r="Q11" i="20"/>
  <c r="P11" i="20"/>
  <c r="E11" i="20"/>
  <c r="S10" i="20"/>
  <c r="R10" i="20"/>
  <c r="Q10" i="20"/>
  <c r="U10" i="20" s="1"/>
  <c r="P10" i="20"/>
  <c r="E10" i="20"/>
  <c r="T10" i="20" s="1"/>
  <c r="S9" i="20"/>
  <c r="R9" i="20"/>
  <c r="R8" i="20"/>
  <c r="S63" i="19"/>
  <c r="R63" i="19"/>
  <c r="S62" i="19"/>
  <c r="R62" i="19"/>
  <c r="Q62" i="19"/>
  <c r="P62" i="19"/>
  <c r="E62" i="19"/>
  <c r="U62" i="19" s="1"/>
  <c r="S61" i="19"/>
  <c r="R61" i="19"/>
  <c r="Q61" i="19"/>
  <c r="P61" i="19"/>
  <c r="E61" i="19"/>
  <c r="S60" i="19"/>
  <c r="R60" i="19"/>
  <c r="S59" i="19"/>
  <c r="R59" i="19"/>
  <c r="S58" i="19"/>
  <c r="R58" i="19"/>
  <c r="Q58" i="19"/>
  <c r="P58" i="19"/>
  <c r="E58" i="19"/>
  <c r="U58" i="19" s="1"/>
  <c r="U57" i="19"/>
  <c r="S57" i="19"/>
  <c r="R57" i="19"/>
  <c r="Q57" i="19"/>
  <c r="P57" i="19"/>
  <c r="E57" i="19"/>
  <c r="T57" i="19" s="1"/>
  <c r="U56" i="19"/>
  <c r="T56" i="19"/>
  <c r="S56" i="19"/>
  <c r="R56" i="19"/>
  <c r="Q56" i="19"/>
  <c r="P56" i="19"/>
  <c r="E56" i="19"/>
  <c r="S55" i="19"/>
  <c r="R55" i="19"/>
  <c r="Q55" i="19"/>
  <c r="P55" i="19"/>
  <c r="E55" i="19"/>
  <c r="S54" i="19"/>
  <c r="R54" i="19"/>
  <c r="T53" i="19"/>
  <c r="S53" i="19"/>
  <c r="R53" i="19"/>
  <c r="Q53" i="19"/>
  <c r="P53" i="19"/>
  <c r="E53" i="19"/>
  <c r="U53" i="19" s="1"/>
  <c r="S52" i="19"/>
  <c r="R52" i="19"/>
  <c r="Q52" i="19"/>
  <c r="P52" i="19"/>
  <c r="E52" i="19"/>
  <c r="T52" i="19" s="1"/>
  <c r="S51" i="19"/>
  <c r="R51" i="19"/>
  <c r="Q51" i="19"/>
  <c r="P51" i="19"/>
  <c r="E51" i="19"/>
  <c r="U51" i="19" s="1"/>
  <c r="S50" i="19"/>
  <c r="R50" i="19"/>
  <c r="Q50" i="19"/>
  <c r="P50" i="19"/>
  <c r="E50" i="19"/>
  <c r="U50" i="19" s="1"/>
  <c r="S49" i="19"/>
  <c r="R49" i="19"/>
  <c r="Q49" i="19"/>
  <c r="P49" i="19"/>
  <c r="E49" i="19"/>
  <c r="T49" i="19" s="1"/>
  <c r="S48" i="19"/>
  <c r="R48" i="19"/>
  <c r="Q48" i="19"/>
  <c r="P48" i="19"/>
  <c r="E48" i="19"/>
  <c r="T48" i="19" s="1"/>
  <c r="U47" i="19"/>
  <c r="S47" i="19"/>
  <c r="R47" i="19"/>
  <c r="Q47" i="19"/>
  <c r="P47" i="19"/>
  <c r="E47" i="19"/>
  <c r="T47" i="19" s="1"/>
  <c r="S46" i="19"/>
  <c r="R46" i="19"/>
  <c r="Q46" i="19"/>
  <c r="P46" i="19"/>
  <c r="E46" i="19"/>
  <c r="T45" i="19"/>
  <c r="S45" i="19"/>
  <c r="R45" i="19"/>
  <c r="Q45" i="19"/>
  <c r="P45" i="19"/>
  <c r="E45" i="19"/>
  <c r="U45" i="19" s="1"/>
  <c r="S44" i="19"/>
  <c r="R44" i="19"/>
  <c r="Q44" i="19"/>
  <c r="P44" i="19"/>
  <c r="E44" i="19"/>
  <c r="T44" i="19" s="1"/>
  <c r="S43" i="19"/>
  <c r="R43" i="19"/>
  <c r="S42" i="19"/>
  <c r="R42" i="19"/>
  <c r="U41" i="19"/>
  <c r="T41" i="19"/>
  <c r="S41" i="19"/>
  <c r="R41" i="19"/>
  <c r="Q41" i="19"/>
  <c r="P41" i="19"/>
  <c r="E41" i="19"/>
  <c r="S40" i="19"/>
  <c r="R40" i="19"/>
  <c r="Q40" i="19"/>
  <c r="P40" i="19"/>
  <c r="E40" i="19"/>
  <c r="U40" i="19" s="1"/>
  <c r="S39" i="19"/>
  <c r="R39" i="19"/>
  <c r="Q39" i="19"/>
  <c r="P39" i="19"/>
  <c r="E39" i="19"/>
  <c r="T39" i="19" s="1"/>
  <c r="U38" i="19"/>
  <c r="S38" i="19"/>
  <c r="R38" i="19"/>
  <c r="Q38" i="19"/>
  <c r="P38" i="19"/>
  <c r="E38" i="19"/>
  <c r="T38" i="19" s="1"/>
  <c r="T37" i="19"/>
  <c r="S37" i="19"/>
  <c r="R37" i="19"/>
  <c r="Q37" i="19"/>
  <c r="P37" i="19"/>
  <c r="E37" i="19"/>
  <c r="U37" i="19" s="1"/>
  <c r="S36" i="19"/>
  <c r="R36" i="19"/>
  <c r="Q36" i="19"/>
  <c r="P36" i="19"/>
  <c r="E36" i="19"/>
  <c r="U35" i="19"/>
  <c r="S35" i="19"/>
  <c r="R35" i="19"/>
  <c r="Q35" i="19"/>
  <c r="P35" i="19"/>
  <c r="E35" i="19"/>
  <c r="T35" i="19" s="1"/>
  <c r="U34" i="19"/>
  <c r="S34" i="19"/>
  <c r="R34" i="19"/>
  <c r="Q34" i="19"/>
  <c r="P34" i="19"/>
  <c r="E34" i="19"/>
  <c r="T34" i="19" s="1"/>
  <c r="U33" i="19"/>
  <c r="T33" i="19"/>
  <c r="S33" i="19"/>
  <c r="R33" i="19"/>
  <c r="Q33" i="19"/>
  <c r="P33" i="19"/>
  <c r="E33" i="19"/>
  <c r="S32" i="19"/>
  <c r="R32" i="19"/>
  <c r="Q32" i="19"/>
  <c r="P32" i="19"/>
  <c r="E32" i="19"/>
  <c r="U32" i="19" s="1"/>
  <c r="S31" i="19"/>
  <c r="R31" i="19"/>
  <c r="Q31" i="19"/>
  <c r="P31" i="19"/>
  <c r="E31" i="19"/>
  <c r="T31" i="19" s="1"/>
  <c r="S30" i="19"/>
  <c r="R30" i="19"/>
  <c r="Q30" i="19"/>
  <c r="U30" i="19" s="1"/>
  <c r="P30" i="19"/>
  <c r="E30" i="19"/>
  <c r="T30" i="19" s="1"/>
  <c r="S29" i="19"/>
  <c r="R29" i="19"/>
  <c r="Q29" i="19"/>
  <c r="P29" i="19"/>
  <c r="E29" i="19"/>
  <c r="U29" i="19" s="1"/>
  <c r="S28" i="19"/>
  <c r="R28" i="19"/>
  <c r="Q28" i="19"/>
  <c r="P28" i="19"/>
  <c r="E28" i="19"/>
  <c r="S27" i="19"/>
  <c r="R27" i="19"/>
  <c r="S26" i="19"/>
  <c r="R26" i="19"/>
  <c r="Q26" i="19"/>
  <c r="P26" i="19"/>
  <c r="E26" i="19"/>
  <c r="U26" i="19" s="1"/>
  <c r="U25" i="19"/>
  <c r="S25" i="19"/>
  <c r="R25" i="19"/>
  <c r="Q25" i="19"/>
  <c r="P25" i="19"/>
  <c r="E25" i="19"/>
  <c r="T25" i="19" s="1"/>
  <c r="U24" i="19"/>
  <c r="S24" i="19"/>
  <c r="R24" i="19"/>
  <c r="Q24" i="19"/>
  <c r="P24" i="19"/>
  <c r="E24" i="19"/>
  <c r="T24" i="19" s="1"/>
  <c r="S23" i="19"/>
  <c r="R23" i="19"/>
  <c r="Q23" i="19"/>
  <c r="P23" i="19"/>
  <c r="E23" i="19"/>
  <c r="S22" i="19"/>
  <c r="R22" i="19"/>
  <c r="Q22" i="19"/>
  <c r="P22" i="19"/>
  <c r="E22" i="19"/>
  <c r="U22" i="19" s="1"/>
  <c r="U21" i="19"/>
  <c r="S21" i="19"/>
  <c r="R21" i="19"/>
  <c r="Q21" i="19"/>
  <c r="P21" i="19"/>
  <c r="E21" i="19"/>
  <c r="T21" i="19" s="1"/>
  <c r="S20" i="19"/>
  <c r="R20" i="19"/>
  <c r="Q20" i="19"/>
  <c r="P20" i="19"/>
  <c r="E20" i="19"/>
  <c r="T20" i="19" s="1"/>
  <c r="S19" i="19"/>
  <c r="R19" i="19"/>
  <c r="Q19" i="19"/>
  <c r="P19" i="19"/>
  <c r="E19" i="19"/>
  <c r="U19" i="19" s="1"/>
  <c r="S18" i="19"/>
  <c r="R18" i="19"/>
  <c r="Q18" i="19"/>
  <c r="P18" i="19"/>
  <c r="E18" i="19"/>
  <c r="U18" i="19" s="1"/>
  <c r="S17" i="19"/>
  <c r="R17" i="19"/>
  <c r="Q17" i="19"/>
  <c r="P17" i="19"/>
  <c r="E17" i="19"/>
  <c r="T17" i="19" s="1"/>
  <c r="S16" i="19"/>
  <c r="R16" i="19"/>
  <c r="Q16" i="19"/>
  <c r="P16" i="19"/>
  <c r="T16" i="19" s="1"/>
  <c r="E16" i="19"/>
  <c r="U16" i="19" s="1"/>
  <c r="S15" i="19"/>
  <c r="R15" i="19"/>
  <c r="Q15" i="19"/>
  <c r="P15" i="19"/>
  <c r="E15" i="19"/>
  <c r="U14" i="19"/>
  <c r="T14" i="19"/>
  <c r="S14" i="19"/>
  <c r="R14" i="19"/>
  <c r="Q14" i="19"/>
  <c r="P14" i="19"/>
  <c r="E14" i="19"/>
  <c r="S13" i="19"/>
  <c r="R13" i="19"/>
  <c r="Q13" i="19"/>
  <c r="P13" i="19"/>
  <c r="E13" i="19"/>
  <c r="T13" i="19" s="1"/>
  <c r="T12" i="19"/>
  <c r="S12" i="19"/>
  <c r="R12" i="19"/>
  <c r="Q12" i="19"/>
  <c r="P12" i="19"/>
  <c r="E12" i="19"/>
  <c r="U12" i="19" s="1"/>
  <c r="S11" i="19"/>
  <c r="R11" i="19"/>
  <c r="Q11" i="19"/>
  <c r="P11" i="19"/>
  <c r="E11" i="19"/>
  <c r="U11" i="19" s="1"/>
  <c r="S10" i="19"/>
  <c r="R10" i="19"/>
  <c r="Q10" i="19"/>
  <c r="P10" i="19"/>
  <c r="E10" i="19"/>
  <c r="U10" i="19" s="1"/>
  <c r="S9" i="19"/>
  <c r="R9" i="19"/>
  <c r="S8" i="19"/>
  <c r="R8" i="19"/>
  <c r="S63" i="18"/>
  <c r="S62" i="18"/>
  <c r="R62" i="18"/>
  <c r="Q62" i="18"/>
  <c r="P62" i="18"/>
  <c r="E62" i="18"/>
  <c r="T62" i="18" s="1"/>
  <c r="U61" i="18"/>
  <c r="T61" i="18"/>
  <c r="S61" i="18"/>
  <c r="R61" i="18"/>
  <c r="Q61" i="18"/>
  <c r="P61" i="18"/>
  <c r="P60" i="18" s="1"/>
  <c r="E61" i="18"/>
  <c r="S60" i="18"/>
  <c r="R60" i="18"/>
  <c r="S59" i="18"/>
  <c r="S58" i="18"/>
  <c r="R58" i="18"/>
  <c r="Q58" i="18"/>
  <c r="P58" i="18"/>
  <c r="E58" i="18"/>
  <c r="T58" i="18" s="1"/>
  <c r="S57" i="18"/>
  <c r="R57" i="18"/>
  <c r="Q57" i="18"/>
  <c r="P57" i="18"/>
  <c r="E57" i="18"/>
  <c r="U57" i="18" s="1"/>
  <c r="S56" i="18"/>
  <c r="R56" i="18"/>
  <c r="Q56" i="18"/>
  <c r="P56" i="18"/>
  <c r="E56" i="18"/>
  <c r="T56" i="18" s="1"/>
  <c r="S55" i="18"/>
  <c r="R55" i="18"/>
  <c r="Q55" i="18"/>
  <c r="P55" i="18"/>
  <c r="E55" i="18"/>
  <c r="U55" i="18" s="1"/>
  <c r="S54" i="18"/>
  <c r="R54" i="18"/>
  <c r="S53" i="18"/>
  <c r="R53" i="18"/>
  <c r="Q53" i="18"/>
  <c r="P53" i="18"/>
  <c r="E53" i="18"/>
  <c r="T53" i="18" s="1"/>
  <c r="S52" i="18"/>
  <c r="R52" i="18"/>
  <c r="Q52" i="18"/>
  <c r="P52" i="18"/>
  <c r="E52" i="18"/>
  <c r="T52" i="18" s="1"/>
  <c r="U51" i="18"/>
  <c r="S51" i="18"/>
  <c r="R51" i="18"/>
  <c r="Q51" i="18"/>
  <c r="P51" i="18"/>
  <c r="E51" i="18"/>
  <c r="T51" i="18" s="1"/>
  <c r="S50" i="18"/>
  <c r="R50" i="18"/>
  <c r="Q50" i="18"/>
  <c r="P50" i="18"/>
  <c r="E50" i="18"/>
  <c r="U50" i="18" s="1"/>
  <c r="S49" i="18"/>
  <c r="R49" i="18"/>
  <c r="Q49" i="18"/>
  <c r="P49" i="18"/>
  <c r="E49" i="18"/>
  <c r="U48" i="18"/>
  <c r="T48" i="18"/>
  <c r="S48" i="18"/>
  <c r="R48" i="18"/>
  <c r="Q48" i="18"/>
  <c r="P48" i="18"/>
  <c r="E48" i="18"/>
  <c r="S47" i="18"/>
  <c r="R47" i="18"/>
  <c r="Q47" i="18"/>
  <c r="P47" i="18"/>
  <c r="E47" i="18"/>
  <c r="T47" i="18" s="1"/>
  <c r="T46" i="18"/>
  <c r="S46" i="18"/>
  <c r="R46" i="18"/>
  <c r="Q46" i="18"/>
  <c r="P46" i="18"/>
  <c r="E46" i="18"/>
  <c r="U46" i="18" s="1"/>
  <c r="S45" i="18"/>
  <c r="R45" i="18"/>
  <c r="Q45" i="18"/>
  <c r="P45" i="18"/>
  <c r="E45" i="18"/>
  <c r="U45" i="18" s="1"/>
  <c r="S44" i="18"/>
  <c r="R44" i="18"/>
  <c r="Q44" i="18"/>
  <c r="P44" i="18"/>
  <c r="E44" i="18"/>
  <c r="U44" i="18" s="1"/>
  <c r="S43" i="18"/>
  <c r="R43" i="18"/>
  <c r="S42" i="18"/>
  <c r="R42" i="18"/>
  <c r="U41" i="18"/>
  <c r="S41" i="18"/>
  <c r="R41" i="18"/>
  <c r="Q41" i="18"/>
  <c r="P41" i="18"/>
  <c r="E41" i="18"/>
  <c r="T41" i="18" s="1"/>
  <c r="U40" i="18"/>
  <c r="T40" i="18"/>
  <c r="S40" i="18"/>
  <c r="R40" i="18"/>
  <c r="Q40" i="18"/>
  <c r="P40" i="18"/>
  <c r="E40" i="18"/>
  <c r="S39" i="18"/>
  <c r="R39" i="18"/>
  <c r="Q39" i="18"/>
  <c r="P39" i="18"/>
  <c r="E39" i="18"/>
  <c r="S38" i="18"/>
  <c r="R38" i="18"/>
  <c r="Q38" i="18"/>
  <c r="P38" i="18"/>
  <c r="E38" i="18"/>
  <c r="U38" i="18" s="1"/>
  <c r="S37" i="18"/>
  <c r="R37" i="18"/>
  <c r="Q37" i="18"/>
  <c r="P37" i="18"/>
  <c r="E37" i="18"/>
  <c r="T37" i="18" s="1"/>
  <c r="U36" i="18"/>
  <c r="S36" i="18"/>
  <c r="R36" i="18"/>
  <c r="Q36" i="18"/>
  <c r="P36" i="18"/>
  <c r="E36" i="18"/>
  <c r="T36" i="18" s="1"/>
  <c r="S35" i="18"/>
  <c r="R35" i="18"/>
  <c r="Q35" i="18"/>
  <c r="P35" i="18"/>
  <c r="E35" i="18"/>
  <c r="U35" i="18" s="1"/>
  <c r="S34" i="18"/>
  <c r="R34" i="18"/>
  <c r="Q34" i="18"/>
  <c r="P34" i="18"/>
  <c r="E34" i="18"/>
  <c r="U34" i="18" s="1"/>
  <c r="S33" i="18"/>
  <c r="R33" i="18"/>
  <c r="Q33" i="18"/>
  <c r="P33" i="18"/>
  <c r="E33" i="18"/>
  <c r="T33" i="18" s="1"/>
  <c r="U32" i="18"/>
  <c r="S32" i="18"/>
  <c r="R32" i="18"/>
  <c r="Q32" i="18"/>
  <c r="P32" i="18"/>
  <c r="T32" i="18" s="1"/>
  <c r="E32" i="18"/>
  <c r="S31" i="18"/>
  <c r="R31" i="18"/>
  <c r="Q31" i="18"/>
  <c r="P31" i="18"/>
  <c r="E31" i="18"/>
  <c r="S30" i="18"/>
  <c r="R30" i="18"/>
  <c r="Q30" i="18"/>
  <c r="P30" i="18"/>
  <c r="E30" i="18"/>
  <c r="U30" i="18" s="1"/>
  <c r="U29" i="18"/>
  <c r="S29" i="18"/>
  <c r="R29" i="18"/>
  <c r="Q29" i="18"/>
  <c r="P29" i="18"/>
  <c r="E29" i="18"/>
  <c r="T29" i="18" s="1"/>
  <c r="T28" i="18"/>
  <c r="S28" i="18"/>
  <c r="R28" i="18"/>
  <c r="Q28" i="18"/>
  <c r="P28" i="18"/>
  <c r="E28" i="18"/>
  <c r="U28" i="18" s="1"/>
  <c r="S27" i="18"/>
  <c r="R27" i="18"/>
  <c r="S26" i="18"/>
  <c r="R26" i="18"/>
  <c r="Q26" i="18"/>
  <c r="P26" i="18"/>
  <c r="E26" i="18"/>
  <c r="T25" i="18"/>
  <c r="S25" i="18"/>
  <c r="R25" i="18"/>
  <c r="Q25" i="18"/>
  <c r="P25" i="18"/>
  <c r="E25" i="18"/>
  <c r="U25" i="18" s="1"/>
  <c r="S24" i="18"/>
  <c r="R24" i="18"/>
  <c r="Q24" i="18"/>
  <c r="P24" i="18"/>
  <c r="E24" i="18"/>
  <c r="T24" i="18" s="1"/>
  <c r="S23" i="18"/>
  <c r="R23" i="18"/>
  <c r="Q23" i="18"/>
  <c r="P23" i="18"/>
  <c r="E23" i="18"/>
  <c r="T23" i="18" s="1"/>
  <c r="S22" i="18"/>
  <c r="R22" i="18"/>
  <c r="Q22" i="18"/>
  <c r="P22" i="18"/>
  <c r="E22" i="18"/>
  <c r="U22" i="18" s="1"/>
  <c r="S21" i="18"/>
  <c r="R21" i="18"/>
  <c r="Q21" i="18"/>
  <c r="P21" i="18"/>
  <c r="E21" i="18"/>
  <c r="U21" i="18" s="1"/>
  <c r="S20" i="18"/>
  <c r="R20" i="18"/>
  <c r="Q20" i="18"/>
  <c r="P20" i="18"/>
  <c r="E20" i="18"/>
  <c r="T20" i="18" s="1"/>
  <c r="U19" i="18"/>
  <c r="T19" i="18"/>
  <c r="S19" i="18"/>
  <c r="R19" i="18"/>
  <c r="Q19" i="18"/>
  <c r="P19" i="18"/>
  <c r="E19" i="18"/>
  <c r="S18" i="18"/>
  <c r="R18" i="18"/>
  <c r="Q18" i="18"/>
  <c r="P18" i="18"/>
  <c r="E18" i="18"/>
  <c r="S17" i="18"/>
  <c r="R17" i="18"/>
  <c r="Q17" i="18"/>
  <c r="P17" i="18"/>
  <c r="E17" i="18"/>
  <c r="U17" i="18" s="1"/>
  <c r="S16" i="18"/>
  <c r="R16" i="18"/>
  <c r="Q16" i="18"/>
  <c r="P16" i="18"/>
  <c r="E16" i="18"/>
  <c r="T16" i="18" s="1"/>
  <c r="U15" i="18"/>
  <c r="S15" i="18"/>
  <c r="R15" i="18"/>
  <c r="Q15" i="18"/>
  <c r="P15" i="18"/>
  <c r="E15" i="18"/>
  <c r="T15" i="18" s="1"/>
  <c r="S14" i="18"/>
  <c r="R14" i="18"/>
  <c r="Q14" i="18"/>
  <c r="P14" i="18"/>
  <c r="E14" i="18"/>
  <c r="T14" i="18" s="1"/>
  <c r="S13" i="18"/>
  <c r="R13" i="18"/>
  <c r="Q13" i="18"/>
  <c r="P13" i="18"/>
  <c r="E13" i="18"/>
  <c r="U13" i="18" s="1"/>
  <c r="S12" i="18"/>
  <c r="R12" i="18"/>
  <c r="Q12" i="18"/>
  <c r="P12" i="18"/>
  <c r="E12" i="18"/>
  <c r="T12" i="18" s="1"/>
  <c r="U11" i="18"/>
  <c r="T11" i="18"/>
  <c r="S11" i="18"/>
  <c r="R11" i="18"/>
  <c r="Q11" i="18"/>
  <c r="P11" i="18"/>
  <c r="E11" i="18"/>
  <c r="S10" i="18"/>
  <c r="R10" i="18"/>
  <c r="Q10" i="18"/>
  <c r="P10" i="18"/>
  <c r="E10" i="18"/>
  <c r="S9" i="18"/>
  <c r="R9" i="18"/>
  <c r="S8" i="18"/>
  <c r="R63" i="17"/>
  <c r="U62" i="17"/>
  <c r="S62" i="17"/>
  <c r="R62" i="17"/>
  <c r="Q62" i="17"/>
  <c r="P62" i="17"/>
  <c r="E62" i="17"/>
  <c r="T62" i="17" s="1"/>
  <c r="U61" i="17"/>
  <c r="T61" i="17"/>
  <c r="S61" i="17"/>
  <c r="R61" i="17"/>
  <c r="Q61" i="17"/>
  <c r="P61" i="17"/>
  <c r="P60" i="17" s="1"/>
  <c r="E61" i="17"/>
  <c r="S60" i="17"/>
  <c r="R60" i="17"/>
  <c r="R59" i="17"/>
  <c r="S58" i="17"/>
  <c r="R58" i="17"/>
  <c r="Q58" i="17"/>
  <c r="P58" i="17"/>
  <c r="E58" i="17"/>
  <c r="U57" i="17"/>
  <c r="S57" i="17"/>
  <c r="R57" i="17"/>
  <c r="Q57" i="17"/>
  <c r="P57" i="17"/>
  <c r="T57" i="17" s="1"/>
  <c r="E57" i="17"/>
  <c r="U56" i="17"/>
  <c r="S56" i="17"/>
  <c r="R56" i="17"/>
  <c r="Q56" i="17"/>
  <c r="P56" i="17"/>
  <c r="E56" i="17"/>
  <c r="T56" i="17" s="1"/>
  <c r="U55" i="17"/>
  <c r="S55" i="17"/>
  <c r="R55" i="17"/>
  <c r="Q55" i="17"/>
  <c r="P55" i="17"/>
  <c r="P54" i="17" s="1"/>
  <c r="E55" i="17"/>
  <c r="T55" i="17" s="1"/>
  <c r="S54" i="17"/>
  <c r="R54" i="17"/>
  <c r="S53" i="17"/>
  <c r="R53" i="17"/>
  <c r="Q53" i="17"/>
  <c r="P53" i="17"/>
  <c r="E53" i="17"/>
  <c r="S52" i="17"/>
  <c r="R52" i="17"/>
  <c r="Q52" i="17"/>
  <c r="P52" i="17"/>
  <c r="E52" i="17"/>
  <c r="U52" i="17" s="1"/>
  <c r="U51" i="17"/>
  <c r="S51" i="17"/>
  <c r="R51" i="17"/>
  <c r="Q51" i="17"/>
  <c r="P51" i="17"/>
  <c r="E51" i="17"/>
  <c r="T51" i="17" s="1"/>
  <c r="T50" i="17"/>
  <c r="S50" i="17"/>
  <c r="R50" i="17"/>
  <c r="Q50" i="17"/>
  <c r="P50" i="17"/>
  <c r="E50" i="17"/>
  <c r="U50" i="17" s="1"/>
  <c r="S49" i="17"/>
  <c r="R49" i="17"/>
  <c r="Q49" i="17"/>
  <c r="P49" i="17"/>
  <c r="E49" i="17"/>
  <c r="U49" i="17" s="1"/>
  <c r="S48" i="17"/>
  <c r="R48" i="17"/>
  <c r="Q48" i="17"/>
  <c r="P48" i="17"/>
  <c r="E48" i="17"/>
  <c r="U48" i="17" s="1"/>
  <c r="U47" i="17"/>
  <c r="S47" i="17"/>
  <c r="R47" i="17"/>
  <c r="Q47" i="17"/>
  <c r="P47" i="17"/>
  <c r="E47" i="17"/>
  <c r="T47" i="17" s="1"/>
  <c r="U46" i="17"/>
  <c r="S46" i="17"/>
  <c r="R46" i="17"/>
  <c r="Q46" i="17"/>
  <c r="P46" i="17"/>
  <c r="E46" i="17"/>
  <c r="T46" i="17" s="1"/>
  <c r="S45" i="17"/>
  <c r="R45" i="17"/>
  <c r="Q45" i="17"/>
  <c r="P45" i="17"/>
  <c r="E45" i="17"/>
  <c r="S44" i="17"/>
  <c r="R44" i="17"/>
  <c r="Q44" i="17"/>
  <c r="P44" i="17"/>
  <c r="E44" i="17"/>
  <c r="U44" i="17" s="1"/>
  <c r="S43" i="17"/>
  <c r="R43" i="17"/>
  <c r="S41" i="17"/>
  <c r="R41" i="17"/>
  <c r="Q41" i="17"/>
  <c r="P41" i="17"/>
  <c r="E41" i="17"/>
  <c r="U41" i="17" s="1"/>
  <c r="S40" i="17"/>
  <c r="R40" i="17"/>
  <c r="Q40" i="17"/>
  <c r="P40" i="17"/>
  <c r="E40" i="17"/>
  <c r="T40" i="17" s="1"/>
  <c r="S39" i="17"/>
  <c r="R39" i="17"/>
  <c r="Q39" i="17"/>
  <c r="P39" i="17"/>
  <c r="E39" i="17"/>
  <c r="T39" i="17" s="1"/>
  <c r="S38" i="17"/>
  <c r="R38" i="17"/>
  <c r="Q38" i="17"/>
  <c r="P38" i="17"/>
  <c r="E38" i="17"/>
  <c r="T38" i="17" s="1"/>
  <c r="S37" i="17"/>
  <c r="R37" i="17"/>
  <c r="Q37" i="17"/>
  <c r="P37" i="17"/>
  <c r="E37" i="17"/>
  <c r="U37" i="17" s="1"/>
  <c r="S36" i="17"/>
  <c r="R36" i="17"/>
  <c r="Q36" i="17"/>
  <c r="P36" i="17"/>
  <c r="E36" i="17"/>
  <c r="U35" i="17"/>
  <c r="T35" i="17"/>
  <c r="S35" i="17"/>
  <c r="R35" i="17"/>
  <c r="Q35" i="17"/>
  <c r="P35" i="17"/>
  <c r="E35" i="17"/>
  <c r="U34" i="17"/>
  <c r="S34" i="17"/>
  <c r="R34" i="17"/>
  <c r="Q34" i="17"/>
  <c r="P34" i="17"/>
  <c r="E34" i="17"/>
  <c r="T34" i="17" s="1"/>
  <c r="S33" i="17"/>
  <c r="R33" i="17"/>
  <c r="Q33" i="17"/>
  <c r="P33" i="17"/>
  <c r="E33" i="17"/>
  <c r="U33" i="17" s="1"/>
  <c r="S32" i="17"/>
  <c r="R32" i="17"/>
  <c r="Q32" i="17"/>
  <c r="P32" i="17"/>
  <c r="E32" i="17"/>
  <c r="U32" i="17" s="1"/>
  <c r="S31" i="17"/>
  <c r="R31" i="17"/>
  <c r="Q31" i="17"/>
  <c r="P31" i="17"/>
  <c r="E31" i="17"/>
  <c r="U31" i="17" s="1"/>
  <c r="S30" i="17"/>
  <c r="R30" i="17"/>
  <c r="Q30" i="17"/>
  <c r="P30" i="17"/>
  <c r="E30" i="17"/>
  <c r="T30" i="17" s="1"/>
  <c r="S29" i="17"/>
  <c r="R29" i="17"/>
  <c r="Q29" i="17"/>
  <c r="P29" i="17"/>
  <c r="E29" i="17"/>
  <c r="U29" i="17" s="1"/>
  <c r="S28" i="17"/>
  <c r="R28" i="17"/>
  <c r="Q28" i="17"/>
  <c r="P28" i="17"/>
  <c r="E28" i="17"/>
  <c r="S27" i="17"/>
  <c r="R27" i="17"/>
  <c r="S26" i="17"/>
  <c r="R26" i="17"/>
  <c r="Q26" i="17"/>
  <c r="P26" i="17"/>
  <c r="E26" i="17"/>
  <c r="T26" i="17" s="1"/>
  <c r="S25" i="17"/>
  <c r="R25" i="17"/>
  <c r="Q25" i="17"/>
  <c r="P25" i="17"/>
  <c r="E25" i="17"/>
  <c r="T25" i="17" s="1"/>
  <c r="S24" i="17"/>
  <c r="R24" i="17"/>
  <c r="Q24" i="17"/>
  <c r="P24" i="17"/>
  <c r="E24" i="17"/>
  <c r="U24" i="17" s="1"/>
  <c r="S23" i="17"/>
  <c r="R23" i="17"/>
  <c r="Q23" i="17"/>
  <c r="P23" i="17"/>
  <c r="E23" i="17"/>
  <c r="U22" i="17"/>
  <c r="T22" i="17"/>
  <c r="S22" i="17"/>
  <c r="R22" i="17"/>
  <c r="Q22" i="17"/>
  <c r="P22" i="17"/>
  <c r="E22" i="17"/>
  <c r="U21" i="17"/>
  <c r="S21" i="17"/>
  <c r="R21" i="17"/>
  <c r="Q21" i="17"/>
  <c r="P21" i="17"/>
  <c r="E21" i="17"/>
  <c r="T21" i="17" s="1"/>
  <c r="S20" i="17"/>
  <c r="R20" i="17"/>
  <c r="Q20" i="17"/>
  <c r="P20" i="17"/>
  <c r="E20" i="17"/>
  <c r="U20" i="17" s="1"/>
  <c r="S19" i="17"/>
  <c r="R19" i="17"/>
  <c r="Q19" i="17"/>
  <c r="P19" i="17"/>
  <c r="E19" i="17"/>
  <c r="U19" i="17" s="1"/>
  <c r="S18" i="17"/>
  <c r="R18" i="17"/>
  <c r="Q18" i="17"/>
  <c r="P18" i="17"/>
  <c r="E18" i="17"/>
  <c r="U18" i="17" s="1"/>
  <c r="S17" i="17"/>
  <c r="R17" i="17"/>
  <c r="Q17" i="17"/>
  <c r="P17" i="17"/>
  <c r="E17" i="17"/>
  <c r="T17" i="17" s="1"/>
  <c r="S16" i="17"/>
  <c r="R16" i="17"/>
  <c r="Q16" i="17"/>
  <c r="P16" i="17"/>
  <c r="E16" i="17"/>
  <c r="U16" i="17" s="1"/>
  <c r="S15" i="17"/>
  <c r="R15" i="17"/>
  <c r="Q15" i="17"/>
  <c r="P15" i="17"/>
  <c r="E15" i="17"/>
  <c r="U14" i="17"/>
  <c r="S14" i="17"/>
  <c r="R14" i="17"/>
  <c r="Q14" i="17"/>
  <c r="P14" i="17"/>
  <c r="E14" i="17"/>
  <c r="T14" i="17" s="1"/>
  <c r="S13" i="17"/>
  <c r="R13" i="17"/>
  <c r="Q13" i="17"/>
  <c r="P13" i="17"/>
  <c r="E13" i="17"/>
  <c r="T13" i="17" s="1"/>
  <c r="S12" i="17"/>
  <c r="R12" i="17"/>
  <c r="Q12" i="17"/>
  <c r="P12" i="17"/>
  <c r="E12" i="17"/>
  <c r="U12" i="17" s="1"/>
  <c r="S11" i="17"/>
  <c r="R11" i="17"/>
  <c r="Q11" i="17"/>
  <c r="P11" i="17"/>
  <c r="E11" i="17"/>
  <c r="T11" i="17" s="1"/>
  <c r="S10" i="17"/>
  <c r="R10" i="17"/>
  <c r="Q10" i="17"/>
  <c r="P10" i="17"/>
  <c r="E10" i="17"/>
  <c r="S9" i="17"/>
  <c r="R9" i="17"/>
  <c r="S8" i="17"/>
  <c r="R8" i="17"/>
  <c r="S63" i="16"/>
  <c r="U62" i="16"/>
  <c r="S62" i="16"/>
  <c r="R62" i="16"/>
  <c r="Q62" i="16"/>
  <c r="P62" i="16"/>
  <c r="E62" i="16"/>
  <c r="T62" i="16" s="1"/>
  <c r="U61" i="16"/>
  <c r="T61" i="16"/>
  <c r="S61" i="16"/>
  <c r="R61" i="16"/>
  <c r="Q61" i="16"/>
  <c r="P61" i="16"/>
  <c r="E61" i="16"/>
  <c r="S60" i="16"/>
  <c r="R60" i="16"/>
  <c r="S59" i="16"/>
  <c r="S58" i="16"/>
  <c r="R58" i="16"/>
  <c r="Q58" i="16"/>
  <c r="P58" i="16"/>
  <c r="E58" i="16"/>
  <c r="T58" i="16" s="1"/>
  <c r="S57" i="16"/>
  <c r="R57" i="16"/>
  <c r="Q57" i="16"/>
  <c r="P57" i="16"/>
  <c r="E57" i="16"/>
  <c r="S56" i="16"/>
  <c r="R56" i="16"/>
  <c r="Q56" i="16"/>
  <c r="P56" i="16"/>
  <c r="E56" i="16"/>
  <c r="T56" i="16" s="1"/>
  <c r="S55" i="16"/>
  <c r="R55" i="16"/>
  <c r="Q55" i="16"/>
  <c r="P55" i="16"/>
  <c r="E55" i="16"/>
  <c r="U55" i="16" s="1"/>
  <c r="S54" i="16"/>
  <c r="R54" i="16"/>
  <c r="S53" i="16"/>
  <c r="R53" i="16"/>
  <c r="Q53" i="16"/>
  <c r="P53" i="16"/>
  <c r="E53" i="16"/>
  <c r="T53" i="16" s="1"/>
  <c r="S52" i="16"/>
  <c r="R52" i="16"/>
  <c r="Q52" i="16"/>
  <c r="P52" i="16"/>
  <c r="E52" i="16"/>
  <c r="U52" i="16" s="1"/>
  <c r="U51" i="16"/>
  <c r="S51" i="16"/>
  <c r="R51" i="16"/>
  <c r="Q51" i="16"/>
  <c r="P51" i="16"/>
  <c r="E51" i="16"/>
  <c r="T51" i="16" s="1"/>
  <c r="S50" i="16"/>
  <c r="R50" i="16"/>
  <c r="Q50" i="16"/>
  <c r="P50" i="16"/>
  <c r="E50" i="16"/>
  <c r="U50" i="16" s="1"/>
  <c r="S49" i="16"/>
  <c r="R49" i="16"/>
  <c r="Q49" i="16"/>
  <c r="P49" i="16"/>
  <c r="E49" i="16"/>
  <c r="U48" i="16"/>
  <c r="T48" i="16"/>
  <c r="S48" i="16"/>
  <c r="R48" i="16"/>
  <c r="Q48" i="16"/>
  <c r="P48" i="16"/>
  <c r="E48" i="16"/>
  <c r="S47" i="16"/>
  <c r="R47" i="16"/>
  <c r="Q47" i="16"/>
  <c r="P47" i="16"/>
  <c r="E47" i="16"/>
  <c r="T47" i="16" s="1"/>
  <c r="T46" i="16"/>
  <c r="S46" i="16"/>
  <c r="R46" i="16"/>
  <c r="Q46" i="16"/>
  <c r="P46" i="16"/>
  <c r="E46" i="16"/>
  <c r="U46" i="16" s="1"/>
  <c r="S45" i="16"/>
  <c r="R45" i="16"/>
  <c r="Q45" i="16"/>
  <c r="P45" i="16"/>
  <c r="E45" i="16"/>
  <c r="S44" i="16"/>
  <c r="R44" i="16"/>
  <c r="Q44" i="16"/>
  <c r="P44" i="16"/>
  <c r="E44" i="16"/>
  <c r="U44" i="16" s="1"/>
  <c r="S43" i="16"/>
  <c r="R43" i="16"/>
  <c r="S42" i="16"/>
  <c r="R42" i="16"/>
  <c r="S41" i="16"/>
  <c r="R41" i="16"/>
  <c r="Q41" i="16"/>
  <c r="P41" i="16"/>
  <c r="E41" i="16"/>
  <c r="T41" i="16" s="1"/>
  <c r="U40" i="16"/>
  <c r="T40" i="16"/>
  <c r="S40" i="16"/>
  <c r="R40" i="16"/>
  <c r="Q40" i="16"/>
  <c r="P40" i="16"/>
  <c r="E40" i="16"/>
  <c r="S39" i="16"/>
  <c r="R39" i="16"/>
  <c r="Q39" i="16"/>
  <c r="P39" i="16"/>
  <c r="E39" i="16"/>
  <c r="S38" i="16"/>
  <c r="R38" i="16"/>
  <c r="Q38" i="16"/>
  <c r="P38" i="16"/>
  <c r="E38" i="16"/>
  <c r="U38" i="16" s="1"/>
  <c r="S37" i="16"/>
  <c r="R37" i="16"/>
  <c r="Q37" i="16"/>
  <c r="P37" i="16"/>
  <c r="E37" i="16"/>
  <c r="T37" i="16" s="1"/>
  <c r="U36" i="16"/>
  <c r="S36" i="16"/>
  <c r="R36" i="16"/>
  <c r="Q36" i="16"/>
  <c r="P36" i="16"/>
  <c r="E36" i="16"/>
  <c r="T36" i="16" s="1"/>
  <c r="S35" i="16"/>
  <c r="R35" i="16"/>
  <c r="Q35" i="16"/>
  <c r="P35" i="16"/>
  <c r="E35" i="16"/>
  <c r="S34" i="16"/>
  <c r="R34" i="16"/>
  <c r="Q34" i="16"/>
  <c r="P34" i="16"/>
  <c r="E34" i="16"/>
  <c r="U34" i="16" s="1"/>
  <c r="S33" i="16"/>
  <c r="R33" i="16"/>
  <c r="Q33" i="16"/>
  <c r="P33" i="16"/>
  <c r="E33" i="16"/>
  <c r="T33" i="16" s="1"/>
  <c r="U32" i="16"/>
  <c r="T32" i="16"/>
  <c r="S32" i="16"/>
  <c r="R32" i="16"/>
  <c r="Q32" i="16"/>
  <c r="P32" i="16"/>
  <c r="E32" i="16"/>
  <c r="S31" i="16"/>
  <c r="R31" i="16"/>
  <c r="Q31" i="16"/>
  <c r="P31" i="16"/>
  <c r="E31" i="16"/>
  <c r="S30" i="16"/>
  <c r="R30" i="16"/>
  <c r="Q30" i="16"/>
  <c r="P30" i="16"/>
  <c r="E30" i="16"/>
  <c r="U30" i="16" s="1"/>
  <c r="S29" i="16"/>
  <c r="R29" i="16"/>
  <c r="Q29" i="16"/>
  <c r="P29" i="16"/>
  <c r="E29" i="16"/>
  <c r="T29" i="16" s="1"/>
  <c r="U28" i="16"/>
  <c r="T28" i="16"/>
  <c r="S28" i="16"/>
  <c r="R28" i="16"/>
  <c r="Q28" i="16"/>
  <c r="P28" i="16"/>
  <c r="E28" i="16"/>
  <c r="S27" i="16"/>
  <c r="R27" i="16"/>
  <c r="S26" i="16"/>
  <c r="R26" i="16"/>
  <c r="Q26" i="16"/>
  <c r="P26" i="16"/>
  <c r="E26" i="16"/>
  <c r="U25" i="16"/>
  <c r="S25" i="16"/>
  <c r="R25" i="16"/>
  <c r="Q25" i="16"/>
  <c r="P25" i="16"/>
  <c r="E25" i="16"/>
  <c r="T25" i="16" s="1"/>
  <c r="S24" i="16"/>
  <c r="R24" i="16"/>
  <c r="Q24" i="16"/>
  <c r="P24" i="16"/>
  <c r="E24" i="16"/>
  <c r="T24" i="16" s="1"/>
  <c r="S23" i="16"/>
  <c r="R23" i="16"/>
  <c r="Q23" i="16"/>
  <c r="U23" i="16" s="1"/>
  <c r="P23" i="16"/>
  <c r="T23" i="16" s="1"/>
  <c r="E23" i="16"/>
  <c r="S22" i="16"/>
  <c r="R22" i="16"/>
  <c r="Q22" i="16"/>
  <c r="P22" i="16"/>
  <c r="E22" i="16"/>
  <c r="S21" i="16"/>
  <c r="R21" i="16"/>
  <c r="Q21" i="16"/>
  <c r="P21" i="16"/>
  <c r="E21" i="16"/>
  <c r="T21" i="16" s="1"/>
  <c r="S20" i="16"/>
  <c r="R20" i="16"/>
  <c r="Q20" i="16"/>
  <c r="P20" i="16"/>
  <c r="E20" i="16"/>
  <c r="T20" i="16" s="1"/>
  <c r="U19" i="16"/>
  <c r="T19" i="16"/>
  <c r="S19" i="16"/>
  <c r="R19" i="16"/>
  <c r="Q19" i="16"/>
  <c r="P19" i="16"/>
  <c r="E19" i="16"/>
  <c r="S18" i="16"/>
  <c r="R18" i="16"/>
  <c r="Q18" i="16"/>
  <c r="P18" i="16"/>
  <c r="E18" i="16"/>
  <c r="S17" i="16"/>
  <c r="R17" i="16"/>
  <c r="Q17" i="16"/>
  <c r="P17" i="16"/>
  <c r="E17" i="16"/>
  <c r="U17" i="16" s="1"/>
  <c r="S16" i="16"/>
  <c r="R16" i="16"/>
  <c r="Q16" i="16"/>
  <c r="P16" i="16"/>
  <c r="E16" i="16"/>
  <c r="T16" i="16" s="1"/>
  <c r="U15" i="16"/>
  <c r="S15" i="16"/>
  <c r="R15" i="16"/>
  <c r="Q15" i="16"/>
  <c r="P15" i="16"/>
  <c r="E15" i="16"/>
  <c r="T15" i="16" s="1"/>
  <c r="S14" i="16"/>
  <c r="R14" i="16"/>
  <c r="Q14" i="16"/>
  <c r="P14" i="16"/>
  <c r="E14" i="16"/>
  <c r="S13" i="16"/>
  <c r="R13" i="16"/>
  <c r="Q13" i="16"/>
  <c r="P13" i="16"/>
  <c r="E13" i="16"/>
  <c r="U13" i="16" s="1"/>
  <c r="S12" i="16"/>
  <c r="R12" i="16"/>
  <c r="Q12" i="16"/>
  <c r="P12" i="16"/>
  <c r="E12" i="16"/>
  <c r="T12" i="16" s="1"/>
  <c r="U11" i="16"/>
  <c r="T11" i="16"/>
  <c r="S11" i="16"/>
  <c r="R11" i="16"/>
  <c r="Q11" i="16"/>
  <c r="P11" i="16"/>
  <c r="E11" i="16"/>
  <c r="S10" i="16"/>
  <c r="R10" i="16"/>
  <c r="Q10" i="16"/>
  <c r="P10" i="16"/>
  <c r="E10" i="16"/>
  <c r="S9" i="16"/>
  <c r="R9" i="16"/>
  <c r="S8" i="16"/>
  <c r="R8" i="16"/>
  <c r="S63" i="15"/>
  <c r="S62" i="15"/>
  <c r="R62" i="15"/>
  <c r="Q62" i="15"/>
  <c r="P62" i="15"/>
  <c r="E62" i="15"/>
  <c r="U62" i="15" s="1"/>
  <c r="S61" i="15"/>
  <c r="R61" i="15"/>
  <c r="Q61" i="15"/>
  <c r="P61" i="15"/>
  <c r="P60" i="15" s="1"/>
  <c r="E61" i="15"/>
  <c r="T61" i="15" s="1"/>
  <c r="S60" i="15"/>
  <c r="R60" i="15"/>
  <c r="S59" i="15"/>
  <c r="U58" i="15"/>
  <c r="S58" i="15"/>
  <c r="R58" i="15"/>
  <c r="Q58" i="15"/>
  <c r="P58" i="15"/>
  <c r="E58" i="15"/>
  <c r="T58" i="15" s="1"/>
  <c r="S57" i="15"/>
  <c r="R57" i="15"/>
  <c r="Q57" i="15"/>
  <c r="P57" i="15"/>
  <c r="E57" i="15"/>
  <c r="T56" i="15"/>
  <c r="S56" i="15"/>
  <c r="R56" i="15"/>
  <c r="Q56" i="15"/>
  <c r="P56" i="15"/>
  <c r="E56" i="15"/>
  <c r="U56" i="15" s="1"/>
  <c r="S55" i="15"/>
  <c r="R55" i="15"/>
  <c r="Q55" i="15"/>
  <c r="P55" i="15"/>
  <c r="E55" i="15"/>
  <c r="T55" i="15" s="1"/>
  <c r="S54" i="15"/>
  <c r="R54" i="15"/>
  <c r="S53" i="15"/>
  <c r="R53" i="15"/>
  <c r="Q53" i="15"/>
  <c r="P53" i="15"/>
  <c r="E53" i="15"/>
  <c r="U53" i="15" s="1"/>
  <c r="S52" i="15"/>
  <c r="R52" i="15"/>
  <c r="Q52" i="15"/>
  <c r="P52" i="15"/>
  <c r="E52" i="15"/>
  <c r="U51" i="15"/>
  <c r="T51" i="15"/>
  <c r="S51" i="15"/>
  <c r="R51" i="15"/>
  <c r="Q51" i="15"/>
  <c r="P51" i="15"/>
  <c r="E51" i="15"/>
  <c r="S50" i="15"/>
  <c r="R50" i="15"/>
  <c r="Q50" i="15"/>
  <c r="P50" i="15"/>
  <c r="E50" i="15"/>
  <c r="T50" i="15" s="1"/>
  <c r="T49" i="15"/>
  <c r="S49" i="15"/>
  <c r="R49" i="15"/>
  <c r="Q49" i="15"/>
  <c r="P49" i="15"/>
  <c r="E49" i="15"/>
  <c r="U49" i="15" s="1"/>
  <c r="S48" i="15"/>
  <c r="R48" i="15"/>
  <c r="Q48" i="15"/>
  <c r="P48" i="15"/>
  <c r="E48" i="15"/>
  <c r="S47" i="15"/>
  <c r="R47" i="15"/>
  <c r="Q47" i="15"/>
  <c r="P47" i="15"/>
  <c r="E47" i="15"/>
  <c r="U47" i="15" s="1"/>
  <c r="U46" i="15"/>
  <c r="S46" i="15"/>
  <c r="R46" i="15"/>
  <c r="Q46" i="15"/>
  <c r="P46" i="15"/>
  <c r="E46" i="15"/>
  <c r="T46" i="15" s="1"/>
  <c r="S45" i="15"/>
  <c r="R45" i="15"/>
  <c r="Q45" i="15"/>
  <c r="P45" i="15"/>
  <c r="E45" i="15"/>
  <c r="U45" i="15" s="1"/>
  <c r="S44" i="15"/>
  <c r="R44" i="15"/>
  <c r="Q44" i="15"/>
  <c r="P44" i="15"/>
  <c r="E44" i="15"/>
  <c r="S43" i="15"/>
  <c r="R43" i="15"/>
  <c r="S42" i="15"/>
  <c r="R42" i="15"/>
  <c r="S41" i="15"/>
  <c r="R41" i="15"/>
  <c r="Q41" i="15"/>
  <c r="P41" i="15"/>
  <c r="E41" i="15"/>
  <c r="U41" i="15" s="1"/>
  <c r="S40" i="15"/>
  <c r="R40" i="15"/>
  <c r="Q40" i="15"/>
  <c r="P40" i="15"/>
  <c r="E40" i="15"/>
  <c r="T40" i="15" s="1"/>
  <c r="U39" i="15"/>
  <c r="S39" i="15"/>
  <c r="R39" i="15"/>
  <c r="Q39" i="15"/>
  <c r="P39" i="15"/>
  <c r="E39" i="15"/>
  <c r="T39" i="15" s="1"/>
  <c r="S38" i="15"/>
  <c r="R38" i="15"/>
  <c r="Q38" i="15"/>
  <c r="P38" i="15"/>
  <c r="E38" i="15"/>
  <c r="S37" i="15"/>
  <c r="R37" i="15"/>
  <c r="Q37" i="15"/>
  <c r="P37" i="15"/>
  <c r="E37" i="15"/>
  <c r="T37" i="15" s="1"/>
  <c r="S36" i="15"/>
  <c r="R36" i="15"/>
  <c r="Q36" i="15"/>
  <c r="P36" i="15"/>
  <c r="E36" i="15"/>
  <c r="T36" i="15" s="1"/>
  <c r="T35" i="15"/>
  <c r="S35" i="15"/>
  <c r="R35" i="15"/>
  <c r="Q35" i="15"/>
  <c r="P35" i="15"/>
  <c r="E35" i="15"/>
  <c r="U35" i="15" s="1"/>
  <c r="S34" i="15"/>
  <c r="R34" i="15"/>
  <c r="Q34" i="15"/>
  <c r="P34" i="15"/>
  <c r="E34" i="15"/>
  <c r="S33" i="15"/>
  <c r="R33" i="15"/>
  <c r="Q33" i="15"/>
  <c r="P33" i="15"/>
  <c r="E33" i="15"/>
  <c r="U33" i="15" s="1"/>
  <c r="S32" i="15"/>
  <c r="R32" i="15"/>
  <c r="Q32" i="15"/>
  <c r="P32" i="15"/>
  <c r="E32" i="15"/>
  <c r="U31" i="15"/>
  <c r="T31" i="15"/>
  <c r="S31" i="15"/>
  <c r="R31" i="15"/>
  <c r="Q31" i="15"/>
  <c r="P31" i="15"/>
  <c r="E31" i="15"/>
  <c r="S30" i="15"/>
  <c r="R30" i="15"/>
  <c r="Q30" i="15"/>
  <c r="P30" i="15"/>
  <c r="E30" i="15"/>
  <c r="S29" i="15"/>
  <c r="R29" i="15"/>
  <c r="Q29" i="15"/>
  <c r="P29" i="15"/>
  <c r="E29" i="15"/>
  <c r="U29" i="15" s="1"/>
  <c r="U28" i="15"/>
  <c r="S28" i="15"/>
  <c r="R28" i="15"/>
  <c r="Q28" i="15"/>
  <c r="P28" i="15"/>
  <c r="E28" i="15"/>
  <c r="T28" i="15" s="1"/>
  <c r="S27" i="15"/>
  <c r="R27" i="15"/>
  <c r="U26" i="15"/>
  <c r="S26" i="15"/>
  <c r="R26" i="15"/>
  <c r="Q26" i="15"/>
  <c r="P26" i="15"/>
  <c r="E26" i="15"/>
  <c r="T26" i="15" s="1"/>
  <c r="S25" i="15"/>
  <c r="R25" i="15"/>
  <c r="Q25" i="15"/>
  <c r="P25" i="15"/>
  <c r="E25" i="15"/>
  <c r="S24" i="15"/>
  <c r="R24" i="15"/>
  <c r="Q24" i="15"/>
  <c r="P24" i="15"/>
  <c r="E24" i="15"/>
  <c r="U24" i="15" s="1"/>
  <c r="S23" i="15"/>
  <c r="R23" i="15"/>
  <c r="Q23" i="15"/>
  <c r="P23" i="15"/>
  <c r="E23" i="15"/>
  <c r="T23" i="15" s="1"/>
  <c r="T22" i="15"/>
  <c r="S22" i="15"/>
  <c r="R22" i="15"/>
  <c r="Q22" i="15"/>
  <c r="P22" i="15"/>
  <c r="E22" i="15"/>
  <c r="U22" i="15" s="1"/>
  <c r="S21" i="15"/>
  <c r="R21" i="15"/>
  <c r="Q21" i="15"/>
  <c r="P21" i="15"/>
  <c r="E21" i="15"/>
  <c r="S20" i="15"/>
  <c r="R20" i="15"/>
  <c r="Q20" i="15"/>
  <c r="P20" i="15"/>
  <c r="E20" i="15"/>
  <c r="U20" i="15" s="1"/>
  <c r="U19" i="15"/>
  <c r="S19" i="15"/>
  <c r="R19" i="15"/>
  <c r="Q19" i="15"/>
  <c r="P19" i="15"/>
  <c r="E19" i="15"/>
  <c r="T19" i="15" s="1"/>
  <c r="T18" i="15"/>
  <c r="S18" i="15"/>
  <c r="R18" i="15"/>
  <c r="Q18" i="15"/>
  <c r="P18" i="15"/>
  <c r="E18" i="15"/>
  <c r="U18" i="15" s="1"/>
  <c r="S17" i="15"/>
  <c r="R17" i="15"/>
  <c r="Q17" i="15"/>
  <c r="P17" i="15"/>
  <c r="E17" i="15"/>
  <c r="S16" i="15"/>
  <c r="R16" i="15"/>
  <c r="Q16" i="15"/>
  <c r="P16" i="15"/>
  <c r="E16" i="15"/>
  <c r="U15" i="15"/>
  <c r="S15" i="15"/>
  <c r="R15" i="15"/>
  <c r="Q15" i="15"/>
  <c r="P15" i="15"/>
  <c r="E15" i="15"/>
  <c r="T15" i="15" s="1"/>
  <c r="U14" i="15"/>
  <c r="S14" i="15"/>
  <c r="R14" i="15"/>
  <c r="Q14" i="15"/>
  <c r="P14" i="15"/>
  <c r="E14" i="15"/>
  <c r="T14" i="15" s="1"/>
  <c r="S13" i="15"/>
  <c r="R13" i="15"/>
  <c r="Q13" i="15"/>
  <c r="P13" i="15"/>
  <c r="E13" i="15"/>
  <c r="S12" i="15"/>
  <c r="R12" i="15"/>
  <c r="Q12" i="15"/>
  <c r="P12" i="15"/>
  <c r="E12" i="15"/>
  <c r="U12" i="15" s="1"/>
  <c r="U11" i="15"/>
  <c r="S11" i="15"/>
  <c r="R11" i="15"/>
  <c r="Q11" i="15"/>
  <c r="P11" i="15"/>
  <c r="E11" i="15"/>
  <c r="T11" i="15" s="1"/>
  <c r="S10" i="15"/>
  <c r="R10" i="15"/>
  <c r="Q10" i="15"/>
  <c r="P10" i="15"/>
  <c r="E10" i="15"/>
  <c r="S9" i="15"/>
  <c r="R9" i="15"/>
  <c r="S8" i="15"/>
  <c r="S63" i="14"/>
  <c r="S62" i="14"/>
  <c r="R62" i="14"/>
  <c r="Q62" i="14"/>
  <c r="P62" i="14"/>
  <c r="E62" i="14"/>
  <c r="U61" i="14"/>
  <c r="S61" i="14"/>
  <c r="R61" i="14"/>
  <c r="Q61" i="14"/>
  <c r="P61" i="14"/>
  <c r="E61" i="14"/>
  <c r="T61" i="14" s="1"/>
  <c r="S60" i="14"/>
  <c r="R60" i="14"/>
  <c r="S59" i="14"/>
  <c r="U58" i="14"/>
  <c r="S58" i="14"/>
  <c r="R58" i="14"/>
  <c r="Q58" i="14"/>
  <c r="P58" i="14"/>
  <c r="E58" i="14"/>
  <c r="T58" i="14" s="1"/>
  <c r="S57" i="14"/>
  <c r="R57" i="14"/>
  <c r="Q57" i="14"/>
  <c r="U57" i="14" s="1"/>
  <c r="P57" i="14"/>
  <c r="T57" i="14" s="1"/>
  <c r="E57" i="14"/>
  <c r="S56" i="14"/>
  <c r="R56" i="14"/>
  <c r="Q56" i="14"/>
  <c r="P56" i="14"/>
  <c r="E56" i="14"/>
  <c r="S55" i="14"/>
  <c r="R55" i="14"/>
  <c r="Q55" i="14"/>
  <c r="P55" i="14"/>
  <c r="E55" i="14"/>
  <c r="U55" i="14" s="1"/>
  <c r="S54" i="14"/>
  <c r="R54" i="14"/>
  <c r="S53" i="14"/>
  <c r="R53" i="14"/>
  <c r="Q53" i="14"/>
  <c r="P53" i="14"/>
  <c r="E53" i="14"/>
  <c r="T53" i="14" s="1"/>
  <c r="T52" i="14"/>
  <c r="S52" i="14"/>
  <c r="R52" i="14"/>
  <c r="Q52" i="14"/>
  <c r="P52" i="14"/>
  <c r="E52" i="14"/>
  <c r="U52" i="14" s="1"/>
  <c r="S51" i="14"/>
  <c r="R51" i="14"/>
  <c r="Q51" i="14"/>
  <c r="P51" i="14"/>
  <c r="E51" i="14"/>
  <c r="S50" i="14"/>
  <c r="R50" i="14"/>
  <c r="Q50" i="14"/>
  <c r="P50" i="14"/>
  <c r="E50" i="14"/>
  <c r="U50" i="14" s="1"/>
  <c r="U49" i="14"/>
  <c r="S49" i="14"/>
  <c r="R49" i="14"/>
  <c r="Q49" i="14"/>
  <c r="P49" i="14"/>
  <c r="E49" i="14"/>
  <c r="T49" i="14" s="1"/>
  <c r="S48" i="14"/>
  <c r="R48" i="14"/>
  <c r="Q48" i="14"/>
  <c r="P48" i="14"/>
  <c r="E48" i="14"/>
  <c r="U48" i="14" s="1"/>
  <c r="S47" i="14"/>
  <c r="R47" i="14"/>
  <c r="Q47" i="14"/>
  <c r="P47" i="14"/>
  <c r="E47" i="14"/>
  <c r="U46" i="14"/>
  <c r="T46" i="14"/>
  <c r="S46" i="14"/>
  <c r="R46" i="14"/>
  <c r="Q46" i="14"/>
  <c r="P46" i="14"/>
  <c r="E46" i="14"/>
  <c r="S45" i="14"/>
  <c r="R45" i="14"/>
  <c r="Q45" i="14"/>
  <c r="P45" i="14"/>
  <c r="E45" i="14"/>
  <c r="T45" i="14" s="1"/>
  <c r="T44" i="14"/>
  <c r="S44" i="14"/>
  <c r="R44" i="14"/>
  <c r="Q44" i="14"/>
  <c r="P44" i="14"/>
  <c r="E44" i="14"/>
  <c r="U44" i="14" s="1"/>
  <c r="S43" i="14"/>
  <c r="R43" i="14"/>
  <c r="S42" i="14"/>
  <c r="R42" i="14"/>
  <c r="S41" i="14"/>
  <c r="R41" i="14"/>
  <c r="Q41" i="14"/>
  <c r="P41" i="14"/>
  <c r="E41" i="14"/>
  <c r="S40" i="14"/>
  <c r="R40" i="14"/>
  <c r="Q40" i="14"/>
  <c r="P40" i="14"/>
  <c r="E40" i="14"/>
  <c r="U40" i="14" s="1"/>
  <c r="S39" i="14"/>
  <c r="R39" i="14"/>
  <c r="Q39" i="14"/>
  <c r="P39" i="14"/>
  <c r="E39" i="14"/>
  <c r="T39" i="14" s="1"/>
  <c r="U38" i="14"/>
  <c r="T38" i="14"/>
  <c r="S38" i="14"/>
  <c r="R38" i="14"/>
  <c r="Q38" i="14"/>
  <c r="P38" i="14"/>
  <c r="E38" i="14"/>
  <c r="S37" i="14"/>
  <c r="R37" i="14"/>
  <c r="Q37" i="14"/>
  <c r="P37" i="14"/>
  <c r="E37" i="14"/>
  <c r="U36" i="14"/>
  <c r="S36" i="14"/>
  <c r="R36" i="14"/>
  <c r="Q36" i="14"/>
  <c r="P36" i="14"/>
  <c r="E36" i="14"/>
  <c r="T36" i="14" s="1"/>
  <c r="S35" i="14"/>
  <c r="R35" i="14"/>
  <c r="Q35" i="14"/>
  <c r="P35" i="14"/>
  <c r="E35" i="14"/>
  <c r="U35" i="14" s="1"/>
  <c r="S34" i="14"/>
  <c r="R34" i="14"/>
  <c r="Q34" i="14"/>
  <c r="P34" i="14"/>
  <c r="E34" i="14"/>
  <c r="U34" i="14" s="1"/>
  <c r="S33" i="14"/>
  <c r="R33" i="14"/>
  <c r="Q33" i="14"/>
  <c r="P33" i="14"/>
  <c r="E33" i="14"/>
  <c r="S32" i="14"/>
  <c r="R32" i="14"/>
  <c r="Q32" i="14"/>
  <c r="P32" i="14"/>
  <c r="E32" i="14"/>
  <c r="S31" i="14"/>
  <c r="R31" i="14"/>
  <c r="Q31" i="14"/>
  <c r="P31" i="14"/>
  <c r="E31" i="14"/>
  <c r="T31" i="14" s="1"/>
  <c r="U30" i="14"/>
  <c r="S30" i="14"/>
  <c r="R30" i="14"/>
  <c r="Q30" i="14"/>
  <c r="P30" i="14"/>
  <c r="E30" i="14"/>
  <c r="S29" i="14"/>
  <c r="R29" i="14"/>
  <c r="Q29" i="14"/>
  <c r="P29" i="14"/>
  <c r="E29" i="14"/>
  <c r="U29" i="14" s="1"/>
  <c r="S28" i="14"/>
  <c r="R28" i="14"/>
  <c r="Q28" i="14"/>
  <c r="P28" i="14"/>
  <c r="E28" i="14"/>
  <c r="U28" i="14" s="1"/>
  <c r="S27" i="14"/>
  <c r="R27" i="14"/>
  <c r="S26" i="14"/>
  <c r="R26" i="14"/>
  <c r="Q26" i="14"/>
  <c r="P26" i="14"/>
  <c r="E26" i="14"/>
  <c r="T26" i="14" s="1"/>
  <c r="S25" i="14"/>
  <c r="R25" i="14"/>
  <c r="Q25" i="14"/>
  <c r="P25" i="14"/>
  <c r="E25" i="14"/>
  <c r="U25" i="14" s="1"/>
  <c r="T24" i="14"/>
  <c r="S24" i="14"/>
  <c r="R24" i="14"/>
  <c r="Q24" i="14"/>
  <c r="P24" i="14"/>
  <c r="E24" i="14"/>
  <c r="U24" i="14" s="1"/>
  <c r="U23" i="14"/>
  <c r="T23" i="14"/>
  <c r="S23" i="14"/>
  <c r="R23" i="14"/>
  <c r="Q23" i="14"/>
  <c r="P23" i="14"/>
  <c r="E23" i="14"/>
  <c r="T22" i="14"/>
  <c r="S22" i="14"/>
  <c r="R22" i="14"/>
  <c r="Q22" i="14"/>
  <c r="P22" i="14"/>
  <c r="E22" i="14"/>
  <c r="U22" i="14" s="1"/>
  <c r="U21" i="14"/>
  <c r="S21" i="14"/>
  <c r="R21" i="14"/>
  <c r="Q21" i="14"/>
  <c r="P21" i="14"/>
  <c r="E21" i="14"/>
  <c r="T21" i="14" s="1"/>
  <c r="S20" i="14"/>
  <c r="R20" i="14"/>
  <c r="Q20" i="14"/>
  <c r="P20" i="14"/>
  <c r="E20" i="14"/>
  <c r="S19" i="14"/>
  <c r="R19" i="14"/>
  <c r="Q19" i="14"/>
  <c r="P19" i="14"/>
  <c r="E19" i="14"/>
  <c r="S18" i="14"/>
  <c r="R18" i="14"/>
  <c r="Q18" i="14"/>
  <c r="P18" i="14"/>
  <c r="E18" i="14"/>
  <c r="T18" i="14" s="1"/>
  <c r="T17" i="14"/>
  <c r="S17" i="14"/>
  <c r="R17" i="14"/>
  <c r="Q17" i="14"/>
  <c r="P17" i="14"/>
  <c r="E17" i="14"/>
  <c r="U17" i="14" s="1"/>
  <c r="S16" i="14"/>
  <c r="R16" i="14"/>
  <c r="Q16" i="14"/>
  <c r="P16" i="14"/>
  <c r="E16" i="14"/>
  <c r="U16" i="14" s="1"/>
  <c r="S15" i="14"/>
  <c r="R15" i="14"/>
  <c r="Q15" i="14"/>
  <c r="P15" i="14"/>
  <c r="E15" i="14"/>
  <c r="U15" i="14" s="1"/>
  <c r="U14" i="14"/>
  <c r="T14" i="14"/>
  <c r="S14" i="14"/>
  <c r="R14" i="14"/>
  <c r="Q14" i="14"/>
  <c r="P14" i="14"/>
  <c r="E14" i="14"/>
  <c r="U13" i="14"/>
  <c r="T13" i="14"/>
  <c r="S13" i="14"/>
  <c r="R13" i="14"/>
  <c r="Q13" i="14"/>
  <c r="P13" i="14"/>
  <c r="E13" i="14"/>
  <c r="S12" i="14"/>
  <c r="R12" i="14"/>
  <c r="Q12" i="14"/>
  <c r="P12" i="14"/>
  <c r="E12" i="14"/>
  <c r="S11" i="14"/>
  <c r="R11" i="14"/>
  <c r="Q11" i="14"/>
  <c r="P11" i="14"/>
  <c r="E11" i="14"/>
  <c r="S10" i="14"/>
  <c r="R10" i="14"/>
  <c r="Q10" i="14"/>
  <c r="P10" i="14"/>
  <c r="E10" i="14"/>
  <c r="S9" i="14"/>
  <c r="R9" i="14"/>
  <c r="S8" i="14"/>
  <c r="S63" i="13"/>
  <c r="R63" i="13"/>
  <c r="S62" i="13"/>
  <c r="R62" i="13"/>
  <c r="Q62" i="13"/>
  <c r="P62" i="13"/>
  <c r="E62" i="13"/>
  <c r="S61" i="13"/>
  <c r="R61" i="13"/>
  <c r="Q61" i="13"/>
  <c r="P61" i="13"/>
  <c r="E61" i="13"/>
  <c r="S60" i="13"/>
  <c r="R60" i="13"/>
  <c r="S59" i="13"/>
  <c r="R59" i="13"/>
  <c r="U58" i="13"/>
  <c r="S58" i="13"/>
  <c r="R58" i="13"/>
  <c r="Q58" i="13"/>
  <c r="P58" i="13"/>
  <c r="E58" i="13"/>
  <c r="T58" i="13" s="1"/>
  <c r="T57" i="13"/>
  <c r="S57" i="13"/>
  <c r="R57" i="13"/>
  <c r="Q57" i="13"/>
  <c r="P57" i="13"/>
  <c r="E57" i="13"/>
  <c r="U57" i="13" s="1"/>
  <c r="S56" i="13"/>
  <c r="R56" i="13"/>
  <c r="Q56" i="13"/>
  <c r="P56" i="13"/>
  <c r="E56" i="13"/>
  <c r="U56" i="13" s="1"/>
  <c r="S55" i="13"/>
  <c r="R55" i="13"/>
  <c r="Q55" i="13"/>
  <c r="P55" i="13"/>
  <c r="E55" i="13"/>
  <c r="U55" i="13" s="1"/>
  <c r="S54" i="13"/>
  <c r="R54" i="13"/>
  <c r="S53" i="13"/>
  <c r="R53" i="13"/>
  <c r="Q53" i="13"/>
  <c r="P53" i="13"/>
  <c r="E53" i="13"/>
  <c r="T53" i="13" s="1"/>
  <c r="S52" i="13"/>
  <c r="R52" i="13"/>
  <c r="Q52" i="13"/>
  <c r="P52" i="13"/>
  <c r="E52" i="13"/>
  <c r="U52" i="13" s="1"/>
  <c r="T51" i="13"/>
  <c r="S51" i="13"/>
  <c r="R51" i="13"/>
  <c r="Q51" i="13"/>
  <c r="P51" i="13"/>
  <c r="E51" i="13"/>
  <c r="U51" i="13" s="1"/>
  <c r="T50" i="13"/>
  <c r="S50" i="13"/>
  <c r="R50" i="13"/>
  <c r="Q50" i="13"/>
  <c r="P50" i="13"/>
  <c r="E50" i="13"/>
  <c r="U50" i="13" s="1"/>
  <c r="U49" i="13"/>
  <c r="S49" i="13"/>
  <c r="R49" i="13"/>
  <c r="Q49" i="13"/>
  <c r="P49" i="13"/>
  <c r="E49" i="13"/>
  <c r="T49" i="13" s="1"/>
  <c r="T48" i="13"/>
  <c r="S48" i="13"/>
  <c r="R48" i="13"/>
  <c r="Q48" i="13"/>
  <c r="P48" i="13"/>
  <c r="E48" i="13"/>
  <c r="U48" i="13" s="1"/>
  <c r="S47" i="13"/>
  <c r="R47" i="13"/>
  <c r="Q47" i="13"/>
  <c r="P47" i="13"/>
  <c r="E47" i="13"/>
  <c r="S46" i="13"/>
  <c r="R46" i="13"/>
  <c r="Q46" i="13"/>
  <c r="P46" i="13"/>
  <c r="E46" i="13"/>
  <c r="U45" i="13"/>
  <c r="S45" i="13"/>
  <c r="R45" i="13"/>
  <c r="Q45" i="13"/>
  <c r="P45" i="13"/>
  <c r="E45" i="13"/>
  <c r="T45" i="13" s="1"/>
  <c r="S44" i="13"/>
  <c r="R44" i="13"/>
  <c r="Q44" i="13"/>
  <c r="P44" i="13"/>
  <c r="P43" i="13" s="1"/>
  <c r="E44" i="13"/>
  <c r="U44" i="13" s="1"/>
  <c r="S43" i="13"/>
  <c r="R43" i="13"/>
  <c r="S42" i="13"/>
  <c r="R42" i="13"/>
  <c r="S41" i="13"/>
  <c r="R41" i="13"/>
  <c r="Q41" i="13"/>
  <c r="P41" i="13"/>
  <c r="E41" i="13"/>
  <c r="U41" i="13" s="1"/>
  <c r="S40" i="13"/>
  <c r="R40" i="13"/>
  <c r="Q40" i="13"/>
  <c r="P40" i="13"/>
  <c r="E40" i="13"/>
  <c r="U40" i="13" s="1"/>
  <c r="S39" i="13"/>
  <c r="R39" i="13"/>
  <c r="Q39" i="13"/>
  <c r="P39" i="13"/>
  <c r="E39" i="13"/>
  <c r="U39" i="13" s="1"/>
  <c r="S38" i="13"/>
  <c r="R38" i="13"/>
  <c r="Q38" i="13"/>
  <c r="P38" i="13"/>
  <c r="E38" i="13"/>
  <c r="U38" i="13" s="1"/>
  <c r="S37" i="13"/>
  <c r="R37" i="13"/>
  <c r="Q37" i="13"/>
  <c r="P37" i="13"/>
  <c r="E37" i="13"/>
  <c r="S36" i="13"/>
  <c r="R36" i="13"/>
  <c r="Q36" i="13"/>
  <c r="P36" i="13"/>
  <c r="E36" i="13"/>
  <c r="S35" i="13"/>
  <c r="R35" i="13"/>
  <c r="Q35" i="13"/>
  <c r="P35" i="13"/>
  <c r="E35" i="13"/>
  <c r="T35" i="13" s="1"/>
  <c r="U34" i="13"/>
  <c r="S34" i="13"/>
  <c r="R34" i="13"/>
  <c r="Q34" i="13"/>
  <c r="P34" i="13"/>
  <c r="E34" i="13"/>
  <c r="T34" i="13" s="1"/>
  <c r="T33" i="13"/>
  <c r="S33" i="13"/>
  <c r="R33" i="13"/>
  <c r="Q33" i="13"/>
  <c r="P33" i="13"/>
  <c r="E33" i="13"/>
  <c r="U33" i="13" s="1"/>
  <c r="S32" i="13"/>
  <c r="R32" i="13"/>
  <c r="Q32" i="13"/>
  <c r="U32" i="13" s="1"/>
  <c r="P32" i="13"/>
  <c r="E32" i="13"/>
  <c r="S31" i="13"/>
  <c r="R31" i="13"/>
  <c r="Q31" i="13"/>
  <c r="P31" i="13"/>
  <c r="E31" i="13"/>
  <c r="U31" i="13" s="1"/>
  <c r="S30" i="13"/>
  <c r="R30" i="13"/>
  <c r="Q30" i="13"/>
  <c r="U30" i="13" s="1"/>
  <c r="P30" i="13"/>
  <c r="T30" i="13" s="1"/>
  <c r="E30" i="13"/>
  <c r="S29" i="13"/>
  <c r="R29" i="13"/>
  <c r="Q29" i="13"/>
  <c r="P29" i="13"/>
  <c r="E29" i="13"/>
  <c r="S28" i="13"/>
  <c r="R28" i="13"/>
  <c r="Q28" i="13"/>
  <c r="P28" i="13"/>
  <c r="E28" i="13"/>
  <c r="S27" i="13"/>
  <c r="R27" i="13"/>
  <c r="S26" i="13"/>
  <c r="R26" i="13"/>
  <c r="Q26" i="13"/>
  <c r="P26" i="13"/>
  <c r="E26" i="13"/>
  <c r="U26" i="13" s="1"/>
  <c r="S25" i="13"/>
  <c r="R25" i="13"/>
  <c r="Q25" i="13"/>
  <c r="P25" i="13"/>
  <c r="E25" i="13"/>
  <c r="U25" i="13" s="1"/>
  <c r="S24" i="13"/>
  <c r="R24" i="13"/>
  <c r="Q24" i="13"/>
  <c r="P24" i="13"/>
  <c r="E24" i="13"/>
  <c r="S23" i="13"/>
  <c r="R23" i="13"/>
  <c r="Q23" i="13"/>
  <c r="P23" i="13"/>
  <c r="E23" i="13"/>
  <c r="S22" i="13"/>
  <c r="R22" i="13"/>
  <c r="Q22" i="13"/>
  <c r="P22" i="13"/>
  <c r="E22" i="13"/>
  <c r="T22" i="13" s="1"/>
  <c r="S21" i="13"/>
  <c r="R21" i="13"/>
  <c r="Q21" i="13"/>
  <c r="P21" i="13"/>
  <c r="E21" i="13"/>
  <c r="U21" i="13" s="1"/>
  <c r="S20" i="13"/>
  <c r="R20" i="13"/>
  <c r="Q20" i="13"/>
  <c r="P20" i="13"/>
  <c r="E20" i="13"/>
  <c r="U20" i="13" s="1"/>
  <c r="S19" i="13"/>
  <c r="R19" i="13"/>
  <c r="Q19" i="13"/>
  <c r="P19" i="13"/>
  <c r="E19" i="13"/>
  <c r="U19" i="13" s="1"/>
  <c r="S18" i="13"/>
  <c r="R18" i="13"/>
  <c r="Q18" i="13"/>
  <c r="P18" i="13"/>
  <c r="E18" i="13"/>
  <c r="U18" i="13" s="1"/>
  <c r="S17" i="13"/>
  <c r="R17" i="13"/>
  <c r="Q17" i="13"/>
  <c r="P17" i="13"/>
  <c r="E17" i="13"/>
  <c r="U17" i="13" s="1"/>
  <c r="S16" i="13"/>
  <c r="R16" i="13"/>
  <c r="Q16" i="13"/>
  <c r="P16" i="13"/>
  <c r="E16" i="13"/>
  <c r="S15" i="13"/>
  <c r="R15" i="13"/>
  <c r="Q15" i="13"/>
  <c r="P15" i="13"/>
  <c r="E15" i="13"/>
  <c r="S14" i="13"/>
  <c r="R14" i="13"/>
  <c r="Q14" i="13"/>
  <c r="P14" i="13"/>
  <c r="E14" i="13"/>
  <c r="T14" i="13" s="1"/>
  <c r="T13" i="13"/>
  <c r="S13" i="13"/>
  <c r="R13" i="13"/>
  <c r="Q13" i="13"/>
  <c r="P13" i="13"/>
  <c r="E13" i="13"/>
  <c r="U13" i="13" s="1"/>
  <c r="S12" i="13"/>
  <c r="R12" i="13"/>
  <c r="Q12" i="13"/>
  <c r="P12" i="13"/>
  <c r="E12" i="13"/>
  <c r="U12" i="13" s="1"/>
  <c r="S11" i="13"/>
  <c r="R11" i="13"/>
  <c r="Q11" i="13"/>
  <c r="P11" i="13"/>
  <c r="E11" i="13"/>
  <c r="U11" i="13" s="1"/>
  <c r="S10" i="13"/>
  <c r="R10" i="13"/>
  <c r="Q10" i="13"/>
  <c r="P10" i="13"/>
  <c r="E10" i="13"/>
  <c r="U10" i="13" s="1"/>
  <c r="S9" i="13"/>
  <c r="R9" i="13"/>
  <c r="S8" i="13"/>
  <c r="R8" i="13"/>
  <c r="U62" i="12"/>
  <c r="S62" i="12"/>
  <c r="R62" i="12"/>
  <c r="Q62" i="12"/>
  <c r="P62" i="12"/>
  <c r="E62" i="12"/>
  <c r="T62" i="12" s="1"/>
  <c r="S61" i="12"/>
  <c r="R61" i="12"/>
  <c r="Q61" i="12"/>
  <c r="Q60" i="12" s="1"/>
  <c r="P61" i="12"/>
  <c r="E61" i="12"/>
  <c r="S60" i="12"/>
  <c r="R60" i="12"/>
  <c r="T58" i="12"/>
  <c r="S58" i="12"/>
  <c r="R58" i="12"/>
  <c r="Q58" i="12"/>
  <c r="P58" i="12"/>
  <c r="E58" i="12"/>
  <c r="U58" i="12" s="1"/>
  <c r="S57" i="12"/>
  <c r="R57" i="12"/>
  <c r="Q57" i="12"/>
  <c r="P57" i="12"/>
  <c r="E57" i="12"/>
  <c r="S56" i="12"/>
  <c r="R56" i="12"/>
  <c r="Q56" i="12"/>
  <c r="P56" i="12"/>
  <c r="E56" i="12"/>
  <c r="U56" i="12" s="1"/>
  <c r="S55" i="12"/>
  <c r="R55" i="12"/>
  <c r="Q55" i="12"/>
  <c r="P55" i="12"/>
  <c r="E55" i="12"/>
  <c r="S54" i="12"/>
  <c r="R54" i="12"/>
  <c r="U53" i="12"/>
  <c r="T53" i="12"/>
  <c r="S53" i="12"/>
  <c r="R53" i="12"/>
  <c r="Q53" i="12"/>
  <c r="P53" i="12"/>
  <c r="E53" i="12"/>
  <c r="U52" i="12"/>
  <c r="S52" i="12"/>
  <c r="R52" i="12"/>
  <c r="Q52" i="12"/>
  <c r="P52" i="12"/>
  <c r="E52" i="12"/>
  <c r="T52" i="12" s="1"/>
  <c r="U51" i="12"/>
  <c r="S51" i="12"/>
  <c r="R51" i="12"/>
  <c r="Q51" i="12"/>
  <c r="P51" i="12"/>
  <c r="E51" i="12"/>
  <c r="T51" i="12" s="1"/>
  <c r="U50" i="12"/>
  <c r="S50" i="12"/>
  <c r="R50" i="12"/>
  <c r="Q50" i="12"/>
  <c r="P50" i="12"/>
  <c r="E50" i="12"/>
  <c r="T50" i="12" s="1"/>
  <c r="S49" i="12"/>
  <c r="R49" i="12"/>
  <c r="Q49" i="12"/>
  <c r="P49" i="12"/>
  <c r="E49" i="12"/>
  <c r="U49" i="12" s="1"/>
  <c r="U48" i="12"/>
  <c r="S48" i="12"/>
  <c r="R48" i="12"/>
  <c r="Q48" i="12"/>
  <c r="P48" i="12"/>
  <c r="E48" i="12"/>
  <c r="T48" i="12" s="1"/>
  <c r="S47" i="12"/>
  <c r="R47" i="12"/>
  <c r="Q47" i="12"/>
  <c r="P47" i="12"/>
  <c r="E47" i="12"/>
  <c r="T47" i="12" s="1"/>
  <c r="S46" i="12"/>
  <c r="R46" i="12"/>
  <c r="Q46" i="12"/>
  <c r="P46" i="12"/>
  <c r="E46" i="12"/>
  <c r="U46" i="12" s="1"/>
  <c r="S45" i="12"/>
  <c r="R45" i="12"/>
  <c r="Q45" i="12"/>
  <c r="P45" i="12"/>
  <c r="E45" i="12"/>
  <c r="U45" i="12" s="1"/>
  <c r="U44" i="12"/>
  <c r="S44" i="12"/>
  <c r="R44" i="12"/>
  <c r="Q44" i="12"/>
  <c r="P44" i="12"/>
  <c r="E44" i="12"/>
  <c r="T44" i="12" s="1"/>
  <c r="S43" i="12"/>
  <c r="R43" i="12"/>
  <c r="S42" i="12"/>
  <c r="S41" i="12"/>
  <c r="R41" i="12"/>
  <c r="Q41" i="12"/>
  <c r="P41" i="12"/>
  <c r="E41" i="12"/>
  <c r="U41" i="12" s="1"/>
  <c r="U40" i="12"/>
  <c r="S40" i="12"/>
  <c r="R40" i="12"/>
  <c r="Q40" i="12"/>
  <c r="P40" i="12"/>
  <c r="E40" i="12"/>
  <c r="T40" i="12" s="1"/>
  <c r="T39" i="12"/>
  <c r="S39" i="12"/>
  <c r="R39" i="12"/>
  <c r="Q39" i="12"/>
  <c r="P39" i="12"/>
  <c r="E39" i="12"/>
  <c r="U39" i="12" s="1"/>
  <c r="S38" i="12"/>
  <c r="R38" i="12"/>
  <c r="Q38" i="12"/>
  <c r="P38" i="12"/>
  <c r="E38" i="12"/>
  <c r="U38" i="12" s="1"/>
  <c r="S37" i="12"/>
  <c r="R37" i="12"/>
  <c r="Q37" i="12"/>
  <c r="P37" i="12"/>
  <c r="E37" i="12"/>
  <c r="U37" i="12" s="1"/>
  <c r="S36" i="12"/>
  <c r="R36" i="12"/>
  <c r="Q36" i="12"/>
  <c r="P36" i="12"/>
  <c r="E36" i="12"/>
  <c r="T36" i="12" s="1"/>
  <c r="T35" i="12"/>
  <c r="S35" i="12"/>
  <c r="R35" i="12"/>
  <c r="Q35" i="12"/>
  <c r="P35" i="12"/>
  <c r="E35" i="12"/>
  <c r="U34" i="12"/>
  <c r="S34" i="12"/>
  <c r="R34" i="12"/>
  <c r="Q34" i="12"/>
  <c r="P34" i="12"/>
  <c r="E34" i="12"/>
  <c r="T34" i="12" s="1"/>
  <c r="S33" i="12"/>
  <c r="R33" i="12"/>
  <c r="Q33" i="12"/>
  <c r="P33" i="12"/>
  <c r="E33" i="12"/>
  <c r="U33" i="12" s="1"/>
  <c r="S32" i="12"/>
  <c r="R32" i="12"/>
  <c r="Q32" i="12"/>
  <c r="U32" i="12" s="1"/>
  <c r="P32" i="12"/>
  <c r="E32" i="12"/>
  <c r="U31" i="12"/>
  <c r="S31" i="12"/>
  <c r="R31" i="12"/>
  <c r="Q31" i="12"/>
  <c r="P31" i="12"/>
  <c r="E31" i="12"/>
  <c r="T31" i="12" s="1"/>
  <c r="S30" i="12"/>
  <c r="R30" i="12"/>
  <c r="Q30" i="12"/>
  <c r="P30" i="12"/>
  <c r="E30" i="12"/>
  <c r="T30" i="12" s="1"/>
  <c r="S29" i="12"/>
  <c r="R29" i="12"/>
  <c r="Q29" i="12"/>
  <c r="P29" i="12"/>
  <c r="E29" i="12"/>
  <c r="U29" i="12" s="1"/>
  <c r="S28" i="12"/>
  <c r="R28" i="12"/>
  <c r="Q28" i="12"/>
  <c r="P28" i="12"/>
  <c r="E28" i="12"/>
  <c r="U28" i="12" s="1"/>
  <c r="S27" i="12"/>
  <c r="R27" i="12"/>
  <c r="S26" i="12"/>
  <c r="R26" i="12"/>
  <c r="Q26" i="12"/>
  <c r="P26" i="12"/>
  <c r="E26" i="12"/>
  <c r="U26" i="12" s="1"/>
  <c r="T25" i="12"/>
  <c r="S25" i="12"/>
  <c r="R25" i="12"/>
  <c r="Q25" i="12"/>
  <c r="P25" i="12"/>
  <c r="E25" i="12"/>
  <c r="U25" i="12" s="1"/>
  <c r="U24" i="12"/>
  <c r="T24" i="12"/>
  <c r="S24" i="12"/>
  <c r="R24" i="12"/>
  <c r="Q24" i="12"/>
  <c r="P24" i="12"/>
  <c r="E24" i="12"/>
  <c r="S23" i="12"/>
  <c r="R23" i="12"/>
  <c r="Q23" i="12"/>
  <c r="P23" i="12"/>
  <c r="E23" i="12"/>
  <c r="U23" i="12" s="1"/>
  <c r="S22" i="12"/>
  <c r="R22" i="12"/>
  <c r="Q22" i="12"/>
  <c r="P22" i="12"/>
  <c r="E22" i="12"/>
  <c r="U22" i="12" s="1"/>
  <c r="S21" i="12"/>
  <c r="R21" i="12"/>
  <c r="Q21" i="12"/>
  <c r="P21" i="12"/>
  <c r="E21" i="12"/>
  <c r="T21" i="12" s="1"/>
  <c r="T20" i="12"/>
  <c r="S20" i="12"/>
  <c r="R20" i="12"/>
  <c r="Q20" i="12"/>
  <c r="P20" i="12"/>
  <c r="E20" i="12"/>
  <c r="U20" i="12" s="1"/>
  <c r="U19" i="12"/>
  <c r="S19" i="12"/>
  <c r="R19" i="12"/>
  <c r="Q19" i="12"/>
  <c r="P19" i="12"/>
  <c r="E19" i="12"/>
  <c r="T19" i="12" s="1"/>
  <c r="S18" i="12"/>
  <c r="R18" i="12"/>
  <c r="Q18" i="12"/>
  <c r="P18" i="12"/>
  <c r="E18" i="12"/>
  <c r="U18" i="12" s="1"/>
  <c r="T17" i="12"/>
  <c r="S17" i="12"/>
  <c r="R17" i="12"/>
  <c r="Q17" i="12"/>
  <c r="P17" i="12"/>
  <c r="E17" i="12"/>
  <c r="U17" i="12" s="1"/>
  <c r="S16" i="12"/>
  <c r="R16" i="12"/>
  <c r="Q16" i="12"/>
  <c r="P16" i="12"/>
  <c r="T16" i="12" s="1"/>
  <c r="E16" i="12"/>
  <c r="U16" i="12" s="1"/>
  <c r="T15" i="12"/>
  <c r="S15" i="12"/>
  <c r="R15" i="12"/>
  <c r="Q15" i="12"/>
  <c r="P15" i="12"/>
  <c r="E15" i="12"/>
  <c r="U15" i="12" s="1"/>
  <c r="S14" i="12"/>
  <c r="R14" i="12"/>
  <c r="Q14" i="12"/>
  <c r="P14" i="12"/>
  <c r="E14" i="12"/>
  <c r="U14" i="12" s="1"/>
  <c r="S13" i="12"/>
  <c r="R13" i="12"/>
  <c r="Q13" i="12"/>
  <c r="P13" i="12"/>
  <c r="E13" i="12"/>
  <c r="T13" i="12" s="1"/>
  <c r="S12" i="12"/>
  <c r="R12" i="12"/>
  <c r="Q12" i="12"/>
  <c r="P12" i="12"/>
  <c r="E12" i="12"/>
  <c r="U12" i="12" s="1"/>
  <c r="S11" i="12"/>
  <c r="R11" i="12"/>
  <c r="Q11" i="12"/>
  <c r="P11" i="12"/>
  <c r="E11" i="12"/>
  <c r="T11" i="12" s="1"/>
  <c r="S10" i="12"/>
  <c r="R10" i="12"/>
  <c r="Q10" i="12"/>
  <c r="P10" i="12"/>
  <c r="E10" i="12"/>
  <c r="U10" i="12" s="1"/>
  <c r="S9" i="12"/>
  <c r="R9" i="12"/>
  <c r="R8" i="12"/>
  <c r="S63" i="11"/>
  <c r="R63" i="11"/>
  <c r="U62" i="11"/>
  <c r="S62" i="11"/>
  <c r="R62" i="11"/>
  <c r="Q62" i="11"/>
  <c r="P62" i="11"/>
  <c r="E62" i="11"/>
  <c r="T62" i="11" s="1"/>
  <c r="S61" i="11"/>
  <c r="R61" i="11"/>
  <c r="Q61" i="11"/>
  <c r="P61" i="11"/>
  <c r="P60" i="11" s="1"/>
  <c r="E61" i="11"/>
  <c r="T61" i="11" s="1"/>
  <c r="S60" i="11"/>
  <c r="R60" i="11"/>
  <c r="S59" i="11"/>
  <c r="R59" i="11"/>
  <c r="S58" i="11"/>
  <c r="R58" i="11"/>
  <c r="Q58" i="11"/>
  <c r="P58" i="11"/>
  <c r="E58" i="11"/>
  <c r="T58" i="11" s="1"/>
  <c r="S57" i="11"/>
  <c r="R57" i="11"/>
  <c r="Q57" i="11"/>
  <c r="P57" i="11"/>
  <c r="E57" i="11"/>
  <c r="U57" i="11" s="1"/>
  <c r="S56" i="11"/>
  <c r="R56" i="11"/>
  <c r="Q56" i="11"/>
  <c r="P56" i="11"/>
  <c r="E56" i="11"/>
  <c r="U56" i="11" s="1"/>
  <c r="U55" i="11"/>
  <c r="S55" i="11"/>
  <c r="R55" i="11"/>
  <c r="Q55" i="11"/>
  <c r="P55" i="11"/>
  <c r="E55" i="11"/>
  <c r="T55" i="11" s="1"/>
  <c r="S54" i="11"/>
  <c r="R54" i="11"/>
  <c r="S53" i="11"/>
  <c r="R53" i="11"/>
  <c r="Q53" i="11"/>
  <c r="P53" i="11"/>
  <c r="E53" i="11"/>
  <c r="T53" i="11" s="1"/>
  <c r="U52" i="11"/>
  <c r="T52" i="11"/>
  <c r="S52" i="11"/>
  <c r="R52" i="11"/>
  <c r="Q52" i="11"/>
  <c r="P52" i="11"/>
  <c r="E52" i="11"/>
  <c r="T51" i="11"/>
  <c r="S51" i="11"/>
  <c r="R51" i="11"/>
  <c r="Q51" i="11"/>
  <c r="P51" i="11"/>
  <c r="E51" i="11"/>
  <c r="U51" i="11" s="1"/>
  <c r="U50" i="11"/>
  <c r="S50" i="11"/>
  <c r="R50" i="11"/>
  <c r="Q50" i="11"/>
  <c r="P50" i="11"/>
  <c r="E50" i="11"/>
  <c r="T50" i="11" s="1"/>
  <c r="S49" i="11"/>
  <c r="R49" i="11"/>
  <c r="Q49" i="11"/>
  <c r="P49" i="11"/>
  <c r="E49" i="11"/>
  <c r="U49" i="11" s="1"/>
  <c r="S48" i="11"/>
  <c r="R48" i="11"/>
  <c r="Q48" i="11"/>
  <c r="P48" i="11"/>
  <c r="E48" i="11"/>
  <c r="U48" i="11" s="1"/>
  <c r="S47" i="11"/>
  <c r="R47" i="11"/>
  <c r="Q47" i="11"/>
  <c r="P47" i="11"/>
  <c r="E47" i="11"/>
  <c r="T47" i="11" s="1"/>
  <c r="T46" i="11"/>
  <c r="S46" i="11"/>
  <c r="R46" i="11"/>
  <c r="Q46" i="11"/>
  <c r="P46" i="11"/>
  <c r="E46" i="11"/>
  <c r="U46" i="11" s="1"/>
  <c r="S45" i="11"/>
  <c r="R45" i="11"/>
  <c r="Q45" i="11"/>
  <c r="P45" i="11"/>
  <c r="E45" i="11"/>
  <c r="T45" i="11" s="1"/>
  <c r="S44" i="11"/>
  <c r="R44" i="11"/>
  <c r="Q44" i="11"/>
  <c r="P44" i="11"/>
  <c r="E44" i="11"/>
  <c r="U44" i="11" s="1"/>
  <c r="S43" i="11"/>
  <c r="R43" i="11"/>
  <c r="S42" i="11"/>
  <c r="R42" i="11"/>
  <c r="S41" i="11"/>
  <c r="R41" i="11"/>
  <c r="Q41" i="11"/>
  <c r="P41" i="11"/>
  <c r="E41" i="11"/>
  <c r="T41" i="11" s="1"/>
  <c r="U40" i="11"/>
  <c r="S40" i="11"/>
  <c r="R40" i="11"/>
  <c r="Q40" i="11"/>
  <c r="P40" i="11"/>
  <c r="E40" i="11"/>
  <c r="T40" i="11" s="1"/>
  <c r="T39" i="11"/>
  <c r="S39" i="11"/>
  <c r="R39" i="11"/>
  <c r="Q39" i="11"/>
  <c r="P39" i="11"/>
  <c r="E39" i="11"/>
  <c r="U39" i="11" s="1"/>
  <c r="U38" i="11"/>
  <c r="S38" i="11"/>
  <c r="R38" i="11"/>
  <c r="Q38" i="11"/>
  <c r="P38" i="11"/>
  <c r="E38" i="11"/>
  <c r="T38" i="11" s="1"/>
  <c r="U37" i="11"/>
  <c r="S37" i="11"/>
  <c r="R37" i="11"/>
  <c r="Q37" i="11"/>
  <c r="P37" i="11"/>
  <c r="E37" i="11"/>
  <c r="T37" i="11" s="1"/>
  <c r="S36" i="11"/>
  <c r="R36" i="11"/>
  <c r="Q36" i="11"/>
  <c r="P36" i="11"/>
  <c r="E36" i="11"/>
  <c r="U36" i="11" s="1"/>
  <c r="S35" i="11"/>
  <c r="R35" i="11"/>
  <c r="Q35" i="11"/>
  <c r="P35" i="11"/>
  <c r="E35" i="11"/>
  <c r="T35" i="11" s="1"/>
  <c r="S34" i="11"/>
  <c r="R34" i="11"/>
  <c r="Q34" i="11"/>
  <c r="P34" i="11"/>
  <c r="E34" i="11"/>
  <c r="U34" i="11" s="1"/>
  <c r="S33" i="11"/>
  <c r="R33" i="11"/>
  <c r="Q33" i="11"/>
  <c r="P33" i="11"/>
  <c r="E33" i="11"/>
  <c r="U33" i="11" s="1"/>
  <c r="S32" i="11"/>
  <c r="R32" i="11"/>
  <c r="Q32" i="11"/>
  <c r="P32" i="11"/>
  <c r="E32" i="11"/>
  <c r="U32" i="11" s="1"/>
  <c r="U31" i="11"/>
  <c r="S31" i="11"/>
  <c r="R31" i="11"/>
  <c r="Q31" i="11"/>
  <c r="P31" i="11"/>
  <c r="E31" i="11"/>
  <c r="T31" i="11" s="1"/>
  <c r="T30" i="11"/>
  <c r="S30" i="11"/>
  <c r="R30" i="11"/>
  <c r="Q30" i="11"/>
  <c r="P30" i="11"/>
  <c r="E30" i="11"/>
  <c r="S29" i="11"/>
  <c r="R29" i="11"/>
  <c r="Q29" i="11"/>
  <c r="P29" i="11"/>
  <c r="E29" i="11"/>
  <c r="T29" i="11" s="1"/>
  <c r="S28" i="11"/>
  <c r="R28" i="11"/>
  <c r="Q28" i="11"/>
  <c r="P28" i="11"/>
  <c r="E28" i="11"/>
  <c r="T28" i="11" s="1"/>
  <c r="S27" i="11"/>
  <c r="R27" i="11"/>
  <c r="S26" i="11"/>
  <c r="R26" i="11"/>
  <c r="Q26" i="11"/>
  <c r="P26" i="11"/>
  <c r="E26" i="11"/>
  <c r="T26" i="11" s="1"/>
  <c r="U25" i="11"/>
  <c r="S25" i="11"/>
  <c r="R25" i="11"/>
  <c r="Q25" i="11"/>
  <c r="P25" i="11"/>
  <c r="E25" i="11"/>
  <c r="T25" i="11" s="1"/>
  <c r="U24" i="11"/>
  <c r="S24" i="11"/>
  <c r="R24" i="11"/>
  <c r="Q24" i="11"/>
  <c r="P24" i="11"/>
  <c r="E24" i="11"/>
  <c r="T24" i="11" s="1"/>
  <c r="S23" i="11"/>
  <c r="R23" i="11"/>
  <c r="Q23" i="11"/>
  <c r="P23" i="11"/>
  <c r="E23" i="11"/>
  <c r="U23" i="11" s="1"/>
  <c r="S22" i="11"/>
  <c r="R22" i="11"/>
  <c r="Q22" i="11"/>
  <c r="P22" i="11"/>
  <c r="E22" i="11"/>
  <c r="T22" i="11" s="1"/>
  <c r="U21" i="11"/>
  <c r="S21" i="11"/>
  <c r="R21" i="11"/>
  <c r="Q21" i="11"/>
  <c r="P21" i="11"/>
  <c r="E21" i="11"/>
  <c r="T21" i="11" s="1"/>
  <c r="S20" i="11"/>
  <c r="R20" i="11"/>
  <c r="Q20" i="11"/>
  <c r="P20" i="11"/>
  <c r="E20" i="11"/>
  <c r="T20" i="11" s="1"/>
  <c r="S19" i="11"/>
  <c r="R19" i="11"/>
  <c r="Q19" i="11"/>
  <c r="P19" i="11"/>
  <c r="E19" i="11"/>
  <c r="U19" i="11" s="1"/>
  <c r="S18" i="11"/>
  <c r="R18" i="11"/>
  <c r="Q18" i="11"/>
  <c r="P18" i="11"/>
  <c r="E18" i="11"/>
  <c r="U18" i="11" s="1"/>
  <c r="U17" i="11"/>
  <c r="S17" i="11"/>
  <c r="R17" i="11"/>
  <c r="Q17" i="11"/>
  <c r="P17" i="11"/>
  <c r="E17" i="11"/>
  <c r="T17" i="11" s="1"/>
  <c r="S16" i="11"/>
  <c r="R16" i="11"/>
  <c r="Q16" i="11"/>
  <c r="P16" i="11"/>
  <c r="E16" i="11"/>
  <c r="T16" i="11" s="1"/>
  <c r="S15" i="11"/>
  <c r="R15" i="11"/>
  <c r="Q15" i="11"/>
  <c r="P15" i="11"/>
  <c r="E15" i="11"/>
  <c r="U15" i="11" s="1"/>
  <c r="S14" i="11"/>
  <c r="R14" i="11"/>
  <c r="Q14" i="11"/>
  <c r="P14" i="11"/>
  <c r="E14" i="11"/>
  <c r="T14" i="11" s="1"/>
  <c r="U13" i="11"/>
  <c r="T13" i="11"/>
  <c r="S13" i="11"/>
  <c r="R13" i="11"/>
  <c r="Q13" i="11"/>
  <c r="P13" i="11"/>
  <c r="E13" i="11"/>
  <c r="T12" i="11"/>
  <c r="S12" i="11"/>
  <c r="R12" i="11"/>
  <c r="Q12" i="11"/>
  <c r="P12" i="11"/>
  <c r="E12" i="11"/>
  <c r="U12" i="11" s="1"/>
  <c r="U11" i="11"/>
  <c r="S11" i="11"/>
  <c r="R11" i="11"/>
  <c r="Q11" i="11"/>
  <c r="P11" i="11"/>
  <c r="E11" i="11"/>
  <c r="T11" i="11" s="1"/>
  <c r="S10" i="11"/>
  <c r="R10" i="11"/>
  <c r="Q10" i="11"/>
  <c r="P10" i="11"/>
  <c r="E10" i="11"/>
  <c r="E9" i="11" s="1"/>
  <c r="S9" i="11"/>
  <c r="R9" i="11"/>
  <c r="S8" i="11"/>
  <c r="R8" i="11"/>
  <c r="S63" i="10"/>
  <c r="S62" i="10"/>
  <c r="R62" i="10"/>
  <c r="Q62" i="10"/>
  <c r="P62" i="10"/>
  <c r="E62" i="10"/>
  <c r="U62" i="10" s="1"/>
  <c r="S61" i="10"/>
  <c r="R61" i="10"/>
  <c r="Q61" i="10"/>
  <c r="P61" i="10"/>
  <c r="E61" i="10"/>
  <c r="E60" i="10" s="1"/>
  <c r="U60" i="10" s="1"/>
  <c r="S60" i="10"/>
  <c r="R60" i="10"/>
  <c r="S59" i="10"/>
  <c r="S58" i="10"/>
  <c r="R58" i="10"/>
  <c r="Q58" i="10"/>
  <c r="P58" i="10"/>
  <c r="E58" i="10"/>
  <c r="U58" i="10" s="1"/>
  <c r="S57" i="10"/>
  <c r="R57" i="10"/>
  <c r="Q57" i="10"/>
  <c r="P57" i="10"/>
  <c r="E57" i="10"/>
  <c r="U57" i="10" s="1"/>
  <c r="U56" i="10"/>
  <c r="S56" i="10"/>
  <c r="R56" i="10"/>
  <c r="Q56" i="10"/>
  <c r="P56" i="10"/>
  <c r="E56" i="10"/>
  <c r="T56" i="10" s="1"/>
  <c r="U55" i="10"/>
  <c r="S55" i="10"/>
  <c r="R55" i="10"/>
  <c r="Q55" i="10"/>
  <c r="P55" i="10"/>
  <c r="E55" i="10"/>
  <c r="S54" i="10"/>
  <c r="R54" i="10"/>
  <c r="U53" i="10"/>
  <c r="T53" i="10"/>
  <c r="S53" i="10"/>
  <c r="R53" i="10"/>
  <c r="Q53" i="10"/>
  <c r="P53" i="10"/>
  <c r="E53" i="10"/>
  <c r="T52" i="10"/>
  <c r="S52" i="10"/>
  <c r="R52" i="10"/>
  <c r="Q52" i="10"/>
  <c r="P52" i="10"/>
  <c r="E52" i="10"/>
  <c r="U52" i="10" s="1"/>
  <c r="U51" i="10"/>
  <c r="S51" i="10"/>
  <c r="R51" i="10"/>
  <c r="Q51" i="10"/>
  <c r="P51" i="10"/>
  <c r="E51" i="10"/>
  <c r="T51" i="10" s="1"/>
  <c r="S50" i="10"/>
  <c r="R50" i="10"/>
  <c r="Q50" i="10"/>
  <c r="P50" i="10"/>
  <c r="E50" i="10"/>
  <c r="T50" i="10" s="1"/>
  <c r="S49" i="10"/>
  <c r="R49" i="10"/>
  <c r="Q49" i="10"/>
  <c r="P49" i="10"/>
  <c r="E49" i="10"/>
  <c r="U49" i="10" s="1"/>
  <c r="S48" i="10"/>
  <c r="R48" i="10"/>
  <c r="Q48" i="10"/>
  <c r="P48" i="10"/>
  <c r="E48" i="10"/>
  <c r="T48" i="10" s="1"/>
  <c r="T47" i="10"/>
  <c r="S47" i="10"/>
  <c r="R47" i="10"/>
  <c r="Q47" i="10"/>
  <c r="P47" i="10"/>
  <c r="E47" i="10"/>
  <c r="U47" i="10" s="1"/>
  <c r="T46" i="10"/>
  <c r="S46" i="10"/>
  <c r="R46" i="10"/>
  <c r="Q46" i="10"/>
  <c r="P46" i="10"/>
  <c r="E46" i="10"/>
  <c r="U46" i="10" s="1"/>
  <c r="S45" i="10"/>
  <c r="R45" i="10"/>
  <c r="Q45" i="10"/>
  <c r="P45" i="10"/>
  <c r="E45" i="10"/>
  <c r="U45" i="10" s="1"/>
  <c r="S44" i="10"/>
  <c r="R44" i="10"/>
  <c r="Q44" i="10"/>
  <c r="P44" i="10"/>
  <c r="E44" i="10"/>
  <c r="S43" i="10"/>
  <c r="R43" i="10"/>
  <c r="S42" i="10"/>
  <c r="R42" i="10"/>
  <c r="S41" i="10"/>
  <c r="R41" i="10"/>
  <c r="Q41" i="10"/>
  <c r="P41" i="10"/>
  <c r="E41" i="10"/>
  <c r="U41" i="10" s="1"/>
  <c r="S40" i="10"/>
  <c r="R40" i="10"/>
  <c r="Q40" i="10"/>
  <c r="P40" i="10"/>
  <c r="E40" i="10"/>
  <c r="T40" i="10" s="1"/>
  <c r="T39" i="10"/>
  <c r="S39" i="10"/>
  <c r="R39" i="10"/>
  <c r="Q39" i="10"/>
  <c r="P39" i="10"/>
  <c r="E39" i="10"/>
  <c r="U39" i="10" s="1"/>
  <c r="S38" i="10"/>
  <c r="R38" i="10"/>
  <c r="Q38" i="10"/>
  <c r="P38" i="10"/>
  <c r="E38" i="10"/>
  <c r="T38" i="10" s="1"/>
  <c r="S37" i="10"/>
  <c r="R37" i="10"/>
  <c r="Q37" i="10"/>
  <c r="P37" i="10"/>
  <c r="E37" i="10"/>
  <c r="T37" i="10" s="1"/>
  <c r="U36" i="10"/>
  <c r="S36" i="10"/>
  <c r="R36" i="10"/>
  <c r="Q36" i="10"/>
  <c r="P36" i="10"/>
  <c r="E36" i="10"/>
  <c r="T36" i="10" s="1"/>
  <c r="T35" i="10"/>
  <c r="S35" i="10"/>
  <c r="R35" i="10"/>
  <c r="Q35" i="10"/>
  <c r="P35" i="10"/>
  <c r="E35" i="10"/>
  <c r="U35" i="10" s="1"/>
  <c r="U34" i="10"/>
  <c r="S34" i="10"/>
  <c r="R34" i="10"/>
  <c r="Q34" i="10"/>
  <c r="P34" i="10"/>
  <c r="E34" i="10"/>
  <c r="T34" i="10" s="1"/>
  <c r="T33" i="10"/>
  <c r="S33" i="10"/>
  <c r="R33" i="10"/>
  <c r="Q33" i="10"/>
  <c r="P33" i="10"/>
  <c r="E33" i="10"/>
  <c r="U33" i="10" s="1"/>
  <c r="S32" i="10"/>
  <c r="R32" i="10"/>
  <c r="Q32" i="10"/>
  <c r="P32" i="10"/>
  <c r="E32" i="10"/>
  <c r="S31" i="10"/>
  <c r="R31" i="10"/>
  <c r="Q31" i="10"/>
  <c r="P31" i="10"/>
  <c r="E31" i="10"/>
  <c r="U31" i="10" s="1"/>
  <c r="S30" i="10"/>
  <c r="R30" i="10"/>
  <c r="Q30" i="10"/>
  <c r="P30" i="10"/>
  <c r="E30" i="10"/>
  <c r="U30" i="10" s="1"/>
  <c r="S29" i="10"/>
  <c r="R29" i="10"/>
  <c r="Q29" i="10"/>
  <c r="P29" i="10"/>
  <c r="E29" i="10"/>
  <c r="T29" i="10" s="1"/>
  <c r="U28" i="10"/>
  <c r="T28" i="10"/>
  <c r="S28" i="10"/>
  <c r="R28" i="10"/>
  <c r="Q28" i="10"/>
  <c r="P28" i="10"/>
  <c r="E28" i="10"/>
  <c r="S27" i="10"/>
  <c r="R27" i="10"/>
  <c r="S26" i="10"/>
  <c r="R26" i="10"/>
  <c r="Q26" i="10"/>
  <c r="P26" i="10"/>
  <c r="E26" i="10"/>
  <c r="U26" i="10" s="1"/>
  <c r="U25" i="10"/>
  <c r="S25" i="10"/>
  <c r="R25" i="10"/>
  <c r="Q25" i="10"/>
  <c r="P25" i="10"/>
  <c r="E25" i="10"/>
  <c r="T25" i="10" s="1"/>
  <c r="U24" i="10"/>
  <c r="S24" i="10"/>
  <c r="R24" i="10"/>
  <c r="Q24" i="10"/>
  <c r="P24" i="10"/>
  <c r="E24" i="10"/>
  <c r="T24" i="10" s="1"/>
  <c r="S23" i="10"/>
  <c r="R23" i="10"/>
  <c r="Q23" i="10"/>
  <c r="P23" i="10"/>
  <c r="E23" i="10"/>
  <c r="U23" i="10" s="1"/>
  <c r="S22" i="10"/>
  <c r="R22" i="10"/>
  <c r="Q22" i="10"/>
  <c r="P22" i="10"/>
  <c r="E22" i="10"/>
  <c r="U22" i="10" s="1"/>
  <c r="U21" i="10"/>
  <c r="S21" i="10"/>
  <c r="R21" i="10"/>
  <c r="Q21" i="10"/>
  <c r="P21" i="10"/>
  <c r="E21" i="10"/>
  <c r="T21" i="10" s="1"/>
  <c r="T20" i="10"/>
  <c r="S20" i="10"/>
  <c r="R20" i="10"/>
  <c r="Q20" i="10"/>
  <c r="P20" i="10"/>
  <c r="E20" i="10"/>
  <c r="U20" i="10" s="1"/>
  <c r="S19" i="10"/>
  <c r="R19" i="10"/>
  <c r="Q19" i="10"/>
  <c r="P19" i="10"/>
  <c r="E19" i="10"/>
  <c r="T19" i="10" s="1"/>
  <c r="S18" i="10"/>
  <c r="R18" i="10"/>
  <c r="Q18" i="10"/>
  <c r="P18" i="10"/>
  <c r="E18" i="10"/>
  <c r="U18" i="10" s="1"/>
  <c r="S17" i="10"/>
  <c r="R17" i="10"/>
  <c r="Q17" i="10"/>
  <c r="P17" i="10"/>
  <c r="E17" i="10"/>
  <c r="T17" i="10" s="1"/>
  <c r="S16" i="10"/>
  <c r="R16" i="10"/>
  <c r="Q16" i="10"/>
  <c r="U16" i="10" s="1"/>
  <c r="P16" i="10"/>
  <c r="E16" i="10"/>
  <c r="T16" i="10" s="1"/>
  <c r="S15" i="10"/>
  <c r="R15" i="10"/>
  <c r="Q15" i="10"/>
  <c r="P15" i="10"/>
  <c r="E15" i="10"/>
  <c r="T15" i="10" s="1"/>
  <c r="S14" i="10"/>
  <c r="R14" i="10"/>
  <c r="Q14" i="10"/>
  <c r="P14" i="10"/>
  <c r="E14" i="10"/>
  <c r="U14" i="10" s="1"/>
  <c r="U13" i="10"/>
  <c r="S13" i="10"/>
  <c r="R13" i="10"/>
  <c r="Q13" i="10"/>
  <c r="P13" i="10"/>
  <c r="E13" i="10"/>
  <c r="T13" i="10" s="1"/>
  <c r="T12" i="10"/>
  <c r="S12" i="10"/>
  <c r="R12" i="10"/>
  <c r="Q12" i="10"/>
  <c r="P12" i="10"/>
  <c r="E12" i="10"/>
  <c r="U12" i="10" s="1"/>
  <c r="S11" i="10"/>
  <c r="R11" i="10"/>
  <c r="Q11" i="10"/>
  <c r="P11" i="10"/>
  <c r="E11" i="10"/>
  <c r="T11" i="10" s="1"/>
  <c r="S10" i="10"/>
  <c r="R10" i="10"/>
  <c r="Q10" i="10"/>
  <c r="P10" i="10"/>
  <c r="E10" i="10"/>
  <c r="S9" i="10"/>
  <c r="R9" i="10"/>
  <c r="S8" i="10"/>
  <c r="T62" i="9"/>
  <c r="S62" i="9"/>
  <c r="R62" i="9"/>
  <c r="Q62" i="9"/>
  <c r="P62" i="9"/>
  <c r="E62" i="9"/>
  <c r="U62" i="9" s="1"/>
  <c r="S61" i="9"/>
  <c r="R61" i="9"/>
  <c r="Q61" i="9"/>
  <c r="P61" i="9"/>
  <c r="P60" i="9" s="1"/>
  <c r="E61" i="9"/>
  <c r="S60" i="9"/>
  <c r="R60" i="9"/>
  <c r="S58" i="9"/>
  <c r="R58" i="9"/>
  <c r="Q58" i="9"/>
  <c r="P58" i="9"/>
  <c r="E58" i="9"/>
  <c r="U58" i="9" s="1"/>
  <c r="S57" i="9"/>
  <c r="R57" i="9"/>
  <c r="Q57" i="9"/>
  <c r="P57" i="9"/>
  <c r="E57" i="9"/>
  <c r="U57" i="9" s="1"/>
  <c r="S56" i="9"/>
  <c r="R56" i="9"/>
  <c r="Q56" i="9"/>
  <c r="P56" i="9"/>
  <c r="E56" i="9"/>
  <c r="U56" i="9" s="1"/>
  <c r="S55" i="9"/>
  <c r="R55" i="9"/>
  <c r="Q55" i="9"/>
  <c r="P55" i="9"/>
  <c r="E55" i="9"/>
  <c r="U55" i="9" s="1"/>
  <c r="S54" i="9"/>
  <c r="R54" i="9"/>
  <c r="S53" i="9"/>
  <c r="R53" i="9"/>
  <c r="Q53" i="9"/>
  <c r="P53" i="9"/>
  <c r="E53" i="9"/>
  <c r="U53" i="9" s="1"/>
  <c r="S52" i="9"/>
  <c r="R52" i="9"/>
  <c r="Q52" i="9"/>
  <c r="P52" i="9"/>
  <c r="E52" i="9"/>
  <c r="T52" i="9" s="1"/>
  <c r="S51" i="9"/>
  <c r="R51" i="9"/>
  <c r="Q51" i="9"/>
  <c r="P51" i="9"/>
  <c r="E51" i="9"/>
  <c r="T51" i="9" s="1"/>
  <c r="S50" i="9"/>
  <c r="R50" i="9"/>
  <c r="Q50" i="9"/>
  <c r="P50" i="9"/>
  <c r="E50" i="9"/>
  <c r="T50" i="9" s="1"/>
  <c r="S49" i="9"/>
  <c r="R49" i="9"/>
  <c r="Q49" i="9"/>
  <c r="P49" i="9"/>
  <c r="E49" i="9"/>
  <c r="U49" i="9" s="1"/>
  <c r="U48" i="9"/>
  <c r="S48" i="9"/>
  <c r="R48" i="9"/>
  <c r="Q48" i="9"/>
  <c r="P48" i="9"/>
  <c r="E48" i="9"/>
  <c r="T48" i="9" s="1"/>
  <c r="U47" i="9"/>
  <c r="T47" i="9"/>
  <c r="S47" i="9"/>
  <c r="R47" i="9"/>
  <c r="Q47" i="9"/>
  <c r="P47" i="9"/>
  <c r="E47" i="9"/>
  <c r="S46" i="9"/>
  <c r="R46" i="9"/>
  <c r="Q46" i="9"/>
  <c r="P46" i="9"/>
  <c r="E46" i="9"/>
  <c r="T46" i="9" s="1"/>
  <c r="S45" i="9"/>
  <c r="R45" i="9"/>
  <c r="Q45" i="9"/>
  <c r="P45" i="9"/>
  <c r="E45" i="9"/>
  <c r="U45" i="9" s="1"/>
  <c r="U44" i="9"/>
  <c r="S44" i="9"/>
  <c r="R44" i="9"/>
  <c r="Q44" i="9"/>
  <c r="P44" i="9"/>
  <c r="E44" i="9"/>
  <c r="S43" i="9"/>
  <c r="R43" i="9"/>
  <c r="R42" i="9"/>
  <c r="S41" i="9"/>
  <c r="R41" i="9"/>
  <c r="Q41" i="9"/>
  <c r="P41" i="9"/>
  <c r="E41" i="9"/>
  <c r="U41" i="9" s="1"/>
  <c r="S40" i="9"/>
  <c r="R40" i="9"/>
  <c r="Q40" i="9"/>
  <c r="P40" i="9"/>
  <c r="E40" i="9"/>
  <c r="U40" i="9" s="1"/>
  <c r="T39" i="9"/>
  <c r="S39" i="9"/>
  <c r="R39" i="9"/>
  <c r="Q39" i="9"/>
  <c r="P39" i="9"/>
  <c r="E39" i="9"/>
  <c r="U39" i="9" s="1"/>
  <c r="U38" i="9"/>
  <c r="S38" i="9"/>
  <c r="R38" i="9"/>
  <c r="Q38" i="9"/>
  <c r="P38" i="9"/>
  <c r="E38" i="9"/>
  <c r="T38" i="9" s="1"/>
  <c r="S37" i="9"/>
  <c r="R37" i="9"/>
  <c r="Q37" i="9"/>
  <c r="P37" i="9"/>
  <c r="E37" i="9"/>
  <c r="U37" i="9" s="1"/>
  <c r="S36" i="9"/>
  <c r="R36" i="9"/>
  <c r="Q36" i="9"/>
  <c r="P36" i="9"/>
  <c r="E36" i="9"/>
  <c r="T36" i="9" s="1"/>
  <c r="T35" i="9"/>
  <c r="S35" i="9"/>
  <c r="R35" i="9"/>
  <c r="Q35" i="9"/>
  <c r="P35" i="9"/>
  <c r="E35" i="9"/>
  <c r="U35" i="9" s="1"/>
  <c r="S34" i="9"/>
  <c r="R34" i="9"/>
  <c r="Q34" i="9"/>
  <c r="P34" i="9"/>
  <c r="E34" i="9"/>
  <c r="T34" i="9" s="1"/>
  <c r="S33" i="9"/>
  <c r="R33" i="9"/>
  <c r="Q33" i="9"/>
  <c r="P33" i="9"/>
  <c r="E33" i="9"/>
  <c r="T33" i="9" s="1"/>
  <c r="S32" i="9"/>
  <c r="R32" i="9"/>
  <c r="Q32" i="9"/>
  <c r="P32" i="9"/>
  <c r="E32" i="9"/>
  <c r="U31" i="9"/>
  <c r="T31" i="9"/>
  <c r="S31" i="9"/>
  <c r="R31" i="9"/>
  <c r="Q31" i="9"/>
  <c r="P31" i="9"/>
  <c r="E31" i="9"/>
  <c r="T30" i="9"/>
  <c r="S30" i="9"/>
  <c r="R30" i="9"/>
  <c r="Q30" i="9"/>
  <c r="P30" i="9"/>
  <c r="E30" i="9"/>
  <c r="U30" i="9" s="1"/>
  <c r="U29" i="9"/>
  <c r="S29" i="9"/>
  <c r="R29" i="9"/>
  <c r="Q29" i="9"/>
  <c r="P29" i="9"/>
  <c r="E29" i="9"/>
  <c r="T29" i="9" s="1"/>
  <c r="S28" i="9"/>
  <c r="R28" i="9"/>
  <c r="Q28" i="9"/>
  <c r="P28" i="9"/>
  <c r="E28" i="9"/>
  <c r="U28" i="9" s="1"/>
  <c r="S27" i="9"/>
  <c r="R27" i="9"/>
  <c r="S26" i="9"/>
  <c r="R26" i="9"/>
  <c r="Q26" i="9"/>
  <c r="P26" i="9"/>
  <c r="E26" i="9"/>
  <c r="U26" i="9" s="1"/>
  <c r="S25" i="9"/>
  <c r="R25" i="9"/>
  <c r="Q25" i="9"/>
  <c r="P25" i="9"/>
  <c r="E25" i="9"/>
  <c r="U25" i="9" s="1"/>
  <c r="S24" i="9"/>
  <c r="R24" i="9"/>
  <c r="Q24" i="9"/>
  <c r="P24" i="9"/>
  <c r="E24" i="9"/>
  <c r="U24" i="9" s="1"/>
  <c r="S23" i="9"/>
  <c r="R23" i="9"/>
  <c r="Q23" i="9"/>
  <c r="P23" i="9"/>
  <c r="E23" i="9"/>
  <c r="T22" i="9"/>
  <c r="S22" i="9"/>
  <c r="R22" i="9"/>
  <c r="Q22" i="9"/>
  <c r="P22" i="9"/>
  <c r="E22" i="9"/>
  <c r="S21" i="9"/>
  <c r="R21" i="9"/>
  <c r="Q21" i="9"/>
  <c r="P21" i="9"/>
  <c r="E21" i="9"/>
  <c r="T21" i="9" s="1"/>
  <c r="S20" i="9"/>
  <c r="R20" i="9"/>
  <c r="Q20" i="9"/>
  <c r="P20" i="9"/>
  <c r="E20" i="9"/>
  <c r="U20" i="9" s="1"/>
  <c r="S19" i="9"/>
  <c r="R19" i="9"/>
  <c r="Q19" i="9"/>
  <c r="P19" i="9"/>
  <c r="E19" i="9"/>
  <c r="U19" i="9" s="1"/>
  <c r="U18" i="9"/>
  <c r="S18" i="9"/>
  <c r="R18" i="9"/>
  <c r="Q18" i="9"/>
  <c r="P18" i="9"/>
  <c r="E18" i="9"/>
  <c r="T18" i="9" s="1"/>
  <c r="S17" i="9"/>
  <c r="R17" i="9"/>
  <c r="Q17" i="9"/>
  <c r="P17" i="9"/>
  <c r="E17" i="9"/>
  <c r="T17" i="9" s="1"/>
  <c r="S16" i="9"/>
  <c r="R16" i="9"/>
  <c r="Q16" i="9"/>
  <c r="P16" i="9"/>
  <c r="E16" i="9"/>
  <c r="T16" i="9" s="1"/>
  <c r="U15" i="9"/>
  <c r="S15" i="9"/>
  <c r="R15" i="9"/>
  <c r="Q15" i="9"/>
  <c r="P15" i="9"/>
  <c r="E15" i="9"/>
  <c r="T15" i="9" s="1"/>
  <c r="S14" i="9"/>
  <c r="R14" i="9"/>
  <c r="Q14" i="9"/>
  <c r="P14" i="9"/>
  <c r="E14" i="9"/>
  <c r="U14" i="9" s="1"/>
  <c r="S13" i="9"/>
  <c r="R13" i="9"/>
  <c r="Q13" i="9"/>
  <c r="P13" i="9"/>
  <c r="E13" i="9"/>
  <c r="T13" i="9" s="1"/>
  <c r="U12" i="9"/>
  <c r="S12" i="9"/>
  <c r="R12" i="9"/>
  <c r="Q12" i="9"/>
  <c r="P12" i="9"/>
  <c r="E12" i="9"/>
  <c r="T12" i="9" s="1"/>
  <c r="S11" i="9"/>
  <c r="R11" i="9"/>
  <c r="Q11" i="9"/>
  <c r="P11" i="9"/>
  <c r="E11" i="9"/>
  <c r="U11" i="9" s="1"/>
  <c r="S10" i="9"/>
  <c r="R10" i="9"/>
  <c r="Q10" i="9"/>
  <c r="P10" i="9"/>
  <c r="T10" i="9" s="1"/>
  <c r="E10" i="9"/>
  <c r="U10" i="9" s="1"/>
  <c r="S9" i="9"/>
  <c r="R9" i="9"/>
  <c r="S8" i="9"/>
  <c r="S63" i="8"/>
  <c r="R63" i="8"/>
  <c r="S62" i="8"/>
  <c r="R62" i="8"/>
  <c r="Q62" i="8"/>
  <c r="P62" i="8"/>
  <c r="E62" i="8"/>
  <c r="T62" i="8" s="1"/>
  <c r="U61" i="8"/>
  <c r="S61" i="8"/>
  <c r="R61" i="8"/>
  <c r="Q61" i="8"/>
  <c r="P61" i="8"/>
  <c r="P60" i="8" s="1"/>
  <c r="E61" i="8"/>
  <c r="T61" i="8" s="1"/>
  <c r="S60" i="8"/>
  <c r="R60" i="8"/>
  <c r="S59" i="8"/>
  <c r="R59" i="8"/>
  <c r="U58" i="8"/>
  <c r="T58" i="8"/>
  <c r="S58" i="8"/>
  <c r="R58" i="8"/>
  <c r="Q58" i="8"/>
  <c r="P58" i="8"/>
  <c r="E58" i="8"/>
  <c r="U57" i="8"/>
  <c r="S57" i="8"/>
  <c r="R57" i="8"/>
  <c r="Q57" i="8"/>
  <c r="P57" i="8"/>
  <c r="T57" i="8" s="1"/>
  <c r="E57" i="8"/>
  <c r="S56" i="8"/>
  <c r="R56" i="8"/>
  <c r="Q56" i="8"/>
  <c r="P56" i="8"/>
  <c r="E56" i="8"/>
  <c r="U56" i="8" s="1"/>
  <c r="S55" i="8"/>
  <c r="R55" i="8"/>
  <c r="Q55" i="8"/>
  <c r="P55" i="8"/>
  <c r="E55" i="8"/>
  <c r="U55" i="8" s="1"/>
  <c r="S54" i="8"/>
  <c r="R54" i="8"/>
  <c r="S53" i="8"/>
  <c r="R53" i="8"/>
  <c r="Q53" i="8"/>
  <c r="P53" i="8"/>
  <c r="E53" i="8"/>
  <c r="U53" i="8" s="1"/>
  <c r="U52" i="8"/>
  <c r="S52" i="8"/>
  <c r="R52" i="8"/>
  <c r="Q52" i="8"/>
  <c r="P52" i="8"/>
  <c r="E52" i="8"/>
  <c r="T52" i="8" s="1"/>
  <c r="U51" i="8"/>
  <c r="S51" i="8"/>
  <c r="R51" i="8"/>
  <c r="Q51" i="8"/>
  <c r="P51" i="8"/>
  <c r="E51" i="8"/>
  <c r="T51" i="8" s="1"/>
  <c r="U50" i="8"/>
  <c r="S50" i="8"/>
  <c r="R50" i="8"/>
  <c r="Q50" i="8"/>
  <c r="P50" i="8"/>
  <c r="E50" i="8"/>
  <c r="T50" i="8" s="1"/>
  <c r="S49" i="8"/>
  <c r="R49" i="8"/>
  <c r="Q49" i="8"/>
  <c r="P49" i="8"/>
  <c r="E49" i="8"/>
  <c r="T49" i="8" s="1"/>
  <c r="S48" i="8"/>
  <c r="R48" i="8"/>
  <c r="Q48" i="8"/>
  <c r="P48" i="8"/>
  <c r="E48" i="8"/>
  <c r="U48" i="8" s="1"/>
  <c r="S47" i="8"/>
  <c r="R47" i="8"/>
  <c r="Q47" i="8"/>
  <c r="P47" i="8"/>
  <c r="E47" i="8"/>
  <c r="T47" i="8" s="1"/>
  <c r="U46" i="8"/>
  <c r="S46" i="8"/>
  <c r="R46" i="8"/>
  <c r="Q46" i="8"/>
  <c r="P46" i="8"/>
  <c r="E46" i="8"/>
  <c r="T46" i="8" s="1"/>
  <c r="S45" i="8"/>
  <c r="R45" i="8"/>
  <c r="Q45" i="8"/>
  <c r="P45" i="8"/>
  <c r="E45" i="8"/>
  <c r="T45" i="8" s="1"/>
  <c r="S44" i="8"/>
  <c r="R44" i="8"/>
  <c r="Q44" i="8"/>
  <c r="P44" i="8"/>
  <c r="E44" i="8"/>
  <c r="U44" i="8" s="1"/>
  <c r="S43" i="8"/>
  <c r="R43" i="8"/>
  <c r="S42" i="8"/>
  <c r="R42" i="8"/>
  <c r="T41" i="8"/>
  <c r="S41" i="8"/>
  <c r="R41" i="8"/>
  <c r="Q41" i="8"/>
  <c r="P41" i="8"/>
  <c r="E41" i="8"/>
  <c r="U41" i="8" s="1"/>
  <c r="S40" i="8"/>
  <c r="R40" i="8"/>
  <c r="Q40" i="8"/>
  <c r="P40" i="8"/>
  <c r="E40" i="8"/>
  <c r="U40" i="8" s="1"/>
  <c r="S39" i="8"/>
  <c r="R39" i="8"/>
  <c r="Q39" i="8"/>
  <c r="P39" i="8"/>
  <c r="E39" i="8"/>
  <c r="T39" i="8" s="1"/>
  <c r="S38" i="8"/>
  <c r="R38" i="8"/>
  <c r="Q38" i="8"/>
  <c r="P38" i="8"/>
  <c r="E38" i="8"/>
  <c r="U38" i="8" s="1"/>
  <c r="S37" i="8"/>
  <c r="R37" i="8"/>
  <c r="Q37" i="8"/>
  <c r="P37" i="8"/>
  <c r="E37" i="8"/>
  <c r="T37" i="8" s="1"/>
  <c r="S36" i="8"/>
  <c r="R36" i="8"/>
  <c r="Q36" i="8"/>
  <c r="P36" i="8"/>
  <c r="E36" i="8"/>
  <c r="U36" i="8" s="1"/>
  <c r="S35" i="8"/>
  <c r="R35" i="8"/>
  <c r="Q35" i="8"/>
  <c r="P35" i="8"/>
  <c r="E35" i="8"/>
  <c r="U35" i="8" s="1"/>
  <c r="U34" i="8"/>
  <c r="S34" i="8"/>
  <c r="R34" i="8"/>
  <c r="Q34" i="8"/>
  <c r="P34" i="8"/>
  <c r="E34" i="8"/>
  <c r="T34" i="8" s="1"/>
  <c r="S33" i="8"/>
  <c r="R33" i="8"/>
  <c r="Q33" i="8"/>
  <c r="P33" i="8"/>
  <c r="E33" i="8"/>
  <c r="U33" i="8" s="1"/>
  <c r="S32" i="8"/>
  <c r="R32" i="8"/>
  <c r="Q32" i="8"/>
  <c r="P32" i="8"/>
  <c r="E32" i="8"/>
  <c r="S31" i="8"/>
  <c r="R31" i="8"/>
  <c r="Q31" i="8"/>
  <c r="P31" i="8"/>
  <c r="E31" i="8"/>
  <c r="T31" i="8" s="1"/>
  <c r="S30" i="8"/>
  <c r="R30" i="8"/>
  <c r="Q30" i="8"/>
  <c r="P30" i="8"/>
  <c r="E30" i="8"/>
  <c r="T30" i="8" s="1"/>
  <c r="S29" i="8"/>
  <c r="R29" i="8"/>
  <c r="Q29" i="8"/>
  <c r="P29" i="8"/>
  <c r="E29" i="8"/>
  <c r="T29" i="8" s="1"/>
  <c r="S28" i="8"/>
  <c r="R28" i="8"/>
  <c r="Q28" i="8"/>
  <c r="P28" i="8"/>
  <c r="E28" i="8"/>
  <c r="U28" i="8" s="1"/>
  <c r="S27" i="8"/>
  <c r="R27" i="8"/>
  <c r="S26" i="8"/>
  <c r="R26" i="8"/>
  <c r="Q26" i="8"/>
  <c r="P26" i="8"/>
  <c r="E26" i="8"/>
  <c r="T26" i="8" s="1"/>
  <c r="S25" i="8"/>
  <c r="R25" i="8"/>
  <c r="Q25" i="8"/>
  <c r="P25" i="8"/>
  <c r="E25" i="8"/>
  <c r="U25" i="8" s="1"/>
  <c r="S24" i="8"/>
  <c r="R24" i="8"/>
  <c r="Q24" i="8"/>
  <c r="P24" i="8"/>
  <c r="E24" i="8"/>
  <c r="T24" i="8" s="1"/>
  <c r="S23" i="8"/>
  <c r="R23" i="8"/>
  <c r="Q23" i="8"/>
  <c r="P23" i="8"/>
  <c r="T23" i="8" s="1"/>
  <c r="E23" i="8"/>
  <c r="U23" i="8" s="1"/>
  <c r="U22" i="8"/>
  <c r="T22" i="8"/>
  <c r="S22" i="8"/>
  <c r="R22" i="8"/>
  <c r="Q22" i="8"/>
  <c r="P22" i="8"/>
  <c r="E22" i="8"/>
  <c r="T21" i="8"/>
  <c r="S21" i="8"/>
  <c r="R21" i="8"/>
  <c r="Q21" i="8"/>
  <c r="P21" i="8"/>
  <c r="E21" i="8"/>
  <c r="U21" i="8" s="1"/>
  <c r="S20" i="8"/>
  <c r="R20" i="8"/>
  <c r="Q20" i="8"/>
  <c r="P20" i="8"/>
  <c r="E20" i="8"/>
  <c r="U20" i="8" s="1"/>
  <c r="S19" i="8"/>
  <c r="R19" i="8"/>
  <c r="Q19" i="8"/>
  <c r="P19" i="8"/>
  <c r="E19" i="8"/>
  <c r="U19" i="8" s="1"/>
  <c r="S18" i="8"/>
  <c r="R18" i="8"/>
  <c r="Q18" i="8"/>
  <c r="P18" i="8"/>
  <c r="E18" i="8"/>
  <c r="T18" i="8" s="1"/>
  <c r="S17" i="8"/>
  <c r="R17" i="8"/>
  <c r="Q17" i="8"/>
  <c r="P17" i="8"/>
  <c r="E17" i="8"/>
  <c r="U17" i="8" s="1"/>
  <c r="S16" i="8"/>
  <c r="R16" i="8"/>
  <c r="Q16" i="8"/>
  <c r="P16" i="8"/>
  <c r="E16" i="8"/>
  <c r="U16" i="8" s="1"/>
  <c r="S15" i="8"/>
  <c r="R15" i="8"/>
  <c r="Q15" i="8"/>
  <c r="P15" i="8"/>
  <c r="E15" i="8"/>
  <c r="U15" i="8" s="1"/>
  <c r="S14" i="8"/>
  <c r="R14" i="8"/>
  <c r="Q14" i="8"/>
  <c r="P14" i="8"/>
  <c r="E14" i="8"/>
  <c r="U14" i="8" s="1"/>
  <c r="T13" i="8"/>
  <c r="S13" i="8"/>
  <c r="R13" i="8"/>
  <c r="Q13" i="8"/>
  <c r="P13" i="8"/>
  <c r="E13" i="8"/>
  <c r="U13" i="8" s="1"/>
  <c r="S12" i="8"/>
  <c r="R12" i="8"/>
  <c r="Q12" i="8"/>
  <c r="P12" i="8"/>
  <c r="E12" i="8"/>
  <c r="T12" i="8" s="1"/>
  <c r="S11" i="8"/>
  <c r="R11" i="8"/>
  <c r="Q11" i="8"/>
  <c r="P11" i="8"/>
  <c r="E11" i="8"/>
  <c r="U11" i="8" s="1"/>
  <c r="U10" i="8"/>
  <c r="S10" i="8"/>
  <c r="R10" i="8"/>
  <c r="Q10" i="8"/>
  <c r="P10" i="8"/>
  <c r="E10" i="8"/>
  <c r="S9" i="8"/>
  <c r="R9" i="8"/>
  <c r="S8" i="8"/>
  <c r="R8" i="8"/>
  <c r="S63" i="7"/>
  <c r="R63" i="7"/>
  <c r="S62" i="7"/>
  <c r="R62" i="7"/>
  <c r="Q62" i="7"/>
  <c r="P62" i="7"/>
  <c r="E62" i="7"/>
  <c r="T62" i="7" s="1"/>
  <c r="S61" i="7"/>
  <c r="R61" i="7"/>
  <c r="Q61" i="7"/>
  <c r="P61" i="7"/>
  <c r="E61" i="7"/>
  <c r="E60" i="7" s="1"/>
  <c r="U60" i="7" s="1"/>
  <c r="S60" i="7"/>
  <c r="R60" i="7"/>
  <c r="S59" i="7"/>
  <c r="R59" i="7"/>
  <c r="U58" i="7"/>
  <c r="T58" i="7"/>
  <c r="S58" i="7"/>
  <c r="R58" i="7"/>
  <c r="Q58" i="7"/>
  <c r="P58" i="7"/>
  <c r="E58" i="7"/>
  <c r="S57" i="7"/>
  <c r="R57" i="7"/>
  <c r="Q57" i="7"/>
  <c r="P57" i="7"/>
  <c r="E57" i="7"/>
  <c r="S56" i="7"/>
  <c r="R56" i="7"/>
  <c r="Q56" i="7"/>
  <c r="P56" i="7"/>
  <c r="E56" i="7"/>
  <c r="U56" i="7" s="1"/>
  <c r="U55" i="7"/>
  <c r="S55" i="7"/>
  <c r="R55" i="7"/>
  <c r="Q55" i="7"/>
  <c r="P55" i="7"/>
  <c r="E55" i="7"/>
  <c r="S54" i="7"/>
  <c r="R54" i="7"/>
  <c r="U53" i="7"/>
  <c r="T53" i="7"/>
  <c r="S53" i="7"/>
  <c r="R53" i="7"/>
  <c r="Q53" i="7"/>
  <c r="P53" i="7"/>
  <c r="E53" i="7"/>
  <c r="S52" i="7"/>
  <c r="R52" i="7"/>
  <c r="Q52" i="7"/>
  <c r="P52" i="7"/>
  <c r="E52" i="7"/>
  <c r="T52" i="7" s="1"/>
  <c r="S51" i="7"/>
  <c r="R51" i="7"/>
  <c r="Q51" i="7"/>
  <c r="P51" i="7"/>
  <c r="E51" i="7"/>
  <c r="U51" i="7" s="1"/>
  <c r="S50" i="7"/>
  <c r="R50" i="7"/>
  <c r="Q50" i="7"/>
  <c r="P50" i="7"/>
  <c r="E50" i="7"/>
  <c r="T50" i="7" s="1"/>
  <c r="U49" i="7"/>
  <c r="T49" i="7"/>
  <c r="S49" i="7"/>
  <c r="R49" i="7"/>
  <c r="Q49" i="7"/>
  <c r="P49" i="7"/>
  <c r="E49" i="7"/>
  <c r="S48" i="7"/>
  <c r="R48" i="7"/>
  <c r="Q48" i="7"/>
  <c r="P48" i="7"/>
  <c r="E48" i="7"/>
  <c r="U48" i="7" s="1"/>
  <c r="S47" i="7"/>
  <c r="R47" i="7"/>
  <c r="Q47" i="7"/>
  <c r="P47" i="7"/>
  <c r="E47" i="7"/>
  <c r="U47" i="7" s="1"/>
  <c r="U46" i="7"/>
  <c r="S46" i="7"/>
  <c r="R46" i="7"/>
  <c r="Q46" i="7"/>
  <c r="P46" i="7"/>
  <c r="E46" i="7"/>
  <c r="T46" i="7" s="1"/>
  <c r="T45" i="7"/>
  <c r="S45" i="7"/>
  <c r="R45" i="7"/>
  <c r="Q45" i="7"/>
  <c r="P45" i="7"/>
  <c r="E45" i="7"/>
  <c r="U45" i="7" s="1"/>
  <c r="S44" i="7"/>
  <c r="R44" i="7"/>
  <c r="Q44" i="7"/>
  <c r="P44" i="7"/>
  <c r="E44" i="7"/>
  <c r="S43" i="7"/>
  <c r="R43" i="7"/>
  <c r="S42" i="7"/>
  <c r="R42" i="7"/>
  <c r="S41" i="7"/>
  <c r="R41" i="7"/>
  <c r="Q41" i="7"/>
  <c r="P41" i="7"/>
  <c r="E41" i="7"/>
  <c r="U41" i="7" s="1"/>
  <c r="S40" i="7"/>
  <c r="R40" i="7"/>
  <c r="Q40" i="7"/>
  <c r="P40" i="7"/>
  <c r="E40" i="7"/>
  <c r="T40" i="7" s="1"/>
  <c r="S39" i="7"/>
  <c r="R39" i="7"/>
  <c r="Q39" i="7"/>
  <c r="P39" i="7"/>
  <c r="E39" i="7"/>
  <c r="T39" i="7" s="1"/>
  <c r="U38" i="7"/>
  <c r="S38" i="7"/>
  <c r="R38" i="7"/>
  <c r="Q38" i="7"/>
  <c r="P38" i="7"/>
  <c r="E38" i="7"/>
  <c r="T38" i="7" s="1"/>
  <c r="S37" i="7"/>
  <c r="R37" i="7"/>
  <c r="Q37" i="7"/>
  <c r="P37" i="7"/>
  <c r="E37" i="7"/>
  <c r="T37" i="7" s="1"/>
  <c r="S36" i="7"/>
  <c r="R36" i="7"/>
  <c r="Q36" i="7"/>
  <c r="P36" i="7"/>
  <c r="E36" i="7"/>
  <c r="T36" i="7" s="1"/>
  <c r="U35" i="7"/>
  <c r="S35" i="7"/>
  <c r="R35" i="7"/>
  <c r="Q35" i="7"/>
  <c r="P35" i="7"/>
  <c r="E35" i="7"/>
  <c r="T35" i="7" s="1"/>
  <c r="U34" i="7"/>
  <c r="T34" i="7"/>
  <c r="S34" i="7"/>
  <c r="R34" i="7"/>
  <c r="Q34" i="7"/>
  <c r="P34" i="7"/>
  <c r="E34" i="7"/>
  <c r="S33" i="7"/>
  <c r="R33" i="7"/>
  <c r="Q33" i="7"/>
  <c r="P33" i="7"/>
  <c r="E33" i="7"/>
  <c r="U33" i="7" s="1"/>
  <c r="S32" i="7"/>
  <c r="R32" i="7"/>
  <c r="Q32" i="7"/>
  <c r="P32" i="7"/>
  <c r="E32" i="7"/>
  <c r="S31" i="7"/>
  <c r="R31" i="7"/>
  <c r="Q31" i="7"/>
  <c r="P31" i="7"/>
  <c r="E31" i="7"/>
  <c r="T31" i="7" s="1"/>
  <c r="S30" i="7"/>
  <c r="R30" i="7"/>
  <c r="Q30" i="7"/>
  <c r="U30" i="7" s="1"/>
  <c r="P30" i="7"/>
  <c r="E30" i="7"/>
  <c r="T30" i="7" s="1"/>
  <c r="S29" i="7"/>
  <c r="R29" i="7"/>
  <c r="Q29" i="7"/>
  <c r="P29" i="7"/>
  <c r="E29" i="7"/>
  <c r="U29" i="7" s="1"/>
  <c r="S28" i="7"/>
  <c r="R28" i="7"/>
  <c r="Q28" i="7"/>
  <c r="P28" i="7"/>
  <c r="E28" i="7"/>
  <c r="U28" i="7" s="1"/>
  <c r="S27" i="7"/>
  <c r="R27" i="7"/>
  <c r="S26" i="7"/>
  <c r="R26" i="7"/>
  <c r="Q26" i="7"/>
  <c r="P26" i="7"/>
  <c r="E26" i="7"/>
  <c r="U26" i="7" s="1"/>
  <c r="S25" i="7"/>
  <c r="R25" i="7"/>
  <c r="Q25" i="7"/>
  <c r="P25" i="7"/>
  <c r="E25" i="7"/>
  <c r="T25" i="7" s="1"/>
  <c r="U24" i="7"/>
  <c r="T24" i="7"/>
  <c r="S24" i="7"/>
  <c r="R24" i="7"/>
  <c r="Q24" i="7"/>
  <c r="P24" i="7"/>
  <c r="E24" i="7"/>
  <c r="T23" i="7"/>
  <c r="S23" i="7"/>
  <c r="R23" i="7"/>
  <c r="Q23" i="7"/>
  <c r="P23" i="7"/>
  <c r="E23" i="7"/>
  <c r="S22" i="7"/>
  <c r="R22" i="7"/>
  <c r="Q22" i="7"/>
  <c r="P22" i="7"/>
  <c r="T22" i="7" s="1"/>
  <c r="E22" i="7"/>
  <c r="U22" i="7" s="1"/>
  <c r="S21" i="7"/>
  <c r="R21" i="7"/>
  <c r="Q21" i="7"/>
  <c r="P21" i="7"/>
  <c r="E21" i="7"/>
  <c r="U21" i="7" s="1"/>
  <c r="S20" i="7"/>
  <c r="R20" i="7"/>
  <c r="Q20" i="7"/>
  <c r="P20" i="7"/>
  <c r="E20" i="7"/>
  <c r="U20" i="7" s="1"/>
  <c r="S19" i="7"/>
  <c r="R19" i="7"/>
  <c r="Q19" i="7"/>
  <c r="P19" i="7"/>
  <c r="E19" i="7"/>
  <c r="T19" i="7" s="1"/>
  <c r="S18" i="7"/>
  <c r="R18" i="7"/>
  <c r="Q18" i="7"/>
  <c r="P18" i="7"/>
  <c r="E18" i="7"/>
  <c r="U18" i="7" s="1"/>
  <c r="U17" i="7"/>
  <c r="S17" i="7"/>
  <c r="R17" i="7"/>
  <c r="Q17" i="7"/>
  <c r="P17" i="7"/>
  <c r="E17" i="7"/>
  <c r="T17" i="7" s="1"/>
  <c r="S16" i="7"/>
  <c r="R16" i="7"/>
  <c r="Q16" i="7"/>
  <c r="P16" i="7"/>
  <c r="E16" i="7"/>
  <c r="U16" i="7" s="1"/>
  <c r="S15" i="7"/>
  <c r="R15" i="7"/>
  <c r="Q15" i="7"/>
  <c r="P15" i="7"/>
  <c r="E15" i="7"/>
  <c r="U15" i="7" s="1"/>
  <c r="S14" i="7"/>
  <c r="R14" i="7"/>
  <c r="Q14" i="7"/>
  <c r="P14" i="7"/>
  <c r="E14" i="7"/>
  <c r="U14" i="7" s="1"/>
  <c r="U13" i="7"/>
  <c r="S13" i="7"/>
  <c r="R13" i="7"/>
  <c r="Q13" i="7"/>
  <c r="P13" i="7"/>
  <c r="E13" i="7"/>
  <c r="T13" i="7" s="1"/>
  <c r="S12" i="7"/>
  <c r="R12" i="7"/>
  <c r="Q12" i="7"/>
  <c r="P12" i="7"/>
  <c r="E12" i="7"/>
  <c r="U12" i="7" s="1"/>
  <c r="S11" i="7"/>
  <c r="R11" i="7"/>
  <c r="Q11" i="7"/>
  <c r="P11" i="7"/>
  <c r="E11" i="7"/>
  <c r="T11" i="7" s="1"/>
  <c r="S10" i="7"/>
  <c r="R10" i="7"/>
  <c r="Q10" i="7"/>
  <c r="P10" i="7"/>
  <c r="E10" i="7"/>
  <c r="U10" i="7" s="1"/>
  <c r="S9" i="7"/>
  <c r="R9" i="7"/>
  <c r="S8" i="7"/>
  <c r="R8" i="7"/>
  <c r="S63" i="6"/>
  <c r="S62" i="6"/>
  <c r="R62" i="6"/>
  <c r="Q62" i="6"/>
  <c r="P62" i="6"/>
  <c r="E62" i="6"/>
  <c r="U62" i="6" s="1"/>
  <c r="S61" i="6"/>
  <c r="R61" i="6"/>
  <c r="Q61" i="6"/>
  <c r="P61" i="6"/>
  <c r="E61" i="6"/>
  <c r="T61" i="6" s="1"/>
  <c r="S60" i="6"/>
  <c r="R60" i="6"/>
  <c r="S59" i="6"/>
  <c r="S58" i="6"/>
  <c r="R58" i="6"/>
  <c r="Q58" i="6"/>
  <c r="P58" i="6"/>
  <c r="E58" i="6"/>
  <c r="T58" i="6" s="1"/>
  <c r="T57" i="6"/>
  <c r="S57" i="6"/>
  <c r="R57" i="6"/>
  <c r="Q57" i="6"/>
  <c r="P57" i="6"/>
  <c r="E57" i="6"/>
  <c r="U57" i="6" s="1"/>
  <c r="U56" i="6"/>
  <c r="S56" i="6"/>
  <c r="R56" i="6"/>
  <c r="Q56" i="6"/>
  <c r="P56" i="6"/>
  <c r="E56" i="6"/>
  <c r="T56" i="6" s="1"/>
  <c r="S55" i="6"/>
  <c r="R55" i="6"/>
  <c r="Q55" i="6"/>
  <c r="P55" i="6"/>
  <c r="E55" i="6"/>
  <c r="U55" i="6" s="1"/>
  <c r="S54" i="6"/>
  <c r="R54" i="6"/>
  <c r="S53" i="6"/>
  <c r="R53" i="6"/>
  <c r="Q53" i="6"/>
  <c r="P53" i="6"/>
  <c r="E53" i="6"/>
  <c r="T53" i="6" s="1"/>
  <c r="S52" i="6"/>
  <c r="R52" i="6"/>
  <c r="Q52" i="6"/>
  <c r="P52" i="6"/>
  <c r="E52" i="6"/>
  <c r="T52" i="6" s="1"/>
  <c r="U51" i="6"/>
  <c r="S51" i="6"/>
  <c r="R51" i="6"/>
  <c r="Q51" i="6"/>
  <c r="P51" i="6"/>
  <c r="E51" i="6"/>
  <c r="T51" i="6" s="1"/>
  <c r="U50" i="6"/>
  <c r="T50" i="6"/>
  <c r="S50" i="6"/>
  <c r="R50" i="6"/>
  <c r="Q50" i="6"/>
  <c r="P50" i="6"/>
  <c r="E50" i="6"/>
  <c r="S49" i="6"/>
  <c r="R49" i="6"/>
  <c r="Q49" i="6"/>
  <c r="P49" i="6"/>
  <c r="E49" i="6"/>
  <c r="U49" i="6" s="1"/>
  <c r="T48" i="6"/>
  <c r="S48" i="6"/>
  <c r="R48" i="6"/>
  <c r="Q48" i="6"/>
  <c r="P48" i="6"/>
  <c r="E48" i="6"/>
  <c r="U48" i="6" s="1"/>
  <c r="S47" i="6"/>
  <c r="R47" i="6"/>
  <c r="Q47" i="6"/>
  <c r="P47" i="6"/>
  <c r="E47" i="6"/>
  <c r="T47" i="6" s="1"/>
  <c r="S46" i="6"/>
  <c r="R46" i="6"/>
  <c r="Q46" i="6"/>
  <c r="P46" i="6"/>
  <c r="E46" i="6"/>
  <c r="U46" i="6" s="1"/>
  <c r="S45" i="6"/>
  <c r="R45" i="6"/>
  <c r="Q45" i="6"/>
  <c r="P45" i="6"/>
  <c r="E45" i="6"/>
  <c r="T45" i="6" s="1"/>
  <c r="S44" i="6"/>
  <c r="R44" i="6"/>
  <c r="Q44" i="6"/>
  <c r="U44" i="6" s="1"/>
  <c r="P44" i="6"/>
  <c r="E44" i="6"/>
  <c r="T44" i="6" s="1"/>
  <c r="S43" i="6"/>
  <c r="R43" i="6"/>
  <c r="S42" i="6"/>
  <c r="R42" i="6"/>
  <c r="S41" i="6"/>
  <c r="R41" i="6"/>
  <c r="Q41" i="6"/>
  <c r="P41" i="6"/>
  <c r="E41" i="6"/>
  <c r="U41" i="6" s="1"/>
  <c r="S40" i="6"/>
  <c r="R40" i="6"/>
  <c r="Q40" i="6"/>
  <c r="P40" i="6"/>
  <c r="E40" i="6"/>
  <c r="U40" i="6" s="1"/>
  <c r="S39" i="6"/>
  <c r="R39" i="6"/>
  <c r="Q39" i="6"/>
  <c r="P39" i="6"/>
  <c r="E39" i="6"/>
  <c r="U39" i="6" s="1"/>
  <c r="U38" i="6"/>
  <c r="S38" i="6"/>
  <c r="R38" i="6"/>
  <c r="Q38" i="6"/>
  <c r="P38" i="6"/>
  <c r="E38" i="6"/>
  <c r="T38" i="6" s="1"/>
  <c r="S37" i="6"/>
  <c r="R37" i="6"/>
  <c r="Q37" i="6"/>
  <c r="P37" i="6"/>
  <c r="E37" i="6"/>
  <c r="T37" i="6" s="1"/>
  <c r="S36" i="6"/>
  <c r="R36" i="6"/>
  <c r="Q36" i="6"/>
  <c r="P36" i="6"/>
  <c r="E36" i="6"/>
  <c r="U36" i="6" s="1"/>
  <c r="S35" i="6"/>
  <c r="R35" i="6"/>
  <c r="Q35" i="6"/>
  <c r="P35" i="6"/>
  <c r="E35" i="6"/>
  <c r="T35" i="6" s="1"/>
  <c r="S34" i="6"/>
  <c r="R34" i="6"/>
  <c r="Q34" i="6"/>
  <c r="P34" i="6"/>
  <c r="E34" i="6"/>
  <c r="U34" i="6" s="1"/>
  <c r="S33" i="6"/>
  <c r="R33" i="6"/>
  <c r="Q33" i="6"/>
  <c r="P33" i="6"/>
  <c r="E33" i="6"/>
  <c r="U33" i="6" s="1"/>
  <c r="S32" i="6"/>
  <c r="R32" i="6"/>
  <c r="Q32" i="6"/>
  <c r="P32" i="6"/>
  <c r="E32" i="6"/>
  <c r="T32" i="6" s="1"/>
  <c r="S31" i="6"/>
  <c r="R31" i="6"/>
  <c r="Q31" i="6"/>
  <c r="P31" i="6"/>
  <c r="E31" i="6"/>
  <c r="T31" i="6" s="1"/>
  <c r="S30" i="6"/>
  <c r="R30" i="6"/>
  <c r="Q30" i="6"/>
  <c r="P30" i="6"/>
  <c r="E30" i="6"/>
  <c r="U30" i="6" s="1"/>
  <c r="U29" i="6"/>
  <c r="S29" i="6"/>
  <c r="R29" i="6"/>
  <c r="Q29" i="6"/>
  <c r="P29" i="6"/>
  <c r="E29" i="6"/>
  <c r="T29" i="6" s="1"/>
  <c r="S28" i="6"/>
  <c r="R28" i="6"/>
  <c r="Q28" i="6"/>
  <c r="P28" i="6"/>
  <c r="E28" i="6"/>
  <c r="T28" i="6" s="1"/>
  <c r="S27" i="6"/>
  <c r="R27" i="6"/>
  <c r="T26" i="6"/>
  <c r="S26" i="6"/>
  <c r="R26" i="6"/>
  <c r="Q26" i="6"/>
  <c r="P26" i="6"/>
  <c r="E26" i="6"/>
  <c r="U26" i="6" s="1"/>
  <c r="U25" i="6"/>
  <c r="S25" i="6"/>
  <c r="R25" i="6"/>
  <c r="Q25" i="6"/>
  <c r="P25" i="6"/>
  <c r="E25" i="6"/>
  <c r="T25" i="6" s="1"/>
  <c r="S24" i="6"/>
  <c r="R24" i="6"/>
  <c r="Q24" i="6"/>
  <c r="P24" i="6"/>
  <c r="E24" i="6"/>
  <c r="U24" i="6" s="1"/>
  <c r="S23" i="6"/>
  <c r="R23" i="6"/>
  <c r="Q23" i="6"/>
  <c r="P23" i="6"/>
  <c r="E23" i="6"/>
  <c r="S22" i="6"/>
  <c r="R22" i="6"/>
  <c r="Q22" i="6"/>
  <c r="P22" i="6"/>
  <c r="E22" i="6"/>
  <c r="T22" i="6" s="1"/>
  <c r="S21" i="6"/>
  <c r="R21" i="6"/>
  <c r="Q21" i="6"/>
  <c r="P21" i="6"/>
  <c r="E21" i="6"/>
  <c r="U21" i="6" s="1"/>
  <c r="S20" i="6"/>
  <c r="R20" i="6"/>
  <c r="Q20" i="6"/>
  <c r="P20" i="6"/>
  <c r="E20" i="6"/>
  <c r="U20" i="6" s="1"/>
  <c r="S19" i="6"/>
  <c r="R19" i="6"/>
  <c r="Q19" i="6"/>
  <c r="P19" i="6"/>
  <c r="E19" i="6"/>
  <c r="U19" i="6" s="1"/>
  <c r="S18" i="6"/>
  <c r="R18" i="6"/>
  <c r="Q18" i="6"/>
  <c r="P18" i="6"/>
  <c r="E18" i="6"/>
  <c r="U18" i="6" s="1"/>
  <c r="U17" i="6"/>
  <c r="S17" i="6"/>
  <c r="R17" i="6"/>
  <c r="Q17" i="6"/>
  <c r="P17" i="6"/>
  <c r="E17" i="6"/>
  <c r="T17" i="6" s="1"/>
  <c r="S16" i="6"/>
  <c r="R16" i="6"/>
  <c r="Q16" i="6"/>
  <c r="P16" i="6"/>
  <c r="E16" i="6"/>
  <c r="U16" i="6" s="1"/>
  <c r="S15" i="6"/>
  <c r="R15" i="6"/>
  <c r="Q15" i="6"/>
  <c r="P15" i="6"/>
  <c r="E15" i="6"/>
  <c r="U15" i="6" s="1"/>
  <c r="S14" i="6"/>
  <c r="R14" i="6"/>
  <c r="Q14" i="6"/>
  <c r="P14" i="6"/>
  <c r="E14" i="6"/>
  <c r="T14" i="6" s="1"/>
  <c r="T13" i="6"/>
  <c r="S13" i="6"/>
  <c r="R13" i="6"/>
  <c r="Q13" i="6"/>
  <c r="P13" i="6"/>
  <c r="E13" i="6"/>
  <c r="U13" i="6" s="1"/>
  <c r="S12" i="6"/>
  <c r="R12" i="6"/>
  <c r="Q12" i="6"/>
  <c r="P12" i="6"/>
  <c r="E12" i="6"/>
  <c r="U12" i="6" s="1"/>
  <c r="S11" i="6"/>
  <c r="R11" i="6"/>
  <c r="Q11" i="6"/>
  <c r="P11" i="6"/>
  <c r="E11" i="6"/>
  <c r="U11" i="6" s="1"/>
  <c r="S10" i="6"/>
  <c r="R10" i="6"/>
  <c r="Q10" i="6"/>
  <c r="P10" i="6"/>
  <c r="E10" i="6"/>
  <c r="S9" i="6"/>
  <c r="R9" i="6"/>
  <c r="S8" i="6"/>
  <c r="S63" i="5"/>
  <c r="R63" i="5"/>
  <c r="S62" i="5"/>
  <c r="R62" i="5"/>
  <c r="Q62" i="5"/>
  <c r="P62" i="5"/>
  <c r="E62" i="5"/>
  <c r="U62" i="5" s="1"/>
  <c r="S61" i="5"/>
  <c r="R61" i="5"/>
  <c r="Q61" i="5"/>
  <c r="P61" i="5"/>
  <c r="E61" i="5"/>
  <c r="E60" i="5" s="1"/>
  <c r="U60" i="5" s="1"/>
  <c r="S60" i="5"/>
  <c r="R60" i="5"/>
  <c r="S59" i="5"/>
  <c r="R59" i="5"/>
  <c r="U58" i="5"/>
  <c r="S58" i="5"/>
  <c r="R58" i="5"/>
  <c r="Q58" i="5"/>
  <c r="P58" i="5"/>
  <c r="E58" i="5"/>
  <c r="T58" i="5" s="1"/>
  <c r="S57" i="5"/>
  <c r="R57" i="5"/>
  <c r="Q57" i="5"/>
  <c r="P57" i="5"/>
  <c r="E57" i="5"/>
  <c r="U57" i="5" s="1"/>
  <c r="S56" i="5"/>
  <c r="R56" i="5"/>
  <c r="Q56" i="5"/>
  <c r="P56" i="5"/>
  <c r="E56" i="5"/>
  <c r="U56" i="5" s="1"/>
  <c r="S55" i="5"/>
  <c r="R55" i="5"/>
  <c r="Q55" i="5"/>
  <c r="P55" i="5"/>
  <c r="E55" i="5"/>
  <c r="T55" i="5" s="1"/>
  <c r="S54" i="5"/>
  <c r="R54" i="5"/>
  <c r="S53" i="5"/>
  <c r="R53" i="5"/>
  <c r="Q53" i="5"/>
  <c r="P53" i="5"/>
  <c r="E53" i="5"/>
  <c r="U53" i="5" s="1"/>
  <c r="U52" i="5"/>
  <c r="S52" i="5"/>
  <c r="R52" i="5"/>
  <c r="Q52" i="5"/>
  <c r="P52" i="5"/>
  <c r="E52" i="5"/>
  <c r="T52" i="5" s="1"/>
  <c r="U51" i="5"/>
  <c r="T51" i="5"/>
  <c r="S51" i="5"/>
  <c r="R51" i="5"/>
  <c r="Q51" i="5"/>
  <c r="P51" i="5"/>
  <c r="E51" i="5"/>
  <c r="S50" i="5"/>
  <c r="R50" i="5"/>
  <c r="Q50" i="5"/>
  <c r="P50" i="5"/>
  <c r="E50" i="5"/>
  <c r="U50" i="5" s="1"/>
  <c r="S49" i="5"/>
  <c r="R49" i="5"/>
  <c r="Q49" i="5"/>
  <c r="P49" i="5"/>
  <c r="E49" i="5"/>
  <c r="T49" i="5" s="1"/>
  <c r="S48" i="5"/>
  <c r="R48" i="5"/>
  <c r="Q48" i="5"/>
  <c r="P48" i="5"/>
  <c r="E48" i="5"/>
  <c r="T48" i="5" s="1"/>
  <c r="U47" i="5"/>
  <c r="S47" i="5"/>
  <c r="R47" i="5"/>
  <c r="Q47" i="5"/>
  <c r="P47" i="5"/>
  <c r="E47" i="5"/>
  <c r="T47" i="5" s="1"/>
  <c r="T46" i="5"/>
  <c r="S46" i="5"/>
  <c r="R46" i="5"/>
  <c r="Q46" i="5"/>
  <c r="P46" i="5"/>
  <c r="E46" i="5"/>
  <c r="U46" i="5" s="1"/>
  <c r="T45" i="5"/>
  <c r="S45" i="5"/>
  <c r="R45" i="5"/>
  <c r="Q45" i="5"/>
  <c r="P45" i="5"/>
  <c r="E45" i="5"/>
  <c r="U45" i="5" s="1"/>
  <c r="S44" i="5"/>
  <c r="R44" i="5"/>
  <c r="Q44" i="5"/>
  <c r="P44" i="5"/>
  <c r="E44" i="5"/>
  <c r="U44" i="5" s="1"/>
  <c r="S43" i="5"/>
  <c r="R43" i="5"/>
  <c r="S42" i="5"/>
  <c r="R42" i="5"/>
  <c r="S41" i="5"/>
  <c r="R41" i="5"/>
  <c r="Q41" i="5"/>
  <c r="P41" i="5"/>
  <c r="E41" i="5"/>
  <c r="U41" i="5" s="1"/>
  <c r="S40" i="5"/>
  <c r="R40" i="5"/>
  <c r="Q40" i="5"/>
  <c r="P40" i="5"/>
  <c r="E40" i="5"/>
  <c r="U40" i="5" s="1"/>
  <c r="U39" i="5"/>
  <c r="S39" i="5"/>
  <c r="R39" i="5"/>
  <c r="Q39" i="5"/>
  <c r="P39" i="5"/>
  <c r="E39" i="5"/>
  <c r="T39" i="5" s="1"/>
  <c r="U38" i="5"/>
  <c r="S38" i="5"/>
  <c r="R38" i="5"/>
  <c r="Q38" i="5"/>
  <c r="P38" i="5"/>
  <c r="E38" i="5"/>
  <c r="T38" i="5" s="1"/>
  <c r="T37" i="5"/>
  <c r="S37" i="5"/>
  <c r="R37" i="5"/>
  <c r="Q37" i="5"/>
  <c r="P37" i="5"/>
  <c r="E37" i="5"/>
  <c r="U37" i="5" s="1"/>
  <c r="S36" i="5"/>
  <c r="R36" i="5"/>
  <c r="Q36" i="5"/>
  <c r="P36" i="5"/>
  <c r="E36" i="5"/>
  <c r="U36" i="5" s="1"/>
  <c r="S35" i="5"/>
  <c r="R35" i="5"/>
  <c r="Q35" i="5"/>
  <c r="P35" i="5"/>
  <c r="E35" i="5"/>
  <c r="U35" i="5" s="1"/>
  <c r="U34" i="5"/>
  <c r="S34" i="5"/>
  <c r="R34" i="5"/>
  <c r="Q34" i="5"/>
  <c r="P34" i="5"/>
  <c r="E34" i="5"/>
  <c r="T34" i="5" s="1"/>
  <c r="S33" i="5"/>
  <c r="R33" i="5"/>
  <c r="Q33" i="5"/>
  <c r="P33" i="5"/>
  <c r="E33" i="5"/>
  <c r="T33" i="5" s="1"/>
  <c r="S32" i="5"/>
  <c r="R32" i="5"/>
  <c r="Q32" i="5"/>
  <c r="P32" i="5"/>
  <c r="E32" i="5"/>
  <c r="U32" i="5" s="1"/>
  <c r="U31" i="5"/>
  <c r="S31" i="5"/>
  <c r="R31" i="5"/>
  <c r="Q31" i="5"/>
  <c r="P31" i="5"/>
  <c r="E31" i="5"/>
  <c r="T31" i="5" s="1"/>
  <c r="S30" i="5"/>
  <c r="R30" i="5"/>
  <c r="Q30" i="5"/>
  <c r="P30" i="5"/>
  <c r="T30" i="5" s="1"/>
  <c r="E30" i="5"/>
  <c r="S29" i="5"/>
  <c r="R29" i="5"/>
  <c r="Q29" i="5"/>
  <c r="P29" i="5"/>
  <c r="E29" i="5"/>
  <c r="U29" i="5" s="1"/>
  <c r="S28" i="5"/>
  <c r="R28" i="5"/>
  <c r="Q28" i="5"/>
  <c r="P28" i="5"/>
  <c r="E28" i="5"/>
  <c r="S27" i="5"/>
  <c r="R27" i="5"/>
  <c r="U26" i="5"/>
  <c r="S26" i="5"/>
  <c r="R26" i="5"/>
  <c r="Q26" i="5"/>
  <c r="P26" i="5"/>
  <c r="E26" i="5"/>
  <c r="T26" i="5" s="1"/>
  <c r="S25" i="5"/>
  <c r="R25" i="5"/>
  <c r="Q25" i="5"/>
  <c r="P25" i="5"/>
  <c r="E25" i="5"/>
  <c r="U25" i="5" s="1"/>
  <c r="S24" i="5"/>
  <c r="R24" i="5"/>
  <c r="Q24" i="5"/>
  <c r="P24" i="5"/>
  <c r="E24" i="5"/>
  <c r="U24" i="5" s="1"/>
  <c r="U23" i="5"/>
  <c r="S23" i="5"/>
  <c r="R23" i="5"/>
  <c r="Q23" i="5"/>
  <c r="P23" i="5"/>
  <c r="E23" i="5"/>
  <c r="T23" i="5" s="1"/>
  <c r="T22" i="5"/>
  <c r="S22" i="5"/>
  <c r="R22" i="5"/>
  <c r="Q22" i="5"/>
  <c r="P22" i="5"/>
  <c r="E22" i="5"/>
  <c r="U22" i="5" s="1"/>
  <c r="S21" i="5"/>
  <c r="R21" i="5"/>
  <c r="Q21" i="5"/>
  <c r="P21" i="5"/>
  <c r="E21" i="5"/>
  <c r="U21" i="5" s="1"/>
  <c r="S20" i="5"/>
  <c r="R20" i="5"/>
  <c r="Q20" i="5"/>
  <c r="P20" i="5"/>
  <c r="E20" i="5"/>
  <c r="U20" i="5" s="1"/>
  <c r="S19" i="5"/>
  <c r="R19" i="5"/>
  <c r="Q19" i="5"/>
  <c r="P19" i="5"/>
  <c r="E19" i="5"/>
  <c r="U19" i="5" s="1"/>
  <c r="S18" i="5"/>
  <c r="R18" i="5"/>
  <c r="Q18" i="5"/>
  <c r="P18" i="5"/>
  <c r="E18" i="5"/>
  <c r="T18" i="5" s="1"/>
  <c r="S17" i="5"/>
  <c r="R17" i="5"/>
  <c r="Q17" i="5"/>
  <c r="P17" i="5"/>
  <c r="E17" i="5"/>
  <c r="T17" i="5" s="1"/>
  <c r="S16" i="5"/>
  <c r="R16" i="5"/>
  <c r="Q16" i="5"/>
  <c r="P16" i="5"/>
  <c r="T16" i="5" s="1"/>
  <c r="E16" i="5"/>
  <c r="U15" i="5"/>
  <c r="T15" i="5"/>
  <c r="S15" i="5"/>
  <c r="R15" i="5"/>
  <c r="Q15" i="5"/>
  <c r="P15" i="5"/>
  <c r="E15" i="5"/>
  <c r="T14" i="5"/>
  <c r="S14" i="5"/>
  <c r="R14" i="5"/>
  <c r="Q14" i="5"/>
  <c r="P14" i="5"/>
  <c r="E14" i="5"/>
  <c r="U14" i="5" s="1"/>
  <c r="U13" i="5"/>
  <c r="S13" i="5"/>
  <c r="R13" i="5"/>
  <c r="Q13" i="5"/>
  <c r="P13" i="5"/>
  <c r="E13" i="5"/>
  <c r="T13" i="5" s="1"/>
  <c r="S12" i="5"/>
  <c r="R12" i="5"/>
  <c r="Q12" i="5"/>
  <c r="P12" i="5"/>
  <c r="E12" i="5"/>
  <c r="U12" i="5" s="1"/>
  <c r="S11" i="5"/>
  <c r="R11" i="5"/>
  <c r="Q11" i="5"/>
  <c r="P11" i="5"/>
  <c r="E11" i="5"/>
  <c r="U11" i="5" s="1"/>
  <c r="S10" i="5"/>
  <c r="R10" i="5"/>
  <c r="Q10" i="5"/>
  <c r="P10" i="5"/>
  <c r="E10" i="5"/>
  <c r="U10" i="5" s="1"/>
  <c r="S9" i="5"/>
  <c r="R9" i="5"/>
  <c r="S8" i="5"/>
  <c r="R8" i="5"/>
  <c r="S63" i="4"/>
  <c r="S62" i="4"/>
  <c r="R62" i="4"/>
  <c r="Q62" i="4"/>
  <c r="P62" i="4"/>
  <c r="E62" i="4"/>
  <c r="U62" i="4" s="1"/>
  <c r="S61" i="4"/>
  <c r="R61" i="4"/>
  <c r="Q61" i="4"/>
  <c r="Q60" i="4" s="1"/>
  <c r="P61" i="4"/>
  <c r="E61" i="4"/>
  <c r="S60" i="4"/>
  <c r="R60" i="4"/>
  <c r="S59" i="4"/>
  <c r="S58" i="4"/>
  <c r="R58" i="4"/>
  <c r="Q58" i="4"/>
  <c r="P58" i="4"/>
  <c r="E58" i="4"/>
  <c r="U58" i="4" s="1"/>
  <c r="S57" i="4"/>
  <c r="R57" i="4"/>
  <c r="Q57" i="4"/>
  <c r="P57" i="4"/>
  <c r="E57" i="4"/>
  <c r="T57" i="4" s="1"/>
  <c r="T56" i="4"/>
  <c r="S56" i="4"/>
  <c r="R56" i="4"/>
  <c r="Q56" i="4"/>
  <c r="P56" i="4"/>
  <c r="E56" i="4"/>
  <c r="U56" i="4" s="1"/>
  <c r="S55" i="4"/>
  <c r="R55" i="4"/>
  <c r="Q55" i="4"/>
  <c r="P55" i="4"/>
  <c r="E55" i="4"/>
  <c r="S54" i="4"/>
  <c r="R54" i="4"/>
  <c r="S53" i="4"/>
  <c r="R53" i="4"/>
  <c r="Q53" i="4"/>
  <c r="P53" i="4"/>
  <c r="E53" i="4"/>
  <c r="U53" i="4" s="1"/>
  <c r="S52" i="4"/>
  <c r="R52" i="4"/>
  <c r="Q52" i="4"/>
  <c r="P52" i="4"/>
  <c r="E52" i="4"/>
  <c r="T52" i="4" s="1"/>
  <c r="S51" i="4"/>
  <c r="R51" i="4"/>
  <c r="Q51" i="4"/>
  <c r="P51" i="4"/>
  <c r="E51" i="4"/>
  <c r="U51" i="4" s="1"/>
  <c r="S50" i="4"/>
  <c r="R50" i="4"/>
  <c r="Q50" i="4"/>
  <c r="P50" i="4"/>
  <c r="E50" i="4"/>
  <c r="T50" i="4" s="1"/>
  <c r="S49" i="4"/>
  <c r="R49" i="4"/>
  <c r="Q49" i="4"/>
  <c r="P49" i="4"/>
  <c r="E49" i="4"/>
  <c r="U49" i="4" s="1"/>
  <c r="U48" i="4"/>
  <c r="S48" i="4"/>
  <c r="R48" i="4"/>
  <c r="Q48" i="4"/>
  <c r="P48" i="4"/>
  <c r="E48" i="4"/>
  <c r="T48" i="4" s="1"/>
  <c r="U47" i="4"/>
  <c r="T47" i="4"/>
  <c r="S47" i="4"/>
  <c r="R47" i="4"/>
  <c r="Q47" i="4"/>
  <c r="P47" i="4"/>
  <c r="E47" i="4"/>
  <c r="T46" i="4"/>
  <c r="S46" i="4"/>
  <c r="R46" i="4"/>
  <c r="Q46" i="4"/>
  <c r="P46" i="4"/>
  <c r="E46" i="4"/>
  <c r="U46" i="4" s="1"/>
  <c r="S45" i="4"/>
  <c r="R45" i="4"/>
  <c r="Q45" i="4"/>
  <c r="P45" i="4"/>
  <c r="E45" i="4"/>
  <c r="U45" i="4" s="1"/>
  <c r="S44" i="4"/>
  <c r="R44" i="4"/>
  <c r="Q44" i="4"/>
  <c r="P44" i="4"/>
  <c r="E44" i="4"/>
  <c r="S43" i="4"/>
  <c r="R43" i="4"/>
  <c r="S42" i="4"/>
  <c r="S41" i="4"/>
  <c r="R41" i="4"/>
  <c r="Q41" i="4"/>
  <c r="P41" i="4"/>
  <c r="E41" i="4"/>
  <c r="T41" i="4" s="1"/>
  <c r="U40" i="4"/>
  <c r="S40" i="4"/>
  <c r="R40" i="4"/>
  <c r="Q40" i="4"/>
  <c r="P40" i="4"/>
  <c r="E40" i="4"/>
  <c r="T40" i="4" s="1"/>
  <c r="U39" i="4"/>
  <c r="T39" i="4"/>
  <c r="S39" i="4"/>
  <c r="R39" i="4"/>
  <c r="Q39" i="4"/>
  <c r="P39" i="4"/>
  <c r="E39" i="4"/>
  <c r="T38" i="4"/>
  <c r="S38" i="4"/>
  <c r="R38" i="4"/>
  <c r="Q38" i="4"/>
  <c r="P38" i="4"/>
  <c r="E38" i="4"/>
  <c r="U38" i="4" s="1"/>
  <c r="U37" i="4"/>
  <c r="S37" i="4"/>
  <c r="R37" i="4"/>
  <c r="Q37" i="4"/>
  <c r="P37" i="4"/>
  <c r="E37" i="4"/>
  <c r="T37" i="4" s="1"/>
  <c r="S36" i="4"/>
  <c r="R36" i="4"/>
  <c r="Q36" i="4"/>
  <c r="P36" i="4"/>
  <c r="E36" i="4"/>
  <c r="U36" i="4" s="1"/>
  <c r="S35" i="4"/>
  <c r="R35" i="4"/>
  <c r="Q35" i="4"/>
  <c r="P35" i="4"/>
  <c r="E35" i="4"/>
  <c r="U35" i="4" s="1"/>
  <c r="S34" i="4"/>
  <c r="R34" i="4"/>
  <c r="Q34" i="4"/>
  <c r="P34" i="4"/>
  <c r="E34" i="4"/>
  <c r="T34" i="4" s="1"/>
  <c r="T33" i="4"/>
  <c r="S33" i="4"/>
  <c r="R33" i="4"/>
  <c r="Q33" i="4"/>
  <c r="P33" i="4"/>
  <c r="E33" i="4"/>
  <c r="U33" i="4" s="1"/>
  <c r="S32" i="4"/>
  <c r="R32" i="4"/>
  <c r="Q32" i="4"/>
  <c r="P32" i="4"/>
  <c r="E32" i="4"/>
  <c r="T32" i="4" s="1"/>
  <c r="S31" i="4"/>
  <c r="R31" i="4"/>
  <c r="Q31" i="4"/>
  <c r="P31" i="4"/>
  <c r="E31" i="4"/>
  <c r="U31" i="4" s="1"/>
  <c r="S30" i="4"/>
  <c r="R30" i="4"/>
  <c r="Q30" i="4"/>
  <c r="P30" i="4"/>
  <c r="E30" i="4"/>
  <c r="U30" i="4" s="1"/>
  <c r="T29" i="4"/>
  <c r="S29" i="4"/>
  <c r="R29" i="4"/>
  <c r="Q29" i="4"/>
  <c r="P29" i="4"/>
  <c r="E29" i="4"/>
  <c r="U29" i="4" s="1"/>
  <c r="S28" i="4"/>
  <c r="R28" i="4"/>
  <c r="Q28" i="4"/>
  <c r="P28" i="4"/>
  <c r="P27" i="4" s="1"/>
  <c r="E28" i="4"/>
  <c r="U28" i="4" s="1"/>
  <c r="S27" i="4"/>
  <c r="R27" i="4"/>
  <c r="S26" i="4"/>
  <c r="R26" i="4"/>
  <c r="Q26" i="4"/>
  <c r="P26" i="4"/>
  <c r="E26" i="4"/>
  <c r="U26" i="4" s="1"/>
  <c r="S25" i="4"/>
  <c r="R25" i="4"/>
  <c r="Q25" i="4"/>
  <c r="P25" i="4"/>
  <c r="E25" i="4"/>
  <c r="U25" i="4" s="1"/>
  <c r="U24" i="4"/>
  <c r="S24" i="4"/>
  <c r="R24" i="4"/>
  <c r="Q24" i="4"/>
  <c r="P24" i="4"/>
  <c r="E24" i="4"/>
  <c r="T24" i="4" s="1"/>
  <c r="S23" i="4"/>
  <c r="R23" i="4"/>
  <c r="Q23" i="4"/>
  <c r="P23" i="4"/>
  <c r="E23" i="4"/>
  <c r="T23" i="4" s="1"/>
  <c r="S22" i="4"/>
  <c r="R22" i="4"/>
  <c r="Q22" i="4"/>
  <c r="P22" i="4"/>
  <c r="E22" i="4"/>
  <c r="U22" i="4" s="1"/>
  <c r="U21" i="4"/>
  <c r="S21" i="4"/>
  <c r="R21" i="4"/>
  <c r="Q21" i="4"/>
  <c r="P21" i="4"/>
  <c r="E21" i="4"/>
  <c r="T21" i="4" s="1"/>
  <c r="S20" i="4"/>
  <c r="R20" i="4"/>
  <c r="Q20" i="4"/>
  <c r="P20" i="4"/>
  <c r="E20" i="4"/>
  <c r="U20" i="4" s="1"/>
  <c r="S19" i="4"/>
  <c r="R19" i="4"/>
  <c r="Q19" i="4"/>
  <c r="P19" i="4"/>
  <c r="E19" i="4"/>
  <c r="U19" i="4" s="1"/>
  <c r="U18" i="4"/>
  <c r="S18" i="4"/>
  <c r="R18" i="4"/>
  <c r="Q18" i="4"/>
  <c r="P18" i="4"/>
  <c r="E18" i="4"/>
  <c r="T18" i="4" s="1"/>
  <c r="S17" i="4"/>
  <c r="R17" i="4"/>
  <c r="Q17" i="4"/>
  <c r="P17" i="4"/>
  <c r="E17" i="4"/>
  <c r="T17" i="4" s="1"/>
  <c r="S16" i="4"/>
  <c r="R16" i="4"/>
  <c r="Q16" i="4"/>
  <c r="P16" i="4"/>
  <c r="E16" i="4"/>
  <c r="U16" i="4" s="1"/>
  <c r="S15" i="4"/>
  <c r="R15" i="4"/>
  <c r="Q15" i="4"/>
  <c r="P15" i="4"/>
  <c r="E15" i="4"/>
  <c r="U15" i="4" s="1"/>
  <c r="T14" i="4"/>
  <c r="S14" i="4"/>
  <c r="R14" i="4"/>
  <c r="Q14" i="4"/>
  <c r="P14" i="4"/>
  <c r="E14" i="4"/>
  <c r="U14" i="4" s="1"/>
  <c r="S13" i="4"/>
  <c r="R13" i="4"/>
  <c r="Q13" i="4"/>
  <c r="P13" i="4"/>
  <c r="E13" i="4"/>
  <c r="T13" i="4" s="1"/>
  <c r="S12" i="4"/>
  <c r="R12" i="4"/>
  <c r="Q12" i="4"/>
  <c r="P12" i="4"/>
  <c r="E12" i="4"/>
  <c r="T12" i="4" s="1"/>
  <c r="S11" i="4"/>
  <c r="R11" i="4"/>
  <c r="Q11" i="4"/>
  <c r="P11" i="4"/>
  <c r="E11" i="4"/>
  <c r="T11" i="4" s="1"/>
  <c r="T10" i="4"/>
  <c r="S10" i="4"/>
  <c r="R10" i="4"/>
  <c r="Q10" i="4"/>
  <c r="P10" i="4"/>
  <c r="E10" i="4"/>
  <c r="U10" i="4" s="1"/>
  <c r="S9" i="4"/>
  <c r="R9" i="4"/>
  <c r="S8" i="4"/>
  <c r="S63" i="3"/>
  <c r="R63" i="3"/>
  <c r="S62" i="3"/>
  <c r="R62" i="3"/>
  <c r="Q62" i="3"/>
  <c r="P62" i="3"/>
  <c r="E62" i="3"/>
  <c r="T62" i="3" s="1"/>
  <c r="U61" i="3"/>
  <c r="S61" i="3"/>
  <c r="R61" i="3"/>
  <c r="Q61" i="3"/>
  <c r="P61" i="3"/>
  <c r="E61" i="3"/>
  <c r="T61" i="3" s="1"/>
  <c r="S60" i="3"/>
  <c r="R60" i="3"/>
  <c r="S59" i="3"/>
  <c r="R59" i="3"/>
  <c r="U58" i="3"/>
  <c r="S58" i="3"/>
  <c r="R58" i="3"/>
  <c r="Q58" i="3"/>
  <c r="P58" i="3"/>
  <c r="E58" i="3"/>
  <c r="T58" i="3" s="1"/>
  <c r="S57" i="3"/>
  <c r="R57" i="3"/>
  <c r="Q57" i="3"/>
  <c r="P57" i="3"/>
  <c r="E57" i="3"/>
  <c r="U57" i="3" s="1"/>
  <c r="S56" i="3"/>
  <c r="R56" i="3"/>
  <c r="Q56" i="3"/>
  <c r="P56" i="3"/>
  <c r="E56" i="3"/>
  <c r="U56" i="3" s="1"/>
  <c r="U55" i="3"/>
  <c r="T55" i="3"/>
  <c r="S55" i="3"/>
  <c r="R55" i="3"/>
  <c r="Q55" i="3"/>
  <c r="P55" i="3"/>
  <c r="E55" i="3"/>
  <c r="S54" i="3"/>
  <c r="R54" i="3"/>
  <c r="U53" i="3"/>
  <c r="S53" i="3"/>
  <c r="R53" i="3"/>
  <c r="Q53" i="3"/>
  <c r="P53" i="3"/>
  <c r="E53" i="3"/>
  <c r="T53" i="3" s="1"/>
  <c r="U52" i="3"/>
  <c r="T52" i="3"/>
  <c r="S52" i="3"/>
  <c r="R52" i="3"/>
  <c r="Q52" i="3"/>
  <c r="P52" i="3"/>
  <c r="E52" i="3"/>
  <c r="S51" i="3"/>
  <c r="R51" i="3"/>
  <c r="Q51" i="3"/>
  <c r="P51" i="3"/>
  <c r="E51" i="3"/>
  <c r="U51" i="3" s="1"/>
  <c r="U50" i="3"/>
  <c r="T50" i="3"/>
  <c r="S50" i="3"/>
  <c r="R50" i="3"/>
  <c r="Q50" i="3"/>
  <c r="P50" i="3"/>
  <c r="E50" i="3"/>
  <c r="S49" i="3"/>
  <c r="R49" i="3"/>
  <c r="Q49" i="3"/>
  <c r="P49" i="3"/>
  <c r="E49" i="3"/>
  <c r="U49" i="3" s="1"/>
  <c r="S48" i="3"/>
  <c r="R48" i="3"/>
  <c r="Q48" i="3"/>
  <c r="P48" i="3"/>
  <c r="E48" i="3"/>
  <c r="U48" i="3" s="1"/>
  <c r="U47" i="3"/>
  <c r="S47" i="3"/>
  <c r="R47" i="3"/>
  <c r="Q47" i="3"/>
  <c r="P47" i="3"/>
  <c r="E47" i="3"/>
  <c r="T47" i="3" s="1"/>
  <c r="S46" i="3"/>
  <c r="R46" i="3"/>
  <c r="Q46" i="3"/>
  <c r="P46" i="3"/>
  <c r="E46" i="3"/>
  <c r="T46" i="3" s="1"/>
  <c r="S45" i="3"/>
  <c r="R45" i="3"/>
  <c r="Q45" i="3"/>
  <c r="P45" i="3"/>
  <c r="E45" i="3"/>
  <c r="U45" i="3" s="1"/>
  <c r="S44" i="3"/>
  <c r="R44" i="3"/>
  <c r="Q44" i="3"/>
  <c r="P44" i="3"/>
  <c r="E44" i="3"/>
  <c r="U44" i="3" s="1"/>
  <c r="S43" i="3"/>
  <c r="R43" i="3"/>
  <c r="S42" i="3"/>
  <c r="R42" i="3"/>
  <c r="U41" i="3"/>
  <c r="T41" i="3"/>
  <c r="S41" i="3"/>
  <c r="R41" i="3"/>
  <c r="Q41" i="3"/>
  <c r="P41" i="3"/>
  <c r="E41" i="3"/>
  <c r="S40" i="3"/>
  <c r="R40" i="3"/>
  <c r="Q40" i="3"/>
  <c r="P40" i="3"/>
  <c r="E40" i="3"/>
  <c r="T40" i="3" s="1"/>
  <c r="S39" i="3"/>
  <c r="R39" i="3"/>
  <c r="Q39" i="3"/>
  <c r="P39" i="3"/>
  <c r="E39" i="3"/>
  <c r="U39" i="3" s="1"/>
  <c r="U38" i="3"/>
  <c r="S38" i="3"/>
  <c r="R38" i="3"/>
  <c r="Q38" i="3"/>
  <c r="P38" i="3"/>
  <c r="E38" i="3"/>
  <c r="T38" i="3" s="1"/>
  <c r="S37" i="3"/>
  <c r="R37" i="3"/>
  <c r="Q37" i="3"/>
  <c r="P37" i="3"/>
  <c r="E37" i="3"/>
  <c r="U37" i="3" s="1"/>
  <c r="S36" i="3"/>
  <c r="R36" i="3"/>
  <c r="Q36" i="3"/>
  <c r="P36" i="3"/>
  <c r="E36" i="3"/>
  <c r="U36" i="3" s="1"/>
  <c r="S35" i="3"/>
  <c r="R35" i="3"/>
  <c r="Q35" i="3"/>
  <c r="P35" i="3"/>
  <c r="E35" i="3"/>
  <c r="S34" i="3"/>
  <c r="R34" i="3"/>
  <c r="Q34" i="3"/>
  <c r="P34" i="3"/>
  <c r="E34" i="3"/>
  <c r="T34" i="3" s="1"/>
  <c r="T33" i="3"/>
  <c r="S33" i="3"/>
  <c r="R33" i="3"/>
  <c r="Q33" i="3"/>
  <c r="P33" i="3"/>
  <c r="E33" i="3"/>
  <c r="U33" i="3" s="1"/>
  <c r="S32" i="3"/>
  <c r="R32" i="3"/>
  <c r="Q32" i="3"/>
  <c r="P32" i="3"/>
  <c r="E32" i="3"/>
  <c r="U32" i="3" s="1"/>
  <c r="S31" i="3"/>
  <c r="R31" i="3"/>
  <c r="Q31" i="3"/>
  <c r="P31" i="3"/>
  <c r="E31" i="3"/>
  <c r="U31" i="3" s="1"/>
  <c r="S30" i="3"/>
  <c r="R30" i="3"/>
  <c r="Q30" i="3"/>
  <c r="P30" i="3"/>
  <c r="E30" i="3"/>
  <c r="S29" i="3"/>
  <c r="R29" i="3"/>
  <c r="Q29" i="3"/>
  <c r="U29" i="3" s="1"/>
  <c r="P29" i="3"/>
  <c r="E29" i="3"/>
  <c r="T29" i="3" s="1"/>
  <c r="S28" i="3"/>
  <c r="R28" i="3"/>
  <c r="Q28" i="3"/>
  <c r="P28" i="3"/>
  <c r="E28" i="3"/>
  <c r="S27" i="3"/>
  <c r="R27" i="3"/>
  <c r="S26" i="3"/>
  <c r="R26" i="3"/>
  <c r="Q26" i="3"/>
  <c r="P26" i="3"/>
  <c r="E26" i="3"/>
  <c r="S25" i="3"/>
  <c r="R25" i="3"/>
  <c r="Q25" i="3"/>
  <c r="P25" i="3"/>
  <c r="E25" i="3"/>
  <c r="T25" i="3" s="1"/>
  <c r="T24" i="3"/>
  <c r="S24" i="3"/>
  <c r="R24" i="3"/>
  <c r="Q24" i="3"/>
  <c r="P24" i="3"/>
  <c r="E24" i="3"/>
  <c r="U24" i="3" s="1"/>
  <c r="S23" i="3"/>
  <c r="R23" i="3"/>
  <c r="Q23" i="3"/>
  <c r="P23" i="3"/>
  <c r="E23" i="3"/>
  <c r="U23" i="3" s="1"/>
  <c r="S22" i="3"/>
  <c r="R22" i="3"/>
  <c r="Q22" i="3"/>
  <c r="P22" i="3"/>
  <c r="E22" i="3"/>
  <c r="U22" i="3" s="1"/>
  <c r="S21" i="3"/>
  <c r="R21" i="3"/>
  <c r="Q21" i="3"/>
  <c r="P21" i="3"/>
  <c r="E21" i="3"/>
  <c r="U21" i="3" s="1"/>
  <c r="U20" i="3"/>
  <c r="T20" i="3"/>
  <c r="S20" i="3"/>
  <c r="R20" i="3"/>
  <c r="Q20" i="3"/>
  <c r="P20" i="3"/>
  <c r="E20" i="3"/>
  <c r="S19" i="3"/>
  <c r="R19" i="3"/>
  <c r="Q19" i="3"/>
  <c r="P19" i="3"/>
  <c r="E19" i="3"/>
  <c r="U19" i="3" s="1"/>
  <c r="S18" i="3"/>
  <c r="R18" i="3"/>
  <c r="Q18" i="3"/>
  <c r="P18" i="3"/>
  <c r="E18" i="3"/>
  <c r="U18" i="3" s="1"/>
  <c r="U17" i="3"/>
  <c r="S17" i="3"/>
  <c r="R17" i="3"/>
  <c r="Q17" i="3"/>
  <c r="P17" i="3"/>
  <c r="E17" i="3"/>
  <c r="T17" i="3" s="1"/>
  <c r="T16" i="3"/>
  <c r="S16" i="3"/>
  <c r="R16" i="3"/>
  <c r="Q16" i="3"/>
  <c r="P16" i="3"/>
  <c r="E16" i="3"/>
  <c r="U16" i="3" s="1"/>
  <c r="T15" i="3"/>
  <c r="S15" i="3"/>
  <c r="R15" i="3"/>
  <c r="Q15" i="3"/>
  <c r="P15" i="3"/>
  <c r="E15" i="3"/>
  <c r="U15" i="3" s="1"/>
  <c r="S14" i="3"/>
  <c r="R14" i="3"/>
  <c r="Q14" i="3"/>
  <c r="P14" i="3"/>
  <c r="E14" i="3"/>
  <c r="U14" i="3" s="1"/>
  <c r="S13" i="3"/>
  <c r="R13" i="3"/>
  <c r="Q13" i="3"/>
  <c r="P13" i="3"/>
  <c r="E13" i="3"/>
  <c r="U13" i="3" s="1"/>
  <c r="S12" i="3"/>
  <c r="R12" i="3"/>
  <c r="Q12" i="3"/>
  <c r="U12" i="3" s="1"/>
  <c r="P12" i="3"/>
  <c r="E12" i="3"/>
  <c r="S11" i="3"/>
  <c r="R11" i="3"/>
  <c r="Q11" i="3"/>
  <c r="P11" i="3"/>
  <c r="E11" i="3"/>
  <c r="T11" i="3" s="1"/>
  <c r="T10" i="3"/>
  <c r="S10" i="3"/>
  <c r="R10" i="3"/>
  <c r="Q10" i="3"/>
  <c r="P10" i="3"/>
  <c r="E10" i="3"/>
  <c r="S9" i="3"/>
  <c r="R9" i="3"/>
  <c r="S8" i="3"/>
  <c r="R8" i="3"/>
  <c r="S63" i="2"/>
  <c r="S62" i="2"/>
  <c r="R62" i="2"/>
  <c r="Q62" i="2"/>
  <c r="P62" i="2"/>
  <c r="E62" i="2"/>
  <c r="U62" i="2" s="1"/>
  <c r="S61" i="2"/>
  <c r="R61" i="2"/>
  <c r="Q61" i="2"/>
  <c r="P61" i="2"/>
  <c r="E61" i="2"/>
  <c r="U61" i="2" s="1"/>
  <c r="S60" i="2"/>
  <c r="R60" i="2"/>
  <c r="S59" i="2"/>
  <c r="S58" i="2"/>
  <c r="R58" i="2"/>
  <c r="Q58" i="2"/>
  <c r="P58" i="2"/>
  <c r="E58" i="2"/>
  <c r="U58" i="2" s="1"/>
  <c r="S57" i="2"/>
  <c r="R57" i="2"/>
  <c r="Q57" i="2"/>
  <c r="P57" i="2"/>
  <c r="E57" i="2"/>
  <c r="U57" i="2" s="1"/>
  <c r="S56" i="2"/>
  <c r="R56" i="2"/>
  <c r="Q56" i="2"/>
  <c r="P56" i="2"/>
  <c r="E56" i="2"/>
  <c r="T56" i="2" s="1"/>
  <c r="T55" i="2"/>
  <c r="S55" i="2"/>
  <c r="R55" i="2"/>
  <c r="Q55" i="2"/>
  <c r="P55" i="2"/>
  <c r="E55" i="2"/>
  <c r="U55" i="2" s="1"/>
  <c r="S54" i="2"/>
  <c r="R54" i="2"/>
  <c r="S53" i="2"/>
  <c r="R53" i="2"/>
  <c r="Q53" i="2"/>
  <c r="P53" i="2"/>
  <c r="E53" i="2"/>
  <c r="U53" i="2" s="1"/>
  <c r="S52" i="2"/>
  <c r="R52" i="2"/>
  <c r="Q52" i="2"/>
  <c r="P52" i="2"/>
  <c r="E52" i="2"/>
  <c r="U52" i="2" s="1"/>
  <c r="U51" i="2"/>
  <c r="S51" i="2"/>
  <c r="R51" i="2"/>
  <c r="Q51" i="2"/>
  <c r="P51" i="2"/>
  <c r="E51" i="2"/>
  <c r="T51" i="2" s="1"/>
  <c r="U50" i="2"/>
  <c r="S50" i="2"/>
  <c r="R50" i="2"/>
  <c r="Q50" i="2"/>
  <c r="P50" i="2"/>
  <c r="E50" i="2"/>
  <c r="T50" i="2" s="1"/>
  <c r="S49" i="2"/>
  <c r="R49" i="2"/>
  <c r="Q49" i="2"/>
  <c r="P49" i="2"/>
  <c r="E49" i="2"/>
  <c r="U49" i="2" s="1"/>
  <c r="S48" i="2"/>
  <c r="R48" i="2"/>
  <c r="Q48" i="2"/>
  <c r="P48" i="2"/>
  <c r="E48" i="2"/>
  <c r="U48" i="2" s="1"/>
  <c r="S47" i="2"/>
  <c r="R47" i="2"/>
  <c r="Q47" i="2"/>
  <c r="P47" i="2"/>
  <c r="E47" i="2"/>
  <c r="U47" i="2" s="1"/>
  <c r="T46" i="2"/>
  <c r="S46" i="2"/>
  <c r="R46" i="2"/>
  <c r="Q46" i="2"/>
  <c r="P46" i="2"/>
  <c r="E46" i="2"/>
  <c r="U46" i="2" s="1"/>
  <c r="S45" i="2"/>
  <c r="R45" i="2"/>
  <c r="Q45" i="2"/>
  <c r="P45" i="2"/>
  <c r="E45" i="2"/>
  <c r="T45" i="2" s="1"/>
  <c r="T44" i="2"/>
  <c r="S44" i="2"/>
  <c r="R44" i="2"/>
  <c r="Q44" i="2"/>
  <c r="P44" i="2"/>
  <c r="E44" i="2"/>
  <c r="S43" i="2"/>
  <c r="R43" i="2"/>
  <c r="S42" i="2"/>
  <c r="R42" i="2"/>
  <c r="S41" i="2"/>
  <c r="R41" i="2"/>
  <c r="Q41" i="2"/>
  <c r="P41" i="2"/>
  <c r="E41" i="2"/>
  <c r="T41" i="2" s="1"/>
  <c r="S40" i="2"/>
  <c r="R40" i="2"/>
  <c r="Q40" i="2"/>
  <c r="P40" i="2"/>
  <c r="E40" i="2"/>
  <c r="U40" i="2" s="1"/>
  <c r="S39" i="2"/>
  <c r="R39" i="2"/>
  <c r="Q39" i="2"/>
  <c r="P39" i="2"/>
  <c r="E39" i="2"/>
  <c r="T39" i="2" s="1"/>
  <c r="S38" i="2"/>
  <c r="R38" i="2"/>
  <c r="Q38" i="2"/>
  <c r="P38" i="2"/>
  <c r="E38" i="2"/>
  <c r="T38" i="2" s="1"/>
  <c r="U37" i="2"/>
  <c r="T37" i="2"/>
  <c r="S37" i="2"/>
  <c r="R37" i="2"/>
  <c r="Q37" i="2"/>
  <c r="P37" i="2"/>
  <c r="E37" i="2"/>
  <c r="T36" i="2"/>
  <c r="S36" i="2"/>
  <c r="R36" i="2"/>
  <c r="Q36" i="2"/>
  <c r="P36" i="2"/>
  <c r="E36" i="2"/>
  <c r="U36" i="2" s="1"/>
  <c r="U35" i="2"/>
  <c r="S35" i="2"/>
  <c r="R35" i="2"/>
  <c r="Q35" i="2"/>
  <c r="P35" i="2"/>
  <c r="E35" i="2"/>
  <c r="T35" i="2" s="1"/>
  <c r="S34" i="2"/>
  <c r="R34" i="2"/>
  <c r="Q34" i="2"/>
  <c r="P34" i="2"/>
  <c r="E34" i="2"/>
  <c r="U34" i="2" s="1"/>
  <c r="S33" i="2"/>
  <c r="R33" i="2"/>
  <c r="Q33" i="2"/>
  <c r="P33" i="2"/>
  <c r="E33" i="2"/>
  <c r="S32" i="2"/>
  <c r="R32" i="2"/>
  <c r="Q32" i="2"/>
  <c r="P32" i="2"/>
  <c r="E32" i="2"/>
  <c r="T32" i="2" s="1"/>
  <c r="S31" i="2"/>
  <c r="R31" i="2"/>
  <c r="Q31" i="2"/>
  <c r="P31" i="2"/>
  <c r="E31" i="2"/>
  <c r="U31" i="2" s="1"/>
  <c r="S30" i="2"/>
  <c r="R30" i="2"/>
  <c r="Q30" i="2"/>
  <c r="P30" i="2"/>
  <c r="E30" i="2"/>
  <c r="U30" i="2" s="1"/>
  <c r="S29" i="2"/>
  <c r="R29" i="2"/>
  <c r="Q29" i="2"/>
  <c r="U29" i="2" s="1"/>
  <c r="P29" i="2"/>
  <c r="E29" i="2"/>
  <c r="T29" i="2" s="1"/>
  <c r="U28" i="2"/>
  <c r="T28" i="2"/>
  <c r="S28" i="2"/>
  <c r="R28" i="2"/>
  <c r="Q28" i="2"/>
  <c r="P28" i="2"/>
  <c r="E28" i="2"/>
  <c r="S27" i="2"/>
  <c r="R27" i="2"/>
  <c r="U26" i="2"/>
  <c r="S26" i="2"/>
  <c r="R26" i="2"/>
  <c r="Q26" i="2"/>
  <c r="P26" i="2"/>
  <c r="E26" i="2"/>
  <c r="T26" i="2" s="1"/>
  <c r="U25" i="2"/>
  <c r="T25" i="2"/>
  <c r="S25" i="2"/>
  <c r="R25" i="2"/>
  <c r="Q25" i="2"/>
  <c r="P25" i="2"/>
  <c r="E25" i="2"/>
  <c r="T24" i="2"/>
  <c r="S24" i="2"/>
  <c r="R24" i="2"/>
  <c r="Q24" i="2"/>
  <c r="P24" i="2"/>
  <c r="E24" i="2"/>
  <c r="U24" i="2" s="1"/>
  <c r="U23" i="2"/>
  <c r="S23" i="2"/>
  <c r="R23" i="2"/>
  <c r="Q23" i="2"/>
  <c r="P23" i="2"/>
  <c r="E23" i="2"/>
  <c r="T23" i="2" s="1"/>
  <c r="S22" i="2"/>
  <c r="R22" i="2"/>
  <c r="Q22" i="2"/>
  <c r="P22" i="2"/>
  <c r="E22" i="2"/>
  <c r="U22" i="2" s="1"/>
  <c r="S21" i="2"/>
  <c r="R21" i="2"/>
  <c r="Q21" i="2"/>
  <c r="P21" i="2"/>
  <c r="E21" i="2"/>
  <c r="U21" i="2" s="1"/>
  <c r="S20" i="2"/>
  <c r="R20" i="2"/>
  <c r="Q20" i="2"/>
  <c r="P20" i="2"/>
  <c r="E20" i="2"/>
  <c r="T20" i="2" s="1"/>
  <c r="T19" i="2"/>
  <c r="S19" i="2"/>
  <c r="R19" i="2"/>
  <c r="Q19" i="2"/>
  <c r="P19" i="2"/>
  <c r="E19" i="2"/>
  <c r="U19" i="2" s="1"/>
  <c r="U18" i="2"/>
  <c r="T18" i="2"/>
  <c r="S18" i="2"/>
  <c r="R18" i="2"/>
  <c r="Q18" i="2"/>
  <c r="P18" i="2"/>
  <c r="E18" i="2"/>
  <c r="S17" i="2"/>
  <c r="R17" i="2"/>
  <c r="Q17" i="2"/>
  <c r="P17" i="2"/>
  <c r="E17" i="2"/>
  <c r="U17" i="2" s="1"/>
  <c r="S16" i="2"/>
  <c r="R16" i="2"/>
  <c r="Q16" i="2"/>
  <c r="P16" i="2"/>
  <c r="E16" i="2"/>
  <c r="U16" i="2" s="1"/>
  <c r="U15" i="2"/>
  <c r="S15" i="2"/>
  <c r="R15" i="2"/>
  <c r="Q15" i="2"/>
  <c r="P15" i="2"/>
  <c r="E15" i="2"/>
  <c r="T15" i="2" s="1"/>
  <c r="S14" i="2"/>
  <c r="R14" i="2"/>
  <c r="Q14" i="2"/>
  <c r="U14" i="2" s="1"/>
  <c r="P14" i="2"/>
  <c r="E14" i="2"/>
  <c r="S13" i="2"/>
  <c r="R13" i="2"/>
  <c r="Q13" i="2"/>
  <c r="P13" i="2"/>
  <c r="E13" i="2"/>
  <c r="U13" i="2" s="1"/>
  <c r="U12" i="2"/>
  <c r="S12" i="2"/>
  <c r="R12" i="2"/>
  <c r="Q12" i="2"/>
  <c r="P12" i="2"/>
  <c r="E12" i="2"/>
  <c r="T12" i="2" s="1"/>
  <c r="S11" i="2"/>
  <c r="R11" i="2"/>
  <c r="Q11" i="2"/>
  <c r="P11" i="2"/>
  <c r="E11" i="2"/>
  <c r="U11" i="2" s="1"/>
  <c r="S10" i="2"/>
  <c r="R10" i="2"/>
  <c r="Q10" i="2"/>
  <c r="P10" i="2"/>
  <c r="E10" i="2"/>
  <c r="E9" i="2" s="1"/>
  <c r="S9" i="2"/>
  <c r="R9" i="2"/>
  <c r="S8" i="2"/>
  <c r="S63" i="1"/>
  <c r="R63" i="1"/>
  <c r="S62" i="1"/>
  <c r="R62" i="1"/>
  <c r="Q62" i="1"/>
  <c r="P62" i="1"/>
  <c r="E62" i="1"/>
  <c r="T62" i="1" s="1"/>
  <c r="S61" i="1"/>
  <c r="R61" i="1"/>
  <c r="Q61" i="1"/>
  <c r="P61" i="1"/>
  <c r="E61" i="1"/>
  <c r="S60" i="1"/>
  <c r="R60" i="1"/>
  <c r="S59" i="1"/>
  <c r="R59" i="1"/>
  <c r="S58" i="1"/>
  <c r="R58" i="1"/>
  <c r="Q58" i="1"/>
  <c r="P58" i="1"/>
  <c r="E58" i="1"/>
  <c r="T58" i="1" s="1"/>
  <c r="S57" i="1"/>
  <c r="R57" i="1"/>
  <c r="Q57" i="1"/>
  <c r="P57" i="1"/>
  <c r="E57" i="1"/>
  <c r="U57" i="1" s="1"/>
  <c r="U56" i="1"/>
  <c r="T56" i="1"/>
  <c r="S56" i="1"/>
  <c r="R56" i="1"/>
  <c r="Q56" i="1"/>
  <c r="P56" i="1"/>
  <c r="E56" i="1"/>
  <c r="U55" i="1"/>
  <c r="T55" i="1"/>
  <c r="S55" i="1"/>
  <c r="R55" i="1"/>
  <c r="Q55" i="1"/>
  <c r="P55" i="1"/>
  <c r="E55" i="1"/>
  <c r="S54" i="1"/>
  <c r="R54" i="1"/>
  <c r="U53" i="1"/>
  <c r="S53" i="1"/>
  <c r="R53" i="1"/>
  <c r="Q53" i="1"/>
  <c r="P53" i="1"/>
  <c r="E53" i="1"/>
  <c r="T53" i="1" s="1"/>
  <c r="S52" i="1"/>
  <c r="R52" i="1"/>
  <c r="Q52" i="1"/>
  <c r="P52" i="1"/>
  <c r="E52" i="1"/>
  <c r="T52" i="1" s="1"/>
  <c r="T51" i="1"/>
  <c r="S51" i="1"/>
  <c r="R51" i="1"/>
  <c r="Q51" i="1"/>
  <c r="P51" i="1"/>
  <c r="E51" i="1"/>
  <c r="U51" i="1" s="1"/>
  <c r="S50" i="1"/>
  <c r="R50" i="1"/>
  <c r="Q50" i="1"/>
  <c r="P50" i="1"/>
  <c r="E50" i="1"/>
  <c r="U50" i="1" s="1"/>
  <c r="S49" i="1"/>
  <c r="R49" i="1"/>
  <c r="Q49" i="1"/>
  <c r="P49" i="1"/>
  <c r="E49" i="1"/>
  <c r="U49" i="1" s="1"/>
  <c r="S48" i="1"/>
  <c r="R48" i="1"/>
  <c r="Q48" i="1"/>
  <c r="P48" i="1"/>
  <c r="E48" i="1"/>
  <c r="U48" i="1" s="1"/>
  <c r="S47" i="1"/>
  <c r="R47" i="1"/>
  <c r="Q47" i="1"/>
  <c r="P47" i="1"/>
  <c r="E47" i="1"/>
  <c r="T47" i="1" s="1"/>
  <c r="S46" i="1"/>
  <c r="R46" i="1"/>
  <c r="Q46" i="1"/>
  <c r="P46" i="1"/>
  <c r="E46" i="1"/>
  <c r="U46" i="1" s="1"/>
  <c r="S45" i="1"/>
  <c r="R45" i="1"/>
  <c r="Q45" i="1"/>
  <c r="P45" i="1"/>
  <c r="E45" i="1"/>
  <c r="U45" i="1" s="1"/>
  <c r="U44" i="1"/>
  <c r="S44" i="1"/>
  <c r="R44" i="1"/>
  <c r="Q44" i="1"/>
  <c r="P44" i="1"/>
  <c r="T44" i="1" s="1"/>
  <c r="E44" i="1"/>
  <c r="S43" i="1"/>
  <c r="R43" i="1"/>
  <c r="S42" i="1"/>
  <c r="R42" i="1"/>
  <c r="S41" i="1"/>
  <c r="R41" i="1"/>
  <c r="Q41" i="1"/>
  <c r="P41" i="1"/>
  <c r="E41" i="1"/>
  <c r="U41" i="1" s="1"/>
  <c r="S40" i="1"/>
  <c r="R40" i="1"/>
  <c r="Q40" i="1"/>
  <c r="P40" i="1"/>
  <c r="E40" i="1"/>
  <c r="U40" i="1" s="1"/>
  <c r="S39" i="1"/>
  <c r="R39" i="1"/>
  <c r="Q39" i="1"/>
  <c r="P39" i="1"/>
  <c r="E39" i="1"/>
  <c r="U39" i="1" s="1"/>
  <c r="T38" i="1"/>
  <c r="S38" i="1"/>
  <c r="R38" i="1"/>
  <c r="Q38" i="1"/>
  <c r="P38" i="1"/>
  <c r="E38" i="1"/>
  <c r="U38" i="1" s="1"/>
  <c r="S37" i="1"/>
  <c r="R37" i="1"/>
  <c r="Q37" i="1"/>
  <c r="P37" i="1"/>
  <c r="E37" i="1"/>
  <c r="T37" i="1" s="1"/>
  <c r="S36" i="1"/>
  <c r="R36" i="1"/>
  <c r="Q36" i="1"/>
  <c r="U36" i="1" s="1"/>
  <c r="P36" i="1"/>
  <c r="T36" i="1" s="1"/>
  <c r="E36" i="1"/>
  <c r="S35" i="1"/>
  <c r="R35" i="1"/>
  <c r="Q35" i="1"/>
  <c r="P35" i="1"/>
  <c r="T35" i="1" s="1"/>
  <c r="E35" i="1"/>
  <c r="S34" i="1"/>
  <c r="R34" i="1"/>
  <c r="Q34" i="1"/>
  <c r="P34" i="1"/>
  <c r="E34" i="1"/>
  <c r="U34" i="1" s="1"/>
  <c r="S33" i="1"/>
  <c r="R33" i="1"/>
  <c r="Q33" i="1"/>
  <c r="P33" i="1"/>
  <c r="E33" i="1"/>
  <c r="U33" i="1" s="1"/>
  <c r="S32" i="1"/>
  <c r="R32" i="1"/>
  <c r="Q32" i="1"/>
  <c r="P32" i="1"/>
  <c r="T32" i="1" s="1"/>
  <c r="E32" i="1"/>
  <c r="U32" i="1" s="1"/>
  <c r="S31" i="1"/>
  <c r="R31" i="1"/>
  <c r="Q31" i="1"/>
  <c r="P31" i="1"/>
  <c r="E31" i="1"/>
  <c r="U31" i="1" s="1"/>
  <c r="S30" i="1"/>
  <c r="R30" i="1"/>
  <c r="Q30" i="1"/>
  <c r="P30" i="1"/>
  <c r="E30" i="1"/>
  <c r="T30" i="1" s="1"/>
  <c r="S29" i="1"/>
  <c r="R29" i="1"/>
  <c r="Q29" i="1"/>
  <c r="U29" i="1" s="1"/>
  <c r="P29" i="1"/>
  <c r="E29" i="1"/>
  <c r="S28" i="1"/>
  <c r="R28" i="1"/>
  <c r="Q28" i="1"/>
  <c r="P28" i="1"/>
  <c r="E28" i="1"/>
  <c r="S27" i="1"/>
  <c r="R27" i="1"/>
  <c r="T26" i="1"/>
  <c r="S26" i="1"/>
  <c r="R26" i="1"/>
  <c r="Q26" i="1"/>
  <c r="P26" i="1"/>
  <c r="E26" i="1"/>
  <c r="U26" i="1" s="1"/>
  <c r="S25" i="1"/>
  <c r="R25" i="1"/>
  <c r="Q25" i="1"/>
  <c r="P25" i="1"/>
  <c r="E25" i="1"/>
  <c r="S24" i="1"/>
  <c r="R24" i="1"/>
  <c r="Q24" i="1"/>
  <c r="P24" i="1"/>
  <c r="E24" i="1"/>
  <c r="T24" i="1" s="1"/>
  <c r="S23" i="1"/>
  <c r="R23" i="1"/>
  <c r="Q23" i="1"/>
  <c r="U23" i="1" s="1"/>
  <c r="P23" i="1"/>
  <c r="E23" i="1"/>
  <c r="T23" i="1" s="1"/>
  <c r="S22" i="1"/>
  <c r="R22" i="1"/>
  <c r="Q22" i="1"/>
  <c r="P22" i="1"/>
  <c r="E22" i="1"/>
  <c r="U22" i="1" s="1"/>
  <c r="S21" i="1"/>
  <c r="R21" i="1"/>
  <c r="Q21" i="1"/>
  <c r="P21" i="1"/>
  <c r="E21" i="1"/>
  <c r="U21" i="1" s="1"/>
  <c r="U20" i="1"/>
  <c r="S20" i="1"/>
  <c r="R20" i="1"/>
  <c r="Q20" i="1"/>
  <c r="P20" i="1"/>
  <c r="T20" i="1" s="1"/>
  <c r="E20" i="1"/>
  <c r="U19" i="1"/>
  <c r="T19" i="1"/>
  <c r="S19" i="1"/>
  <c r="R19" i="1"/>
  <c r="Q19" i="1"/>
  <c r="P19" i="1"/>
  <c r="E19" i="1"/>
  <c r="S18" i="1"/>
  <c r="R18" i="1"/>
  <c r="Q18" i="1"/>
  <c r="P18" i="1"/>
  <c r="E18" i="1"/>
  <c r="U18" i="1" s="1"/>
  <c r="S17" i="1"/>
  <c r="R17" i="1"/>
  <c r="Q17" i="1"/>
  <c r="P17" i="1"/>
  <c r="E17" i="1"/>
  <c r="U17" i="1" s="1"/>
  <c r="U16" i="1"/>
  <c r="S16" i="1"/>
  <c r="R16" i="1"/>
  <c r="Q16" i="1"/>
  <c r="P16" i="1"/>
  <c r="E16" i="1"/>
  <c r="U15" i="1"/>
  <c r="T15" i="1"/>
  <c r="S15" i="1"/>
  <c r="R15" i="1"/>
  <c r="Q15" i="1"/>
  <c r="P15" i="1"/>
  <c r="E15" i="1"/>
  <c r="T14" i="1"/>
  <c r="S14" i="1"/>
  <c r="R14" i="1"/>
  <c r="Q14" i="1"/>
  <c r="P14" i="1"/>
  <c r="E14" i="1"/>
  <c r="U14" i="1" s="1"/>
  <c r="U13" i="1"/>
  <c r="S13" i="1"/>
  <c r="R13" i="1"/>
  <c r="Q13" i="1"/>
  <c r="P13" i="1"/>
  <c r="E13" i="1"/>
  <c r="T13" i="1" s="1"/>
  <c r="S12" i="1"/>
  <c r="R12" i="1"/>
  <c r="Q12" i="1"/>
  <c r="P12" i="1"/>
  <c r="E12" i="1"/>
  <c r="T12" i="1" s="1"/>
  <c r="S11" i="1"/>
  <c r="R11" i="1"/>
  <c r="Q11" i="1"/>
  <c r="P11" i="1"/>
  <c r="E11" i="1"/>
  <c r="U11" i="1" s="1"/>
  <c r="S10" i="1"/>
  <c r="R10" i="1"/>
  <c r="Q10" i="1"/>
  <c r="P10" i="1"/>
  <c r="E10" i="1"/>
  <c r="S9" i="1"/>
  <c r="R9" i="1"/>
  <c r="S8" i="1"/>
  <c r="R8" i="1"/>
  <c r="U12" i="49" l="1"/>
  <c r="T12" i="49"/>
  <c r="U25" i="49"/>
  <c r="T25" i="49"/>
  <c r="T31" i="51"/>
  <c r="U31" i="51"/>
  <c r="T40" i="54"/>
  <c r="U40" i="54"/>
  <c r="U62" i="55"/>
  <c r="T62" i="55"/>
  <c r="U14" i="56"/>
  <c r="T14" i="56"/>
  <c r="U26" i="56"/>
  <c r="T26" i="56"/>
  <c r="U12" i="59"/>
  <c r="T12" i="59"/>
  <c r="U28" i="60"/>
  <c r="T28" i="60"/>
  <c r="U22" i="61"/>
  <c r="T22" i="61"/>
  <c r="U41" i="61"/>
  <c r="T41" i="61"/>
  <c r="U23" i="62"/>
  <c r="T23" i="62"/>
  <c r="T36" i="64"/>
  <c r="U36" i="64"/>
  <c r="U11" i="65"/>
  <c r="T11" i="65"/>
  <c r="T15" i="66"/>
  <c r="U15" i="66"/>
  <c r="U34" i="66"/>
  <c r="T34" i="66"/>
  <c r="U61" i="68"/>
  <c r="T61" i="68"/>
  <c r="U41" i="70"/>
  <c r="T41" i="70"/>
  <c r="U41" i="71"/>
  <c r="T41" i="71"/>
  <c r="T10" i="72"/>
  <c r="U10" i="72"/>
  <c r="U25" i="72"/>
  <c r="T25" i="72"/>
  <c r="T49" i="72"/>
  <c r="U49" i="72"/>
  <c r="T20" i="74"/>
  <c r="U20" i="74"/>
  <c r="U39" i="74"/>
  <c r="T39" i="74"/>
  <c r="U37" i="75"/>
  <c r="T37" i="75"/>
  <c r="T30" i="77"/>
  <c r="U30" i="77"/>
  <c r="T35" i="78"/>
  <c r="U35" i="78"/>
  <c r="U44" i="78"/>
  <c r="T44" i="78"/>
  <c r="U40" i="81"/>
  <c r="T40" i="81"/>
  <c r="U34" i="83"/>
  <c r="T34" i="83"/>
  <c r="T26" i="84"/>
  <c r="U26" i="84"/>
  <c r="U15" i="88"/>
  <c r="T15" i="88"/>
  <c r="T17" i="89"/>
  <c r="U17" i="89"/>
  <c r="T24" i="92"/>
  <c r="U24" i="92"/>
  <c r="T47" i="92"/>
  <c r="U47" i="92"/>
  <c r="U55" i="93"/>
  <c r="T55" i="93"/>
  <c r="U16" i="94"/>
  <c r="T16" i="94"/>
  <c r="P54" i="28"/>
  <c r="P54" i="34"/>
  <c r="T51" i="50"/>
  <c r="U51" i="50"/>
  <c r="T28" i="51"/>
  <c r="U28" i="51"/>
  <c r="T33" i="52"/>
  <c r="U33" i="52"/>
  <c r="T39" i="52"/>
  <c r="U39" i="52"/>
  <c r="U48" i="52"/>
  <c r="T48" i="52"/>
  <c r="U16" i="53"/>
  <c r="T16" i="53"/>
  <c r="U20" i="54"/>
  <c r="T20" i="54"/>
  <c r="U40" i="55"/>
  <c r="T40" i="55"/>
  <c r="U33" i="56"/>
  <c r="T33" i="56"/>
  <c r="U20" i="57"/>
  <c r="T20" i="57"/>
  <c r="U26" i="57"/>
  <c r="T26" i="57"/>
  <c r="U31" i="57"/>
  <c r="T31" i="57"/>
  <c r="U51" i="57"/>
  <c r="T51" i="57"/>
  <c r="T46" i="59"/>
  <c r="U46" i="59"/>
  <c r="U48" i="60"/>
  <c r="T48" i="60"/>
  <c r="U13" i="61"/>
  <c r="T13" i="61"/>
  <c r="T32" i="61"/>
  <c r="U32" i="61"/>
  <c r="T20" i="62"/>
  <c r="U20" i="62"/>
  <c r="U40" i="62"/>
  <c r="T40" i="62"/>
  <c r="T31" i="65"/>
  <c r="U31" i="65"/>
  <c r="U53" i="66"/>
  <c r="T53" i="66"/>
  <c r="U19" i="67"/>
  <c r="T19" i="67"/>
  <c r="U55" i="67"/>
  <c r="T55" i="67"/>
  <c r="U61" i="67"/>
  <c r="T61" i="67"/>
  <c r="U35" i="68"/>
  <c r="T35" i="68"/>
  <c r="U50" i="68"/>
  <c r="T50" i="68"/>
  <c r="U18" i="69"/>
  <c r="T18" i="69"/>
  <c r="T41" i="69"/>
  <c r="U41" i="69"/>
  <c r="U50" i="69"/>
  <c r="T50" i="69"/>
  <c r="T38" i="70"/>
  <c r="U38" i="70"/>
  <c r="U58" i="73"/>
  <c r="T58" i="73"/>
  <c r="U23" i="75"/>
  <c r="T23" i="75"/>
  <c r="U46" i="75"/>
  <c r="T46" i="75"/>
  <c r="U12" i="76"/>
  <c r="T12" i="76"/>
  <c r="U21" i="78"/>
  <c r="T21" i="78"/>
  <c r="U22" i="80"/>
  <c r="T22" i="80"/>
  <c r="U26" i="81"/>
  <c r="T26" i="81"/>
  <c r="U49" i="81"/>
  <c r="T49" i="81"/>
  <c r="U15" i="82"/>
  <c r="T15" i="82"/>
  <c r="U29" i="82"/>
  <c r="T29" i="82"/>
  <c r="T58" i="83"/>
  <c r="U58" i="83"/>
  <c r="U17" i="85"/>
  <c r="T17" i="85"/>
  <c r="U51" i="85"/>
  <c r="T51" i="85"/>
  <c r="U25" i="86"/>
  <c r="T25" i="86"/>
  <c r="T12" i="88"/>
  <c r="U12" i="88"/>
  <c r="U31" i="88"/>
  <c r="T31" i="88"/>
  <c r="U29" i="93"/>
  <c r="T29" i="93"/>
  <c r="E27" i="3"/>
  <c r="P54" i="16"/>
  <c r="T16" i="1"/>
  <c r="T18" i="1"/>
  <c r="T25" i="1"/>
  <c r="T11" i="2"/>
  <c r="U20" i="2"/>
  <c r="Q60" i="2"/>
  <c r="T35" i="3"/>
  <c r="U46" i="3"/>
  <c r="T51" i="3"/>
  <c r="U32" i="4"/>
  <c r="U34" i="4"/>
  <c r="U16" i="5"/>
  <c r="U14" i="6"/>
  <c r="U32" i="6"/>
  <c r="U45" i="6"/>
  <c r="T49" i="6"/>
  <c r="Q27" i="7"/>
  <c r="T41" i="7"/>
  <c r="U52" i="7"/>
  <c r="Q60" i="7"/>
  <c r="T17" i="8"/>
  <c r="U32" i="8"/>
  <c r="Q54" i="8"/>
  <c r="T11" i="9"/>
  <c r="T32" i="9"/>
  <c r="U51" i="9"/>
  <c r="U32" i="10"/>
  <c r="U48" i="10"/>
  <c r="U47" i="12"/>
  <c r="U18" i="14"/>
  <c r="U45" i="14"/>
  <c r="U53" i="14"/>
  <c r="T16" i="15"/>
  <c r="T20" i="15"/>
  <c r="T32" i="15"/>
  <c r="U50" i="15"/>
  <c r="Q54" i="15"/>
  <c r="U61" i="15"/>
  <c r="U47" i="16"/>
  <c r="T16" i="17"/>
  <c r="U30" i="17"/>
  <c r="T30" i="18"/>
  <c r="U47" i="18"/>
  <c r="U13" i="19"/>
  <c r="U17" i="19"/>
  <c r="U30" i="20"/>
  <c r="E60" i="21"/>
  <c r="T23" i="22"/>
  <c r="E43" i="22"/>
  <c r="U43" i="22" s="1"/>
  <c r="Q54" i="22"/>
  <c r="U20" i="23"/>
  <c r="T32" i="23"/>
  <c r="E43" i="27"/>
  <c r="U43" i="27" s="1"/>
  <c r="P60" i="27"/>
  <c r="E9" i="28"/>
  <c r="E27" i="29"/>
  <c r="T23" i="34"/>
  <c r="P27" i="34"/>
  <c r="U32" i="34"/>
  <c r="T62" i="41"/>
  <c r="T40" i="42"/>
  <c r="T13" i="43"/>
  <c r="U38" i="43"/>
  <c r="U41" i="43"/>
  <c r="P54" i="43"/>
  <c r="T18" i="44"/>
  <c r="T31" i="44"/>
  <c r="T46" i="44"/>
  <c r="T56" i="44"/>
  <c r="P54" i="45"/>
  <c r="T21" i="46"/>
  <c r="U25" i="46"/>
  <c r="T44" i="46"/>
  <c r="T26" i="48"/>
  <c r="U16" i="49"/>
  <c r="U35" i="49"/>
  <c r="U25" i="50"/>
  <c r="T16" i="52"/>
  <c r="U16" i="52"/>
  <c r="T51" i="52"/>
  <c r="U51" i="52"/>
  <c r="U22" i="53"/>
  <c r="T22" i="53"/>
  <c r="T38" i="53"/>
  <c r="U38" i="53"/>
  <c r="Q27" i="54"/>
  <c r="T30" i="54"/>
  <c r="U30" i="54"/>
  <c r="U14" i="55"/>
  <c r="T14" i="55"/>
  <c r="U46" i="55"/>
  <c r="T46" i="55"/>
  <c r="U36" i="57"/>
  <c r="T36" i="57"/>
  <c r="U17" i="59"/>
  <c r="T17" i="59"/>
  <c r="U17" i="60"/>
  <c r="T17" i="60"/>
  <c r="U46" i="62"/>
  <c r="T46" i="62"/>
  <c r="U12" i="63"/>
  <c r="T12" i="63"/>
  <c r="T38" i="63"/>
  <c r="U38" i="63"/>
  <c r="U56" i="63"/>
  <c r="T56" i="63"/>
  <c r="U19" i="64"/>
  <c r="T19" i="64"/>
  <c r="U62" i="65"/>
  <c r="T62" i="65"/>
  <c r="T61" i="66"/>
  <c r="U61" i="66"/>
  <c r="T47" i="68"/>
  <c r="U47" i="68"/>
  <c r="Q9" i="71"/>
  <c r="U12" i="71"/>
  <c r="T12" i="71"/>
  <c r="U21" i="71"/>
  <c r="T21" i="71"/>
  <c r="U21" i="72"/>
  <c r="T21" i="72"/>
  <c r="U29" i="72"/>
  <c r="T29" i="72"/>
  <c r="U22" i="73"/>
  <c r="T22" i="73"/>
  <c r="U10" i="74"/>
  <c r="T10" i="74"/>
  <c r="U37" i="76"/>
  <c r="T37" i="76"/>
  <c r="U15" i="77"/>
  <c r="T15" i="77"/>
  <c r="U18" i="79"/>
  <c r="T18" i="79"/>
  <c r="U20" i="83"/>
  <c r="T20" i="83"/>
  <c r="U30" i="84"/>
  <c r="T30" i="84"/>
  <c r="U48" i="84"/>
  <c r="T48" i="84"/>
  <c r="U62" i="84"/>
  <c r="T62" i="84"/>
  <c r="T14" i="85"/>
  <c r="U14" i="85"/>
  <c r="U22" i="87"/>
  <c r="T22" i="87"/>
  <c r="P27" i="88"/>
  <c r="U17" i="90"/>
  <c r="T17" i="90"/>
  <c r="U16" i="93"/>
  <c r="T16" i="93"/>
  <c r="U36" i="97"/>
  <c r="T36" i="97"/>
  <c r="P27" i="9"/>
  <c r="Q27" i="32"/>
  <c r="Q60" i="1"/>
  <c r="P43" i="4"/>
  <c r="E60" i="4"/>
  <c r="P54" i="5"/>
  <c r="P60" i="6"/>
  <c r="U16" i="9"/>
  <c r="E43" i="10"/>
  <c r="T43" i="10" s="1"/>
  <c r="Q60" i="10"/>
  <c r="Q27" i="12"/>
  <c r="U32" i="21"/>
  <c r="T16" i="24"/>
  <c r="E27" i="24"/>
  <c r="P60" i="26"/>
  <c r="Q60" i="27"/>
  <c r="E54" i="29"/>
  <c r="P60" i="31"/>
  <c r="E43" i="32"/>
  <c r="U43" i="32" s="1"/>
  <c r="E9" i="33"/>
  <c r="P54" i="33"/>
  <c r="E60" i="34"/>
  <c r="Q27" i="37"/>
  <c r="T57" i="38"/>
  <c r="U16" i="40"/>
  <c r="T39" i="42"/>
  <c r="T51" i="42"/>
  <c r="U57" i="42"/>
  <c r="U17" i="43"/>
  <c r="U20" i="43"/>
  <c r="T37" i="43"/>
  <c r="T48" i="43"/>
  <c r="U22" i="44"/>
  <c r="U25" i="44"/>
  <c r="U35" i="44"/>
  <c r="U38" i="44"/>
  <c r="T47" i="45"/>
  <c r="T20" i="46"/>
  <c r="T24" i="46"/>
  <c r="P27" i="46"/>
  <c r="U56" i="46"/>
  <c r="P60" i="47"/>
  <c r="P9" i="48"/>
  <c r="U17" i="48"/>
  <c r="U55" i="49"/>
  <c r="T55" i="49"/>
  <c r="P27" i="50"/>
  <c r="P43" i="50"/>
  <c r="U47" i="50"/>
  <c r="T47" i="50"/>
  <c r="T45" i="51"/>
  <c r="U13" i="53"/>
  <c r="U28" i="55"/>
  <c r="T28" i="55"/>
  <c r="T45" i="56"/>
  <c r="U45" i="56"/>
  <c r="U47" i="57"/>
  <c r="T47" i="57"/>
  <c r="T62" i="58"/>
  <c r="U62" i="58"/>
  <c r="U53" i="60"/>
  <c r="T53" i="60"/>
  <c r="U18" i="61"/>
  <c r="T18" i="61"/>
  <c r="U23" i="63"/>
  <c r="T23" i="63"/>
  <c r="P27" i="63"/>
  <c r="T57" i="64"/>
  <c r="U57" i="64"/>
  <c r="T41" i="67"/>
  <c r="U41" i="67"/>
  <c r="T24" i="68"/>
  <c r="U24" i="68"/>
  <c r="U34" i="71"/>
  <c r="T34" i="71"/>
  <c r="U52" i="71"/>
  <c r="T52" i="71"/>
  <c r="T18" i="72"/>
  <c r="U18" i="72"/>
  <c r="U13" i="73"/>
  <c r="T13" i="73"/>
  <c r="T34" i="76"/>
  <c r="U34" i="76"/>
  <c r="U31" i="79"/>
  <c r="T31" i="79"/>
  <c r="T40" i="79"/>
  <c r="U40" i="79"/>
  <c r="U53" i="80"/>
  <c r="T53" i="80"/>
  <c r="U36" i="81"/>
  <c r="T36" i="81"/>
  <c r="U55" i="85"/>
  <c r="T55" i="85"/>
  <c r="U29" i="86"/>
  <c r="T29" i="86"/>
  <c r="U35" i="87"/>
  <c r="T35" i="87"/>
  <c r="T14" i="90"/>
  <c r="U14" i="90"/>
  <c r="U51" i="90"/>
  <c r="T51" i="90"/>
  <c r="T13" i="93"/>
  <c r="U13" i="93"/>
  <c r="T31" i="1"/>
  <c r="T50" i="1"/>
  <c r="U58" i="1"/>
  <c r="P27" i="2"/>
  <c r="T31" i="2"/>
  <c r="U39" i="2"/>
  <c r="T49" i="2"/>
  <c r="T58" i="2"/>
  <c r="T62" i="2"/>
  <c r="T23" i="3"/>
  <c r="T32" i="3"/>
  <c r="T45" i="3"/>
  <c r="P54" i="3"/>
  <c r="U50" i="4"/>
  <c r="T53" i="4"/>
  <c r="P60" i="4"/>
  <c r="T21" i="5"/>
  <c r="U33" i="5"/>
  <c r="Q54" i="5"/>
  <c r="T57" i="5"/>
  <c r="T21" i="6"/>
  <c r="U53" i="6"/>
  <c r="T55" i="6"/>
  <c r="T62" i="6"/>
  <c r="P9" i="7"/>
  <c r="T29" i="7"/>
  <c r="U62" i="7"/>
  <c r="U37" i="8"/>
  <c r="T40" i="8"/>
  <c r="U49" i="8"/>
  <c r="U17" i="9"/>
  <c r="T26" i="9"/>
  <c r="T37" i="9"/>
  <c r="T58" i="9"/>
  <c r="T58" i="10"/>
  <c r="T34" i="11"/>
  <c r="P43" i="11"/>
  <c r="U11" i="12"/>
  <c r="T14" i="12"/>
  <c r="T22" i="12"/>
  <c r="P54" i="12"/>
  <c r="T11" i="13"/>
  <c r="T19" i="13"/>
  <c r="T26" i="13"/>
  <c r="T31" i="13"/>
  <c r="T40" i="13"/>
  <c r="T44" i="13"/>
  <c r="T10" i="14"/>
  <c r="U26" i="14"/>
  <c r="T28" i="14"/>
  <c r="T30" i="14"/>
  <c r="T48" i="14"/>
  <c r="T41" i="15"/>
  <c r="T45" i="15"/>
  <c r="T53" i="15"/>
  <c r="T17" i="16"/>
  <c r="U24" i="16"/>
  <c r="P27" i="16"/>
  <c r="T38" i="16"/>
  <c r="T50" i="16"/>
  <c r="U56" i="16"/>
  <c r="P60" i="16"/>
  <c r="U13" i="17"/>
  <c r="U17" i="17"/>
  <c r="T20" i="17"/>
  <c r="U25" i="17"/>
  <c r="T33" i="17"/>
  <c r="U38" i="17"/>
  <c r="T41" i="17"/>
  <c r="E60" i="17"/>
  <c r="T17" i="18"/>
  <c r="U23" i="18"/>
  <c r="T38" i="18"/>
  <c r="T50" i="18"/>
  <c r="U56" i="18"/>
  <c r="T29" i="19"/>
  <c r="U14" i="20"/>
  <c r="T17" i="20"/>
  <c r="T23" i="20"/>
  <c r="T34" i="20"/>
  <c r="T38" i="20"/>
  <c r="T16" i="21"/>
  <c r="T26" i="21"/>
  <c r="U36" i="21"/>
  <c r="Q60" i="21"/>
  <c r="U23" i="22"/>
  <c r="Q27" i="22"/>
  <c r="E9" i="23"/>
  <c r="U33" i="23"/>
  <c r="T36" i="23"/>
  <c r="U41" i="23"/>
  <c r="P54" i="23"/>
  <c r="U21" i="24"/>
  <c r="T24" i="24"/>
  <c r="U44" i="24"/>
  <c r="U48" i="24"/>
  <c r="T51" i="24"/>
  <c r="E54" i="24"/>
  <c r="T54" i="24" s="1"/>
  <c r="U18" i="25"/>
  <c r="T21" i="25"/>
  <c r="T44" i="25"/>
  <c r="T30" i="26"/>
  <c r="U39" i="26"/>
  <c r="U15" i="27"/>
  <c r="T18" i="27"/>
  <c r="T45" i="27"/>
  <c r="T11" i="28"/>
  <c r="T46" i="28"/>
  <c r="T50" i="28"/>
  <c r="P60" i="28"/>
  <c r="U13" i="29"/>
  <c r="T29" i="29"/>
  <c r="T47" i="29"/>
  <c r="U16" i="30"/>
  <c r="U25" i="30"/>
  <c r="U31" i="30"/>
  <c r="Q9" i="31"/>
  <c r="U15" i="31"/>
  <c r="T30" i="31"/>
  <c r="U39" i="31"/>
  <c r="U57" i="31"/>
  <c r="U19" i="32"/>
  <c r="T22" i="32"/>
  <c r="U28" i="32"/>
  <c r="T31" i="32"/>
  <c r="U46" i="32"/>
  <c r="T49" i="32"/>
  <c r="U55" i="32"/>
  <c r="Q60" i="32"/>
  <c r="U12" i="33"/>
  <c r="T15" i="33"/>
  <c r="T19" i="33"/>
  <c r="U29" i="33"/>
  <c r="U47" i="33"/>
  <c r="U24" i="34"/>
  <c r="U47" i="34"/>
  <c r="T50" i="34"/>
  <c r="U56" i="34"/>
  <c r="P60" i="34"/>
  <c r="T12" i="35"/>
  <c r="T62" i="35"/>
  <c r="U39" i="36"/>
  <c r="P43" i="36"/>
  <c r="P60" i="36"/>
  <c r="U36" i="37"/>
  <c r="T39" i="37"/>
  <c r="U26" i="38"/>
  <c r="U35" i="38"/>
  <c r="U39" i="38"/>
  <c r="P43" i="38"/>
  <c r="U57" i="38"/>
  <c r="U58" i="38"/>
  <c r="U23" i="39"/>
  <c r="Q27" i="39"/>
  <c r="U40" i="39"/>
  <c r="Q54" i="39"/>
  <c r="U20" i="40"/>
  <c r="T23" i="40"/>
  <c r="U29" i="40"/>
  <c r="T32" i="40"/>
  <c r="U47" i="40"/>
  <c r="T50" i="40"/>
  <c r="U56" i="40"/>
  <c r="P60" i="40"/>
  <c r="U13" i="41"/>
  <c r="U52" i="41"/>
  <c r="U57" i="41"/>
  <c r="U12" i="42"/>
  <c r="U15" i="42"/>
  <c r="T26" i="42"/>
  <c r="T30" i="42"/>
  <c r="T16" i="43"/>
  <c r="U32" i="43"/>
  <c r="T36" i="43"/>
  <c r="T21" i="44"/>
  <c r="P27" i="44"/>
  <c r="T34" i="44"/>
  <c r="T49" i="44"/>
  <c r="E60" i="45"/>
  <c r="U60" i="45" s="1"/>
  <c r="T24" i="47"/>
  <c r="P27" i="47"/>
  <c r="U41" i="47"/>
  <c r="T51" i="47"/>
  <c r="U31" i="48"/>
  <c r="T31" i="48"/>
  <c r="T49" i="48"/>
  <c r="U49" i="48"/>
  <c r="T22" i="49"/>
  <c r="T38" i="49"/>
  <c r="T53" i="49"/>
  <c r="U53" i="49"/>
  <c r="T12" i="50"/>
  <c r="T18" i="50"/>
  <c r="E60" i="50"/>
  <c r="U60" i="50" s="1"/>
  <c r="U61" i="50"/>
  <c r="U17" i="52"/>
  <c r="T47" i="52"/>
  <c r="U47" i="52"/>
  <c r="T24" i="53"/>
  <c r="U24" i="53"/>
  <c r="T31" i="53"/>
  <c r="U31" i="53"/>
  <c r="T26" i="55"/>
  <c r="U26" i="55"/>
  <c r="U32" i="56"/>
  <c r="U55" i="56"/>
  <c r="T55" i="56"/>
  <c r="U41" i="58"/>
  <c r="T41" i="58"/>
  <c r="U62" i="59"/>
  <c r="T62" i="59"/>
  <c r="U22" i="60"/>
  <c r="T22" i="60"/>
  <c r="T61" i="60"/>
  <c r="U61" i="60"/>
  <c r="T56" i="62"/>
  <c r="U56" i="62"/>
  <c r="U50" i="63"/>
  <c r="T50" i="63"/>
  <c r="U29" i="64"/>
  <c r="T29" i="64"/>
  <c r="Q43" i="65"/>
  <c r="T46" i="66"/>
  <c r="U46" i="66"/>
  <c r="U11" i="69"/>
  <c r="T11" i="69"/>
  <c r="U46" i="69"/>
  <c r="T46" i="69"/>
  <c r="U18" i="80"/>
  <c r="T18" i="80"/>
  <c r="T61" i="80"/>
  <c r="U61" i="80"/>
  <c r="T33" i="81"/>
  <c r="U33" i="81"/>
  <c r="U38" i="85"/>
  <c r="T38" i="85"/>
  <c r="U47" i="85"/>
  <c r="T47" i="85"/>
  <c r="U21" i="86"/>
  <c r="T21" i="86"/>
  <c r="U47" i="86"/>
  <c r="T47" i="86"/>
  <c r="T31" i="94"/>
  <c r="U31" i="94"/>
  <c r="U56" i="94"/>
  <c r="T56" i="94"/>
  <c r="U47" i="98"/>
  <c r="T47" i="98"/>
  <c r="P60" i="2"/>
  <c r="Q54" i="9"/>
  <c r="T30" i="16"/>
  <c r="P54" i="18"/>
  <c r="T16" i="29"/>
  <c r="P27" i="42"/>
  <c r="U16" i="48"/>
  <c r="T16" i="48"/>
  <c r="T11" i="1"/>
  <c r="T22" i="1"/>
  <c r="U35" i="1"/>
  <c r="U37" i="1"/>
  <c r="T41" i="1"/>
  <c r="T46" i="1"/>
  <c r="T49" i="1"/>
  <c r="U52" i="1"/>
  <c r="T30" i="2"/>
  <c r="T61" i="2"/>
  <c r="T22" i="3"/>
  <c r="T39" i="3"/>
  <c r="Q54" i="3"/>
  <c r="T57" i="3"/>
  <c r="U12" i="4"/>
  <c r="T16" i="4"/>
  <c r="T58" i="4"/>
  <c r="T62" i="4"/>
  <c r="U17" i="5"/>
  <c r="T20" i="5"/>
  <c r="T44" i="5"/>
  <c r="T56" i="5"/>
  <c r="T20" i="6"/>
  <c r="U47" i="6"/>
  <c r="U11" i="7"/>
  <c r="T26" i="7"/>
  <c r="T28" i="7"/>
  <c r="T61" i="7"/>
  <c r="U12" i="8"/>
  <c r="T19" i="8"/>
  <c r="U24" i="8"/>
  <c r="T36" i="8"/>
  <c r="U45" i="8"/>
  <c r="T55" i="8"/>
  <c r="U21" i="9"/>
  <c r="T25" i="9"/>
  <c r="U33" i="9"/>
  <c r="T41" i="9"/>
  <c r="U15" i="10"/>
  <c r="T41" i="10"/>
  <c r="T45" i="10"/>
  <c r="T19" i="11"/>
  <c r="T33" i="11"/>
  <c r="U45" i="11"/>
  <c r="T57" i="11"/>
  <c r="T10" i="12"/>
  <c r="T26" i="12"/>
  <c r="T29" i="12"/>
  <c r="T37" i="12"/>
  <c r="T56" i="12"/>
  <c r="T10" i="13"/>
  <c r="T18" i="13"/>
  <c r="U22" i="13"/>
  <c r="T25" i="13"/>
  <c r="T39" i="13"/>
  <c r="U53" i="13"/>
  <c r="T55" i="13"/>
  <c r="T16" i="14"/>
  <c r="T25" i="14"/>
  <c r="T35" i="14"/>
  <c r="U23" i="15"/>
  <c r="Q27" i="15"/>
  <c r="T33" i="15"/>
  <c r="U36" i="15"/>
  <c r="U55" i="15"/>
  <c r="T55" i="16"/>
  <c r="U57" i="16"/>
  <c r="T12" i="17"/>
  <c r="T24" i="17"/>
  <c r="T37" i="17"/>
  <c r="U24" i="18"/>
  <c r="T55" i="18"/>
  <c r="U44" i="19"/>
  <c r="U52" i="19"/>
  <c r="T13" i="20"/>
  <c r="T21" i="20"/>
  <c r="P43" i="20"/>
  <c r="T50" i="20"/>
  <c r="U28" i="21"/>
  <c r="T35" i="21"/>
  <c r="U40" i="21"/>
  <c r="T62" i="21"/>
  <c r="T12" i="22"/>
  <c r="T20" i="22"/>
  <c r="T22" i="22"/>
  <c r="U55" i="22"/>
  <c r="U12" i="23"/>
  <c r="T15" i="23"/>
  <c r="U29" i="23"/>
  <c r="T40" i="23"/>
  <c r="U17" i="24"/>
  <c r="T20" i="24"/>
  <c r="T29" i="24"/>
  <c r="T47" i="24"/>
  <c r="U57" i="24"/>
  <c r="U14" i="25"/>
  <c r="T17" i="25"/>
  <c r="U35" i="26"/>
  <c r="T38" i="26"/>
  <c r="T46" i="26"/>
  <c r="U57" i="26"/>
  <c r="U11" i="27"/>
  <c r="T14" i="27"/>
  <c r="T55" i="28"/>
  <c r="T12" i="29"/>
  <c r="T56" i="29"/>
  <c r="U10" i="30"/>
  <c r="U17" i="30"/>
  <c r="U21" i="30"/>
  <c r="T24" i="30"/>
  <c r="U38" i="30"/>
  <c r="U16" i="31"/>
  <c r="U22" i="31"/>
  <c r="U26" i="31"/>
  <c r="U28" i="31"/>
  <c r="U35" i="31"/>
  <c r="T38" i="31"/>
  <c r="U53" i="31"/>
  <c r="U58" i="31"/>
  <c r="U15" i="32"/>
  <c r="T18" i="32"/>
  <c r="T45" i="32"/>
  <c r="T11" i="33"/>
  <c r="T28" i="33"/>
  <c r="T46" i="33"/>
  <c r="U51" i="33"/>
  <c r="U16" i="34"/>
  <c r="U29" i="34"/>
  <c r="T46" i="34"/>
  <c r="T55" i="34"/>
  <c r="T26" i="35"/>
  <c r="U26" i="36"/>
  <c r="U35" i="36"/>
  <c r="T38" i="36"/>
  <c r="U53" i="36"/>
  <c r="P9" i="37"/>
  <c r="U23" i="37"/>
  <c r="T26" i="37"/>
  <c r="U32" i="37"/>
  <c r="T35" i="37"/>
  <c r="P43" i="37"/>
  <c r="Q9" i="38"/>
  <c r="U22" i="38"/>
  <c r="T25" i="38"/>
  <c r="U31" i="38"/>
  <c r="T34" i="38"/>
  <c r="T38" i="38"/>
  <c r="U53" i="38"/>
  <c r="U36" i="39"/>
  <c r="T39" i="39"/>
  <c r="T19" i="40"/>
  <c r="T28" i="40"/>
  <c r="T46" i="40"/>
  <c r="T55" i="40"/>
  <c r="T12" i="41"/>
  <c r="T11" i="42"/>
  <c r="U30" i="42"/>
  <c r="T31" i="42"/>
  <c r="U35" i="42"/>
  <c r="T15" i="43"/>
  <c r="T23" i="43"/>
  <c r="T20" i="44"/>
  <c r="T33" i="44"/>
  <c r="T41" i="44"/>
  <c r="U53" i="44"/>
  <c r="U56" i="45"/>
  <c r="U47" i="46"/>
  <c r="T40" i="47"/>
  <c r="T28" i="48"/>
  <c r="U28" i="48"/>
  <c r="T35" i="48"/>
  <c r="T13" i="49"/>
  <c r="T18" i="49"/>
  <c r="U20" i="49"/>
  <c r="T32" i="50"/>
  <c r="U21" i="51"/>
  <c r="T34" i="51"/>
  <c r="T28" i="53"/>
  <c r="U28" i="53"/>
  <c r="P9" i="54"/>
  <c r="U47" i="58"/>
  <c r="T47" i="58"/>
  <c r="U25" i="59"/>
  <c r="T25" i="59"/>
  <c r="U35" i="60"/>
  <c r="T35" i="60"/>
  <c r="E43" i="60"/>
  <c r="U26" i="61"/>
  <c r="T26" i="61"/>
  <c r="U57" i="61"/>
  <c r="T57" i="61"/>
  <c r="U14" i="68"/>
  <c r="T14" i="68"/>
  <c r="T17" i="70"/>
  <c r="U17" i="70"/>
  <c r="U56" i="71"/>
  <c r="T56" i="71"/>
  <c r="U57" i="72"/>
  <c r="T57" i="72"/>
  <c r="U51" i="78"/>
  <c r="T51" i="78"/>
  <c r="T15" i="80"/>
  <c r="U15" i="80"/>
  <c r="U55" i="81"/>
  <c r="T55" i="81"/>
  <c r="U13" i="83"/>
  <c r="T13" i="83"/>
  <c r="U41" i="83"/>
  <c r="T41" i="83"/>
  <c r="T35" i="85"/>
  <c r="U35" i="85"/>
  <c r="T44" i="85"/>
  <c r="U44" i="85"/>
  <c r="T18" i="86"/>
  <c r="U18" i="86"/>
  <c r="U18" i="87"/>
  <c r="T18" i="87"/>
  <c r="U19" i="88"/>
  <c r="T19" i="88"/>
  <c r="U41" i="89"/>
  <c r="T41" i="89"/>
  <c r="U61" i="89"/>
  <c r="T61" i="89"/>
  <c r="U38" i="90"/>
  <c r="T38" i="90"/>
  <c r="T40" i="91"/>
  <c r="U40" i="91"/>
  <c r="P43" i="5"/>
  <c r="P42" i="5" s="1"/>
  <c r="Q9" i="6"/>
  <c r="T32" i="8"/>
  <c r="P54" i="40"/>
  <c r="E9" i="1"/>
  <c r="T21" i="1"/>
  <c r="T40" i="1"/>
  <c r="T45" i="1"/>
  <c r="T57" i="1"/>
  <c r="T13" i="2"/>
  <c r="T17" i="2"/>
  <c r="T31" i="3"/>
  <c r="T15" i="4"/>
  <c r="T49" i="4"/>
  <c r="U30" i="5"/>
  <c r="T32" i="5"/>
  <c r="T53" i="5"/>
  <c r="T19" i="6"/>
  <c r="T30" i="6"/>
  <c r="U52" i="6"/>
  <c r="T14" i="7"/>
  <c r="T18" i="7"/>
  <c r="U36" i="7"/>
  <c r="U61" i="7"/>
  <c r="T11" i="8"/>
  <c r="T35" i="8"/>
  <c r="T44" i="8"/>
  <c r="T48" i="8"/>
  <c r="T20" i="9"/>
  <c r="U22" i="9"/>
  <c r="T24" i="9"/>
  <c r="U36" i="9"/>
  <c r="T49" i="9"/>
  <c r="T14" i="10"/>
  <c r="T18" i="10"/>
  <c r="T22" i="10"/>
  <c r="U29" i="10"/>
  <c r="U37" i="10"/>
  <c r="Q54" i="10"/>
  <c r="T57" i="10"/>
  <c r="T18" i="11"/>
  <c r="U26" i="11"/>
  <c r="U30" i="11"/>
  <c r="T32" i="11"/>
  <c r="U41" i="11"/>
  <c r="T48" i="11"/>
  <c r="T56" i="11"/>
  <c r="T28" i="12"/>
  <c r="U35" i="12"/>
  <c r="T45" i="12"/>
  <c r="T49" i="12"/>
  <c r="U14" i="13"/>
  <c r="T17" i="13"/>
  <c r="U35" i="13"/>
  <c r="T38" i="13"/>
  <c r="T52" i="13"/>
  <c r="T15" i="14"/>
  <c r="U31" i="14"/>
  <c r="T34" i="14"/>
  <c r="P60" i="14"/>
  <c r="T12" i="15"/>
  <c r="U40" i="15"/>
  <c r="U16" i="16"/>
  <c r="U37" i="16"/>
  <c r="U10" i="17"/>
  <c r="T29" i="17"/>
  <c r="T44" i="17"/>
  <c r="T52" i="17"/>
  <c r="U16" i="18"/>
  <c r="U37" i="18"/>
  <c r="U62" i="18"/>
  <c r="T22" i="19"/>
  <c r="U48" i="19"/>
  <c r="T51" i="19"/>
  <c r="T58" i="19"/>
  <c r="Q60" i="19"/>
  <c r="T62" i="19"/>
  <c r="T39" i="21"/>
  <c r="T47" i="21"/>
  <c r="T26" i="22"/>
  <c r="U32" i="22"/>
  <c r="U40" i="22"/>
  <c r="T11" i="23"/>
  <c r="T19" i="23"/>
  <c r="T28" i="23"/>
  <c r="U51" i="23"/>
  <c r="T56" i="24"/>
  <c r="U10" i="25"/>
  <c r="T13" i="25"/>
  <c r="U26" i="26"/>
  <c r="U31" i="26"/>
  <c r="T34" i="26"/>
  <c r="U53" i="26"/>
  <c r="U58" i="26"/>
  <c r="T10" i="27"/>
  <c r="U61" i="27"/>
  <c r="U25" i="28"/>
  <c r="U38" i="28"/>
  <c r="U10" i="29"/>
  <c r="U35" i="29"/>
  <c r="T20" i="30"/>
  <c r="U30" i="30"/>
  <c r="U34" i="30"/>
  <c r="T37" i="30"/>
  <c r="T41" i="30"/>
  <c r="Q43" i="30"/>
  <c r="U49" i="30"/>
  <c r="U57" i="30"/>
  <c r="U14" i="31"/>
  <c r="U18" i="31"/>
  <c r="T21" i="31"/>
  <c r="T25" i="31"/>
  <c r="U31" i="31"/>
  <c r="T34" i="31"/>
  <c r="U49" i="31"/>
  <c r="T52" i="31"/>
  <c r="U11" i="32"/>
  <c r="T14" i="32"/>
  <c r="T16" i="32"/>
  <c r="T38" i="33"/>
  <c r="U44" i="33"/>
  <c r="T50" i="33"/>
  <c r="U56" i="33"/>
  <c r="T13" i="34"/>
  <c r="U20" i="34"/>
  <c r="T28" i="34"/>
  <c r="Q9" i="36"/>
  <c r="U16" i="36"/>
  <c r="U22" i="36"/>
  <c r="T25" i="36"/>
  <c r="U31" i="36"/>
  <c r="T34" i="36"/>
  <c r="U49" i="36"/>
  <c r="T52" i="36"/>
  <c r="U58" i="36"/>
  <c r="U19" i="37"/>
  <c r="T22" i="37"/>
  <c r="U28" i="37"/>
  <c r="T31" i="37"/>
  <c r="U53" i="37"/>
  <c r="U18" i="38"/>
  <c r="T21" i="38"/>
  <c r="U23" i="38"/>
  <c r="T30" i="38"/>
  <c r="U49" i="38"/>
  <c r="T52" i="38"/>
  <c r="T26" i="39"/>
  <c r="U32" i="39"/>
  <c r="T35" i="39"/>
  <c r="E43" i="39"/>
  <c r="U50" i="39"/>
  <c r="T53" i="39"/>
  <c r="E9" i="40"/>
  <c r="U10" i="41"/>
  <c r="E54" i="41"/>
  <c r="T10" i="42"/>
  <c r="T18" i="42"/>
  <c r="U22" i="42"/>
  <c r="T34" i="42"/>
  <c r="E43" i="42"/>
  <c r="E42" i="42" s="1"/>
  <c r="U42" i="42" s="1"/>
  <c r="T22" i="43"/>
  <c r="T26" i="43"/>
  <c r="U30" i="43"/>
  <c r="T55" i="43"/>
  <c r="T40" i="44"/>
  <c r="T52" i="44"/>
  <c r="P9" i="45"/>
  <c r="T55" i="45"/>
  <c r="T62" i="45"/>
  <c r="U29" i="46"/>
  <c r="T46" i="46"/>
  <c r="U53" i="46"/>
  <c r="T39" i="47"/>
  <c r="U56" i="47"/>
  <c r="T56" i="47"/>
  <c r="U38" i="48"/>
  <c r="T62" i="50"/>
  <c r="U21" i="58"/>
  <c r="T21" i="58"/>
  <c r="U52" i="58"/>
  <c r="T52" i="58"/>
  <c r="U57" i="58"/>
  <c r="T57" i="58"/>
  <c r="U35" i="59"/>
  <c r="T35" i="59"/>
  <c r="U10" i="60"/>
  <c r="T10" i="60"/>
  <c r="U39" i="61"/>
  <c r="T39" i="61"/>
  <c r="U38" i="66"/>
  <c r="T38" i="66"/>
  <c r="U23" i="67"/>
  <c r="T23" i="67"/>
  <c r="U46" i="67"/>
  <c r="T46" i="67"/>
  <c r="T56" i="69"/>
  <c r="U56" i="69"/>
  <c r="U31" i="73"/>
  <c r="T31" i="73"/>
  <c r="U49" i="73"/>
  <c r="T49" i="73"/>
  <c r="E60" i="75"/>
  <c r="U61" i="75"/>
  <c r="T61" i="75"/>
  <c r="U19" i="76"/>
  <c r="T19" i="76"/>
  <c r="U49" i="80"/>
  <c r="T49" i="80"/>
  <c r="U36" i="82"/>
  <c r="T36" i="82"/>
  <c r="U21" i="85"/>
  <c r="T21" i="85"/>
  <c r="T15" i="87"/>
  <c r="U15" i="87"/>
  <c r="U31" i="87"/>
  <c r="T31" i="87"/>
  <c r="U57" i="87"/>
  <c r="T57" i="87"/>
  <c r="T51" i="88"/>
  <c r="U51" i="88"/>
  <c r="T38" i="89"/>
  <c r="U38" i="89"/>
  <c r="U47" i="89"/>
  <c r="T47" i="89"/>
  <c r="T35" i="90"/>
  <c r="U35" i="90"/>
  <c r="U44" i="90"/>
  <c r="T44" i="90"/>
  <c r="U35" i="92"/>
  <c r="T35" i="92"/>
  <c r="P27" i="40"/>
  <c r="U12" i="1"/>
  <c r="E27" i="1"/>
  <c r="T14" i="2"/>
  <c r="T12" i="3"/>
  <c r="T21" i="3"/>
  <c r="U35" i="3"/>
  <c r="T56" i="3"/>
  <c r="T22" i="4"/>
  <c r="T31" i="4"/>
  <c r="E54" i="4"/>
  <c r="U54" i="4" s="1"/>
  <c r="U57" i="4"/>
  <c r="T36" i="6"/>
  <c r="U23" i="7"/>
  <c r="U25" i="7"/>
  <c r="U39" i="7"/>
  <c r="E43" i="7"/>
  <c r="T43" i="7" s="1"/>
  <c r="U50" i="7"/>
  <c r="U57" i="7"/>
  <c r="T60" i="7"/>
  <c r="U32" i="9"/>
  <c r="T26" i="10"/>
  <c r="T30" i="10"/>
  <c r="U40" i="10"/>
  <c r="U14" i="11"/>
  <c r="U53" i="11"/>
  <c r="U30" i="12"/>
  <c r="U36" i="12"/>
  <c r="U57" i="12"/>
  <c r="T32" i="13"/>
  <c r="Q60" i="13"/>
  <c r="U32" i="14"/>
  <c r="U39" i="14"/>
  <c r="P9" i="15"/>
  <c r="U32" i="15"/>
  <c r="Q60" i="15"/>
  <c r="U12" i="16"/>
  <c r="U20" i="16"/>
  <c r="U29" i="16"/>
  <c r="U33" i="16"/>
  <c r="U41" i="16"/>
  <c r="U12" i="18"/>
  <c r="U20" i="18"/>
  <c r="U33" i="18"/>
  <c r="U20" i="19"/>
  <c r="T26" i="19"/>
  <c r="E54" i="19"/>
  <c r="T22" i="20"/>
  <c r="U49" i="20"/>
  <c r="U52" i="21"/>
  <c r="Q54" i="21"/>
  <c r="U61" i="21"/>
  <c r="U11" i="22"/>
  <c r="U19" i="22"/>
  <c r="U28" i="22"/>
  <c r="U36" i="22"/>
  <c r="T16" i="23"/>
  <c r="U47" i="23"/>
  <c r="U56" i="23"/>
  <c r="U13" i="24"/>
  <c r="T30" i="24"/>
  <c r="T57" i="25"/>
  <c r="Q9" i="26"/>
  <c r="U16" i="26"/>
  <c r="U22" i="26"/>
  <c r="T32" i="26"/>
  <c r="U45" i="26"/>
  <c r="U49" i="26"/>
  <c r="U62" i="28"/>
  <c r="T57" i="29"/>
  <c r="E60" i="29"/>
  <c r="U60" i="29" s="1"/>
  <c r="U13" i="30"/>
  <c r="U10" i="31"/>
  <c r="U45" i="31"/>
  <c r="U61" i="32"/>
  <c r="T57" i="33"/>
  <c r="U62" i="34"/>
  <c r="U25" i="35"/>
  <c r="U32" i="35"/>
  <c r="U38" i="35"/>
  <c r="Q43" i="35"/>
  <c r="U18" i="36"/>
  <c r="T32" i="36"/>
  <c r="U45" i="36"/>
  <c r="U15" i="37"/>
  <c r="U49" i="37"/>
  <c r="U58" i="37"/>
  <c r="U14" i="38"/>
  <c r="U45" i="38"/>
  <c r="U28" i="39"/>
  <c r="U33" i="39"/>
  <c r="U46" i="39"/>
  <c r="U55" i="39"/>
  <c r="U12" i="40"/>
  <c r="U62" i="40"/>
  <c r="U32" i="41"/>
  <c r="U38" i="41"/>
  <c r="Q43" i="41"/>
  <c r="U32" i="42"/>
  <c r="U11" i="43"/>
  <c r="U58" i="43"/>
  <c r="U16" i="44"/>
  <c r="U29" i="44"/>
  <c r="U62" i="44"/>
  <c r="T16" i="45"/>
  <c r="U31" i="45"/>
  <c r="U34" i="45"/>
  <c r="T11" i="46"/>
  <c r="T30" i="46"/>
  <c r="U35" i="46"/>
  <c r="U12" i="47"/>
  <c r="U15" i="47"/>
  <c r="T30" i="47"/>
  <c r="Q27" i="48"/>
  <c r="U45" i="48"/>
  <c r="T45" i="48"/>
  <c r="T15" i="50"/>
  <c r="U15" i="50"/>
  <c r="T28" i="50"/>
  <c r="U37" i="50"/>
  <c r="U23" i="53"/>
  <c r="U36" i="53"/>
  <c r="T49" i="53"/>
  <c r="U49" i="53"/>
  <c r="U18" i="54"/>
  <c r="T18" i="54"/>
  <c r="U47" i="54"/>
  <c r="T47" i="54"/>
  <c r="U21" i="56"/>
  <c r="T21" i="56"/>
  <c r="U40" i="57"/>
  <c r="T40" i="57"/>
  <c r="T18" i="58"/>
  <c r="U18" i="58"/>
  <c r="U50" i="62"/>
  <c r="T50" i="62"/>
  <c r="U16" i="63"/>
  <c r="T16" i="63"/>
  <c r="U23" i="64"/>
  <c r="T23" i="64"/>
  <c r="U24" i="65"/>
  <c r="T24" i="65"/>
  <c r="U18" i="66"/>
  <c r="T18" i="66"/>
  <c r="T25" i="70"/>
  <c r="U25" i="70"/>
  <c r="U52" i="72"/>
  <c r="T52" i="72"/>
  <c r="T28" i="73"/>
  <c r="U28" i="73"/>
  <c r="T46" i="73"/>
  <c r="U46" i="73"/>
  <c r="U23" i="74"/>
  <c r="T23" i="74"/>
  <c r="U41" i="76"/>
  <c r="T41" i="76"/>
  <c r="U50" i="76"/>
  <c r="T50" i="76"/>
  <c r="P54" i="76"/>
  <c r="U33" i="77"/>
  <c r="T33" i="77"/>
  <c r="U38" i="78"/>
  <c r="T38" i="78"/>
  <c r="U25" i="79"/>
  <c r="T25" i="79"/>
  <c r="T46" i="80"/>
  <c r="U46" i="80"/>
  <c r="T25" i="82"/>
  <c r="U25" i="82"/>
  <c r="U37" i="84"/>
  <c r="T37" i="84"/>
  <c r="T28" i="87"/>
  <c r="U28" i="87"/>
  <c r="U20" i="89"/>
  <c r="T20" i="89"/>
  <c r="U21" i="90"/>
  <c r="T21" i="90"/>
  <c r="U50" i="92"/>
  <c r="T50" i="92"/>
  <c r="U10" i="50"/>
  <c r="U30" i="50"/>
  <c r="P60" i="51"/>
  <c r="T32" i="52"/>
  <c r="U30" i="53"/>
  <c r="P54" i="53"/>
  <c r="Q54" i="54"/>
  <c r="U35" i="55"/>
  <c r="T10" i="59"/>
  <c r="E54" i="59"/>
  <c r="U54" i="59" s="1"/>
  <c r="U32" i="60"/>
  <c r="T10" i="61"/>
  <c r="T20" i="63"/>
  <c r="U20" i="64"/>
  <c r="U10" i="67"/>
  <c r="P60" i="67"/>
  <c r="P60" i="68"/>
  <c r="U52" i="70"/>
  <c r="U32" i="71"/>
  <c r="T13" i="72"/>
  <c r="U20" i="73"/>
  <c r="U45" i="74"/>
  <c r="Q54" i="74"/>
  <c r="E54" i="75"/>
  <c r="T54" i="75" s="1"/>
  <c r="U30" i="76"/>
  <c r="T45" i="76"/>
  <c r="U10" i="78"/>
  <c r="U32" i="78"/>
  <c r="U35" i="79"/>
  <c r="T45" i="79"/>
  <c r="U61" i="79"/>
  <c r="U30" i="80"/>
  <c r="U10" i="82"/>
  <c r="U61" i="82"/>
  <c r="Q9" i="83"/>
  <c r="T32" i="84"/>
  <c r="P54" i="85"/>
  <c r="P9" i="87"/>
  <c r="U35" i="88"/>
  <c r="P60" i="89"/>
  <c r="T23" i="90"/>
  <c r="T45" i="91"/>
  <c r="E9" i="92"/>
  <c r="U45" i="92"/>
  <c r="U38" i="95"/>
  <c r="T38" i="95"/>
  <c r="U34" i="48"/>
  <c r="U36" i="48"/>
  <c r="U19" i="50"/>
  <c r="U23" i="50"/>
  <c r="T35" i="50"/>
  <c r="U52" i="50"/>
  <c r="Q60" i="50"/>
  <c r="U32" i="51"/>
  <c r="U36" i="51"/>
  <c r="U44" i="51"/>
  <c r="U46" i="51"/>
  <c r="U49" i="51"/>
  <c r="Q9" i="52"/>
  <c r="Q54" i="53"/>
  <c r="T32" i="54"/>
  <c r="U51" i="54"/>
  <c r="U16" i="55"/>
  <c r="U33" i="55"/>
  <c r="P9" i="56"/>
  <c r="U13" i="56"/>
  <c r="U24" i="56"/>
  <c r="T36" i="56"/>
  <c r="U34" i="57"/>
  <c r="T58" i="57"/>
  <c r="U10" i="58"/>
  <c r="U12" i="58"/>
  <c r="T28" i="58"/>
  <c r="T30" i="58"/>
  <c r="U39" i="58"/>
  <c r="T45" i="58"/>
  <c r="T50" i="58"/>
  <c r="T40" i="59"/>
  <c r="Q60" i="60"/>
  <c r="U20" i="61"/>
  <c r="T47" i="61"/>
  <c r="T36" i="62"/>
  <c r="T18" i="63"/>
  <c r="U48" i="63"/>
  <c r="P54" i="63"/>
  <c r="U21" i="64"/>
  <c r="T32" i="64"/>
  <c r="U34" i="64"/>
  <c r="U18" i="65"/>
  <c r="U49" i="65"/>
  <c r="U10" i="66"/>
  <c r="T21" i="66"/>
  <c r="Q60" i="66"/>
  <c r="P9" i="67"/>
  <c r="U12" i="67"/>
  <c r="T26" i="67"/>
  <c r="T49" i="67"/>
  <c r="T10" i="68"/>
  <c r="U16" i="68"/>
  <c r="T53" i="68"/>
  <c r="U20" i="69"/>
  <c r="U30" i="69"/>
  <c r="U33" i="69"/>
  <c r="T28" i="70"/>
  <c r="T30" i="70"/>
  <c r="T46" i="70"/>
  <c r="U13" i="72"/>
  <c r="U36" i="72"/>
  <c r="P43" i="72"/>
  <c r="P9" i="73"/>
  <c r="U15" i="73"/>
  <c r="T34" i="73"/>
  <c r="T36" i="73"/>
  <c r="T52" i="73"/>
  <c r="U12" i="74"/>
  <c r="U30" i="74"/>
  <c r="U51" i="74"/>
  <c r="U17" i="75"/>
  <c r="U57" i="76"/>
  <c r="U25" i="77"/>
  <c r="Q27" i="79"/>
  <c r="U45" i="79"/>
  <c r="U50" i="79"/>
  <c r="P9" i="80"/>
  <c r="U33" i="80"/>
  <c r="U36" i="80"/>
  <c r="P27" i="81"/>
  <c r="U13" i="82"/>
  <c r="U45" i="82"/>
  <c r="U48" i="82"/>
  <c r="T60" i="82"/>
  <c r="U53" i="83"/>
  <c r="T10" i="84"/>
  <c r="T45" i="85"/>
  <c r="P43" i="86"/>
  <c r="U44" i="87"/>
  <c r="U46" i="87"/>
  <c r="U41" i="88"/>
  <c r="U52" i="89"/>
  <c r="E54" i="90"/>
  <c r="U54" i="90" s="1"/>
  <c r="U58" i="90"/>
  <c r="U19" i="91"/>
  <c r="U30" i="91"/>
  <c r="U45" i="91"/>
  <c r="U50" i="91"/>
  <c r="U44" i="92"/>
  <c r="U21" i="93"/>
  <c r="T24" i="93"/>
  <c r="T35" i="95"/>
  <c r="U35" i="95"/>
  <c r="T39" i="96"/>
  <c r="U16" i="98"/>
  <c r="T16" i="98"/>
  <c r="U51" i="98"/>
  <c r="T51" i="98"/>
  <c r="U56" i="98"/>
  <c r="T56" i="98"/>
  <c r="P43" i="53"/>
  <c r="P42" i="53" s="1"/>
  <c r="U56" i="54"/>
  <c r="T10" i="55"/>
  <c r="T13" i="55"/>
  <c r="T39" i="55"/>
  <c r="T57" i="55"/>
  <c r="Q9" i="56"/>
  <c r="U51" i="56"/>
  <c r="T19" i="57"/>
  <c r="T32" i="57"/>
  <c r="U52" i="57"/>
  <c r="T11" i="59"/>
  <c r="T13" i="59"/>
  <c r="T29" i="59"/>
  <c r="T16" i="60"/>
  <c r="U24" i="60"/>
  <c r="P43" i="61"/>
  <c r="U25" i="63"/>
  <c r="T61" i="63"/>
  <c r="U10" i="65"/>
  <c r="U26" i="65"/>
  <c r="T52" i="66"/>
  <c r="T18" i="67"/>
  <c r="T22" i="67"/>
  <c r="T58" i="67"/>
  <c r="T58" i="68"/>
  <c r="T26" i="69"/>
  <c r="Q54" i="69"/>
  <c r="T33" i="71"/>
  <c r="T51" i="71"/>
  <c r="E54" i="71"/>
  <c r="U54" i="71" s="1"/>
  <c r="U58" i="71"/>
  <c r="U31" i="72"/>
  <c r="T21" i="73"/>
  <c r="T57" i="73"/>
  <c r="U56" i="74"/>
  <c r="U48" i="75"/>
  <c r="T13" i="76"/>
  <c r="U17" i="77"/>
  <c r="U38" i="77"/>
  <c r="Q43" i="77"/>
  <c r="T61" i="77"/>
  <c r="Q9" i="78"/>
  <c r="U53" i="78"/>
  <c r="E43" i="79"/>
  <c r="U55" i="79"/>
  <c r="Q60" i="79"/>
  <c r="U28" i="80"/>
  <c r="Q54" i="80"/>
  <c r="T30" i="82"/>
  <c r="U22" i="83"/>
  <c r="U45" i="83"/>
  <c r="E60" i="84"/>
  <c r="U60" i="84" s="1"/>
  <c r="U57" i="85"/>
  <c r="U31" i="86"/>
  <c r="U49" i="86"/>
  <c r="T23" i="87"/>
  <c r="U33" i="88"/>
  <c r="U25" i="89"/>
  <c r="T45" i="90"/>
  <c r="U11" i="91"/>
  <c r="E43" i="91"/>
  <c r="U55" i="91"/>
  <c r="Q60" i="91"/>
  <c r="T30" i="92"/>
  <c r="U38" i="94"/>
  <c r="T38" i="94"/>
  <c r="U61" i="94"/>
  <c r="T61" i="94"/>
  <c r="T13" i="98"/>
  <c r="U13" i="98"/>
  <c r="T23" i="49"/>
  <c r="E27" i="49"/>
  <c r="T32" i="49"/>
  <c r="T35" i="49"/>
  <c r="T23" i="51"/>
  <c r="T13" i="53"/>
  <c r="Q43" i="54"/>
  <c r="Q42" i="54" s="1"/>
  <c r="Q9" i="55"/>
  <c r="T30" i="55"/>
  <c r="Q54" i="55"/>
  <c r="Q60" i="56"/>
  <c r="T13" i="57"/>
  <c r="E60" i="58"/>
  <c r="T30" i="60"/>
  <c r="P43" i="60"/>
  <c r="T32" i="63"/>
  <c r="T36" i="63"/>
  <c r="T60" i="63"/>
  <c r="T13" i="64"/>
  <c r="T20" i="70"/>
  <c r="Q43" i="70"/>
  <c r="T45" i="71"/>
  <c r="T33" i="74"/>
  <c r="T30" i="75"/>
  <c r="P60" i="75"/>
  <c r="E27" i="76"/>
  <c r="U32" i="76"/>
  <c r="T60" i="77"/>
  <c r="U57" i="80"/>
  <c r="U30" i="81"/>
  <c r="U23" i="82"/>
  <c r="E54" i="83"/>
  <c r="U54" i="83" s="1"/>
  <c r="U30" i="85"/>
  <c r="T10" i="86"/>
  <c r="U10" i="88"/>
  <c r="Q43" i="89"/>
  <c r="U30" i="90"/>
  <c r="T32" i="91"/>
  <c r="T44" i="98"/>
  <c r="U44" i="98"/>
  <c r="E43" i="59"/>
  <c r="E42" i="59" s="1"/>
  <c r="P54" i="60"/>
  <c r="U45" i="62"/>
  <c r="U36" i="63"/>
  <c r="U32" i="65"/>
  <c r="U30" i="66"/>
  <c r="Q54" i="67"/>
  <c r="U20" i="70"/>
  <c r="Q54" i="73"/>
  <c r="U13" i="77"/>
  <c r="U45" i="77"/>
  <c r="Q60" i="80"/>
  <c r="U45" i="81"/>
  <c r="Q54" i="81"/>
  <c r="U32" i="82"/>
  <c r="Q9" i="85"/>
  <c r="U45" i="86"/>
  <c r="Q9" i="90"/>
  <c r="U52" i="47"/>
  <c r="E54" i="47"/>
  <c r="U13" i="48"/>
  <c r="U29" i="49"/>
  <c r="U33" i="50"/>
  <c r="U20" i="51"/>
  <c r="U24" i="51"/>
  <c r="U26" i="52"/>
  <c r="U30" i="52"/>
  <c r="U55" i="52"/>
  <c r="U58" i="52"/>
  <c r="T23" i="53"/>
  <c r="T35" i="53"/>
  <c r="T48" i="53"/>
  <c r="U17" i="54"/>
  <c r="U34" i="54"/>
  <c r="U31" i="55"/>
  <c r="T36" i="55"/>
  <c r="Q43" i="55"/>
  <c r="T13" i="56"/>
  <c r="T32" i="56"/>
  <c r="T25" i="57"/>
  <c r="U56" i="57"/>
  <c r="E60" i="57"/>
  <c r="U60" i="57" s="1"/>
  <c r="U30" i="58"/>
  <c r="T24" i="59"/>
  <c r="T34" i="59"/>
  <c r="U11" i="60"/>
  <c r="T20" i="60"/>
  <c r="T41" i="60"/>
  <c r="U23" i="61"/>
  <c r="T29" i="61"/>
  <c r="Q54" i="62"/>
  <c r="P60" i="63"/>
  <c r="P54" i="64"/>
  <c r="P27" i="65"/>
  <c r="U23" i="66"/>
  <c r="Q54" i="66"/>
  <c r="Q27" i="67"/>
  <c r="U32" i="67"/>
  <c r="U45" i="67"/>
  <c r="U51" i="67"/>
  <c r="U37" i="68"/>
  <c r="U30" i="70"/>
  <c r="U48" i="70"/>
  <c r="U36" i="73"/>
  <c r="P27" i="74"/>
  <c r="U41" i="74"/>
  <c r="U20" i="75"/>
  <c r="U25" i="75"/>
  <c r="U21" i="76"/>
  <c r="U52" i="76"/>
  <c r="P60" i="77"/>
  <c r="T45" i="78"/>
  <c r="U11" i="79"/>
  <c r="T32" i="79"/>
  <c r="U10" i="81"/>
  <c r="U12" i="81"/>
  <c r="U51" i="81"/>
  <c r="U17" i="82"/>
  <c r="U38" i="82"/>
  <c r="Q43" i="82"/>
  <c r="U10" i="83"/>
  <c r="T30" i="83"/>
  <c r="U10" i="84"/>
  <c r="U39" i="84"/>
  <c r="P43" i="84"/>
  <c r="U61" i="87"/>
  <c r="U53" i="90"/>
  <c r="U37" i="92"/>
  <c r="P54" i="92"/>
  <c r="U34" i="94"/>
  <c r="T34" i="94"/>
  <c r="U20" i="98"/>
  <c r="T20" i="98"/>
  <c r="U10" i="99"/>
  <c r="T30" i="99"/>
  <c r="T37" i="99"/>
  <c r="T48" i="99"/>
  <c r="T49" i="100"/>
  <c r="T11" i="102"/>
  <c r="T26" i="102"/>
  <c r="T13" i="103"/>
  <c r="T46" i="103"/>
  <c r="U35" i="104"/>
  <c r="T50" i="104"/>
  <c r="T58" i="104"/>
  <c r="T44" i="105"/>
  <c r="P54" i="105"/>
  <c r="T61" i="105"/>
  <c r="T11" i="106"/>
  <c r="T40" i="106"/>
  <c r="T48" i="106"/>
  <c r="T28" i="107"/>
  <c r="T16" i="108"/>
  <c r="U24" i="108"/>
  <c r="T39" i="108"/>
  <c r="T52" i="108"/>
  <c r="T36" i="109"/>
  <c r="T51" i="109"/>
  <c r="U26" i="110"/>
  <c r="T28" i="110"/>
  <c r="T14" i="111"/>
  <c r="T18" i="111"/>
  <c r="T29" i="111"/>
  <c r="T41" i="111"/>
  <c r="T49" i="111"/>
  <c r="T11" i="112"/>
  <c r="T36" i="112"/>
  <c r="T46" i="112"/>
  <c r="T21" i="113"/>
  <c r="T41" i="113"/>
  <c r="T10" i="114"/>
  <c r="T34" i="114"/>
  <c r="T38" i="114"/>
  <c r="U53" i="114"/>
  <c r="T16" i="115"/>
  <c r="T45" i="115"/>
  <c r="U22" i="116"/>
  <c r="U37" i="116"/>
  <c r="T40" i="116"/>
  <c r="T44" i="116"/>
  <c r="T29" i="117"/>
  <c r="U38" i="117"/>
  <c r="T16" i="119"/>
  <c r="U23" i="119"/>
  <c r="U61" i="119"/>
  <c r="U11" i="120"/>
  <c r="T30" i="120"/>
  <c r="T26" i="121"/>
  <c r="T39" i="121"/>
  <c r="U50" i="122"/>
  <c r="U53" i="122"/>
  <c r="U11" i="123"/>
  <c r="U19" i="123"/>
  <c r="E9" i="124"/>
  <c r="T60" i="124"/>
  <c r="U24" i="125"/>
  <c r="U34" i="125"/>
  <c r="T37" i="125"/>
  <c r="U38" i="125"/>
  <c r="U62" i="125"/>
  <c r="T19" i="126"/>
  <c r="T29" i="126"/>
  <c r="U44" i="126"/>
  <c r="T51" i="126"/>
  <c r="U52" i="126"/>
  <c r="T57" i="126"/>
  <c r="U13" i="127"/>
  <c r="T18" i="127"/>
  <c r="T25" i="127"/>
  <c r="U41" i="128"/>
  <c r="U49" i="129"/>
  <c r="T61" i="129"/>
  <c r="T15" i="130"/>
  <c r="U23" i="130"/>
  <c r="T26" i="130"/>
  <c r="T31" i="130"/>
  <c r="T39" i="130"/>
  <c r="T50" i="130"/>
  <c r="T20" i="93"/>
  <c r="U44" i="93"/>
  <c r="P54" i="93"/>
  <c r="P60" i="94"/>
  <c r="U14" i="95"/>
  <c r="T17" i="95"/>
  <c r="T21" i="95"/>
  <c r="T23" i="95"/>
  <c r="U13" i="96"/>
  <c r="T31" i="96"/>
  <c r="E43" i="96"/>
  <c r="U43" i="96" s="1"/>
  <c r="E9" i="97"/>
  <c r="U24" i="97"/>
  <c r="U45" i="97"/>
  <c r="U47" i="97"/>
  <c r="T50" i="97"/>
  <c r="E60" i="98"/>
  <c r="T60" i="98" s="1"/>
  <c r="U53" i="99"/>
  <c r="Q43" i="103"/>
  <c r="Q60" i="103"/>
  <c r="Q54" i="104"/>
  <c r="U13" i="106"/>
  <c r="U30" i="111"/>
  <c r="P60" i="112"/>
  <c r="E43" i="114"/>
  <c r="E42" i="114" s="1"/>
  <c r="E9" i="116"/>
  <c r="U57" i="125"/>
  <c r="T21" i="127"/>
  <c r="U39" i="127"/>
  <c r="U20" i="128"/>
  <c r="U23" i="128"/>
  <c r="U56" i="128"/>
  <c r="P60" i="128"/>
  <c r="T16" i="129"/>
  <c r="U33" i="129"/>
  <c r="U41" i="129"/>
  <c r="T45" i="93"/>
  <c r="U26" i="94"/>
  <c r="U19" i="96"/>
  <c r="U50" i="96"/>
  <c r="U16" i="97"/>
  <c r="U29" i="97"/>
  <c r="E27" i="98"/>
  <c r="U32" i="98"/>
  <c r="T52" i="100"/>
  <c r="T32" i="101"/>
  <c r="U38" i="101"/>
  <c r="Q43" i="101"/>
  <c r="T52" i="103"/>
  <c r="Q27" i="104"/>
  <c r="U46" i="104"/>
  <c r="T49" i="104"/>
  <c r="T57" i="104"/>
  <c r="T45" i="105"/>
  <c r="T47" i="106"/>
  <c r="Q60" i="106"/>
  <c r="T34" i="107"/>
  <c r="T23" i="108"/>
  <c r="U38" i="108"/>
  <c r="U21" i="109"/>
  <c r="U57" i="109"/>
  <c r="T10" i="111"/>
  <c r="U36" i="111"/>
  <c r="T30" i="114"/>
  <c r="T35" i="114"/>
  <c r="T33" i="115"/>
  <c r="P27" i="116"/>
  <c r="T14" i="117"/>
  <c r="T35" i="118"/>
  <c r="U15" i="119"/>
  <c r="U22" i="119"/>
  <c r="U56" i="120"/>
  <c r="P60" i="120"/>
  <c r="U22" i="121"/>
  <c r="U25" i="121"/>
  <c r="U35" i="121"/>
  <c r="U38" i="121"/>
  <c r="U14" i="122"/>
  <c r="U45" i="122"/>
  <c r="T32" i="123"/>
  <c r="T11" i="124"/>
  <c r="T18" i="124"/>
  <c r="T49" i="124"/>
  <c r="T55" i="124"/>
  <c r="P54" i="123"/>
  <c r="T58" i="124"/>
  <c r="Q60" i="124"/>
  <c r="T29" i="125"/>
  <c r="T51" i="125"/>
  <c r="T14" i="126"/>
  <c r="T25" i="126"/>
  <c r="U31" i="126"/>
  <c r="U39" i="126"/>
  <c r="T34" i="127"/>
  <c r="U46" i="127"/>
  <c r="U58" i="127"/>
  <c r="T18" i="128"/>
  <c r="U33" i="128"/>
  <c r="U36" i="128"/>
  <c r="T39" i="128"/>
  <c r="T45" i="128"/>
  <c r="T11" i="129"/>
  <c r="T29" i="129"/>
  <c r="U40" i="129"/>
  <c r="U17" i="130"/>
  <c r="T21" i="130"/>
  <c r="T41" i="130"/>
  <c r="T13" i="94"/>
  <c r="T17" i="94"/>
  <c r="T24" i="94"/>
  <c r="U36" i="94"/>
  <c r="U39" i="94"/>
  <c r="T62" i="94"/>
  <c r="T30" i="95"/>
  <c r="T10" i="96"/>
  <c r="T17" i="96"/>
  <c r="T48" i="96"/>
  <c r="T14" i="97"/>
  <c r="Q60" i="97"/>
  <c r="U21" i="98"/>
  <c r="T24" i="98"/>
  <c r="T29" i="98"/>
  <c r="U52" i="98"/>
  <c r="T13" i="99"/>
  <c r="U26" i="99"/>
  <c r="T62" i="99"/>
  <c r="T26" i="100"/>
  <c r="T23" i="101"/>
  <c r="T16" i="103"/>
  <c r="T44" i="103"/>
  <c r="T14" i="104"/>
  <c r="T23" i="105"/>
  <c r="T14" i="106"/>
  <c r="T15" i="107"/>
  <c r="Q54" i="107"/>
  <c r="T37" i="108"/>
  <c r="T49" i="108"/>
  <c r="T53" i="109"/>
  <c r="E60" i="109"/>
  <c r="U60" i="109" s="1"/>
  <c r="U31" i="110"/>
  <c r="T50" i="110"/>
  <c r="T24" i="111"/>
  <c r="P54" i="114"/>
  <c r="U40" i="115"/>
  <c r="U21" i="117"/>
  <c r="U46" i="117"/>
  <c r="T58" i="117"/>
  <c r="T21" i="119"/>
  <c r="U56" i="119"/>
  <c r="Q27" i="120"/>
  <c r="U17" i="121"/>
  <c r="U53" i="121"/>
  <c r="T36" i="122"/>
  <c r="P54" i="122"/>
  <c r="U40" i="123"/>
  <c r="T28" i="125"/>
  <c r="T13" i="126"/>
  <c r="U46" i="126"/>
  <c r="U49" i="126"/>
  <c r="P60" i="126"/>
  <c r="T30" i="127"/>
  <c r="T45" i="127"/>
  <c r="T52" i="127"/>
  <c r="T57" i="127"/>
  <c r="U13" i="128"/>
  <c r="T26" i="128"/>
  <c r="T32" i="128"/>
  <c r="T22" i="129"/>
  <c r="T28" i="129"/>
  <c r="T36" i="129"/>
  <c r="T20" i="130"/>
  <c r="U37" i="130"/>
  <c r="U45" i="130"/>
  <c r="Q43" i="94"/>
  <c r="U30" i="95"/>
  <c r="U10" i="98"/>
  <c r="P54" i="98"/>
  <c r="U13" i="99"/>
  <c r="U18" i="99"/>
  <c r="T21" i="99"/>
  <c r="T25" i="99"/>
  <c r="P9" i="100"/>
  <c r="U13" i="100"/>
  <c r="U15" i="100"/>
  <c r="T18" i="100"/>
  <c r="T22" i="100"/>
  <c r="U28" i="100"/>
  <c r="T31" i="100"/>
  <c r="T46" i="100"/>
  <c r="T29" i="101"/>
  <c r="T33" i="101"/>
  <c r="T44" i="101"/>
  <c r="T51" i="101"/>
  <c r="U62" i="101"/>
  <c r="T16" i="102"/>
  <c r="T62" i="102"/>
  <c r="T15" i="103"/>
  <c r="T37" i="103"/>
  <c r="T11" i="104"/>
  <c r="T26" i="104"/>
  <c r="T31" i="104"/>
  <c r="T39" i="104"/>
  <c r="T44" i="104"/>
  <c r="T15" i="105"/>
  <c r="T30" i="105"/>
  <c r="T41" i="105"/>
  <c r="U46" i="105"/>
  <c r="U49" i="105"/>
  <c r="T17" i="106"/>
  <c r="T24" i="107"/>
  <c r="T36" i="107"/>
  <c r="T46" i="107"/>
  <c r="T44" i="108"/>
  <c r="T56" i="108"/>
  <c r="T19" i="109"/>
  <c r="T29" i="109"/>
  <c r="Q43" i="109"/>
  <c r="P60" i="109"/>
  <c r="T30" i="110"/>
  <c r="T17" i="112"/>
  <c r="T30" i="112"/>
  <c r="T61" i="112"/>
  <c r="T15" i="113"/>
  <c r="T24" i="113"/>
  <c r="T32" i="113"/>
  <c r="T39" i="113"/>
  <c r="T46" i="113"/>
  <c r="E54" i="113"/>
  <c r="U54" i="113" s="1"/>
  <c r="T58" i="113"/>
  <c r="T15" i="114"/>
  <c r="U22" i="114"/>
  <c r="T48" i="114"/>
  <c r="T35" i="115"/>
  <c r="T39" i="115"/>
  <c r="U48" i="115"/>
  <c r="U57" i="115"/>
  <c r="T15" i="116"/>
  <c r="T26" i="116"/>
  <c r="T50" i="116"/>
  <c r="Q54" i="116"/>
  <c r="T16" i="117"/>
  <c r="T20" i="117"/>
  <c r="U32" i="117"/>
  <c r="U15" i="118"/>
  <c r="U18" i="118"/>
  <c r="U26" i="118"/>
  <c r="T50" i="118"/>
  <c r="T10" i="119"/>
  <c r="U53" i="119"/>
  <c r="T55" i="119"/>
  <c r="Q60" i="119"/>
  <c r="U30" i="120"/>
  <c r="U33" i="120"/>
  <c r="U41" i="120"/>
  <c r="T52" i="120"/>
  <c r="T62" i="120"/>
  <c r="T16" i="121"/>
  <c r="Q27" i="121"/>
  <c r="T29" i="121"/>
  <c r="T41" i="121"/>
  <c r="T52" i="121"/>
  <c r="T16" i="122"/>
  <c r="U21" i="125"/>
  <c r="U30" i="125"/>
  <c r="E60" i="125"/>
  <c r="T16" i="127"/>
  <c r="U23" i="127"/>
  <c r="U33" i="127"/>
  <c r="T30" i="129"/>
  <c r="T39" i="129"/>
  <c r="U23" i="93"/>
  <c r="E27" i="93"/>
  <c r="U32" i="93"/>
  <c r="U34" i="93"/>
  <c r="T37" i="93"/>
  <c r="T41" i="93"/>
  <c r="T30" i="94"/>
  <c r="T37" i="94"/>
  <c r="E54" i="94"/>
  <c r="T54" i="94" s="1"/>
  <c r="Q9" i="95"/>
  <c r="T34" i="95"/>
  <c r="T41" i="95"/>
  <c r="Q27" i="96"/>
  <c r="T32" i="97"/>
  <c r="U30" i="98"/>
  <c r="T17" i="99"/>
  <c r="T24" i="99"/>
  <c r="U39" i="99"/>
  <c r="P43" i="99"/>
  <c r="T14" i="100"/>
  <c r="T21" i="100"/>
  <c r="T34" i="100"/>
  <c r="T38" i="100"/>
  <c r="T45" i="100"/>
  <c r="T12" i="101"/>
  <c r="T16" i="101"/>
  <c r="T57" i="101"/>
  <c r="T61" i="101"/>
  <c r="T29" i="102"/>
  <c r="T37" i="102"/>
  <c r="T49" i="102"/>
  <c r="T14" i="103"/>
  <c r="T23" i="103"/>
  <c r="T36" i="103"/>
  <c r="U13" i="104"/>
  <c r="U15" i="104"/>
  <c r="T18" i="104"/>
  <c r="T19" i="105"/>
  <c r="T29" i="105"/>
  <c r="T52" i="105"/>
  <c r="T58" i="105"/>
  <c r="T13" i="106"/>
  <c r="T24" i="106"/>
  <c r="T33" i="106"/>
  <c r="U50" i="106"/>
  <c r="T11" i="107"/>
  <c r="T23" i="107"/>
  <c r="T33" i="108"/>
  <c r="T55" i="108"/>
  <c r="T38" i="109"/>
  <c r="U52" i="109"/>
  <c r="T13" i="110"/>
  <c r="T29" i="110"/>
  <c r="T20" i="111"/>
  <c r="Q60" i="111"/>
  <c r="T62" i="111"/>
  <c r="T16" i="112"/>
  <c r="T29" i="112"/>
  <c r="T23" i="113"/>
  <c r="P54" i="113"/>
  <c r="T57" i="113"/>
  <c r="U13" i="114"/>
  <c r="U20" i="114"/>
  <c r="U23" i="114"/>
  <c r="T25" i="114"/>
  <c r="T40" i="114"/>
  <c r="U45" i="114"/>
  <c r="T47" i="114"/>
  <c r="T20" i="115"/>
  <c r="T38" i="115"/>
  <c r="T47" i="115"/>
  <c r="T14" i="116"/>
  <c r="U31" i="116"/>
  <c r="U46" i="116"/>
  <c r="T49" i="116"/>
  <c r="U57" i="116"/>
  <c r="T19" i="117"/>
  <c r="T31" i="117"/>
  <c r="Q43" i="117"/>
  <c r="U57" i="117"/>
  <c r="T14" i="118"/>
  <c r="T25" i="118"/>
  <c r="U31" i="118"/>
  <c r="U39" i="118"/>
  <c r="U45" i="118"/>
  <c r="T31" i="119"/>
  <c r="T49" i="119"/>
  <c r="T62" i="119"/>
  <c r="U12" i="120"/>
  <c r="T23" i="120"/>
  <c r="T29" i="120"/>
  <c r="T40" i="120"/>
  <c r="T61" i="120"/>
  <c r="T40" i="121"/>
  <c r="U48" i="121"/>
  <c r="T51" i="121"/>
  <c r="P60" i="121"/>
  <c r="T12" i="122"/>
  <c r="T30" i="122"/>
  <c r="U32" i="122"/>
  <c r="U35" i="122"/>
  <c r="U10" i="123"/>
  <c r="T12" i="123"/>
  <c r="U24" i="123"/>
  <c r="U50" i="123"/>
  <c r="T53" i="123"/>
  <c r="U24" i="124"/>
  <c r="U29" i="124"/>
  <c r="T40" i="124"/>
  <c r="U61" i="124"/>
  <c r="T25" i="125"/>
  <c r="T56" i="130"/>
  <c r="T10" i="94"/>
  <c r="U53" i="95"/>
  <c r="U22" i="96"/>
  <c r="U32" i="97"/>
  <c r="U37" i="97"/>
  <c r="P54" i="97"/>
  <c r="U31" i="99"/>
  <c r="U46" i="99"/>
  <c r="U49" i="99"/>
  <c r="T23" i="100"/>
  <c r="U32" i="100"/>
  <c r="U41" i="100"/>
  <c r="U50" i="100"/>
  <c r="T10" i="101"/>
  <c r="T30" i="101"/>
  <c r="U32" i="101"/>
  <c r="U52" i="102"/>
  <c r="U26" i="103"/>
  <c r="T30" i="103"/>
  <c r="U45" i="103"/>
  <c r="T10" i="104"/>
  <c r="T45" i="104"/>
  <c r="U19" i="107"/>
  <c r="T29" i="107"/>
  <c r="P43" i="107"/>
  <c r="T53" i="107"/>
  <c r="Q27" i="108"/>
  <c r="U30" i="108"/>
  <c r="U10" i="110"/>
  <c r="T19" i="110"/>
  <c r="U10" i="112"/>
  <c r="U12" i="112"/>
  <c r="T20" i="113"/>
  <c r="T31" i="113"/>
  <c r="U38" i="113"/>
  <c r="Q54" i="113"/>
  <c r="Q54" i="115"/>
  <c r="Q42" i="115" s="1"/>
  <c r="T56" i="115"/>
  <c r="U52" i="117"/>
  <c r="T32" i="118"/>
  <c r="U35" i="118"/>
  <c r="Q43" i="118"/>
  <c r="U46" i="118"/>
  <c r="U49" i="118"/>
  <c r="P60" i="118"/>
  <c r="P27" i="119"/>
  <c r="P43" i="119"/>
  <c r="T52" i="119"/>
  <c r="T26" i="120"/>
  <c r="U48" i="120"/>
  <c r="U51" i="120"/>
  <c r="U10" i="122"/>
  <c r="T13" i="122"/>
  <c r="T23" i="122"/>
  <c r="U30" i="122"/>
  <c r="P9" i="123"/>
  <c r="T13" i="123"/>
  <c r="U32" i="123"/>
  <c r="U55" i="123"/>
  <c r="U14" i="124"/>
  <c r="U16" i="124"/>
  <c r="T30" i="124"/>
  <c r="U45" i="124"/>
  <c r="U47" i="124"/>
  <c r="U20" i="125"/>
  <c r="T58" i="125"/>
  <c r="U15" i="127"/>
  <c r="U22" i="127"/>
  <c r="U26" i="127"/>
  <c r="T24" i="128"/>
  <c r="U48" i="128"/>
  <c r="U17" i="129"/>
  <c r="T34" i="129"/>
  <c r="U53" i="129"/>
  <c r="U52" i="130"/>
  <c r="T52" i="130"/>
  <c r="U14" i="131"/>
  <c r="U22" i="131"/>
  <c r="T26" i="131"/>
  <c r="U40" i="131"/>
  <c r="T48" i="131"/>
  <c r="U52" i="131"/>
  <c r="T14" i="132"/>
  <c r="U37" i="132"/>
  <c r="U44" i="132"/>
  <c r="U48" i="132"/>
  <c r="T21" i="133"/>
  <c r="P27" i="133"/>
  <c r="U53" i="133"/>
  <c r="T55" i="133"/>
  <c r="U25" i="134"/>
  <c r="T40" i="134"/>
  <c r="P60" i="134"/>
  <c r="U17" i="135"/>
  <c r="U21" i="135"/>
  <c r="U28" i="135"/>
  <c r="U30" i="135"/>
  <c r="T36" i="135"/>
  <c r="U37" i="135"/>
  <c r="T44" i="135"/>
  <c r="T53" i="135"/>
  <c r="U50" i="136"/>
  <c r="U14" i="137"/>
  <c r="U22" i="137"/>
  <c r="T13" i="138"/>
  <c r="U14" i="138"/>
  <c r="T17" i="138"/>
  <c r="T21" i="138"/>
  <c r="T41" i="138"/>
  <c r="U57" i="138"/>
  <c r="T16" i="139"/>
  <c r="T13" i="140"/>
  <c r="T38" i="140"/>
  <c r="T13" i="141"/>
  <c r="T20" i="141"/>
  <c r="U21" i="141"/>
  <c r="T34" i="141"/>
  <c r="T56" i="141"/>
  <c r="T11" i="142"/>
  <c r="T38" i="142"/>
  <c r="U39" i="142"/>
  <c r="U53" i="142"/>
  <c r="U13" i="143"/>
  <c r="U11" i="144"/>
  <c r="T50" i="144"/>
  <c r="T57" i="144"/>
  <c r="U58" i="144"/>
  <c r="T29" i="145"/>
  <c r="T17" i="146"/>
  <c r="T26" i="146"/>
  <c r="Q43" i="146"/>
  <c r="U50" i="146"/>
  <c r="T56" i="146"/>
  <c r="U26" i="147"/>
  <c r="T33" i="147"/>
  <c r="U37" i="147"/>
  <c r="U51" i="147"/>
  <c r="U57" i="147"/>
  <c r="U58" i="148"/>
  <c r="T58" i="148"/>
  <c r="U31" i="151"/>
  <c r="T31" i="151"/>
  <c r="U51" i="154"/>
  <c r="T51" i="154"/>
  <c r="U29" i="159"/>
  <c r="T29" i="159"/>
  <c r="U11" i="161"/>
  <c r="T11" i="161"/>
  <c r="U32" i="162"/>
  <c r="T32" i="162"/>
  <c r="U45" i="162"/>
  <c r="U48" i="162"/>
  <c r="T48" i="162"/>
  <c r="T25" i="131"/>
  <c r="T31" i="131"/>
  <c r="T39" i="131"/>
  <c r="T47" i="131"/>
  <c r="U23" i="132"/>
  <c r="U32" i="132"/>
  <c r="U40" i="132"/>
  <c r="T47" i="132"/>
  <c r="T36" i="133"/>
  <c r="T52" i="133"/>
  <c r="T24" i="134"/>
  <c r="T32" i="134"/>
  <c r="T39" i="134"/>
  <c r="T62" i="134"/>
  <c r="U12" i="135"/>
  <c r="T16" i="135"/>
  <c r="T25" i="135"/>
  <c r="T52" i="135"/>
  <c r="T58" i="135"/>
  <c r="U37" i="138"/>
  <c r="T40" i="138"/>
  <c r="T53" i="138"/>
  <c r="T56" i="138"/>
  <c r="U61" i="138"/>
  <c r="T12" i="139"/>
  <c r="U21" i="139"/>
  <c r="T31" i="139"/>
  <c r="T51" i="139"/>
  <c r="T11" i="140"/>
  <c r="U13" i="140"/>
  <c r="T14" i="140"/>
  <c r="U30" i="140"/>
  <c r="T37" i="140"/>
  <c r="T24" i="141"/>
  <c r="T33" i="141"/>
  <c r="T49" i="141"/>
  <c r="U19" i="142"/>
  <c r="T26" i="142"/>
  <c r="U35" i="142"/>
  <c r="T49" i="142"/>
  <c r="T62" i="142"/>
  <c r="T11" i="143"/>
  <c r="T50" i="143"/>
  <c r="T15" i="144"/>
  <c r="U29" i="144"/>
  <c r="U18" i="145"/>
  <c r="T21" i="145"/>
  <c r="T28" i="145"/>
  <c r="T37" i="145"/>
  <c r="P60" i="145"/>
  <c r="T25" i="146"/>
  <c r="T28" i="146"/>
  <c r="T36" i="146"/>
  <c r="T16" i="147"/>
  <c r="T32" i="147"/>
  <c r="T14" i="148"/>
  <c r="U57" i="152"/>
  <c r="T57" i="152"/>
  <c r="U23" i="155"/>
  <c r="T23" i="155"/>
  <c r="U34" i="155"/>
  <c r="T34" i="155"/>
  <c r="U18" i="159"/>
  <c r="T18" i="159"/>
  <c r="U23" i="161"/>
  <c r="T23" i="161"/>
  <c r="Q54" i="130"/>
  <c r="U21" i="131"/>
  <c r="T51" i="131"/>
  <c r="P54" i="131"/>
  <c r="T57" i="131"/>
  <c r="U26" i="132"/>
  <c r="U28" i="132"/>
  <c r="T36" i="132"/>
  <c r="E60" i="132"/>
  <c r="U60" i="132" s="1"/>
  <c r="T13" i="133"/>
  <c r="U30" i="133"/>
  <c r="U52" i="134"/>
  <c r="T58" i="134"/>
  <c r="U31" i="135"/>
  <c r="T16" i="136"/>
  <c r="T20" i="136"/>
  <c r="T33" i="136"/>
  <c r="T36" i="138"/>
  <c r="T48" i="138"/>
  <c r="T20" i="142"/>
  <c r="T57" i="143"/>
  <c r="U23" i="144"/>
  <c r="U45" i="144"/>
  <c r="T17" i="145"/>
  <c r="T21" i="146"/>
  <c r="T32" i="146"/>
  <c r="U41" i="146"/>
  <c r="T48" i="146"/>
  <c r="T53" i="146"/>
  <c r="T62" i="146"/>
  <c r="U21" i="147"/>
  <c r="T31" i="147"/>
  <c r="T40" i="147"/>
  <c r="T55" i="147"/>
  <c r="T13" i="148"/>
  <c r="U14" i="149"/>
  <c r="T14" i="149"/>
  <c r="U58" i="150"/>
  <c r="T58" i="150"/>
  <c r="U23" i="154"/>
  <c r="T23" i="154"/>
  <c r="U52" i="155"/>
  <c r="T52" i="155"/>
  <c r="U62" i="160"/>
  <c r="T62" i="160"/>
  <c r="U12" i="163"/>
  <c r="T12" i="163"/>
  <c r="U16" i="164"/>
  <c r="T16" i="164"/>
  <c r="U10" i="133"/>
  <c r="T37" i="136"/>
  <c r="T41" i="136"/>
  <c r="T48" i="136"/>
  <c r="T31" i="137"/>
  <c r="T38" i="137"/>
  <c r="Q43" i="137"/>
  <c r="T49" i="137"/>
  <c r="U24" i="138"/>
  <c r="T30" i="138"/>
  <c r="T35" i="138"/>
  <c r="T10" i="139"/>
  <c r="T13" i="139"/>
  <c r="U20" i="139"/>
  <c r="T37" i="139"/>
  <c r="T49" i="139"/>
  <c r="T56" i="139"/>
  <c r="U26" i="140"/>
  <c r="T28" i="140"/>
  <c r="T40" i="140"/>
  <c r="T11" i="141"/>
  <c r="T37" i="141"/>
  <c r="T53" i="141"/>
  <c r="T19" i="143"/>
  <c r="U30" i="143"/>
  <c r="E43" i="143"/>
  <c r="T56" i="143"/>
  <c r="T22" i="144"/>
  <c r="T31" i="146"/>
  <c r="T40" i="146"/>
  <c r="T47" i="146"/>
  <c r="T58" i="146"/>
  <c r="T12" i="147"/>
  <c r="T20" i="147"/>
  <c r="T24" i="147"/>
  <c r="T39" i="147"/>
  <c r="T12" i="148"/>
  <c r="U33" i="148"/>
  <c r="T33" i="148"/>
  <c r="U11" i="151"/>
  <c r="T11" i="151"/>
  <c r="T13" i="152"/>
  <c r="U47" i="154"/>
  <c r="T47" i="154"/>
  <c r="U22" i="157"/>
  <c r="T22" i="157"/>
  <c r="U33" i="157"/>
  <c r="T33" i="157"/>
  <c r="U14" i="158"/>
  <c r="T14" i="158"/>
  <c r="U61" i="158"/>
  <c r="T61" i="158"/>
  <c r="U51" i="160"/>
  <c r="T51" i="160"/>
  <c r="U19" i="161"/>
  <c r="T19" i="161"/>
  <c r="U40" i="162"/>
  <c r="T40" i="162"/>
  <c r="U37" i="163"/>
  <c r="T37" i="163"/>
  <c r="U47" i="164"/>
  <c r="T47" i="164"/>
  <c r="T16" i="131"/>
  <c r="U12" i="133"/>
  <c r="U15" i="136"/>
  <c r="T30" i="136"/>
  <c r="T12" i="137"/>
  <c r="T30" i="137"/>
  <c r="U34" i="137"/>
  <c r="T37" i="137"/>
  <c r="T48" i="137"/>
  <c r="U57" i="137"/>
  <c r="T11" i="138"/>
  <c r="T19" i="138"/>
  <c r="T29" i="139"/>
  <c r="T53" i="139"/>
  <c r="T55" i="139"/>
  <c r="U20" i="140"/>
  <c r="T25" i="140"/>
  <c r="U45" i="140"/>
  <c r="U51" i="140"/>
  <c r="T18" i="141"/>
  <c r="T26" i="141"/>
  <c r="U30" i="141"/>
  <c r="T31" i="141"/>
  <c r="U45" i="141"/>
  <c r="T52" i="141"/>
  <c r="T21" i="144"/>
  <c r="T15" i="145"/>
  <c r="T24" i="145"/>
  <c r="T40" i="145"/>
  <c r="U13" i="146"/>
  <c r="U52" i="146"/>
  <c r="T11" i="147"/>
  <c r="T19" i="147"/>
  <c r="Q60" i="147"/>
  <c r="U50" i="157"/>
  <c r="T50" i="157"/>
  <c r="U52" i="162"/>
  <c r="T52" i="162"/>
  <c r="U13" i="132"/>
  <c r="P43" i="134"/>
  <c r="T46" i="135"/>
  <c r="U23" i="136"/>
  <c r="T40" i="136"/>
  <c r="T52" i="136"/>
  <c r="P60" i="136"/>
  <c r="Q27" i="137"/>
  <c r="T29" i="137"/>
  <c r="U32" i="137"/>
  <c r="T47" i="137"/>
  <c r="U28" i="138"/>
  <c r="U32" i="139"/>
  <c r="U36" i="139"/>
  <c r="U36" i="141"/>
  <c r="P60" i="141"/>
  <c r="T16" i="142"/>
  <c r="T45" i="142"/>
  <c r="T18" i="143"/>
  <c r="T41" i="143"/>
  <c r="T48" i="143"/>
  <c r="T25" i="144"/>
  <c r="T32" i="144"/>
  <c r="T23" i="145"/>
  <c r="T48" i="145"/>
  <c r="T52" i="145"/>
  <c r="T57" i="145"/>
  <c r="T61" i="145"/>
  <c r="T10" i="147"/>
  <c r="T18" i="147"/>
  <c r="U23" i="147"/>
  <c r="T16" i="148"/>
  <c r="U23" i="149"/>
  <c r="T23" i="149"/>
  <c r="T32" i="151"/>
  <c r="U47" i="151"/>
  <c r="T47" i="151"/>
  <c r="U21" i="152"/>
  <c r="T21" i="152"/>
  <c r="U13" i="153"/>
  <c r="T13" i="153"/>
  <c r="U62" i="153"/>
  <c r="T62" i="153"/>
  <c r="U11" i="155"/>
  <c r="T11" i="155"/>
  <c r="U19" i="155"/>
  <c r="T19" i="155"/>
  <c r="U48" i="155"/>
  <c r="T48" i="155"/>
  <c r="U14" i="159"/>
  <c r="T14" i="159"/>
  <c r="P60" i="130"/>
  <c r="T36" i="131"/>
  <c r="U41" i="131"/>
  <c r="U53" i="131"/>
  <c r="T55" i="131"/>
  <c r="T38" i="132"/>
  <c r="U49" i="132"/>
  <c r="U57" i="132"/>
  <c r="T32" i="133"/>
  <c r="U41" i="133"/>
  <c r="U61" i="133"/>
  <c r="T11" i="134"/>
  <c r="T50" i="134"/>
  <c r="T56" i="134"/>
  <c r="U18" i="135"/>
  <c r="T29" i="135"/>
  <c r="U33" i="135"/>
  <c r="U41" i="135"/>
  <c r="T18" i="136"/>
  <c r="T26" i="136"/>
  <c r="T31" i="136"/>
  <c r="T39" i="136"/>
  <c r="U44" i="136"/>
  <c r="T51" i="136"/>
  <c r="P54" i="136"/>
  <c r="T15" i="137"/>
  <c r="T35" i="137"/>
  <c r="T51" i="137"/>
  <c r="T40" i="144"/>
  <c r="T44" i="144"/>
  <c r="U10" i="145"/>
  <c r="U31" i="145"/>
  <c r="T34" i="145"/>
  <c r="T47" i="145"/>
  <c r="U61" i="145"/>
  <c r="T10" i="146"/>
  <c r="U14" i="146"/>
  <c r="T29" i="147"/>
  <c r="T17" i="148"/>
  <c r="U17" i="148"/>
  <c r="U49" i="150"/>
  <c r="T49" i="150"/>
  <c r="U12" i="152"/>
  <c r="T12" i="152"/>
  <c r="U15" i="154"/>
  <c r="T15" i="154"/>
  <c r="E60" i="157"/>
  <c r="U61" i="157"/>
  <c r="U29" i="158"/>
  <c r="T29" i="158"/>
  <c r="U16" i="160"/>
  <c r="T16" i="160"/>
  <c r="U33" i="163"/>
  <c r="T33" i="163"/>
  <c r="T34" i="164"/>
  <c r="U34" i="164"/>
  <c r="U29" i="165"/>
  <c r="T29" i="165"/>
  <c r="Q9" i="132"/>
  <c r="T45" i="136"/>
  <c r="U58" i="136"/>
  <c r="U25" i="137"/>
  <c r="U40" i="137"/>
  <c r="T45" i="137"/>
  <c r="T46" i="138"/>
  <c r="U62" i="138"/>
  <c r="T17" i="139"/>
  <c r="T22" i="139"/>
  <c r="U14" i="141"/>
  <c r="Q9" i="142"/>
  <c r="T10" i="143"/>
  <c r="U47" i="143"/>
  <c r="Q60" i="143"/>
  <c r="U62" i="143"/>
  <c r="P43" i="145"/>
  <c r="U51" i="145"/>
  <c r="T60" i="145"/>
  <c r="U34" i="147"/>
  <c r="U46" i="147"/>
  <c r="U24" i="148"/>
  <c r="T24" i="148"/>
  <c r="U62" i="154"/>
  <c r="T62" i="154"/>
  <c r="U26" i="156"/>
  <c r="T26" i="156"/>
  <c r="U50" i="156"/>
  <c r="T50" i="156"/>
  <c r="U26" i="157"/>
  <c r="T26" i="157"/>
  <c r="U18" i="158"/>
  <c r="T18" i="158"/>
  <c r="U24" i="160"/>
  <c r="T24" i="160"/>
  <c r="U47" i="160"/>
  <c r="T47" i="160"/>
  <c r="U45" i="163"/>
  <c r="T45" i="163"/>
  <c r="T40" i="164"/>
  <c r="U40" i="164"/>
  <c r="U19" i="172"/>
  <c r="T19" i="172"/>
  <c r="T39" i="173"/>
  <c r="U39" i="173"/>
  <c r="U51" i="173"/>
  <c r="T51" i="173"/>
  <c r="U56" i="173"/>
  <c r="T56" i="173"/>
  <c r="T16" i="177"/>
  <c r="U16" i="177"/>
  <c r="U24" i="182"/>
  <c r="T24" i="182"/>
  <c r="U36" i="189"/>
  <c r="T36" i="189"/>
  <c r="U13" i="192"/>
  <c r="T13" i="192"/>
  <c r="T12" i="195"/>
  <c r="U12" i="195"/>
  <c r="U15" i="196"/>
  <c r="T15" i="196"/>
  <c r="U41" i="196"/>
  <c r="T41" i="196"/>
  <c r="U55" i="196"/>
  <c r="T55" i="196"/>
  <c r="U26" i="197"/>
  <c r="T26" i="197"/>
  <c r="U11" i="200"/>
  <c r="T11" i="200"/>
  <c r="U18" i="213"/>
  <c r="T18" i="213"/>
  <c r="U17" i="215"/>
  <c r="T17" i="215"/>
  <c r="U26" i="215"/>
  <c r="T26" i="215"/>
  <c r="U36" i="215"/>
  <c r="T36" i="215"/>
  <c r="U25" i="219"/>
  <c r="T25" i="219"/>
  <c r="U53" i="219"/>
  <c r="T53" i="219"/>
  <c r="U26" i="220"/>
  <c r="T26" i="220"/>
  <c r="U23" i="221"/>
  <c r="T23" i="221"/>
  <c r="U38" i="222"/>
  <c r="T38" i="222"/>
  <c r="U44" i="237"/>
  <c r="T44" i="237"/>
  <c r="U21" i="238"/>
  <c r="T21" i="238"/>
  <c r="U40" i="239"/>
  <c r="T40" i="239"/>
  <c r="U51" i="240"/>
  <c r="T51" i="240"/>
  <c r="U31" i="242"/>
  <c r="T31" i="242"/>
  <c r="U41" i="251"/>
  <c r="T41" i="251"/>
  <c r="U49" i="255"/>
  <c r="T49" i="255"/>
  <c r="U12" i="256"/>
  <c r="T12" i="256"/>
  <c r="T24" i="256"/>
  <c r="U24" i="256"/>
  <c r="U30" i="148"/>
  <c r="T30" i="149"/>
  <c r="T13" i="150"/>
  <c r="T45" i="150"/>
  <c r="U32" i="151"/>
  <c r="U47" i="152"/>
  <c r="U20" i="154"/>
  <c r="U30" i="154"/>
  <c r="U32" i="154"/>
  <c r="T49" i="154"/>
  <c r="T53" i="154"/>
  <c r="U14" i="155"/>
  <c r="T17" i="155"/>
  <c r="T21" i="155"/>
  <c r="T28" i="155"/>
  <c r="T36" i="155"/>
  <c r="U41" i="155"/>
  <c r="T50" i="155"/>
  <c r="U56" i="155"/>
  <c r="T11" i="156"/>
  <c r="T13" i="156"/>
  <c r="T31" i="156"/>
  <c r="T39" i="156"/>
  <c r="T45" i="156"/>
  <c r="T52" i="156"/>
  <c r="U58" i="156"/>
  <c r="U15" i="157"/>
  <c r="T20" i="157"/>
  <c r="T24" i="157"/>
  <c r="T35" i="157"/>
  <c r="T16" i="158"/>
  <c r="T20" i="158"/>
  <c r="U25" i="158"/>
  <c r="P60" i="158"/>
  <c r="T16" i="159"/>
  <c r="T20" i="159"/>
  <c r="U25" i="159"/>
  <c r="T44" i="159"/>
  <c r="T10" i="160"/>
  <c r="T12" i="160"/>
  <c r="T18" i="160"/>
  <c r="T20" i="160"/>
  <c r="T26" i="160"/>
  <c r="T28" i="160"/>
  <c r="T35" i="160"/>
  <c r="U40" i="160"/>
  <c r="T49" i="160"/>
  <c r="T53" i="160"/>
  <c r="T18" i="162"/>
  <c r="T34" i="162"/>
  <c r="T50" i="162"/>
  <c r="T57" i="162"/>
  <c r="U62" i="162"/>
  <c r="T30" i="163"/>
  <c r="T39" i="163"/>
  <c r="T14" i="164"/>
  <c r="T18" i="164"/>
  <c r="T17" i="165"/>
  <c r="T23" i="165"/>
  <c r="T38" i="165"/>
  <c r="T46" i="165"/>
  <c r="T18" i="166"/>
  <c r="U25" i="166"/>
  <c r="T30" i="167"/>
  <c r="T38" i="167"/>
  <c r="U49" i="167"/>
  <c r="U16" i="168"/>
  <c r="U35" i="168"/>
  <c r="T50" i="168"/>
  <c r="U58" i="168"/>
  <c r="T33" i="169"/>
  <c r="T41" i="169"/>
  <c r="U46" i="169"/>
  <c r="T22" i="170"/>
  <c r="Q60" i="170"/>
  <c r="U29" i="171"/>
  <c r="T36" i="171"/>
  <c r="U16" i="174"/>
  <c r="T16" i="174"/>
  <c r="T31" i="174"/>
  <c r="U31" i="174"/>
  <c r="U16" i="175"/>
  <c r="T16" i="175"/>
  <c r="T38" i="175"/>
  <c r="U38" i="175"/>
  <c r="U58" i="177"/>
  <c r="T58" i="177"/>
  <c r="U56" i="179"/>
  <c r="T56" i="179"/>
  <c r="U21" i="182"/>
  <c r="T21" i="182"/>
  <c r="E60" i="182"/>
  <c r="U61" i="182"/>
  <c r="T61" i="182"/>
  <c r="U61" i="183"/>
  <c r="T61" i="183"/>
  <c r="U20" i="185"/>
  <c r="T20" i="185"/>
  <c r="U25" i="186"/>
  <c r="T25" i="186"/>
  <c r="U51" i="186"/>
  <c r="T51" i="186"/>
  <c r="T20" i="189"/>
  <c r="U20" i="189"/>
  <c r="T33" i="189"/>
  <c r="U33" i="189"/>
  <c r="U46" i="190"/>
  <c r="T46" i="190"/>
  <c r="U29" i="191"/>
  <c r="T29" i="191"/>
  <c r="T10" i="192"/>
  <c r="U10" i="192"/>
  <c r="U45" i="193"/>
  <c r="T45" i="193"/>
  <c r="T38" i="196"/>
  <c r="U38" i="196"/>
  <c r="U39" i="197"/>
  <c r="T39" i="197"/>
  <c r="U53" i="199"/>
  <c r="T53" i="199"/>
  <c r="U30" i="150"/>
  <c r="U45" i="150"/>
  <c r="T33" i="152"/>
  <c r="T12" i="154"/>
  <c r="U40" i="154"/>
  <c r="T16" i="155"/>
  <c r="T10" i="156"/>
  <c r="U14" i="156"/>
  <c r="T19" i="156"/>
  <c r="T23" i="156"/>
  <c r="T30" i="156"/>
  <c r="U35" i="156"/>
  <c r="T38" i="156"/>
  <c r="T61" i="156"/>
  <c r="T19" i="157"/>
  <c r="Q60" i="157"/>
  <c r="U32" i="158"/>
  <c r="T35" i="158"/>
  <c r="T39" i="158"/>
  <c r="U45" i="158"/>
  <c r="U47" i="158"/>
  <c r="T52" i="158"/>
  <c r="U32" i="159"/>
  <c r="T35" i="159"/>
  <c r="T39" i="159"/>
  <c r="U12" i="160"/>
  <c r="U20" i="160"/>
  <c r="T16" i="161"/>
  <c r="U41" i="161"/>
  <c r="T50" i="161"/>
  <c r="T13" i="162"/>
  <c r="T17" i="162"/>
  <c r="U22" i="162"/>
  <c r="T38" i="162"/>
  <c r="T61" i="162"/>
  <c r="T14" i="163"/>
  <c r="U21" i="163"/>
  <c r="T51" i="163"/>
  <c r="T61" i="163"/>
  <c r="T49" i="164"/>
  <c r="T21" i="165"/>
  <c r="T36" i="165"/>
  <c r="T53" i="165"/>
  <c r="T58" i="165"/>
  <c r="Q60" i="167"/>
  <c r="T11" i="168"/>
  <c r="T19" i="168"/>
  <c r="T32" i="168"/>
  <c r="T34" i="168"/>
  <c r="T57" i="168"/>
  <c r="T18" i="169"/>
  <c r="U23" i="169"/>
  <c r="T29" i="169"/>
  <c r="T45" i="169"/>
  <c r="T49" i="169"/>
  <c r="T53" i="169"/>
  <c r="Q43" i="170"/>
  <c r="P27" i="171"/>
  <c r="U36" i="171"/>
  <c r="Q43" i="171"/>
  <c r="T50" i="171"/>
  <c r="U34" i="172"/>
  <c r="T34" i="172"/>
  <c r="T41" i="172"/>
  <c r="U41" i="172"/>
  <c r="U62" i="172"/>
  <c r="T62" i="172"/>
  <c r="U25" i="173"/>
  <c r="T25" i="173"/>
  <c r="T51" i="174"/>
  <c r="U51" i="174"/>
  <c r="T56" i="174"/>
  <c r="U56" i="174"/>
  <c r="T50" i="175"/>
  <c r="U50" i="175"/>
  <c r="U35" i="176"/>
  <c r="T35" i="176"/>
  <c r="U46" i="176"/>
  <c r="U25" i="177"/>
  <c r="T25" i="177"/>
  <c r="U20" i="180"/>
  <c r="T20" i="180"/>
  <c r="U40" i="181"/>
  <c r="T40" i="181"/>
  <c r="T18" i="182"/>
  <c r="U18" i="182"/>
  <c r="T25" i="183"/>
  <c r="U25" i="183"/>
  <c r="T22" i="186"/>
  <c r="U22" i="186"/>
  <c r="U45" i="191"/>
  <c r="T45" i="191"/>
  <c r="U24" i="192"/>
  <c r="T24" i="192"/>
  <c r="U36" i="195"/>
  <c r="T36" i="195"/>
  <c r="U48" i="195"/>
  <c r="T48" i="195"/>
  <c r="U37" i="199"/>
  <c r="T37" i="199"/>
  <c r="U35" i="205"/>
  <c r="T35" i="205"/>
  <c r="U48" i="205"/>
  <c r="T48" i="205"/>
  <c r="U12" i="208"/>
  <c r="T12" i="208"/>
  <c r="U45" i="208"/>
  <c r="T45" i="208"/>
  <c r="U48" i="209"/>
  <c r="T48" i="209"/>
  <c r="U25" i="210"/>
  <c r="T25" i="210"/>
  <c r="T33" i="210"/>
  <c r="U33" i="210"/>
  <c r="U52" i="210"/>
  <c r="T52" i="210"/>
  <c r="T14" i="212"/>
  <c r="U14" i="212"/>
  <c r="T31" i="150"/>
  <c r="T38" i="150"/>
  <c r="T10" i="151"/>
  <c r="T40" i="151"/>
  <c r="T53" i="151"/>
  <c r="T55" i="151"/>
  <c r="T46" i="152"/>
  <c r="T50" i="152"/>
  <c r="P54" i="152"/>
  <c r="T34" i="153"/>
  <c r="E60" i="153"/>
  <c r="U60" i="153" s="1"/>
  <c r="T31" i="154"/>
  <c r="T35" i="154"/>
  <c r="E9" i="155"/>
  <c r="U12" i="155"/>
  <c r="T15" i="155"/>
  <c r="U20" i="155"/>
  <c r="T25" i="155"/>
  <c r="T33" i="155"/>
  <c r="T40" i="155"/>
  <c r="T55" i="155"/>
  <c r="T57" i="156"/>
  <c r="T14" i="157"/>
  <c r="U23" i="157"/>
  <c r="Q27" i="157"/>
  <c r="T58" i="157"/>
  <c r="T24" i="158"/>
  <c r="E27" i="158"/>
  <c r="T34" i="158"/>
  <c r="T51" i="158"/>
  <c r="U62" i="158"/>
  <c r="T24" i="159"/>
  <c r="E27" i="159"/>
  <c r="T34" i="159"/>
  <c r="T52" i="159"/>
  <c r="T33" i="160"/>
  <c r="T39" i="160"/>
  <c r="Q60" i="160"/>
  <c r="E9" i="161"/>
  <c r="T26" i="162"/>
  <c r="T45" i="162"/>
  <c r="U49" i="162"/>
  <c r="T56" i="162"/>
  <c r="U25" i="163"/>
  <c r="U52" i="163"/>
  <c r="T35" i="164"/>
  <c r="T41" i="164"/>
  <c r="T31" i="166"/>
  <c r="T32" i="167"/>
  <c r="T13" i="168"/>
  <c r="T26" i="170"/>
  <c r="T28" i="170"/>
  <c r="T33" i="170"/>
  <c r="T37" i="170"/>
  <c r="T50" i="173"/>
  <c r="U50" i="173"/>
  <c r="P54" i="173"/>
  <c r="T10" i="174"/>
  <c r="U10" i="174"/>
  <c r="T13" i="174"/>
  <c r="U12" i="175"/>
  <c r="T12" i="175"/>
  <c r="U24" i="175"/>
  <c r="T24" i="175"/>
  <c r="U58" i="178"/>
  <c r="T58" i="178"/>
  <c r="T38" i="180"/>
  <c r="U38" i="180"/>
  <c r="U57" i="183"/>
  <c r="T57" i="183"/>
  <c r="U56" i="188"/>
  <c r="T56" i="188"/>
  <c r="U58" i="191"/>
  <c r="T58" i="191"/>
  <c r="U21" i="192"/>
  <c r="T21" i="192"/>
  <c r="U16" i="194"/>
  <c r="T16" i="194"/>
  <c r="T20" i="195"/>
  <c r="U20" i="195"/>
  <c r="T33" i="195"/>
  <c r="U33" i="195"/>
  <c r="U52" i="196"/>
  <c r="T52" i="196"/>
  <c r="U10" i="202"/>
  <c r="T10" i="202"/>
  <c r="U45" i="202"/>
  <c r="T45" i="202"/>
  <c r="U25" i="203"/>
  <c r="T25" i="203"/>
  <c r="U11" i="204"/>
  <c r="T11" i="204"/>
  <c r="T34" i="148"/>
  <c r="T47" i="148"/>
  <c r="T62" i="148"/>
  <c r="Q54" i="149"/>
  <c r="T14" i="150"/>
  <c r="T37" i="150"/>
  <c r="T53" i="150"/>
  <c r="Q60" i="150"/>
  <c r="T62" i="150"/>
  <c r="T12" i="151"/>
  <c r="T16" i="151"/>
  <c r="T39" i="151"/>
  <c r="E60" i="151"/>
  <c r="U17" i="152"/>
  <c r="T22" i="152"/>
  <c r="T26" i="152"/>
  <c r="T37" i="152"/>
  <c r="T41" i="152"/>
  <c r="T14" i="153"/>
  <c r="T18" i="153"/>
  <c r="T29" i="153"/>
  <c r="T33" i="153"/>
  <c r="U38" i="153"/>
  <c r="T47" i="153"/>
  <c r="T51" i="153"/>
  <c r="U11" i="154"/>
  <c r="T16" i="154"/>
  <c r="T24" i="154"/>
  <c r="T39" i="154"/>
  <c r="T58" i="154"/>
  <c r="P43" i="156"/>
  <c r="E43" i="157"/>
  <c r="T31" i="160"/>
  <c r="T40" i="161"/>
  <c r="T44" i="161"/>
  <c r="T55" i="161"/>
  <c r="T21" i="162"/>
  <c r="T25" i="162"/>
  <c r="T28" i="162"/>
  <c r="T30" i="162"/>
  <c r="T20" i="163"/>
  <c r="T41" i="163"/>
  <c r="U50" i="163"/>
  <c r="T56" i="163"/>
  <c r="T24" i="164"/>
  <c r="U31" i="164"/>
  <c r="U48" i="164"/>
  <c r="E60" i="164"/>
  <c r="U60" i="164" s="1"/>
  <c r="T30" i="165"/>
  <c r="U41" i="165"/>
  <c r="T49" i="165"/>
  <c r="U52" i="165"/>
  <c r="U13" i="166"/>
  <c r="T16" i="166"/>
  <c r="T30" i="166"/>
  <c r="P60" i="166"/>
  <c r="U13" i="167"/>
  <c r="T17" i="167"/>
  <c r="T12" i="169"/>
  <c r="U17" i="169"/>
  <c r="T21" i="169"/>
  <c r="T26" i="169"/>
  <c r="U28" i="169"/>
  <c r="T36" i="170"/>
  <c r="T61" i="170"/>
  <c r="T11" i="171"/>
  <c r="U33" i="171"/>
  <c r="U49" i="171"/>
  <c r="T11" i="172"/>
  <c r="T25" i="172"/>
  <c r="T28" i="172"/>
  <c r="T31" i="172"/>
  <c r="U15" i="174"/>
  <c r="T15" i="174"/>
  <c r="U46" i="175"/>
  <c r="T46" i="175"/>
  <c r="U40" i="176"/>
  <c r="T40" i="176"/>
  <c r="U33" i="179"/>
  <c r="T33" i="179"/>
  <c r="U44" i="185"/>
  <c r="T44" i="185"/>
  <c r="U37" i="188"/>
  <c r="T37" i="188"/>
  <c r="T41" i="189"/>
  <c r="U41" i="189"/>
  <c r="T55" i="191"/>
  <c r="U55" i="191"/>
  <c r="T18" i="192"/>
  <c r="U18" i="192"/>
  <c r="U18" i="197"/>
  <c r="T18" i="197"/>
  <c r="T22" i="199"/>
  <c r="U22" i="199"/>
  <c r="T32" i="150"/>
  <c r="U45" i="151"/>
  <c r="T30" i="153"/>
  <c r="Q27" i="154"/>
  <c r="P27" i="155"/>
  <c r="Q54" i="157"/>
  <c r="P9" i="160"/>
  <c r="E43" i="160"/>
  <c r="P27" i="161"/>
  <c r="Q9" i="162"/>
  <c r="Q27" i="163"/>
  <c r="T40" i="165"/>
  <c r="T12" i="166"/>
  <c r="T20" i="166"/>
  <c r="U23" i="166"/>
  <c r="T38" i="166"/>
  <c r="T25" i="167"/>
  <c r="U33" i="167"/>
  <c r="T36" i="167"/>
  <c r="T40" i="167"/>
  <c r="U47" i="167"/>
  <c r="T57" i="167"/>
  <c r="T61" i="167"/>
  <c r="U14" i="168"/>
  <c r="T25" i="168"/>
  <c r="U37" i="168"/>
  <c r="U53" i="168"/>
  <c r="T20" i="169"/>
  <c r="U36" i="169"/>
  <c r="T51" i="169"/>
  <c r="T58" i="169"/>
  <c r="T62" i="169"/>
  <c r="U25" i="170"/>
  <c r="U32" i="170"/>
  <c r="U40" i="170"/>
  <c r="U48" i="170"/>
  <c r="U61" i="170"/>
  <c r="T48" i="171"/>
  <c r="T15" i="172"/>
  <c r="T20" i="172"/>
  <c r="U20" i="172"/>
  <c r="U23" i="172"/>
  <c r="T33" i="172"/>
  <c r="U33" i="172"/>
  <c r="E60" i="172"/>
  <c r="U61" i="172"/>
  <c r="T61" i="172"/>
  <c r="U24" i="173"/>
  <c r="T24" i="173"/>
  <c r="U46" i="173"/>
  <c r="T46" i="173"/>
  <c r="U23" i="174"/>
  <c r="T23" i="174"/>
  <c r="U38" i="174"/>
  <c r="U46" i="174"/>
  <c r="T46" i="174"/>
  <c r="U34" i="176"/>
  <c r="T34" i="176"/>
  <c r="U17" i="177"/>
  <c r="T17" i="177"/>
  <c r="U12" i="180"/>
  <c r="T12" i="180"/>
  <c r="U36" i="181"/>
  <c r="T36" i="181"/>
  <c r="U44" i="186"/>
  <c r="T44" i="186"/>
  <c r="T34" i="188"/>
  <c r="U34" i="188"/>
  <c r="U15" i="189"/>
  <c r="T15" i="189"/>
  <c r="T51" i="190"/>
  <c r="U51" i="190"/>
  <c r="U53" i="191"/>
  <c r="T53" i="191"/>
  <c r="U48" i="192"/>
  <c r="T48" i="192"/>
  <c r="U53" i="193"/>
  <c r="T53" i="193"/>
  <c r="U33" i="196"/>
  <c r="T33" i="196"/>
  <c r="U41" i="201"/>
  <c r="T41" i="201"/>
  <c r="T29" i="148"/>
  <c r="T22" i="149"/>
  <c r="T33" i="149"/>
  <c r="U36" i="149"/>
  <c r="T41" i="149"/>
  <c r="T53" i="149"/>
  <c r="U13" i="150"/>
  <c r="T18" i="150"/>
  <c r="T22" i="150"/>
  <c r="T29" i="150"/>
  <c r="T41" i="150"/>
  <c r="T48" i="150"/>
  <c r="T16" i="152"/>
  <c r="T20" i="152"/>
  <c r="U25" i="152"/>
  <c r="T31" i="152"/>
  <c r="T56" i="152"/>
  <c r="T12" i="153"/>
  <c r="U17" i="153"/>
  <c r="T22" i="153"/>
  <c r="T26" i="153"/>
  <c r="Q43" i="153"/>
  <c r="E54" i="153"/>
  <c r="U54" i="153" s="1"/>
  <c r="T58" i="153"/>
  <c r="T10" i="154"/>
  <c r="T14" i="154"/>
  <c r="E43" i="154"/>
  <c r="U32" i="155"/>
  <c r="T47" i="155"/>
  <c r="T62" i="155"/>
  <c r="P9" i="157"/>
  <c r="U30" i="157"/>
  <c r="Q43" i="159"/>
  <c r="E54" i="159"/>
  <c r="U54" i="159" s="1"/>
  <c r="T58" i="159"/>
  <c r="T62" i="159"/>
  <c r="T15" i="160"/>
  <c r="T23" i="160"/>
  <c r="Q27" i="160"/>
  <c r="T61" i="160"/>
  <c r="U32" i="161"/>
  <c r="U45" i="161"/>
  <c r="T48" i="161"/>
  <c r="T52" i="161"/>
  <c r="T62" i="161"/>
  <c r="T16" i="163"/>
  <c r="U10" i="164"/>
  <c r="T30" i="164"/>
  <c r="T39" i="164"/>
  <c r="T51" i="164"/>
  <c r="Q60" i="164"/>
  <c r="T15" i="165"/>
  <c r="T19" i="165"/>
  <c r="T26" i="165"/>
  <c r="E60" i="165"/>
  <c r="U60" i="165" s="1"/>
  <c r="T29" i="166"/>
  <c r="U34" i="166"/>
  <c r="T62" i="166"/>
  <c r="T12" i="167"/>
  <c r="U16" i="167"/>
  <c r="T40" i="168"/>
  <c r="U45" i="168"/>
  <c r="T48" i="168"/>
  <c r="T52" i="168"/>
  <c r="T16" i="169"/>
  <c r="U25" i="169"/>
  <c r="T31" i="169"/>
  <c r="T35" i="169"/>
  <c r="T39" i="169"/>
  <c r="T57" i="169"/>
  <c r="U14" i="170"/>
  <c r="U17" i="170"/>
  <c r="T20" i="170"/>
  <c r="T24" i="170"/>
  <c r="T35" i="170"/>
  <c r="T47" i="170"/>
  <c r="T51" i="170"/>
  <c r="T60" i="170"/>
  <c r="U10" i="171"/>
  <c r="U26" i="171"/>
  <c r="T52" i="171"/>
  <c r="T51" i="172"/>
  <c r="T56" i="172"/>
  <c r="U17" i="173"/>
  <c r="U21" i="173"/>
  <c r="T21" i="173"/>
  <c r="T39" i="174"/>
  <c r="U39" i="174"/>
  <c r="T17" i="175"/>
  <c r="U17" i="175"/>
  <c r="U39" i="175"/>
  <c r="T39" i="175"/>
  <c r="T31" i="176"/>
  <c r="U31" i="176"/>
  <c r="U51" i="177"/>
  <c r="T51" i="177"/>
  <c r="T33" i="181"/>
  <c r="U33" i="181"/>
  <c r="T39" i="182"/>
  <c r="U39" i="182"/>
  <c r="U41" i="183"/>
  <c r="T41" i="183"/>
  <c r="U21" i="187"/>
  <c r="T21" i="187"/>
  <c r="T12" i="189"/>
  <c r="U12" i="189"/>
  <c r="T50" i="191"/>
  <c r="U50" i="191"/>
  <c r="U16" i="193"/>
  <c r="T16" i="193"/>
  <c r="U56" i="194"/>
  <c r="T56" i="194"/>
  <c r="T41" i="195"/>
  <c r="U41" i="195"/>
  <c r="T30" i="196"/>
  <c r="U30" i="196"/>
  <c r="U18" i="199"/>
  <c r="T18" i="199"/>
  <c r="U32" i="200"/>
  <c r="T32" i="200"/>
  <c r="T30" i="148"/>
  <c r="T18" i="149"/>
  <c r="T49" i="149"/>
  <c r="T33" i="150"/>
  <c r="U46" i="151"/>
  <c r="P54" i="155"/>
  <c r="Q9" i="156"/>
  <c r="U53" i="156"/>
  <c r="U17" i="158"/>
  <c r="U17" i="159"/>
  <c r="U11" i="160"/>
  <c r="U19" i="160"/>
  <c r="U32" i="160"/>
  <c r="U50" i="160"/>
  <c r="Q54" i="160"/>
  <c r="U36" i="163"/>
  <c r="U15" i="164"/>
  <c r="T33" i="164"/>
  <c r="T37" i="166"/>
  <c r="Q43" i="166"/>
  <c r="T58" i="166"/>
  <c r="T21" i="167"/>
  <c r="Q27" i="167"/>
  <c r="U39" i="167"/>
  <c r="T46" i="167"/>
  <c r="U56" i="167"/>
  <c r="T17" i="168"/>
  <c r="U30" i="168"/>
  <c r="T36" i="168"/>
  <c r="T47" i="169"/>
  <c r="U61" i="169"/>
  <c r="T31" i="170"/>
  <c r="T56" i="170"/>
  <c r="U45" i="172"/>
  <c r="T18" i="173"/>
  <c r="U18" i="173"/>
  <c r="T34" i="173"/>
  <c r="T58" i="173"/>
  <c r="U57" i="174"/>
  <c r="T57" i="174"/>
  <c r="U51" i="175"/>
  <c r="T51" i="175"/>
  <c r="U56" i="175"/>
  <c r="T56" i="175"/>
  <c r="T39" i="176"/>
  <c r="U39" i="176"/>
  <c r="U51" i="178"/>
  <c r="T51" i="178"/>
  <c r="U38" i="179"/>
  <c r="T38" i="179"/>
  <c r="U33" i="180"/>
  <c r="T33" i="180"/>
  <c r="T38" i="183"/>
  <c r="U38" i="183"/>
  <c r="U61" i="189"/>
  <c r="T61" i="189"/>
  <c r="U15" i="195"/>
  <c r="T15" i="195"/>
  <c r="T32" i="176"/>
  <c r="T20" i="178"/>
  <c r="P43" i="181"/>
  <c r="T45" i="182"/>
  <c r="P60" i="183"/>
  <c r="T13" i="184"/>
  <c r="T32" i="187"/>
  <c r="T23" i="189"/>
  <c r="T23" i="195"/>
  <c r="E43" i="195"/>
  <c r="U43" i="195" s="1"/>
  <c r="E27" i="197"/>
  <c r="T39" i="198"/>
  <c r="U39" i="198"/>
  <c r="T15" i="199"/>
  <c r="U15" i="199"/>
  <c r="U29" i="199"/>
  <c r="T29" i="199"/>
  <c r="T46" i="199"/>
  <c r="U46" i="199"/>
  <c r="U49" i="199"/>
  <c r="T49" i="199"/>
  <c r="U21" i="200"/>
  <c r="T21" i="200"/>
  <c r="U44" i="200"/>
  <c r="T44" i="200"/>
  <c r="U56" i="200"/>
  <c r="T56" i="200"/>
  <c r="U15" i="201"/>
  <c r="T15" i="201"/>
  <c r="E27" i="201"/>
  <c r="U24" i="202"/>
  <c r="T24" i="202"/>
  <c r="U19" i="203"/>
  <c r="T19" i="203"/>
  <c r="T36" i="203"/>
  <c r="U36" i="203"/>
  <c r="U18" i="205"/>
  <c r="T18" i="205"/>
  <c r="T11" i="207"/>
  <c r="U11" i="207"/>
  <c r="U62" i="210"/>
  <c r="T62" i="210"/>
  <c r="U37" i="212"/>
  <c r="T37" i="212"/>
  <c r="U62" i="212"/>
  <c r="T62" i="212"/>
  <c r="U15" i="214"/>
  <c r="T15" i="214"/>
  <c r="E27" i="214"/>
  <c r="U45" i="215"/>
  <c r="T45" i="215"/>
  <c r="U14" i="216"/>
  <c r="T14" i="216"/>
  <c r="U52" i="216"/>
  <c r="T52" i="216"/>
  <c r="U38" i="217"/>
  <c r="T38" i="217"/>
  <c r="U56" i="217"/>
  <c r="T56" i="217"/>
  <c r="T51" i="220"/>
  <c r="U51" i="220"/>
  <c r="U19" i="221"/>
  <c r="T19" i="221"/>
  <c r="U19" i="222"/>
  <c r="T19" i="222"/>
  <c r="T31" i="222"/>
  <c r="U31" i="222"/>
  <c r="U38" i="223"/>
  <c r="T38" i="223"/>
  <c r="U39" i="225"/>
  <c r="T39" i="225"/>
  <c r="U51" i="225"/>
  <c r="T51" i="225"/>
  <c r="U26" i="227"/>
  <c r="T26" i="227"/>
  <c r="U22" i="234"/>
  <c r="T22" i="234"/>
  <c r="U50" i="235"/>
  <c r="T50" i="235"/>
  <c r="U13" i="178"/>
  <c r="T30" i="179"/>
  <c r="Q60" i="182"/>
  <c r="T32" i="186"/>
  <c r="U36" i="186"/>
  <c r="Q9" i="187"/>
  <c r="U45" i="188"/>
  <c r="T30" i="190"/>
  <c r="U61" i="193"/>
  <c r="P54" i="194"/>
  <c r="U23" i="196"/>
  <c r="U45" i="196"/>
  <c r="U32" i="197"/>
  <c r="U34" i="198"/>
  <c r="T34" i="198"/>
  <c r="U23" i="201"/>
  <c r="T23" i="201"/>
  <c r="U62" i="201"/>
  <c r="T62" i="201"/>
  <c r="T56" i="202"/>
  <c r="U56" i="202"/>
  <c r="U39" i="204"/>
  <c r="T39" i="204"/>
  <c r="E60" i="204"/>
  <c r="U61" i="204"/>
  <c r="T61" i="204"/>
  <c r="U53" i="205"/>
  <c r="T53" i="205"/>
  <c r="U58" i="205"/>
  <c r="T58" i="205"/>
  <c r="U33" i="207"/>
  <c r="T33" i="207"/>
  <c r="U23" i="208"/>
  <c r="T23" i="208"/>
  <c r="U32" i="209"/>
  <c r="T32" i="209"/>
  <c r="U41" i="211"/>
  <c r="T41" i="211"/>
  <c r="U14" i="213"/>
  <c r="U47" i="213"/>
  <c r="T47" i="213"/>
  <c r="Q54" i="213"/>
  <c r="U57" i="213"/>
  <c r="T57" i="213"/>
  <c r="U56" i="215"/>
  <c r="T56" i="215"/>
  <c r="U29" i="217"/>
  <c r="T29" i="217"/>
  <c r="U19" i="218"/>
  <c r="T19" i="218"/>
  <c r="U34" i="218"/>
  <c r="T34" i="218"/>
  <c r="U13" i="219"/>
  <c r="T13" i="219"/>
  <c r="T21" i="172"/>
  <c r="T23" i="172"/>
  <c r="U50" i="172"/>
  <c r="Q60" i="172"/>
  <c r="T10" i="173"/>
  <c r="U33" i="173"/>
  <c r="U48" i="173"/>
  <c r="T61" i="173"/>
  <c r="U18" i="174"/>
  <c r="T21" i="174"/>
  <c r="T18" i="175"/>
  <c r="T20" i="175"/>
  <c r="T30" i="175"/>
  <c r="T35" i="175"/>
  <c r="U40" i="175"/>
  <c r="U48" i="175"/>
  <c r="T61" i="175"/>
  <c r="U18" i="176"/>
  <c r="U29" i="176"/>
  <c r="U37" i="176"/>
  <c r="U62" i="176"/>
  <c r="T21" i="177"/>
  <c r="U26" i="177"/>
  <c r="U35" i="179"/>
  <c r="T45" i="179"/>
  <c r="T50" i="179"/>
  <c r="P54" i="179"/>
  <c r="U58" i="179"/>
  <c r="T39" i="180"/>
  <c r="T17" i="181"/>
  <c r="T23" i="181"/>
  <c r="P27" i="181"/>
  <c r="T13" i="182"/>
  <c r="U23" i="182"/>
  <c r="U26" i="182"/>
  <c r="T53" i="182"/>
  <c r="T58" i="182"/>
  <c r="T14" i="183"/>
  <c r="T30" i="183"/>
  <c r="T52" i="183"/>
  <c r="T21" i="184"/>
  <c r="U62" i="184"/>
  <c r="T36" i="185"/>
  <c r="T41" i="185"/>
  <c r="U46" i="185"/>
  <c r="T49" i="185"/>
  <c r="Q9" i="186"/>
  <c r="T11" i="186"/>
  <c r="U53" i="186"/>
  <c r="T40" i="187"/>
  <c r="U45" i="187"/>
  <c r="T48" i="187"/>
  <c r="Q54" i="188"/>
  <c r="P27" i="189"/>
  <c r="T28" i="190"/>
  <c r="U30" i="190"/>
  <c r="E43" i="191"/>
  <c r="U43" i="191" s="1"/>
  <c r="Q60" i="191"/>
  <c r="U26" i="192"/>
  <c r="T57" i="192"/>
  <c r="U23" i="193"/>
  <c r="U25" i="193"/>
  <c r="T56" i="193"/>
  <c r="T60" i="193"/>
  <c r="U23" i="194"/>
  <c r="U25" i="194"/>
  <c r="U58" i="194"/>
  <c r="P27" i="195"/>
  <c r="T45" i="195"/>
  <c r="U50" i="195"/>
  <c r="T53" i="195"/>
  <c r="U55" i="195"/>
  <c r="T58" i="195"/>
  <c r="T12" i="196"/>
  <c r="U17" i="196"/>
  <c r="T29" i="197"/>
  <c r="U35" i="197"/>
  <c r="U48" i="197"/>
  <c r="T48" i="197"/>
  <c r="U15" i="198"/>
  <c r="T15" i="198"/>
  <c r="T31" i="198"/>
  <c r="U31" i="198"/>
  <c r="E27" i="200"/>
  <c r="U40" i="200"/>
  <c r="T40" i="200"/>
  <c r="U61" i="200"/>
  <c r="T61" i="200"/>
  <c r="T15" i="203"/>
  <c r="U15" i="203"/>
  <c r="U36" i="204"/>
  <c r="T36" i="204"/>
  <c r="U21" i="206"/>
  <c r="T21" i="206"/>
  <c r="U35" i="206"/>
  <c r="T35" i="206"/>
  <c r="E60" i="207"/>
  <c r="U60" i="207" s="1"/>
  <c r="T61" i="207"/>
  <c r="U34" i="208"/>
  <c r="T34" i="208"/>
  <c r="U53" i="208"/>
  <c r="T53" i="208"/>
  <c r="T57" i="209"/>
  <c r="U57" i="209"/>
  <c r="U24" i="210"/>
  <c r="T24" i="210"/>
  <c r="U58" i="210"/>
  <c r="T58" i="210"/>
  <c r="U34" i="213"/>
  <c r="T34" i="213"/>
  <c r="T58" i="214"/>
  <c r="U58" i="214"/>
  <c r="U25" i="215"/>
  <c r="T25" i="215"/>
  <c r="U23" i="217"/>
  <c r="T23" i="217"/>
  <c r="U16" i="218"/>
  <c r="T16" i="218"/>
  <c r="U24" i="219"/>
  <c r="T24" i="219"/>
  <c r="T35" i="219"/>
  <c r="U35" i="219"/>
  <c r="T39" i="219"/>
  <c r="U39" i="219"/>
  <c r="U18" i="220"/>
  <c r="T18" i="220"/>
  <c r="U46" i="220"/>
  <c r="T46" i="220"/>
  <c r="U32" i="221"/>
  <c r="T32" i="221"/>
  <c r="U23" i="175"/>
  <c r="P54" i="175"/>
  <c r="Q60" i="177"/>
  <c r="Q60" i="178"/>
  <c r="Q27" i="181"/>
  <c r="E60" i="181"/>
  <c r="T60" i="181" s="1"/>
  <c r="E27" i="188"/>
  <c r="Q27" i="189"/>
  <c r="Q27" i="195"/>
  <c r="U47" i="198"/>
  <c r="T47" i="198"/>
  <c r="P9" i="199"/>
  <c r="T28" i="199"/>
  <c r="U28" i="199"/>
  <c r="U45" i="199"/>
  <c r="T45" i="199"/>
  <c r="U56" i="199"/>
  <c r="T56" i="199"/>
  <c r="T16" i="200"/>
  <c r="U16" i="200"/>
  <c r="U26" i="200"/>
  <c r="T26" i="200"/>
  <c r="T53" i="200"/>
  <c r="U53" i="200"/>
  <c r="U11" i="201"/>
  <c r="T11" i="201"/>
  <c r="U14" i="201"/>
  <c r="T14" i="201"/>
  <c r="U33" i="201"/>
  <c r="T33" i="201"/>
  <c r="U20" i="202"/>
  <c r="T20" i="202"/>
  <c r="U51" i="204"/>
  <c r="T51" i="204"/>
  <c r="U17" i="205"/>
  <c r="T17" i="205"/>
  <c r="U28" i="205"/>
  <c r="T28" i="205"/>
  <c r="U31" i="208"/>
  <c r="T31" i="208"/>
  <c r="T41" i="209"/>
  <c r="U41" i="209"/>
  <c r="U18" i="212"/>
  <c r="T18" i="212"/>
  <c r="U33" i="212"/>
  <c r="T33" i="212"/>
  <c r="U50" i="212"/>
  <c r="T50" i="212"/>
  <c r="U22" i="213"/>
  <c r="T22" i="213"/>
  <c r="U62" i="213"/>
  <c r="T62" i="213"/>
  <c r="U29" i="215"/>
  <c r="T29" i="215"/>
  <c r="U51" i="216"/>
  <c r="T51" i="216"/>
  <c r="T34" i="217"/>
  <c r="U34" i="217"/>
  <c r="U37" i="217"/>
  <c r="T37" i="217"/>
  <c r="U55" i="217"/>
  <c r="T55" i="217"/>
  <c r="U21" i="219"/>
  <c r="T21" i="219"/>
  <c r="U29" i="221"/>
  <c r="T29" i="221"/>
  <c r="T10" i="222"/>
  <c r="U10" i="222"/>
  <c r="Q43" i="172"/>
  <c r="T23" i="173"/>
  <c r="T60" i="173"/>
  <c r="T60" i="175"/>
  <c r="P54" i="176"/>
  <c r="T25" i="181"/>
  <c r="U30" i="181"/>
  <c r="U45" i="181"/>
  <c r="Q43" i="182"/>
  <c r="U23" i="183"/>
  <c r="U36" i="183"/>
  <c r="P54" i="184"/>
  <c r="U20" i="186"/>
  <c r="U23" i="187"/>
  <c r="U32" i="188"/>
  <c r="E60" i="188"/>
  <c r="U60" i="188" s="1"/>
  <c r="T23" i="190"/>
  <c r="Q27" i="191"/>
  <c r="U23" i="192"/>
  <c r="P60" i="192"/>
  <c r="Q43" i="193"/>
  <c r="E9" i="194"/>
  <c r="P60" i="196"/>
  <c r="U61" i="197"/>
  <c r="T61" i="197"/>
  <c r="E54" i="198"/>
  <c r="U54" i="198" s="1"/>
  <c r="U26" i="199"/>
  <c r="T26" i="199"/>
  <c r="U12" i="200"/>
  <c r="T12" i="200"/>
  <c r="U33" i="200"/>
  <c r="T33" i="200"/>
  <c r="U19" i="201"/>
  <c r="T19" i="201"/>
  <c r="U22" i="201"/>
  <c r="T22" i="201"/>
  <c r="U46" i="202"/>
  <c r="T46" i="202"/>
  <c r="P27" i="203"/>
  <c r="U44" i="203"/>
  <c r="T44" i="203"/>
  <c r="U15" i="204"/>
  <c r="T15" i="204"/>
  <c r="T18" i="204"/>
  <c r="U18" i="204"/>
  <c r="E43" i="204"/>
  <c r="U43" i="204" s="1"/>
  <c r="T47" i="204"/>
  <c r="U47" i="204"/>
  <c r="U10" i="205"/>
  <c r="U26" i="205"/>
  <c r="T26" i="205"/>
  <c r="T28" i="206"/>
  <c r="U28" i="206"/>
  <c r="U18" i="207"/>
  <c r="T18" i="207"/>
  <c r="U46" i="208"/>
  <c r="T46" i="208"/>
  <c r="U31" i="209"/>
  <c r="T31" i="209"/>
  <c r="P54" i="210"/>
  <c r="T37" i="211"/>
  <c r="U37" i="211"/>
  <c r="U40" i="211"/>
  <c r="T40" i="211"/>
  <c r="U13" i="213"/>
  <c r="T13" i="213"/>
  <c r="T18" i="215"/>
  <c r="U18" i="215"/>
  <c r="U37" i="215"/>
  <c r="T37" i="215"/>
  <c r="U15" i="217"/>
  <c r="T15" i="217"/>
  <c r="T53" i="217"/>
  <c r="U53" i="217"/>
  <c r="E54" i="218"/>
  <c r="U54" i="218" s="1"/>
  <c r="T55" i="218"/>
  <c r="U14" i="220"/>
  <c r="T14" i="220"/>
  <c r="U40" i="221"/>
  <c r="T40" i="221"/>
  <c r="P27" i="174"/>
  <c r="U36" i="174"/>
  <c r="T25" i="176"/>
  <c r="U45" i="176"/>
  <c r="U47" i="176"/>
  <c r="U52" i="176"/>
  <c r="U31" i="177"/>
  <c r="T34" i="177"/>
  <c r="U39" i="177"/>
  <c r="T47" i="177"/>
  <c r="T57" i="177"/>
  <c r="U33" i="178"/>
  <c r="U36" i="178"/>
  <c r="T39" i="178"/>
  <c r="T47" i="178"/>
  <c r="T57" i="178"/>
  <c r="U14" i="179"/>
  <c r="T41" i="179"/>
  <c r="U10" i="180"/>
  <c r="T16" i="180"/>
  <c r="T41" i="180"/>
  <c r="T26" i="181"/>
  <c r="T32" i="181"/>
  <c r="T39" i="181"/>
  <c r="T62" i="181"/>
  <c r="T17" i="182"/>
  <c r="T38" i="182"/>
  <c r="E54" i="182"/>
  <c r="U54" i="182" s="1"/>
  <c r="T24" i="183"/>
  <c r="U32" i="183"/>
  <c r="U35" i="183"/>
  <c r="T37" i="183"/>
  <c r="P54" i="183"/>
  <c r="U37" i="184"/>
  <c r="T40" i="184"/>
  <c r="T12" i="185"/>
  <c r="T51" i="185"/>
  <c r="T58" i="185"/>
  <c r="T21" i="186"/>
  <c r="U23" i="186"/>
  <c r="U14" i="187"/>
  <c r="T17" i="187"/>
  <c r="U30" i="187"/>
  <c r="T50" i="187"/>
  <c r="P54" i="187"/>
  <c r="U58" i="187"/>
  <c r="U21" i="188"/>
  <c r="T24" i="188"/>
  <c r="T29" i="188"/>
  <c r="T33" i="188"/>
  <c r="T41" i="188"/>
  <c r="T55" i="188"/>
  <c r="T11" i="189"/>
  <c r="T19" i="189"/>
  <c r="T26" i="189"/>
  <c r="T32" i="189"/>
  <c r="T40" i="189"/>
  <c r="T50" i="190"/>
  <c r="U56" i="190"/>
  <c r="U11" i="191"/>
  <c r="T14" i="191"/>
  <c r="U19" i="191"/>
  <c r="T22" i="191"/>
  <c r="T49" i="191"/>
  <c r="T17" i="192"/>
  <c r="U22" i="192"/>
  <c r="T47" i="192"/>
  <c r="T15" i="193"/>
  <c r="U30" i="193"/>
  <c r="T33" i="193"/>
  <c r="U38" i="193"/>
  <c r="T41" i="193"/>
  <c r="T58" i="193"/>
  <c r="T15" i="194"/>
  <c r="U30" i="194"/>
  <c r="T33" i="194"/>
  <c r="U38" i="194"/>
  <c r="T41" i="194"/>
  <c r="U45" i="194"/>
  <c r="T48" i="194"/>
  <c r="U53" i="194"/>
  <c r="T55" i="194"/>
  <c r="T11" i="195"/>
  <c r="U13" i="195"/>
  <c r="T19" i="195"/>
  <c r="T26" i="195"/>
  <c r="T32" i="195"/>
  <c r="T40" i="195"/>
  <c r="T47" i="195"/>
  <c r="T14" i="196"/>
  <c r="T22" i="196"/>
  <c r="T29" i="196"/>
  <c r="T37" i="196"/>
  <c r="T44" i="196"/>
  <c r="T31" i="197"/>
  <c r="U41" i="197"/>
  <c r="T41" i="197"/>
  <c r="E43" i="197"/>
  <c r="U43" i="197" s="1"/>
  <c r="P60" i="197"/>
  <c r="U23" i="198"/>
  <c r="T23" i="198"/>
  <c r="Q43" i="198"/>
  <c r="T21" i="199"/>
  <c r="T23" i="199"/>
  <c r="U23" i="199"/>
  <c r="U22" i="200"/>
  <c r="T22" i="200"/>
  <c r="U39" i="200"/>
  <c r="T39" i="200"/>
  <c r="U45" i="200"/>
  <c r="T45" i="200"/>
  <c r="U57" i="200"/>
  <c r="T57" i="200"/>
  <c r="U49" i="201"/>
  <c r="T49" i="201"/>
  <c r="U14" i="203"/>
  <c r="T14" i="203"/>
  <c r="U20" i="203"/>
  <c r="T20" i="203"/>
  <c r="U55" i="203"/>
  <c r="T55" i="203"/>
  <c r="P9" i="205"/>
  <c r="U50" i="206"/>
  <c r="T50" i="206"/>
  <c r="U55" i="211"/>
  <c r="T55" i="211"/>
  <c r="U10" i="213"/>
  <c r="T10" i="213"/>
  <c r="U39" i="213"/>
  <c r="T39" i="213"/>
  <c r="U51" i="213"/>
  <c r="T51" i="213"/>
  <c r="U51" i="214"/>
  <c r="T51" i="214"/>
  <c r="U46" i="215"/>
  <c r="T46" i="215"/>
  <c r="U15" i="216"/>
  <c r="T15" i="216"/>
  <c r="U15" i="218"/>
  <c r="T15" i="218"/>
  <c r="U30" i="218"/>
  <c r="T30" i="218"/>
  <c r="U34" i="219"/>
  <c r="T34" i="219"/>
  <c r="T10" i="220"/>
  <c r="U55" i="221"/>
  <c r="T55" i="221"/>
  <c r="U36" i="173"/>
  <c r="U32" i="174"/>
  <c r="Q27" i="175"/>
  <c r="U10" i="177"/>
  <c r="U13" i="177"/>
  <c r="U24" i="177"/>
  <c r="U61" i="177"/>
  <c r="T12" i="178"/>
  <c r="U61" i="178"/>
  <c r="U22" i="179"/>
  <c r="T25" i="179"/>
  <c r="U37" i="179"/>
  <c r="U53" i="179"/>
  <c r="T37" i="180"/>
  <c r="Q9" i="181"/>
  <c r="Q8" i="181" s="1"/>
  <c r="U20" i="181"/>
  <c r="T28" i="181"/>
  <c r="U10" i="182"/>
  <c r="P27" i="182"/>
  <c r="U31" i="182"/>
  <c r="T34" i="182"/>
  <c r="U17" i="183"/>
  <c r="T20" i="183"/>
  <c r="U24" i="184"/>
  <c r="U47" i="184"/>
  <c r="T50" i="184"/>
  <c r="U10" i="185"/>
  <c r="U30" i="185"/>
  <c r="E54" i="185"/>
  <c r="T54" i="185" s="1"/>
  <c r="U14" i="186"/>
  <c r="T17" i="186"/>
  <c r="U30" i="186"/>
  <c r="T45" i="186"/>
  <c r="T50" i="186"/>
  <c r="P54" i="186"/>
  <c r="U58" i="186"/>
  <c r="T22" i="187"/>
  <c r="U13" i="188"/>
  <c r="T16" i="188"/>
  <c r="U30" i="188"/>
  <c r="T62" i="188"/>
  <c r="T28" i="189"/>
  <c r="P27" i="190"/>
  <c r="E60" i="194"/>
  <c r="U60" i="194" s="1"/>
  <c r="T28" i="195"/>
  <c r="E60" i="195"/>
  <c r="T60" i="195" s="1"/>
  <c r="Q60" i="197"/>
  <c r="U46" i="198"/>
  <c r="T46" i="198"/>
  <c r="U36" i="199"/>
  <c r="T10" i="200"/>
  <c r="U31" i="200"/>
  <c r="T13" i="202"/>
  <c r="U11" i="203"/>
  <c r="T11" i="203"/>
  <c r="U40" i="203"/>
  <c r="T40" i="203"/>
  <c r="U53" i="203"/>
  <c r="T53" i="203"/>
  <c r="T62" i="204"/>
  <c r="U62" i="204"/>
  <c r="U13" i="206"/>
  <c r="T13" i="206"/>
  <c r="T34" i="207"/>
  <c r="U34" i="207"/>
  <c r="T52" i="207"/>
  <c r="U52" i="207"/>
  <c r="P9" i="208"/>
  <c r="U26" i="209"/>
  <c r="T26" i="209"/>
  <c r="U17" i="210"/>
  <c r="T17" i="210"/>
  <c r="U17" i="212"/>
  <c r="T17" i="212"/>
  <c r="U30" i="213"/>
  <c r="T30" i="213"/>
  <c r="U61" i="213"/>
  <c r="T61" i="213"/>
  <c r="U35" i="214"/>
  <c r="T35" i="214"/>
  <c r="U28" i="215"/>
  <c r="T28" i="215"/>
  <c r="U31" i="216"/>
  <c r="T31" i="216"/>
  <c r="T30" i="217"/>
  <c r="T20" i="218"/>
  <c r="U20" i="218"/>
  <c r="U35" i="218"/>
  <c r="T14" i="219"/>
  <c r="U14" i="219"/>
  <c r="U17" i="219"/>
  <c r="T17" i="219"/>
  <c r="U11" i="221"/>
  <c r="T11" i="221"/>
  <c r="E60" i="201"/>
  <c r="U13" i="202"/>
  <c r="Q54" i="203"/>
  <c r="T32" i="205"/>
  <c r="P60" i="207"/>
  <c r="T10" i="209"/>
  <c r="P27" i="209"/>
  <c r="U45" i="209"/>
  <c r="T36" i="210"/>
  <c r="Q43" i="210"/>
  <c r="Q54" i="211"/>
  <c r="P60" i="216"/>
  <c r="U30" i="217"/>
  <c r="P54" i="217"/>
  <c r="Q54" i="221"/>
  <c r="T26" i="222"/>
  <c r="U26" i="222"/>
  <c r="U14" i="226"/>
  <c r="T14" i="226"/>
  <c r="T25" i="226"/>
  <c r="U25" i="226"/>
  <c r="U36" i="227"/>
  <c r="T36" i="227"/>
  <c r="U48" i="227"/>
  <c r="T48" i="227"/>
  <c r="T20" i="229"/>
  <c r="U20" i="229"/>
  <c r="T34" i="234"/>
  <c r="U34" i="234"/>
  <c r="U19" i="235"/>
  <c r="T19" i="235"/>
  <c r="U35" i="235"/>
  <c r="T35" i="235"/>
  <c r="U17" i="236"/>
  <c r="T17" i="236"/>
  <c r="U14" i="240"/>
  <c r="T14" i="240"/>
  <c r="U36" i="240"/>
  <c r="T36" i="240"/>
  <c r="U48" i="248"/>
  <c r="T48" i="248"/>
  <c r="T49" i="197"/>
  <c r="T55" i="197"/>
  <c r="T16" i="198"/>
  <c r="T24" i="198"/>
  <c r="P60" i="198"/>
  <c r="Q9" i="199"/>
  <c r="T24" i="199"/>
  <c r="T41" i="199"/>
  <c r="T57" i="199"/>
  <c r="T61" i="199"/>
  <c r="T17" i="200"/>
  <c r="U29" i="200"/>
  <c r="T41" i="200"/>
  <c r="T46" i="200"/>
  <c r="U58" i="200"/>
  <c r="T17" i="201"/>
  <c r="T24" i="201"/>
  <c r="T37" i="201"/>
  <c r="P60" i="201"/>
  <c r="T14" i="202"/>
  <c r="T18" i="202"/>
  <c r="T38" i="202"/>
  <c r="P43" i="202"/>
  <c r="T16" i="203"/>
  <c r="U22" i="203"/>
  <c r="T29" i="203"/>
  <c r="T37" i="203"/>
  <c r="U57" i="203"/>
  <c r="T23" i="204"/>
  <c r="U41" i="204"/>
  <c r="Q60" i="204"/>
  <c r="U50" i="205"/>
  <c r="T23" i="206"/>
  <c r="T29" i="206"/>
  <c r="U39" i="206"/>
  <c r="P54" i="206"/>
  <c r="T61" i="206"/>
  <c r="T14" i="207"/>
  <c r="T22" i="207"/>
  <c r="T35" i="207"/>
  <c r="T38" i="207"/>
  <c r="T55" i="207"/>
  <c r="T22" i="208"/>
  <c r="T39" i="208"/>
  <c r="P43" i="208"/>
  <c r="U15" i="209"/>
  <c r="T18" i="209"/>
  <c r="P43" i="209"/>
  <c r="T50" i="209"/>
  <c r="T52" i="209"/>
  <c r="T22" i="210"/>
  <c r="T26" i="210"/>
  <c r="T29" i="210"/>
  <c r="U38" i="210"/>
  <c r="U50" i="210"/>
  <c r="T12" i="211"/>
  <c r="U16" i="211"/>
  <c r="T19" i="211"/>
  <c r="T33" i="211"/>
  <c r="T46" i="211"/>
  <c r="U10" i="212"/>
  <c r="T20" i="212"/>
  <c r="T38" i="212"/>
  <c r="T15" i="213"/>
  <c r="T35" i="213"/>
  <c r="T52" i="213"/>
  <c r="T20" i="214"/>
  <c r="U29" i="214"/>
  <c r="U37" i="214"/>
  <c r="T40" i="214"/>
  <c r="U19" i="215"/>
  <c r="T31" i="215"/>
  <c r="T39" i="215"/>
  <c r="T48" i="215"/>
  <c r="T20" i="216"/>
  <c r="T55" i="216"/>
  <c r="Q60" i="216"/>
  <c r="T16" i="217"/>
  <c r="T31" i="217"/>
  <c r="U17" i="218"/>
  <c r="T21" i="218"/>
  <c r="T23" i="218"/>
  <c r="T35" i="218"/>
  <c r="T40" i="218"/>
  <c r="U45" i="218"/>
  <c r="T47" i="218"/>
  <c r="T51" i="218"/>
  <c r="T30" i="219"/>
  <c r="U52" i="219"/>
  <c r="T15" i="220"/>
  <c r="T19" i="220"/>
  <c r="T29" i="220"/>
  <c r="P27" i="221"/>
  <c r="T24" i="223"/>
  <c r="U24" i="223"/>
  <c r="T56" i="224"/>
  <c r="U56" i="224"/>
  <c r="U49" i="226"/>
  <c r="T49" i="226"/>
  <c r="T11" i="227"/>
  <c r="U11" i="227"/>
  <c r="U44" i="230"/>
  <c r="T44" i="230"/>
  <c r="T37" i="232"/>
  <c r="U37" i="232"/>
  <c r="U25" i="236"/>
  <c r="T25" i="236"/>
  <c r="U30" i="238"/>
  <c r="T30" i="238"/>
  <c r="U57" i="239"/>
  <c r="T57" i="239"/>
  <c r="U47" i="240"/>
  <c r="T47" i="240"/>
  <c r="U28" i="241"/>
  <c r="T28" i="241"/>
  <c r="U34" i="244"/>
  <c r="T34" i="244"/>
  <c r="U39" i="245"/>
  <c r="T39" i="245"/>
  <c r="U41" i="246"/>
  <c r="T41" i="246"/>
  <c r="U55" i="246"/>
  <c r="T55" i="246"/>
  <c r="U56" i="247"/>
  <c r="T56" i="247"/>
  <c r="U30" i="249"/>
  <c r="T30" i="249"/>
  <c r="T11" i="255"/>
  <c r="U11" i="255"/>
  <c r="U52" i="199"/>
  <c r="T16" i="201"/>
  <c r="T29" i="201"/>
  <c r="U32" i="201"/>
  <c r="T53" i="201"/>
  <c r="U21" i="202"/>
  <c r="T37" i="202"/>
  <c r="U47" i="202"/>
  <c r="T57" i="202"/>
  <c r="T21" i="203"/>
  <c r="T26" i="203"/>
  <c r="T45" i="203"/>
  <c r="T56" i="203"/>
  <c r="U12" i="204"/>
  <c r="T19" i="204"/>
  <c r="T28" i="204"/>
  <c r="T40" i="204"/>
  <c r="U19" i="205"/>
  <c r="T29" i="205"/>
  <c r="T36" i="205"/>
  <c r="T40" i="205"/>
  <c r="T49" i="205"/>
  <c r="T22" i="206"/>
  <c r="T56" i="206"/>
  <c r="T12" i="207"/>
  <c r="U46" i="207"/>
  <c r="T62" i="207"/>
  <c r="T24" i="208"/>
  <c r="U47" i="208"/>
  <c r="T11" i="209"/>
  <c r="U23" i="209"/>
  <c r="T33" i="209"/>
  <c r="T49" i="209"/>
  <c r="U58" i="209"/>
  <c r="U18" i="210"/>
  <c r="T28" i="210"/>
  <c r="T37" i="210"/>
  <c r="U41" i="210"/>
  <c r="T53" i="210"/>
  <c r="T11" i="211"/>
  <c r="U24" i="211"/>
  <c r="U29" i="211"/>
  <c r="T32" i="211"/>
  <c r="T56" i="211"/>
  <c r="U11" i="212"/>
  <c r="T19" i="212"/>
  <c r="T56" i="212"/>
  <c r="T14" i="213"/>
  <c r="T31" i="213"/>
  <c r="T48" i="213"/>
  <c r="T58" i="213"/>
  <c r="U16" i="214"/>
  <c r="T19" i="214"/>
  <c r="T36" i="214"/>
  <c r="T30" i="215"/>
  <c r="U33" i="215"/>
  <c r="T38" i="215"/>
  <c r="T47" i="215"/>
  <c r="T19" i="216"/>
  <c r="U24" i="216"/>
  <c r="T39" i="217"/>
  <c r="E43" i="217"/>
  <c r="T46" i="217"/>
  <c r="T57" i="217"/>
  <c r="E9" i="218"/>
  <c r="T31" i="218"/>
  <c r="T39" i="218"/>
  <c r="T50" i="218"/>
  <c r="T56" i="218"/>
  <c r="E60" i="218"/>
  <c r="U60" i="218" s="1"/>
  <c r="T40" i="219"/>
  <c r="T12" i="221"/>
  <c r="T16" i="221"/>
  <c r="T24" i="221"/>
  <c r="T33" i="221"/>
  <c r="T37" i="221"/>
  <c r="T49" i="221"/>
  <c r="T53" i="221"/>
  <c r="U56" i="221"/>
  <c r="T11" i="222"/>
  <c r="U30" i="222"/>
  <c r="T30" i="222"/>
  <c r="U57" i="226"/>
  <c r="T57" i="226"/>
  <c r="U44" i="227"/>
  <c r="T44" i="227"/>
  <c r="U37" i="237"/>
  <c r="T37" i="237"/>
  <c r="U14" i="238"/>
  <c r="T14" i="238"/>
  <c r="U55" i="238"/>
  <c r="T55" i="238"/>
  <c r="U32" i="240"/>
  <c r="U49" i="244"/>
  <c r="T49" i="244"/>
  <c r="U44" i="248"/>
  <c r="T44" i="248"/>
  <c r="U17" i="250"/>
  <c r="T17" i="250"/>
  <c r="T48" i="253"/>
  <c r="U48" i="253"/>
  <c r="L63" i="235"/>
  <c r="R63" i="235" s="1"/>
  <c r="R59" i="235"/>
  <c r="U30" i="199"/>
  <c r="E27" i="202"/>
  <c r="Q54" i="202"/>
  <c r="U13" i="207"/>
  <c r="U13" i="217"/>
  <c r="U32" i="217"/>
  <c r="U32" i="219"/>
  <c r="Q60" i="221"/>
  <c r="T39" i="222"/>
  <c r="U39" i="222"/>
  <c r="U12" i="223"/>
  <c r="T12" i="223"/>
  <c r="U46" i="223"/>
  <c r="T46" i="223"/>
  <c r="U21" i="224"/>
  <c r="T21" i="224"/>
  <c r="U31" i="226"/>
  <c r="T31" i="226"/>
  <c r="U22" i="227"/>
  <c r="T22" i="227"/>
  <c r="T32" i="227"/>
  <c r="U32" i="227"/>
  <c r="U52" i="228"/>
  <c r="T52" i="228"/>
  <c r="U10" i="229"/>
  <c r="U16" i="229"/>
  <c r="T16" i="229"/>
  <c r="T32" i="231"/>
  <c r="U32" i="231"/>
  <c r="U57" i="234"/>
  <c r="T57" i="234"/>
  <c r="U38" i="236"/>
  <c r="T38" i="236"/>
  <c r="T49" i="237"/>
  <c r="U49" i="237"/>
  <c r="U25" i="238"/>
  <c r="T25" i="238"/>
  <c r="U15" i="244"/>
  <c r="T15" i="244"/>
  <c r="U51" i="245"/>
  <c r="T51" i="245"/>
  <c r="U17" i="247"/>
  <c r="T17" i="247"/>
  <c r="L63" i="247"/>
  <c r="R63" i="247" s="1"/>
  <c r="R59" i="247"/>
  <c r="S9" i="241"/>
  <c r="M8" i="241"/>
  <c r="P43" i="198"/>
  <c r="T23" i="200"/>
  <c r="U30" i="201"/>
  <c r="U30" i="205"/>
  <c r="U45" i="205"/>
  <c r="Q43" i="207"/>
  <c r="Q42" i="207" s="1"/>
  <c r="T25" i="208"/>
  <c r="T32" i="208"/>
  <c r="E54" i="209"/>
  <c r="U54" i="209" s="1"/>
  <c r="T32" i="213"/>
  <c r="U45" i="214"/>
  <c r="U20" i="223"/>
  <c r="T20" i="223"/>
  <c r="U55" i="224"/>
  <c r="T55" i="224"/>
  <c r="T11" i="225"/>
  <c r="U11" i="225"/>
  <c r="T28" i="226"/>
  <c r="U28" i="226"/>
  <c r="U52" i="227"/>
  <c r="T52" i="227"/>
  <c r="U33" i="228"/>
  <c r="T33" i="228"/>
  <c r="U24" i="229"/>
  <c r="T24" i="229"/>
  <c r="U22" i="230"/>
  <c r="T22" i="230"/>
  <c r="U53" i="232"/>
  <c r="T53" i="232"/>
  <c r="U17" i="233"/>
  <c r="T17" i="233"/>
  <c r="T33" i="233"/>
  <c r="U33" i="233"/>
  <c r="T38" i="234"/>
  <c r="U38" i="234"/>
  <c r="T39" i="235"/>
  <c r="U39" i="235"/>
  <c r="Q43" i="240"/>
  <c r="Q42" i="240" s="1"/>
  <c r="U23" i="243"/>
  <c r="T23" i="243"/>
  <c r="U49" i="246"/>
  <c r="T49" i="246"/>
  <c r="U55" i="248"/>
  <c r="T55" i="248"/>
  <c r="E54" i="201"/>
  <c r="T54" i="201" s="1"/>
  <c r="T61" i="201"/>
  <c r="T29" i="202"/>
  <c r="T24" i="203"/>
  <c r="T32" i="203"/>
  <c r="U52" i="203"/>
  <c r="U35" i="204"/>
  <c r="U25" i="205"/>
  <c r="T47" i="205"/>
  <c r="T52" i="205"/>
  <c r="T62" i="205"/>
  <c r="T41" i="206"/>
  <c r="U49" i="206"/>
  <c r="T53" i="206"/>
  <c r="U17" i="207"/>
  <c r="U30" i="207"/>
  <c r="T41" i="207"/>
  <c r="T13" i="208"/>
  <c r="U19" i="208"/>
  <c r="U30" i="208"/>
  <c r="T25" i="209"/>
  <c r="U36" i="209"/>
  <c r="T47" i="209"/>
  <c r="T26" i="211"/>
  <c r="U22" i="212"/>
  <c r="T21" i="213"/>
  <c r="T29" i="213"/>
  <c r="U38" i="213"/>
  <c r="T46" i="213"/>
  <c r="T14" i="214"/>
  <c r="U23" i="214"/>
  <c r="U57" i="215"/>
  <c r="U32" i="216"/>
  <c r="T30" i="221"/>
  <c r="U34" i="224"/>
  <c r="T34" i="224"/>
  <c r="T53" i="224"/>
  <c r="U53" i="224"/>
  <c r="U26" i="225"/>
  <c r="T26" i="225"/>
  <c r="U56" i="225"/>
  <c r="T56" i="225"/>
  <c r="U39" i="226"/>
  <c r="T39" i="226"/>
  <c r="T51" i="230"/>
  <c r="U51" i="230"/>
  <c r="T30" i="232"/>
  <c r="U35" i="234"/>
  <c r="U28" i="235"/>
  <c r="T28" i="235"/>
  <c r="T31" i="240"/>
  <c r="U31" i="240"/>
  <c r="U10" i="246"/>
  <c r="T10" i="246"/>
  <c r="U25" i="247"/>
  <c r="T25" i="247"/>
  <c r="U37" i="249"/>
  <c r="T37" i="249"/>
  <c r="U50" i="249"/>
  <c r="T50" i="249"/>
  <c r="U32" i="257"/>
  <c r="T32" i="257"/>
  <c r="U50" i="226"/>
  <c r="T50" i="226"/>
  <c r="U28" i="227"/>
  <c r="T28" i="227"/>
  <c r="U22" i="228"/>
  <c r="T22" i="228"/>
  <c r="U31" i="229"/>
  <c r="T31" i="229"/>
  <c r="T45" i="230"/>
  <c r="U45" i="230"/>
  <c r="T45" i="231"/>
  <c r="U45" i="231"/>
  <c r="U11" i="235"/>
  <c r="T11" i="235"/>
  <c r="U34" i="238"/>
  <c r="T34" i="238"/>
  <c r="U52" i="238"/>
  <c r="T52" i="238"/>
  <c r="U26" i="239"/>
  <c r="T26" i="239"/>
  <c r="E60" i="239"/>
  <c r="U61" i="239"/>
  <c r="T61" i="239"/>
  <c r="U21" i="242"/>
  <c r="T21" i="242"/>
  <c r="U35" i="242"/>
  <c r="T35" i="242"/>
  <c r="U61" i="243"/>
  <c r="T61" i="243"/>
  <c r="U33" i="246"/>
  <c r="T33" i="246"/>
  <c r="U52" i="248"/>
  <c r="T52" i="248"/>
  <c r="Q27" i="231"/>
  <c r="T45" i="234"/>
  <c r="Q54" i="236"/>
  <c r="P54" i="238"/>
  <c r="T10" i="239"/>
  <c r="P60" i="239"/>
  <c r="T23" i="245"/>
  <c r="P9" i="246"/>
  <c r="P54" i="248"/>
  <c r="U53" i="250"/>
  <c r="T53" i="250"/>
  <c r="U22" i="251"/>
  <c r="T22" i="251"/>
  <c r="U31" i="252"/>
  <c r="T31" i="252"/>
  <c r="U29" i="253"/>
  <c r="T29" i="253"/>
  <c r="L63" i="254"/>
  <c r="S9" i="253"/>
  <c r="M8" i="253"/>
  <c r="L63" i="251"/>
  <c r="R63" i="251" s="1"/>
  <c r="R59" i="251"/>
  <c r="S9" i="245"/>
  <c r="M8" i="245"/>
  <c r="S9" i="229"/>
  <c r="M8" i="229"/>
  <c r="S9" i="147"/>
  <c r="M8" i="147"/>
  <c r="S9" i="143"/>
  <c r="M8" i="143"/>
  <c r="T11" i="224"/>
  <c r="T26" i="224"/>
  <c r="T28" i="224"/>
  <c r="U30" i="224"/>
  <c r="T36" i="224"/>
  <c r="U51" i="224"/>
  <c r="T61" i="224"/>
  <c r="T16" i="225"/>
  <c r="U23" i="226"/>
  <c r="T44" i="226"/>
  <c r="T52" i="226"/>
  <c r="T12" i="228"/>
  <c r="T16" i="228"/>
  <c r="T22" i="229"/>
  <c r="U40" i="229"/>
  <c r="U55" i="229"/>
  <c r="T24" i="230"/>
  <c r="U36" i="230"/>
  <c r="T39" i="230"/>
  <c r="P43" i="230"/>
  <c r="T61" i="230"/>
  <c r="T29" i="231"/>
  <c r="T55" i="231"/>
  <c r="T21" i="232"/>
  <c r="T34" i="232"/>
  <c r="T47" i="232"/>
  <c r="E54" i="232"/>
  <c r="U58" i="232"/>
  <c r="T25" i="233"/>
  <c r="T10" i="234"/>
  <c r="P43" i="234"/>
  <c r="U45" i="234"/>
  <c r="Q60" i="234"/>
  <c r="T33" i="235"/>
  <c r="T48" i="235"/>
  <c r="T15" i="236"/>
  <c r="T47" i="236"/>
  <c r="E60" i="236"/>
  <c r="T17" i="237"/>
  <c r="T22" i="237"/>
  <c r="T30" i="237"/>
  <c r="T45" i="238"/>
  <c r="T13" i="239"/>
  <c r="U16" i="240"/>
  <c r="P60" i="240"/>
  <c r="T25" i="241"/>
  <c r="T36" i="241"/>
  <c r="T51" i="242"/>
  <c r="T61" i="242"/>
  <c r="T21" i="243"/>
  <c r="P27" i="243"/>
  <c r="U37" i="243"/>
  <c r="U53" i="243"/>
  <c r="T21" i="244"/>
  <c r="T30" i="244"/>
  <c r="U51" i="244"/>
  <c r="Q9" i="245"/>
  <c r="T16" i="245"/>
  <c r="T34" i="245"/>
  <c r="T36" i="245"/>
  <c r="T48" i="245"/>
  <c r="T56" i="245"/>
  <c r="T36" i="246"/>
  <c r="T46" i="246"/>
  <c r="T36" i="247"/>
  <c r="T13" i="248"/>
  <c r="T21" i="248"/>
  <c r="T34" i="248"/>
  <c r="T17" i="249"/>
  <c r="T25" i="249"/>
  <c r="T35" i="249"/>
  <c r="E60" i="249"/>
  <c r="T60" i="249" s="1"/>
  <c r="U23" i="250"/>
  <c r="T23" i="250"/>
  <c r="P9" i="251"/>
  <c r="E60" i="253"/>
  <c r="U60" i="253" s="1"/>
  <c r="T61" i="253"/>
  <c r="U20" i="254"/>
  <c r="T20" i="254"/>
  <c r="U32" i="255"/>
  <c r="U21" i="257"/>
  <c r="T21" i="257"/>
  <c r="U50" i="257"/>
  <c r="U17" i="258"/>
  <c r="T46" i="222"/>
  <c r="U50" i="222"/>
  <c r="T56" i="222"/>
  <c r="U14" i="223"/>
  <c r="T17" i="223"/>
  <c r="T21" i="223"/>
  <c r="T25" i="223"/>
  <c r="U30" i="223"/>
  <c r="U35" i="223"/>
  <c r="U47" i="223"/>
  <c r="P54" i="223"/>
  <c r="U22" i="224"/>
  <c r="T39" i="224"/>
  <c r="U47" i="224"/>
  <c r="T57" i="224"/>
  <c r="T12" i="225"/>
  <c r="T29" i="225"/>
  <c r="U40" i="225"/>
  <c r="U48" i="225"/>
  <c r="U19" i="226"/>
  <c r="T22" i="226"/>
  <c r="T30" i="226"/>
  <c r="U36" i="226"/>
  <c r="T47" i="226"/>
  <c r="U58" i="226"/>
  <c r="T15" i="227"/>
  <c r="T19" i="227"/>
  <c r="Q27" i="227"/>
  <c r="U38" i="227"/>
  <c r="U41" i="227"/>
  <c r="T53" i="227"/>
  <c r="U19" i="228"/>
  <c r="U49" i="228"/>
  <c r="U13" i="229"/>
  <c r="U26" i="229"/>
  <c r="T39" i="229"/>
  <c r="T62" i="229"/>
  <c r="T29" i="230"/>
  <c r="T35" i="230"/>
  <c r="U12" i="231"/>
  <c r="T46" i="231"/>
  <c r="U58" i="231"/>
  <c r="T13" i="232"/>
  <c r="U17" i="232"/>
  <c r="T23" i="232"/>
  <c r="U45" i="232"/>
  <c r="U50" i="232"/>
  <c r="P54" i="232"/>
  <c r="T57" i="232"/>
  <c r="T10" i="233"/>
  <c r="U50" i="233"/>
  <c r="U13" i="234"/>
  <c r="U17" i="234"/>
  <c r="U49" i="234"/>
  <c r="T10" i="235"/>
  <c r="U16" i="235"/>
  <c r="T40" i="235"/>
  <c r="Q9" i="236"/>
  <c r="U35" i="236"/>
  <c r="T50" i="236"/>
  <c r="T56" i="236"/>
  <c r="T11" i="237"/>
  <c r="T16" i="237"/>
  <c r="T21" i="237"/>
  <c r="U26" i="237"/>
  <c r="T50" i="237"/>
  <c r="U31" i="238"/>
  <c r="Q27" i="239"/>
  <c r="T19" i="240"/>
  <c r="U37" i="240"/>
  <c r="T44" i="240"/>
  <c r="U48" i="240"/>
  <c r="T18" i="241"/>
  <c r="T45" i="241"/>
  <c r="T58" i="241"/>
  <c r="T14" i="242"/>
  <c r="T18" i="242"/>
  <c r="T22" i="242"/>
  <c r="T30" i="242"/>
  <c r="T12" i="243"/>
  <c r="T20" i="243"/>
  <c r="U36" i="245"/>
  <c r="E54" i="247"/>
  <c r="U54" i="247" s="1"/>
  <c r="E9" i="249"/>
  <c r="P27" i="252"/>
  <c r="U34" i="254"/>
  <c r="T34" i="254"/>
  <c r="U45" i="255"/>
  <c r="T45" i="255"/>
  <c r="U48" i="255"/>
  <c r="T48" i="255"/>
  <c r="U55" i="255"/>
  <c r="T55" i="255"/>
  <c r="U20" i="256"/>
  <c r="T20" i="256"/>
  <c r="T47" i="258"/>
  <c r="U47" i="258"/>
  <c r="T50" i="258"/>
  <c r="U50" i="258"/>
  <c r="S9" i="258"/>
  <c r="M8" i="258"/>
  <c r="T55" i="222"/>
  <c r="T62" i="222"/>
  <c r="T13" i="223"/>
  <c r="U31" i="223"/>
  <c r="T34" i="223"/>
  <c r="U39" i="223"/>
  <c r="T15" i="225"/>
  <c r="T47" i="225"/>
  <c r="U57" i="225"/>
  <c r="T10" i="226"/>
  <c r="U15" i="226"/>
  <c r="T18" i="226"/>
  <c r="T26" i="226"/>
  <c r="T23" i="227"/>
  <c r="U33" i="227"/>
  <c r="T37" i="227"/>
  <c r="Q9" i="228"/>
  <c r="T11" i="228"/>
  <c r="U23" i="228"/>
  <c r="T41" i="228"/>
  <c r="U53" i="228"/>
  <c r="T55" i="228"/>
  <c r="P60" i="228"/>
  <c r="U21" i="229"/>
  <c r="T25" i="229"/>
  <c r="P54" i="230"/>
  <c r="U28" i="231"/>
  <c r="U30" i="231"/>
  <c r="T49" i="233"/>
  <c r="T16" i="234"/>
  <c r="U23" i="234"/>
  <c r="T31" i="234"/>
  <c r="T48" i="234"/>
  <c r="T58" i="234"/>
  <c r="T36" i="235"/>
  <c r="T18" i="236"/>
  <c r="U36" i="236"/>
  <c r="T53" i="236"/>
  <c r="T55" i="236"/>
  <c r="Q60" i="236"/>
  <c r="T15" i="237"/>
  <c r="T20" i="237"/>
  <c r="T34" i="237"/>
  <c r="Q54" i="237"/>
  <c r="E60" i="237"/>
  <c r="T11" i="238"/>
  <c r="T22" i="238"/>
  <c r="T38" i="238"/>
  <c r="T53" i="238"/>
  <c r="T56" i="238"/>
  <c r="T14" i="239"/>
  <c r="T18" i="239"/>
  <c r="U32" i="239"/>
  <c r="T44" i="239"/>
  <c r="T62" i="239"/>
  <c r="T15" i="240"/>
  <c r="T30" i="240"/>
  <c r="T40" i="240"/>
  <c r="T52" i="240"/>
  <c r="T62" i="240"/>
  <c r="T10" i="241"/>
  <c r="T17" i="241"/>
  <c r="T26" i="241"/>
  <c r="U33" i="241"/>
  <c r="T37" i="241"/>
  <c r="T26" i="242"/>
  <c r="T28" i="242"/>
  <c r="T39" i="242"/>
  <c r="T56" i="242"/>
  <c r="T11" i="243"/>
  <c r="T15" i="243"/>
  <c r="T19" i="243"/>
  <c r="T36" i="244"/>
  <c r="T35" i="245"/>
  <c r="T19" i="246"/>
  <c r="U29" i="246"/>
  <c r="T30" i="247"/>
  <c r="T47" i="247"/>
  <c r="T51" i="247"/>
  <c r="E9" i="248"/>
  <c r="P9" i="249"/>
  <c r="E43" i="249"/>
  <c r="U43" i="249" s="1"/>
  <c r="Q60" i="249"/>
  <c r="U33" i="250"/>
  <c r="T33" i="250"/>
  <c r="U45" i="250"/>
  <c r="T45" i="250"/>
  <c r="U62" i="250"/>
  <c r="T62" i="250"/>
  <c r="U20" i="252"/>
  <c r="T20" i="252"/>
  <c r="U14" i="253"/>
  <c r="T14" i="253"/>
  <c r="U28" i="253"/>
  <c r="T28" i="253"/>
  <c r="U35" i="253"/>
  <c r="Q60" i="253"/>
  <c r="U53" i="255"/>
  <c r="T53" i="255"/>
  <c r="Q43" i="222"/>
  <c r="T30" i="225"/>
  <c r="Q54" i="226"/>
  <c r="T13" i="227"/>
  <c r="U30" i="227"/>
  <c r="T30" i="230"/>
  <c r="P9" i="232"/>
  <c r="U29" i="234"/>
  <c r="T30" i="241"/>
  <c r="T30" i="243"/>
  <c r="E60" i="247"/>
  <c r="U60" i="247" s="1"/>
  <c r="P9" i="248"/>
  <c r="Q9" i="249"/>
  <c r="U49" i="254"/>
  <c r="T49" i="254"/>
  <c r="U15" i="255"/>
  <c r="T15" i="255"/>
  <c r="U41" i="255"/>
  <c r="T41" i="255"/>
  <c r="U33" i="257"/>
  <c r="T33" i="257"/>
  <c r="L63" i="255"/>
  <c r="R63" i="255" s="1"/>
  <c r="R59" i="255"/>
  <c r="S9" i="254"/>
  <c r="M8" i="254"/>
  <c r="U32" i="222"/>
  <c r="P43" i="226"/>
  <c r="P60" i="230"/>
  <c r="T31" i="231"/>
  <c r="U38" i="231"/>
  <c r="T41" i="231"/>
  <c r="U49" i="231"/>
  <c r="T24" i="232"/>
  <c r="T36" i="232"/>
  <c r="U29" i="233"/>
  <c r="U39" i="233"/>
  <c r="T37" i="234"/>
  <c r="T44" i="234"/>
  <c r="T51" i="234"/>
  <c r="P54" i="234"/>
  <c r="T18" i="235"/>
  <c r="U31" i="235"/>
  <c r="E43" i="235"/>
  <c r="T43" i="235" s="1"/>
  <c r="T21" i="236"/>
  <c r="T37" i="236"/>
  <c r="U44" i="236"/>
  <c r="T58" i="236"/>
  <c r="T62" i="236"/>
  <c r="T19" i="237"/>
  <c r="T40" i="237"/>
  <c r="T17" i="238"/>
  <c r="T48" i="238"/>
  <c r="T17" i="239"/>
  <c r="T22" i="239"/>
  <c r="T35" i="239"/>
  <c r="T39" i="239"/>
  <c r="T22" i="240"/>
  <c r="T35" i="240"/>
  <c r="T57" i="240"/>
  <c r="T21" i="241"/>
  <c r="T32" i="241"/>
  <c r="T48" i="241"/>
  <c r="T20" i="242"/>
  <c r="T32" i="242"/>
  <c r="T46" i="242"/>
  <c r="T53" i="242"/>
  <c r="T18" i="243"/>
  <c r="T28" i="243"/>
  <c r="T51" i="243"/>
  <c r="P54" i="243"/>
  <c r="T23" i="244"/>
  <c r="P27" i="244"/>
  <c r="U32" i="244"/>
  <c r="T48" i="244"/>
  <c r="U53" i="244"/>
  <c r="T18" i="245"/>
  <c r="T22" i="245"/>
  <c r="T50" i="245"/>
  <c r="Q60" i="245"/>
  <c r="T18" i="246"/>
  <c r="T26" i="246"/>
  <c r="T28" i="246"/>
  <c r="T30" i="246"/>
  <c r="T32" i="246"/>
  <c r="T40" i="246"/>
  <c r="T48" i="246"/>
  <c r="T12" i="247"/>
  <c r="T16" i="247"/>
  <c r="T20" i="247"/>
  <c r="T24" i="247"/>
  <c r="U32" i="247"/>
  <c r="T46" i="247"/>
  <c r="Q9" i="248"/>
  <c r="U30" i="248"/>
  <c r="Q27" i="249"/>
  <c r="T29" i="249"/>
  <c r="T32" i="249"/>
  <c r="T45" i="249"/>
  <c r="T49" i="249"/>
  <c r="T53" i="249"/>
  <c r="T55" i="249"/>
  <c r="T12" i="250"/>
  <c r="T16" i="250"/>
  <c r="T20" i="250"/>
  <c r="U33" i="251"/>
  <c r="T33" i="251"/>
  <c r="U44" i="251"/>
  <c r="U32" i="252"/>
  <c r="T32" i="252"/>
  <c r="U50" i="252"/>
  <c r="E9" i="256"/>
  <c r="U56" i="256"/>
  <c r="U46" i="258"/>
  <c r="T46" i="258"/>
  <c r="S9" i="228"/>
  <c r="U10" i="223"/>
  <c r="T37" i="223"/>
  <c r="U45" i="223"/>
  <c r="U53" i="223"/>
  <c r="U20" i="224"/>
  <c r="Q27" i="224"/>
  <c r="T32" i="225"/>
  <c r="U38" i="225"/>
  <c r="U50" i="225"/>
  <c r="T32" i="226"/>
  <c r="U38" i="226"/>
  <c r="U56" i="226"/>
  <c r="T21" i="227"/>
  <c r="T51" i="227"/>
  <c r="T14" i="228"/>
  <c r="T37" i="228"/>
  <c r="T44" i="228"/>
  <c r="U58" i="228"/>
  <c r="U30" i="229"/>
  <c r="Q54" i="229"/>
  <c r="E60" i="229"/>
  <c r="U15" i="230"/>
  <c r="U30" i="230"/>
  <c r="T32" i="230"/>
  <c r="U56" i="230"/>
  <c r="U18" i="231"/>
  <c r="U21" i="231"/>
  <c r="T25" i="231"/>
  <c r="T19" i="232"/>
  <c r="T35" i="234"/>
  <c r="U46" i="235"/>
  <c r="U13" i="236"/>
  <c r="U24" i="236"/>
  <c r="T48" i="237"/>
  <c r="T53" i="237"/>
  <c r="T55" i="237"/>
  <c r="U29" i="238"/>
  <c r="T33" i="238"/>
  <c r="Q54" i="239"/>
  <c r="T25" i="240"/>
  <c r="T32" i="240"/>
  <c r="U46" i="240"/>
  <c r="T22" i="241"/>
  <c r="T51" i="241"/>
  <c r="T44" i="244"/>
  <c r="T26" i="245"/>
  <c r="E9" i="247"/>
  <c r="Q43" i="247"/>
  <c r="T26" i="248"/>
  <c r="T51" i="248"/>
  <c r="T58" i="249"/>
  <c r="E9" i="250"/>
  <c r="U13" i="250"/>
  <c r="U24" i="250"/>
  <c r="T24" i="250"/>
  <c r="U38" i="250"/>
  <c r="T38" i="250"/>
  <c r="E60" i="250"/>
  <c r="U60" i="250" s="1"/>
  <c r="T61" i="250"/>
  <c r="U14" i="251"/>
  <c r="T14" i="251"/>
  <c r="U30" i="251"/>
  <c r="U48" i="251"/>
  <c r="T48" i="251"/>
  <c r="U55" i="251"/>
  <c r="U22" i="253"/>
  <c r="T22" i="253"/>
  <c r="Q9" i="254"/>
  <c r="U12" i="254"/>
  <c r="T12" i="254"/>
  <c r="U56" i="254"/>
  <c r="T56" i="254"/>
  <c r="S9" i="257"/>
  <c r="M8" i="257"/>
  <c r="S9" i="249"/>
  <c r="M8" i="249"/>
  <c r="Q9" i="251"/>
  <c r="T30" i="251"/>
  <c r="T51" i="251"/>
  <c r="T10" i="252"/>
  <c r="T49" i="252"/>
  <c r="T56" i="253"/>
  <c r="T44" i="254"/>
  <c r="T52" i="254"/>
  <c r="Q60" i="254"/>
  <c r="T10" i="255"/>
  <c r="T18" i="255"/>
  <c r="T31" i="255"/>
  <c r="P9" i="256"/>
  <c r="T15" i="256"/>
  <c r="T23" i="256"/>
  <c r="T33" i="256"/>
  <c r="Q9" i="257"/>
  <c r="E43" i="257"/>
  <c r="U43" i="257" s="1"/>
  <c r="T49" i="257"/>
  <c r="Q60" i="257"/>
  <c r="T23" i="258"/>
  <c r="G59" i="227"/>
  <c r="G63" i="227" s="1"/>
  <c r="S9" i="191"/>
  <c r="M8" i="191"/>
  <c r="K59" i="31"/>
  <c r="K63" i="31" s="1"/>
  <c r="S9" i="179"/>
  <c r="M8" i="179"/>
  <c r="S9" i="163"/>
  <c r="M8" i="163"/>
  <c r="D59" i="161"/>
  <c r="D63" i="161" s="1"/>
  <c r="I59" i="21"/>
  <c r="I63" i="21" s="1"/>
  <c r="T30" i="250"/>
  <c r="T32" i="251"/>
  <c r="T34" i="251"/>
  <c r="P54" i="251"/>
  <c r="U46" i="252"/>
  <c r="E9" i="253"/>
  <c r="Q43" i="253"/>
  <c r="T31" i="254"/>
  <c r="T35" i="254"/>
  <c r="T39" i="254"/>
  <c r="E54" i="254"/>
  <c r="T54" i="254" s="1"/>
  <c r="T23" i="255"/>
  <c r="T36" i="255"/>
  <c r="E43" i="255"/>
  <c r="T36" i="256"/>
  <c r="T44" i="256"/>
  <c r="T13" i="257"/>
  <c r="P9" i="258"/>
  <c r="T14" i="258"/>
  <c r="T36" i="258"/>
  <c r="M8" i="203"/>
  <c r="H59" i="176"/>
  <c r="H63" i="176" s="1"/>
  <c r="T46" i="250"/>
  <c r="Q60" i="250"/>
  <c r="P9" i="253"/>
  <c r="T15" i="253"/>
  <c r="T23" i="253"/>
  <c r="T33" i="253"/>
  <c r="T37" i="253"/>
  <c r="T57" i="254"/>
  <c r="T61" i="254"/>
  <c r="P27" i="255"/>
  <c r="T50" i="255"/>
  <c r="T28" i="256"/>
  <c r="T35" i="256"/>
  <c r="T51" i="256"/>
  <c r="T58" i="256"/>
  <c r="U10" i="257"/>
  <c r="U23" i="257"/>
  <c r="T34" i="257"/>
  <c r="T41" i="257"/>
  <c r="Q9" i="258"/>
  <c r="T28" i="258"/>
  <c r="T35" i="258"/>
  <c r="U40" i="258"/>
  <c r="P54" i="258"/>
  <c r="L8" i="257"/>
  <c r="S9" i="256"/>
  <c r="F59" i="254"/>
  <c r="F63" i="254" s="1"/>
  <c r="N59" i="254"/>
  <c r="N63" i="254" s="1"/>
  <c r="R9" i="237"/>
  <c r="K59" i="231"/>
  <c r="K63" i="231" s="1"/>
  <c r="F59" i="190"/>
  <c r="F63" i="190" s="1"/>
  <c r="S9" i="175"/>
  <c r="M8" i="175"/>
  <c r="S9" i="159"/>
  <c r="M8" i="159"/>
  <c r="Q43" i="250"/>
  <c r="P9" i="252"/>
  <c r="P8" i="252" s="1"/>
  <c r="T30" i="252"/>
  <c r="Q9" i="253"/>
  <c r="Q54" i="254"/>
  <c r="P9" i="255"/>
  <c r="T30" i="256"/>
  <c r="E54" i="256"/>
  <c r="T54" i="256" s="1"/>
  <c r="P27" i="257"/>
  <c r="P8" i="257" s="1"/>
  <c r="L59" i="164"/>
  <c r="T35" i="250"/>
  <c r="T37" i="250"/>
  <c r="T41" i="250"/>
  <c r="T58" i="250"/>
  <c r="T13" i="251"/>
  <c r="T17" i="251"/>
  <c r="T21" i="251"/>
  <c r="T40" i="251"/>
  <c r="T56" i="251"/>
  <c r="Q9" i="252"/>
  <c r="T15" i="252"/>
  <c r="T19" i="252"/>
  <c r="T26" i="252"/>
  <c r="T28" i="252"/>
  <c r="U45" i="252"/>
  <c r="T36" i="253"/>
  <c r="E9" i="254"/>
  <c r="Q9" i="255"/>
  <c r="T12" i="255"/>
  <c r="T20" i="255"/>
  <c r="T33" i="255"/>
  <c r="T40" i="255"/>
  <c r="U46" i="255"/>
  <c r="T58" i="255"/>
  <c r="T17" i="256"/>
  <c r="T25" i="256"/>
  <c r="T57" i="256"/>
  <c r="T61" i="256"/>
  <c r="T20" i="257"/>
  <c r="U30" i="257"/>
  <c r="T40" i="257"/>
  <c r="U62" i="258"/>
  <c r="S9" i="255"/>
  <c r="S9" i="251"/>
  <c r="S9" i="247"/>
  <c r="S9" i="239"/>
  <c r="G59" i="235"/>
  <c r="G63" i="235" s="1"/>
  <c r="S9" i="231"/>
  <c r="K59" i="207"/>
  <c r="K63" i="207" s="1"/>
  <c r="S9" i="201"/>
  <c r="M8" i="201"/>
  <c r="N59" i="174"/>
  <c r="U13" i="252"/>
  <c r="E54" i="253"/>
  <c r="U54" i="253" s="1"/>
  <c r="P9" i="254"/>
  <c r="U32" i="256"/>
  <c r="E9" i="257"/>
  <c r="T32" i="258"/>
  <c r="I59" i="237"/>
  <c r="I63" i="237" s="1"/>
  <c r="S9" i="195"/>
  <c r="M8" i="195"/>
  <c r="S9" i="185"/>
  <c r="M8" i="185"/>
  <c r="I59" i="77"/>
  <c r="I63" i="77" s="1"/>
  <c r="G59" i="83"/>
  <c r="G63" i="83" s="1"/>
  <c r="S9" i="188"/>
  <c r="M8" i="156"/>
  <c r="M8" i="140"/>
  <c r="D8" i="116"/>
  <c r="D59" i="116" s="1"/>
  <c r="D63" i="116" s="1"/>
  <c r="M8" i="116"/>
  <c r="M59" i="97"/>
  <c r="S9" i="198"/>
  <c r="S9" i="193"/>
  <c r="S9" i="182"/>
  <c r="S9" i="150"/>
  <c r="G8" i="110"/>
  <c r="G59" i="110" s="1"/>
  <c r="G63" i="110" s="1"/>
  <c r="O8" i="110"/>
  <c r="B8" i="106"/>
  <c r="K8" i="106"/>
  <c r="K59" i="106" s="1"/>
  <c r="K63" i="106" s="1"/>
  <c r="C59" i="60"/>
  <c r="C63" i="60" s="1"/>
  <c r="F8" i="57"/>
  <c r="F59" i="57" s="1"/>
  <c r="F63" i="57" s="1"/>
  <c r="C59" i="36"/>
  <c r="C63" i="36" s="1"/>
  <c r="S9" i="187"/>
  <c r="S9" i="171"/>
  <c r="S9" i="155"/>
  <c r="F8" i="121"/>
  <c r="F59" i="121" s="1"/>
  <c r="F63" i="121" s="1"/>
  <c r="N8" i="121"/>
  <c r="I8" i="120"/>
  <c r="I59" i="120" s="1"/>
  <c r="I63" i="120" s="1"/>
  <c r="G8" i="102"/>
  <c r="G59" i="102" s="1"/>
  <c r="G63" i="102" s="1"/>
  <c r="O8" i="94"/>
  <c r="D8" i="84"/>
  <c r="D59" i="84" s="1"/>
  <c r="D63" i="84" s="1"/>
  <c r="M8" i="84"/>
  <c r="F8" i="81"/>
  <c r="F59" i="81" s="1"/>
  <c r="F63" i="81" s="1"/>
  <c r="G59" i="27"/>
  <c r="G63" i="27" s="1"/>
  <c r="S9" i="186"/>
  <c r="L59" i="172"/>
  <c r="S9" i="170"/>
  <c r="G59" i="147"/>
  <c r="G63" i="147" s="1"/>
  <c r="C59" i="132"/>
  <c r="C63" i="132" s="1"/>
  <c r="C8" i="111"/>
  <c r="C59" i="111" s="1"/>
  <c r="C63" i="111" s="1"/>
  <c r="B8" i="90"/>
  <c r="K8" i="90"/>
  <c r="K59" i="90" s="1"/>
  <c r="K63" i="90" s="1"/>
  <c r="C8" i="79"/>
  <c r="C59" i="79" s="1"/>
  <c r="C63" i="79" s="1"/>
  <c r="O8" i="62"/>
  <c r="O59" i="51"/>
  <c r="F8" i="129"/>
  <c r="F59" i="129" s="1"/>
  <c r="F63" i="129" s="1"/>
  <c r="N8" i="129"/>
  <c r="H8" i="83"/>
  <c r="H59" i="83" s="1"/>
  <c r="H63" i="83" s="1"/>
  <c r="D8" i="76"/>
  <c r="D59" i="76" s="1"/>
  <c r="D63" i="76" s="1"/>
  <c r="L8" i="71"/>
  <c r="I59" i="69"/>
  <c r="I63" i="69" s="1"/>
  <c r="G59" i="51"/>
  <c r="G63" i="51" s="1"/>
  <c r="I8" i="48"/>
  <c r="I59" i="48" s="1"/>
  <c r="I63" i="48" s="1"/>
  <c r="W8" i="214"/>
  <c r="W59" i="214" s="1"/>
  <c r="W63" i="214" s="1"/>
  <c r="W8" i="94"/>
  <c r="W59" i="94" s="1"/>
  <c r="W63" i="94" s="1"/>
  <c r="W8" i="90"/>
  <c r="W59" i="90" s="1"/>
  <c r="W63" i="90" s="1"/>
  <c r="F8" i="113"/>
  <c r="F59" i="113" s="1"/>
  <c r="F63" i="113" s="1"/>
  <c r="N8" i="113"/>
  <c r="I8" i="72"/>
  <c r="I59" i="72" s="1"/>
  <c r="I63" i="72" s="1"/>
  <c r="D8" i="68"/>
  <c r="D59" i="68" s="1"/>
  <c r="D63" i="68" s="1"/>
  <c r="C8" i="55"/>
  <c r="C59" i="55" s="1"/>
  <c r="C63" i="55" s="1"/>
  <c r="I59" i="53"/>
  <c r="I63" i="53" s="1"/>
  <c r="D8" i="52"/>
  <c r="D59" i="52" s="1"/>
  <c r="D63" i="52" s="1"/>
  <c r="L8" i="15"/>
  <c r="G59" i="11"/>
  <c r="G63" i="11" s="1"/>
  <c r="D8" i="100"/>
  <c r="D59" i="100" s="1"/>
  <c r="D63" i="100" s="1"/>
  <c r="M8" i="100"/>
  <c r="G8" i="78"/>
  <c r="G59" i="78" s="1"/>
  <c r="G63" i="78" s="1"/>
  <c r="F8" i="65"/>
  <c r="F59" i="65" s="1"/>
  <c r="F63" i="65" s="1"/>
  <c r="G8" i="46"/>
  <c r="G59" i="46" s="1"/>
  <c r="G63" i="46" s="1"/>
  <c r="O8" i="46"/>
  <c r="N8" i="33"/>
  <c r="I8" i="32"/>
  <c r="I59" i="32" s="1"/>
  <c r="I63" i="32" s="1"/>
  <c r="L8" i="31"/>
  <c r="K8" i="26"/>
  <c r="K59" i="26" s="1"/>
  <c r="K63" i="26" s="1"/>
  <c r="K8" i="2"/>
  <c r="K59" i="2" s="1"/>
  <c r="K63" i="2" s="1"/>
  <c r="W8" i="254"/>
  <c r="W59" i="254" s="1"/>
  <c r="W63" i="254" s="1"/>
  <c r="W8" i="194"/>
  <c r="W59" i="194" s="1"/>
  <c r="W63" i="194" s="1"/>
  <c r="W8" i="190"/>
  <c r="W59" i="190" s="1"/>
  <c r="W63" i="190" s="1"/>
  <c r="W8" i="186"/>
  <c r="W59" i="186" s="1"/>
  <c r="W63" i="186" s="1"/>
  <c r="W8" i="182"/>
  <c r="W59" i="182" s="1"/>
  <c r="W63" i="182" s="1"/>
  <c r="W8" i="178"/>
  <c r="W59" i="178" s="1"/>
  <c r="W63" i="178" s="1"/>
  <c r="W8" i="174"/>
  <c r="W59" i="174" s="1"/>
  <c r="W63" i="174" s="1"/>
  <c r="W8" i="170"/>
  <c r="W59" i="170" s="1"/>
  <c r="W63" i="170" s="1"/>
  <c r="W8" i="166"/>
  <c r="W59" i="166" s="1"/>
  <c r="W63" i="166" s="1"/>
  <c r="W8" i="162"/>
  <c r="W59" i="162" s="1"/>
  <c r="W63" i="162" s="1"/>
  <c r="F8" i="97"/>
  <c r="F59" i="97" s="1"/>
  <c r="F63" i="97" s="1"/>
  <c r="N8" i="97"/>
  <c r="G8" i="86"/>
  <c r="G59" i="86" s="1"/>
  <c r="G63" i="86" s="1"/>
  <c r="O8" i="86"/>
  <c r="G8" i="38"/>
  <c r="G59" i="38" s="1"/>
  <c r="G63" i="38" s="1"/>
  <c r="I59" i="29"/>
  <c r="I63" i="29" s="1"/>
  <c r="C8" i="23"/>
  <c r="C59" i="23" s="1"/>
  <c r="C63" i="23" s="1"/>
  <c r="O59" i="19"/>
  <c r="O63" i="19" s="1"/>
  <c r="I8" i="16"/>
  <c r="I59" i="16" s="1"/>
  <c r="I63" i="16" s="1"/>
  <c r="F8" i="9"/>
  <c r="F59" i="9" s="1"/>
  <c r="F63" i="9" s="1"/>
  <c r="W8" i="242"/>
  <c r="W59" i="242" s="1"/>
  <c r="W63" i="242" s="1"/>
  <c r="W8" i="238"/>
  <c r="W59" i="238" s="1"/>
  <c r="W63" i="238" s="1"/>
  <c r="B8" i="122"/>
  <c r="K8" i="122"/>
  <c r="K59" i="122" s="1"/>
  <c r="K63" i="122" s="1"/>
  <c r="K59" i="111"/>
  <c r="K63" i="111" s="1"/>
  <c r="I8" i="80"/>
  <c r="I59" i="80" s="1"/>
  <c r="I63" i="80" s="1"/>
  <c r="H8" i="75"/>
  <c r="H59" i="75" s="1"/>
  <c r="H63" i="75" s="1"/>
  <c r="K59" i="55"/>
  <c r="K63" i="55" s="1"/>
  <c r="H59" i="48"/>
  <c r="H63" i="48" s="1"/>
  <c r="C8" i="47"/>
  <c r="C59" i="47" s="1"/>
  <c r="C63" i="47" s="1"/>
  <c r="L8" i="47"/>
  <c r="K59" i="39"/>
  <c r="K63" i="39" s="1"/>
  <c r="C59" i="28"/>
  <c r="C63" i="28" s="1"/>
  <c r="D8" i="28"/>
  <c r="D59" i="28" s="1"/>
  <c r="D63" i="28" s="1"/>
  <c r="H8" i="27"/>
  <c r="H59" i="27" s="1"/>
  <c r="H63" i="27" s="1"/>
  <c r="D8" i="20"/>
  <c r="D59" i="20" s="1"/>
  <c r="D63" i="20" s="1"/>
  <c r="M8" i="20"/>
  <c r="M8" i="12"/>
  <c r="H8" i="3"/>
  <c r="H59" i="3" s="1"/>
  <c r="H63" i="3" s="1"/>
  <c r="M59" i="89"/>
  <c r="O59" i="75"/>
  <c r="M59" i="9"/>
  <c r="W8" i="82"/>
  <c r="W59" i="82" s="1"/>
  <c r="W63" i="82" s="1"/>
  <c r="V8" i="34"/>
  <c r="V8" i="30"/>
  <c r="V8" i="6"/>
  <c r="H42" i="256"/>
  <c r="H59" i="256" s="1"/>
  <c r="H63" i="256" s="1"/>
  <c r="L42" i="252"/>
  <c r="R42" i="252" s="1"/>
  <c r="C42" i="212"/>
  <c r="C59" i="212" s="1"/>
  <c r="C63" i="212" s="1"/>
  <c r="G42" i="163"/>
  <c r="G59" i="163" s="1"/>
  <c r="G63" i="163" s="1"/>
  <c r="O42" i="163"/>
  <c r="O59" i="163" s="1"/>
  <c r="O63" i="163" s="1"/>
  <c r="G8" i="75"/>
  <c r="G8" i="70"/>
  <c r="G59" i="70" s="1"/>
  <c r="G63" i="70" s="1"/>
  <c r="O8" i="70"/>
  <c r="D8" i="44"/>
  <c r="D59" i="44" s="1"/>
  <c r="D63" i="44" s="1"/>
  <c r="H8" i="43"/>
  <c r="H59" i="43" s="1"/>
  <c r="H63" i="43" s="1"/>
  <c r="L8" i="36"/>
  <c r="D8" i="12"/>
  <c r="D59" i="12" s="1"/>
  <c r="D63" i="12" s="1"/>
  <c r="L8" i="4"/>
  <c r="W8" i="234"/>
  <c r="W59" i="234" s="1"/>
  <c r="W63" i="234" s="1"/>
  <c r="W8" i="150"/>
  <c r="W59" i="150" s="1"/>
  <c r="W63" i="150" s="1"/>
  <c r="W8" i="146"/>
  <c r="W59" i="146" s="1"/>
  <c r="W63" i="146" s="1"/>
  <c r="W8" i="142"/>
  <c r="W59" i="142" s="1"/>
  <c r="W63" i="142" s="1"/>
  <c r="W8" i="138"/>
  <c r="W59" i="138" s="1"/>
  <c r="W63" i="138" s="1"/>
  <c r="V8" i="134"/>
  <c r="V8" i="130"/>
  <c r="V8" i="126"/>
  <c r="V8" i="122"/>
  <c r="V8" i="118"/>
  <c r="V8" i="114"/>
  <c r="W59" i="111"/>
  <c r="W63" i="111" s="1"/>
  <c r="W59" i="66"/>
  <c r="W63" i="66" s="1"/>
  <c r="V8" i="62"/>
  <c r="V8" i="58"/>
  <c r="V8" i="54"/>
  <c r="H42" i="64"/>
  <c r="H59" i="64" s="1"/>
  <c r="H63" i="64" s="1"/>
  <c r="V8" i="50"/>
  <c r="L42" i="236"/>
  <c r="R42" i="236" s="1"/>
  <c r="G42" i="171"/>
  <c r="G59" i="171" s="1"/>
  <c r="G63" i="171" s="1"/>
  <c r="O42" i="171"/>
  <c r="O59" i="171" s="1"/>
  <c r="K8" i="7"/>
  <c r="K59" i="7" s="1"/>
  <c r="K63" i="7" s="1"/>
  <c r="V8" i="46"/>
  <c r="D42" i="257"/>
  <c r="D59" i="257" s="1"/>
  <c r="D63" i="257" s="1"/>
  <c r="M42" i="257"/>
  <c r="S42" i="257" s="1"/>
  <c r="D42" i="201"/>
  <c r="D59" i="201" s="1"/>
  <c r="D63" i="201" s="1"/>
  <c r="M8" i="124"/>
  <c r="M8" i="108"/>
  <c r="C59" i="99"/>
  <c r="C63" i="99" s="1"/>
  <c r="L59" i="99"/>
  <c r="M8" i="92"/>
  <c r="L8" i="60"/>
  <c r="G8" i="19"/>
  <c r="L59" i="16"/>
  <c r="N8" i="9"/>
  <c r="N59" i="2"/>
  <c r="N63" i="2" s="1"/>
  <c r="I59" i="2"/>
  <c r="I63" i="2" s="1"/>
  <c r="W59" i="1"/>
  <c r="W63" i="1" s="1"/>
  <c r="W8" i="218"/>
  <c r="W59" i="218" s="1"/>
  <c r="W63" i="218" s="1"/>
  <c r="V8" i="214"/>
  <c r="W8" i="102"/>
  <c r="W59" i="102" s="1"/>
  <c r="W63" i="102" s="1"/>
  <c r="W8" i="98"/>
  <c r="W59" i="98" s="1"/>
  <c r="W63" i="98" s="1"/>
  <c r="V8" i="94"/>
  <c r="V8" i="90"/>
  <c r="V8" i="86"/>
  <c r="V8" i="42"/>
  <c r="V8" i="14"/>
  <c r="V8" i="10"/>
  <c r="F42" i="254"/>
  <c r="N42" i="254"/>
  <c r="G42" i="211"/>
  <c r="G59" i="211" s="1"/>
  <c r="G63" i="211" s="1"/>
  <c r="O42" i="211"/>
  <c r="O59" i="211" s="1"/>
  <c r="O63" i="211" s="1"/>
  <c r="H42" i="208"/>
  <c r="H59" i="208" s="1"/>
  <c r="H63" i="208" s="1"/>
  <c r="M42" i="97"/>
  <c r="S42" i="97" s="1"/>
  <c r="I42" i="237"/>
  <c r="H42" i="200"/>
  <c r="H59" i="200" s="1"/>
  <c r="H63" i="200" s="1"/>
  <c r="M42" i="177"/>
  <c r="S42" i="177" s="1"/>
  <c r="G42" i="147"/>
  <c r="O42" i="147"/>
  <c r="O59" i="147" s="1"/>
  <c r="O63" i="147" s="1"/>
  <c r="F42" i="126"/>
  <c r="F59" i="126" s="1"/>
  <c r="F63" i="126" s="1"/>
  <c r="G42" i="75"/>
  <c r="O42" i="75"/>
  <c r="L42" i="12"/>
  <c r="R42" i="12" s="1"/>
  <c r="W8" i="258"/>
  <c r="W59" i="258" s="1"/>
  <c r="W63" i="258" s="1"/>
  <c r="V8" i="254"/>
  <c r="W8" i="251"/>
  <c r="W59" i="251" s="1"/>
  <c r="W63" i="251" s="1"/>
  <c r="W59" i="244"/>
  <c r="W63" i="244" s="1"/>
  <c r="V59" i="240"/>
  <c r="V63" i="240" s="1"/>
  <c r="V8" i="230"/>
  <c r="V8" i="210"/>
  <c r="V59" i="188"/>
  <c r="V63" i="188" s="1"/>
  <c r="V59" i="180"/>
  <c r="V63" i="180" s="1"/>
  <c r="W8" i="161"/>
  <c r="W59" i="161" s="1"/>
  <c r="W63" i="161" s="1"/>
  <c r="W8" i="158"/>
  <c r="W59" i="158" s="1"/>
  <c r="W63" i="158" s="1"/>
  <c r="W8" i="154"/>
  <c r="W59" i="154" s="1"/>
  <c r="W63" i="154" s="1"/>
  <c r="V8" i="150"/>
  <c r="V8" i="146"/>
  <c r="V8" i="142"/>
  <c r="V8" i="138"/>
  <c r="W8" i="135"/>
  <c r="W59" i="135" s="1"/>
  <c r="W63" i="135" s="1"/>
  <c r="W8" i="131"/>
  <c r="W59" i="131" s="1"/>
  <c r="W63" i="131" s="1"/>
  <c r="W8" i="127"/>
  <c r="W59" i="127" s="1"/>
  <c r="W63" i="127" s="1"/>
  <c r="W8" i="123"/>
  <c r="W59" i="123" s="1"/>
  <c r="W63" i="123" s="1"/>
  <c r="W8" i="119"/>
  <c r="W59" i="119" s="1"/>
  <c r="W63" i="119" s="1"/>
  <c r="W8" i="115"/>
  <c r="W59" i="115" s="1"/>
  <c r="W63" i="115" s="1"/>
  <c r="W59" i="104"/>
  <c r="W63" i="104" s="1"/>
  <c r="W8" i="86"/>
  <c r="W59" i="86" s="1"/>
  <c r="W63" i="86" s="1"/>
  <c r="V8" i="82"/>
  <c r="W8" i="61"/>
  <c r="W59" i="61" s="1"/>
  <c r="W63" i="61" s="1"/>
  <c r="W8" i="41"/>
  <c r="W59" i="41" s="1"/>
  <c r="W63" i="41" s="1"/>
  <c r="V8" i="26"/>
  <c r="V59" i="16"/>
  <c r="V63" i="16" s="1"/>
  <c r="W8" i="13"/>
  <c r="W59" i="13" s="1"/>
  <c r="W63" i="13" s="1"/>
  <c r="V8" i="2"/>
  <c r="G42" i="251"/>
  <c r="G59" i="251" s="1"/>
  <c r="G63" i="251" s="1"/>
  <c r="H42" i="232"/>
  <c r="H59" i="232" s="1"/>
  <c r="H63" i="232" s="1"/>
  <c r="D42" i="185"/>
  <c r="D59" i="185" s="1"/>
  <c r="D63" i="185" s="1"/>
  <c r="D42" i="169"/>
  <c r="D59" i="169" s="1"/>
  <c r="D63" i="169" s="1"/>
  <c r="M42" i="169"/>
  <c r="S42" i="169" s="1"/>
  <c r="C42" i="164"/>
  <c r="C59" i="164" s="1"/>
  <c r="C63" i="164" s="1"/>
  <c r="L42" i="164"/>
  <c r="R42" i="164" s="1"/>
  <c r="D42" i="145"/>
  <c r="D59" i="145" s="1"/>
  <c r="D63" i="145" s="1"/>
  <c r="C42" i="52"/>
  <c r="C59" i="52" s="1"/>
  <c r="C63" i="52" s="1"/>
  <c r="L42" i="52"/>
  <c r="R42" i="52" s="1"/>
  <c r="G42" i="235"/>
  <c r="O42" i="235"/>
  <c r="O59" i="235" s="1"/>
  <c r="O63" i="235" s="1"/>
  <c r="L42" i="212"/>
  <c r="R42" i="212" s="1"/>
  <c r="K42" i="175"/>
  <c r="K59" i="175" s="1"/>
  <c r="K63" i="175" s="1"/>
  <c r="O42" i="59"/>
  <c r="O59" i="59" s="1"/>
  <c r="K42" i="39"/>
  <c r="F8" i="7"/>
  <c r="F59" i="7" s="1"/>
  <c r="F63" i="7" s="1"/>
  <c r="I8" i="6"/>
  <c r="I59" i="6" s="1"/>
  <c r="I63" i="6" s="1"/>
  <c r="F59" i="4"/>
  <c r="F63" i="4" s="1"/>
  <c r="W8" i="257"/>
  <c r="W59" i="257" s="1"/>
  <c r="W63" i="257" s="1"/>
  <c r="W8" i="250"/>
  <c r="W59" i="250" s="1"/>
  <c r="W63" i="250" s="1"/>
  <c r="V8" i="226"/>
  <c r="W8" i="206"/>
  <c r="W59" i="206" s="1"/>
  <c r="W63" i="206" s="1"/>
  <c r="V8" i="202"/>
  <c r="W8" i="199"/>
  <c r="W59" i="199" s="1"/>
  <c r="W63" i="199" s="1"/>
  <c r="V59" i="191"/>
  <c r="V63" i="191" s="1"/>
  <c r="W8" i="157"/>
  <c r="W59" i="157" s="1"/>
  <c r="W63" i="157" s="1"/>
  <c r="W8" i="134"/>
  <c r="W59" i="134" s="1"/>
  <c r="W63" i="134" s="1"/>
  <c r="W8" i="130"/>
  <c r="W59" i="130" s="1"/>
  <c r="W63" i="130" s="1"/>
  <c r="W8" i="126"/>
  <c r="W59" i="126" s="1"/>
  <c r="W63" i="126" s="1"/>
  <c r="W8" i="122"/>
  <c r="W59" i="122" s="1"/>
  <c r="W63" i="122" s="1"/>
  <c r="W8" i="118"/>
  <c r="W59" i="118" s="1"/>
  <c r="W63" i="118" s="1"/>
  <c r="W8" i="114"/>
  <c r="W59" i="114" s="1"/>
  <c r="W63" i="114" s="1"/>
  <c r="V8" i="110"/>
  <c r="W8" i="107"/>
  <c r="V59" i="92"/>
  <c r="V63" i="92" s="1"/>
  <c r="V59" i="88"/>
  <c r="V63" i="88" s="1"/>
  <c r="W8" i="85"/>
  <c r="W59" i="85" s="1"/>
  <c r="W63" i="85" s="1"/>
  <c r="W8" i="75"/>
  <c r="W59" i="75" s="1"/>
  <c r="W63" i="75" s="1"/>
  <c r="W8" i="71"/>
  <c r="W8" i="49"/>
  <c r="W59" i="49" s="1"/>
  <c r="W63" i="49" s="1"/>
  <c r="W8" i="43"/>
  <c r="W8" i="37"/>
  <c r="W59" i="37" s="1"/>
  <c r="W63" i="37" s="1"/>
  <c r="W8" i="23"/>
  <c r="W59" i="23" s="1"/>
  <c r="W63" i="23" s="1"/>
  <c r="F42" i="246"/>
  <c r="F59" i="246" s="1"/>
  <c r="F63" i="246" s="1"/>
  <c r="F42" i="238"/>
  <c r="F59" i="238" s="1"/>
  <c r="F63" i="238" s="1"/>
  <c r="N42" i="238"/>
  <c r="N59" i="238" s="1"/>
  <c r="M42" i="201"/>
  <c r="S42" i="201" s="1"/>
  <c r="L42" i="172"/>
  <c r="R42" i="172" s="1"/>
  <c r="I42" i="157"/>
  <c r="I59" i="157" s="1"/>
  <c r="I63" i="157" s="1"/>
  <c r="K42" i="151"/>
  <c r="K59" i="151" s="1"/>
  <c r="K63" i="151" s="1"/>
  <c r="C42" i="148"/>
  <c r="C59" i="148" s="1"/>
  <c r="C63" i="148" s="1"/>
  <c r="M42" i="57"/>
  <c r="S42" i="57" s="1"/>
  <c r="M42" i="41"/>
  <c r="S42" i="41" s="1"/>
  <c r="C8" i="5"/>
  <c r="C59" i="5" s="1"/>
  <c r="C63" i="5" s="1"/>
  <c r="G8" i="4"/>
  <c r="G59" i="4" s="1"/>
  <c r="G63" i="4" s="1"/>
  <c r="V8" i="246"/>
  <c r="W8" i="226"/>
  <c r="W59" i="226" s="1"/>
  <c r="W63" i="226" s="1"/>
  <c r="V8" i="222"/>
  <c r="W8" i="219"/>
  <c r="W8" i="209"/>
  <c r="W59" i="209" s="1"/>
  <c r="W63" i="209" s="1"/>
  <c r="W8" i="202"/>
  <c r="W59" i="202" s="1"/>
  <c r="W63" i="202" s="1"/>
  <c r="V8" i="198"/>
  <c r="W8" i="195"/>
  <c r="W59" i="195" s="1"/>
  <c r="W63" i="195" s="1"/>
  <c r="W8" i="191"/>
  <c r="W59" i="191" s="1"/>
  <c r="W63" i="191" s="1"/>
  <c r="W8" i="187"/>
  <c r="W59" i="187" s="1"/>
  <c r="W63" i="187" s="1"/>
  <c r="W8" i="183"/>
  <c r="W59" i="183" s="1"/>
  <c r="W63" i="183" s="1"/>
  <c r="W8" i="179"/>
  <c r="W59" i="179" s="1"/>
  <c r="W63" i="179" s="1"/>
  <c r="W8" i="175"/>
  <c r="W59" i="175" s="1"/>
  <c r="W63" i="175" s="1"/>
  <c r="W8" i="171"/>
  <c r="W59" i="171" s="1"/>
  <c r="W63" i="171" s="1"/>
  <c r="W8" i="167"/>
  <c r="W59" i="167" s="1"/>
  <c r="W63" i="167" s="1"/>
  <c r="W8" i="163"/>
  <c r="W59" i="163" s="1"/>
  <c r="W63" i="163" s="1"/>
  <c r="W8" i="149"/>
  <c r="W59" i="149" s="1"/>
  <c r="W63" i="149" s="1"/>
  <c r="W8" i="145"/>
  <c r="W59" i="145" s="1"/>
  <c r="W63" i="145" s="1"/>
  <c r="W8" i="141"/>
  <c r="W59" i="141" s="1"/>
  <c r="W63" i="141" s="1"/>
  <c r="W8" i="137"/>
  <c r="W59" i="137" s="1"/>
  <c r="W63" i="137" s="1"/>
  <c r="W8" i="110"/>
  <c r="W59" i="110" s="1"/>
  <c r="W63" i="110" s="1"/>
  <c r="V8" i="106"/>
  <c r="W8" i="103"/>
  <c r="W59" i="103" s="1"/>
  <c r="W63" i="103" s="1"/>
  <c r="W8" i="99"/>
  <c r="V8" i="74"/>
  <c r="V8" i="70"/>
  <c r="W8" i="67"/>
  <c r="V59" i="48"/>
  <c r="V63" i="48" s="1"/>
  <c r="W8" i="25"/>
  <c r="W59" i="25" s="1"/>
  <c r="W63" i="25" s="1"/>
  <c r="W8" i="15"/>
  <c r="W59" i="15" s="1"/>
  <c r="W63" i="15" s="1"/>
  <c r="I42" i="213"/>
  <c r="I59" i="213" s="1"/>
  <c r="I63" i="213" s="1"/>
  <c r="K42" i="199"/>
  <c r="K59" i="199" s="1"/>
  <c r="K63" i="199" s="1"/>
  <c r="C42" i="188"/>
  <c r="C59" i="188" s="1"/>
  <c r="C63" i="188" s="1"/>
  <c r="I42" i="173"/>
  <c r="I59" i="173" s="1"/>
  <c r="I63" i="173" s="1"/>
  <c r="W8" i="246"/>
  <c r="W59" i="246" s="1"/>
  <c r="W63" i="246" s="1"/>
  <c r="V8" i="242"/>
  <c r="W8" i="222"/>
  <c r="W59" i="222" s="1"/>
  <c r="W63" i="222" s="1"/>
  <c r="V8" i="218"/>
  <c r="W8" i="198"/>
  <c r="W59" i="198" s="1"/>
  <c r="W63" i="198" s="1"/>
  <c r="V8" i="194"/>
  <c r="V8" i="190"/>
  <c r="V8" i="186"/>
  <c r="V8" i="182"/>
  <c r="V8" i="178"/>
  <c r="V8" i="174"/>
  <c r="V8" i="170"/>
  <c r="V8" i="166"/>
  <c r="W8" i="133"/>
  <c r="W59" i="133" s="1"/>
  <c r="W63" i="133" s="1"/>
  <c r="W8" i="129"/>
  <c r="W59" i="129" s="1"/>
  <c r="W63" i="129" s="1"/>
  <c r="W8" i="125"/>
  <c r="W59" i="125" s="1"/>
  <c r="W63" i="125" s="1"/>
  <c r="W8" i="121"/>
  <c r="W59" i="121" s="1"/>
  <c r="W63" i="121" s="1"/>
  <c r="W8" i="117"/>
  <c r="W59" i="117" s="1"/>
  <c r="W63" i="117" s="1"/>
  <c r="W8" i="113"/>
  <c r="W59" i="113" s="1"/>
  <c r="W63" i="113" s="1"/>
  <c r="W8" i="106"/>
  <c r="W59" i="106" s="1"/>
  <c r="W63" i="106" s="1"/>
  <c r="V8" i="102"/>
  <c r="V8" i="98"/>
  <c r="W8" i="81"/>
  <c r="W59" i="81" s="1"/>
  <c r="W63" i="81" s="1"/>
  <c r="W8" i="78"/>
  <c r="W59" i="78" s="1"/>
  <c r="W63" i="78" s="1"/>
  <c r="W8" i="74"/>
  <c r="W59" i="74" s="1"/>
  <c r="W63" i="74" s="1"/>
  <c r="W8" i="70"/>
  <c r="W59" i="70" s="1"/>
  <c r="W63" i="70" s="1"/>
  <c r="V8" i="66"/>
  <c r="W8" i="63"/>
  <c r="W59" i="63" s="1"/>
  <c r="W63" i="63" s="1"/>
  <c r="W8" i="45"/>
  <c r="W59" i="45" s="1"/>
  <c r="W63" i="45" s="1"/>
  <c r="W8" i="6"/>
  <c r="W59" i="6" s="1"/>
  <c r="W63" i="6" s="1"/>
  <c r="M42" i="241"/>
  <c r="S42" i="241" s="1"/>
  <c r="G42" i="179"/>
  <c r="G59" i="179" s="1"/>
  <c r="G63" i="179" s="1"/>
  <c r="O42" i="179"/>
  <c r="O59" i="179" s="1"/>
  <c r="O63" i="179" s="1"/>
  <c r="H42" i="176"/>
  <c r="F42" i="174"/>
  <c r="F59" i="174" s="1"/>
  <c r="F63" i="174" s="1"/>
  <c r="N42" i="174"/>
  <c r="N42" i="158"/>
  <c r="N59" i="158" s="1"/>
  <c r="L42" i="116"/>
  <c r="R42" i="116" s="1"/>
  <c r="D42" i="89"/>
  <c r="D59" i="89" s="1"/>
  <c r="D63" i="89" s="1"/>
  <c r="K42" i="239"/>
  <c r="K59" i="239" s="1"/>
  <c r="K63" i="239" s="1"/>
  <c r="G42" i="227"/>
  <c r="F42" i="222"/>
  <c r="F59" i="222" s="1"/>
  <c r="F63" i="222" s="1"/>
  <c r="G42" i="219"/>
  <c r="G59" i="219" s="1"/>
  <c r="G63" i="219" s="1"/>
  <c r="G42" i="203"/>
  <c r="G59" i="203" s="1"/>
  <c r="G63" i="203" s="1"/>
  <c r="L42" i="148"/>
  <c r="R42" i="148" s="1"/>
  <c r="I42" i="141"/>
  <c r="I59" i="141" s="1"/>
  <c r="I63" i="141" s="1"/>
  <c r="F42" i="134"/>
  <c r="F59" i="134" s="1"/>
  <c r="F63" i="134" s="1"/>
  <c r="N42" i="134"/>
  <c r="N59" i="134" s="1"/>
  <c r="F42" i="110"/>
  <c r="F59" i="110" s="1"/>
  <c r="F63" i="110" s="1"/>
  <c r="N42" i="110"/>
  <c r="N59" i="110" s="1"/>
  <c r="I42" i="109"/>
  <c r="I59" i="109" s="1"/>
  <c r="I63" i="109" s="1"/>
  <c r="C42" i="68"/>
  <c r="C59" i="68" s="1"/>
  <c r="C63" i="68" s="1"/>
  <c r="L42" i="68"/>
  <c r="R42" i="68" s="1"/>
  <c r="F42" i="182"/>
  <c r="F59" i="182" s="1"/>
  <c r="F63" i="182" s="1"/>
  <c r="H42" i="72"/>
  <c r="H59" i="72" s="1"/>
  <c r="H63" i="72" s="1"/>
  <c r="K42" i="71"/>
  <c r="K59" i="71" s="1"/>
  <c r="K63" i="71" s="1"/>
  <c r="K42" i="55"/>
  <c r="F42" i="230"/>
  <c r="F59" i="230" s="1"/>
  <c r="F63" i="230" s="1"/>
  <c r="F42" i="206"/>
  <c r="F59" i="206" s="1"/>
  <c r="F63" i="206" s="1"/>
  <c r="G42" i="195"/>
  <c r="G59" i="195" s="1"/>
  <c r="G63" i="195" s="1"/>
  <c r="F42" i="190"/>
  <c r="G42" i="187"/>
  <c r="G59" i="187" s="1"/>
  <c r="G63" i="187" s="1"/>
  <c r="I42" i="165"/>
  <c r="I59" i="165" s="1"/>
  <c r="I63" i="165" s="1"/>
  <c r="I42" i="93"/>
  <c r="I59" i="93" s="1"/>
  <c r="I63" i="93" s="1"/>
  <c r="M42" i="89"/>
  <c r="S42" i="89" s="1"/>
  <c r="C42" i="76"/>
  <c r="C59" i="76" s="1"/>
  <c r="C63" i="76" s="1"/>
  <c r="L42" i="76"/>
  <c r="R42" i="76" s="1"/>
  <c r="K42" i="231"/>
  <c r="K42" i="207"/>
  <c r="D42" i="161"/>
  <c r="I42" i="149"/>
  <c r="I59" i="149" s="1"/>
  <c r="I63" i="149" s="1"/>
  <c r="I42" i="117"/>
  <c r="I59" i="117" s="1"/>
  <c r="I63" i="117" s="1"/>
  <c r="K42" i="111"/>
  <c r="L42" i="108"/>
  <c r="R42" i="108" s="1"/>
  <c r="H42" i="80"/>
  <c r="H59" i="80" s="1"/>
  <c r="H63" i="80" s="1"/>
  <c r="F42" i="78"/>
  <c r="F59" i="78" s="1"/>
  <c r="F63" i="78" s="1"/>
  <c r="N42" i="78"/>
  <c r="N59" i="78" s="1"/>
  <c r="I42" i="77"/>
  <c r="D42" i="73"/>
  <c r="D59" i="73" s="1"/>
  <c r="D63" i="73" s="1"/>
  <c r="M42" i="73"/>
  <c r="S42" i="73" s="1"/>
  <c r="I42" i="69"/>
  <c r="H42" i="24"/>
  <c r="H59" i="24" s="1"/>
  <c r="H63" i="24" s="1"/>
  <c r="D42" i="9"/>
  <c r="D59" i="9" s="1"/>
  <c r="D63" i="9" s="1"/>
  <c r="F42" i="198"/>
  <c r="F59" i="198" s="1"/>
  <c r="F63" i="198" s="1"/>
  <c r="F42" i="150"/>
  <c r="F59" i="150" s="1"/>
  <c r="F63" i="150" s="1"/>
  <c r="N42" i="150"/>
  <c r="N59" i="150" s="1"/>
  <c r="K42" i="135"/>
  <c r="K59" i="135" s="1"/>
  <c r="K63" i="135" s="1"/>
  <c r="F42" i="118"/>
  <c r="F59" i="118" s="1"/>
  <c r="F63" i="118" s="1"/>
  <c r="N42" i="118"/>
  <c r="N59" i="118" s="1"/>
  <c r="F42" i="46"/>
  <c r="F59" i="46" s="1"/>
  <c r="F63" i="46" s="1"/>
  <c r="N42" i="46"/>
  <c r="N59" i="46" s="1"/>
  <c r="K42" i="15"/>
  <c r="K59" i="15" s="1"/>
  <c r="K63" i="15" s="1"/>
  <c r="I42" i="133"/>
  <c r="I59" i="133" s="1"/>
  <c r="I63" i="133" s="1"/>
  <c r="C42" i="132"/>
  <c r="G42" i="91"/>
  <c r="G59" i="91" s="1"/>
  <c r="G63" i="91" s="1"/>
  <c r="C42" i="100"/>
  <c r="C59" i="100" s="1"/>
  <c r="C63" i="100" s="1"/>
  <c r="G42" i="59"/>
  <c r="G59" i="59" s="1"/>
  <c r="G63" i="59" s="1"/>
  <c r="K42" i="47"/>
  <c r="K59" i="47" s="1"/>
  <c r="K63" i="47" s="1"/>
  <c r="G42" i="35"/>
  <c r="G59" i="35" s="1"/>
  <c r="G63" i="35" s="1"/>
  <c r="O42" i="35"/>
  <c r="O59" i="35" s="1"/>
  <c r="O63" i="35" s="1"/>
  <c r="F42" i="30"/>
  <c r="F59" i="30" s="1"/>
  <c r="F63" i="30" s="1"/>
  <c r="N42" i="30"/>
  <c r="N59" i="30" s="1"/>
  <c r="N63" i="30" s="1"/>
  <c r="G42" i="27"/>
  <c r="O42" i="27"/>
  <c r="O59" i="27" s="1"/>
  <c r="O63" i="27" s="1"/>
  <c r="F42" i="142"/>
  <c r="F59" i="142" s="1"/>
  <c r="F63" i="142" s="1"/>
  <c r="N42" i="142"/>
  <c r="N59" i="142" s="1"/>
  <c r="C42" i="124"/>
  <c r="C59" i="124" s="1"/>
  <c r="C63" i="124" s="1"/>
  <c r="I42" i="101"/>
  <c r="I59" i="101" s="1"/>
  <c r="I63" i="101" s="1"/>
  <c r="F42" i="86"/>
  <c r="F59" i="86" s="1"/>
  <c r="F63" i="86" s="1"/>
  <c r="G42" i="19"/>
  <c r="O42" i="19"/>
  <c r="H42" i="16"/>
  <c r="H59" i="16" s="1"/>
  <c r="H63" i="16" s="1"/>
  <c r="M42" i="9"/>
  <c r="S42" i="9" s="1"/>
  <c r="C42" i="140"/>
  <c r="C59" i="140" s="1"/>
  <c r="C63" i="140" s="1"/>
  <c r="L42" i="140"/>
  <c r="R42" i="140" s="1"/>
  <c r="I42" i="125"/>
  <c r="I59" i="125" s="1"/>
  <c r="I63" i="125" s="1"/>
  <c r="G42" i="51"/>
  <c r="O42" i="51"/>
  <c r="H42" i="48"/>
  <c r="H42" i="40"/>
  <c r="H59" i="40" s="1"/>
  <c r="H63" i="40" s="1"/>
  <c r="F42" i="38"/>
  <c r="F59" i="38" s="1"/>
  <c r="F63" i="38" s="1"/>
  <c r="C42" i="28"/>
  <c r="D42" i="25"/>
  <c r="D59" i="25" s="1"/>
  <c r="D63" i="25" s="1"/>
  <c r="C42" i="12"/>
  <c r="C59" i="12" s="1"/>
  <c r="C63" i="12" s="1"/>
  <c r="G42" i="3"/>
  <c r="G59" i="3" s="1"/>
  <c r="G63" i="3" s="1"/>
  <c r="V42" i="46"/>
  <c r="G42" i="83"/>
  <c r="F42" i="54"/>
  <c r="F59" i="54" s="1"/>
  <c r="F63" i="54" s="1"/>
  <c r="N42" i="54"/>
  <c r="N59" i="54" s="1"/>
  <c r="M42" i="33"/>
  <c r="S42" i="33" s="1"/>
  <c r="V42" i="14"/>
  <c r="C42" i="116"/>
  <c r="C59" i="116" s="1"/>
  <c r="C63" i="116" s="1"/>
  <c r="C42" i="108"/>
  <c r="C59" i="108" s="1"/>
  <c r="C63" i="108" s="1"/>
  <c r="G42" i="67"/>
  <c r="G59" i="67" s="1"/>
  <c r="G63" i="67" s="1"/>
  <c r="O42" i="67"/>
  <c r="O59" i="67" s="1"/>
  <c r="D42" i="57"/>
  <c r="D59" i="57" s="1"/>
  <c r="D63" i="57" s="1"/>
  <c r="K42" i="31"/>
  <c r="N42" i="22"/>
  <c r="N59" i="22" s="1"/>
  <c r="N63" i="22" s="1"/>
  <c r="C42" i="20"/>
  <c r="C59" i="20" s="1"/>
  <c r="C63" i="20" s="1"/>
  <c r="L42" i="20"/>
  <c r="R42" i="20" s="1"/>
  <c r="D42" i="17"/>
  <c r="D59" i="17" s="1"/>
  <c r="D63" i="17" s="1"/>
  <c r="M42" i="17"/>
  <c r="S42" i="17" s="1"/>
  <c r="F42" i="6"/>
  <c r="F59" i="6" s="1"/>
  <c r="F63" i="6" s="1"/>
  <c r="N42" i="6"/>
  <c r="N59" i="6" s="1"/>
  <c r="N63" i="6" s="1"/>
  <c r="L42" i="4"/>
  <c r="R42" i="4" s="1"/>
  <c r="D42" i="49"/>
  <c r="D59" i="49" s="1"/>
  <c r="D63" i="49" s="1"/>
  <c r="G42" i="43"/>
  <c r="G59" i="43" s="1"/>
  <c r="G63" i="43" s="1"/>
  <c r="O42" i="43"/>
  <c r="O59" i="43" s="1"/>
  <c r="O63" i="43" s="1"/>
  <c r="W42" i="247"/>
  <c r="W59" i="247" s="1"/>
  <c r="W63" i="247" s="1"/>
  <c r="W42" i="219"/>
  <c r="W42" i="175"/>
  <c r="W42" i="107"/>
  <c r="W42" i="103"/>
  <c r="I42" i="61"/>
  <c r="I59" i="61" s="1"/>
  <c r="I63" i="61" s="1"/>
  <c r="I42" i="45"/>
  <c r="I59" i="45" s="1"/>
  <c r="I63" i="45" s="1"/>
  <c r="C42" i="44"/>
  <c r="C59" i="44" s="1"/>
  <c r="C63" i="44" s="1"/>
  <c r="I42" i="5"/>
  <c r="I59" i="5" s="1"/>
  <c r="I63" i="5" s="1"/>
  <c r="W42" i="155"/>
  <c r="W59" i="155" s="1"/>
  <c r="W63" i="155" s="1"/>
  <c r="W42" i="99"/>
  <c r="W42" i="95"/>
  <c r="W59" i="95" s="1"/>
  <c r="W63" i="95" s="1"/>
  <c r="W42" i="71"/>
  <c r="W42" i="67"/>
  <c r="W42" i="43"/>
  <c r="W42" i="11"/>
  <c r="W59" i="11" s="1"/>
  <c r="W63" i="11" s="1"/>
  <c r="C42" i="60"/>
  <c r="I42" i="29"/>
  <c r="I42" i="13"/>
  <c r="I59" i="13" s="1"/>
  <c r="I63" i="13" s="1"/>
  <c r="C42" i="4"/>
  <c r="C59" i="4" s="1"/>
  <c r="C63" i="4" s="1"/>
  <c r="G42" i="11"/>
  <c r="J42" i="2"/>
  <c r="V42" i="86"/>
  <c r="W42" i="59"/>
  <c r="W59" i="59" s="1"/>
  <c r="W63" i="59" s="1"/>
  <c r="W42" i="47"/>
  <c r="W59" i="47" s="1"/>
  <c r="W63" i="47" s="1"/>
  <c r="W42" i="39"/>
  <c r="W59" i="39" s="1"/>
  <c r="W63" i="39" s="1"/>
  <c r="V42" i="30"/>
  <c r="W42" i="27"/>
  <c r="W59" i="27" s="1"/>
  <c r="W63" i="27" s="1"/>
  <c r="W42" i="15"/>
  <c r="I42" i="53"/>
  <c r="I42" i="37"/>
  <c r="I59" i="37" s="1"/>
  <c r="I63" i="37" s="1"/>
  <c r="C42" i="36"/>
  <c r="I42" i="21"/>
  <c r="P27" i="1"/>
  <c r="E60" i="1"/>
  <c r="P9" i="2"/>
  <c r="P8" i="2" s="1"/>
  <c r="Q27" i="2"/>
  <c r="U32" i="2"/>
  <c r="U38" i="2"/>
  <c r="U45" i="2"/>
  <c r="U11" i="3"/>
  <c r="U26" i="3"/>
  <c r="U28" i="3"/>
  <c r="T30" i="3"/>
  <c r="U34" i="3"/>
  <c r="U40" i="3"/>
  <c r="P43" i="3"/>
  <c r="P42" i="3" s="1"/>
  <c r="U11" i="4"/>
  <c r="U17" i="4"/>
  <c r="U23" i="4"/>
  <c r="U41" i="4"/>
  <c r="P54" i="4"/>
  <c r="P42" i="4" s="1"/>
  <c r="E27" i="5"/>
  <c r="Q43" i="5"/>
  <c r="Q42" i="5" s="1"/>
  <c r="U48" i="5"/>
  <c r="P60" i="5"/>
  <c r="E9" i="6"/>
  <c r="U23" i="6"/>
  <c r="Q27" i="6"/>
  <c r="Q8" i="6" s="1"/>
  <c r="U31" i="6"/>
  <c r="U37" i="6"/>
  <c r="Q60" i="6"/>
  <c r="Q9" i="7"/>
  <c r="Q8" i="7" s="1"/>
  <c r="T12" i="7"/>
  <c r="U19" i="7"/>
  <c r="U31" i="7"/>
  <c r="U37" i="7"/>
  <c r="U44" i="7"/>
  <c r="E27" i="8"/>
  <c r="U31" i="8"/>
  <c r="T23" i="9"/>
  <c r="Q27" i="9"/>
  <c r="U50" i="9"/>
  <c r="E54" i="9"/>
  <c r="E9" i="10"/>
  <c r="U10" i="10"/>
  <c r="U19" i="10"/>
  <c r="U20" i="11"/>
  <c r="Q60" i="11"/>
  <c r="T32" i="12"/>
  <c r="T62" i="13"/>
  <c r="U62" i="13"/>
  <c r="Q9" i="14"/>
  <c r="U47" i="14"/>
  <c r="T47" i="14"/>
  <c r="E43" i="15"/>
  <c r="U44" i="15"/>
  <c r="T44" i="15"/>
  <c r="U52" i="15"/>
  <c r="T52" i="15"/>
  <c r="U31" i="16"/>
  <c r="T31" i="16"/>
  <c r="U39" i="16"/>
  <c r="T39" i="16"/>
  <c r="U23" i="17"/>
  <c r="T23" i="17"/>
  <c r="U36" i="17"/>
  <c r="T36" i="17"/>
  <c r="U58" i="17"/>
  <c r="T58" i="17"/>
  <c r="E8" i="1"/>
  <c r="Q27" i="1"/>
  <c r="U27" i="1" s="1"/>
  <c r="P60" i="1"/>
  <c r="Q9" i="2"/>
  <c r="Q8" i="2" s="1"/>
  <c r="T33" i="2"/>
  <c r="E27" i="4"/>
  <c r="E43" i="4"/>
  <c r="T44" i="4"/>
  <c r="Q54" i="4"/>
  <c r="P27" i="5"/>
  <c r="T32" i="7"/>
  <c r="P27" i="8"/>
  <c r="P54" i="8"/>
  <c r="E60" i="9"/>
  <c r="T61" i="9"/>
  <c r="P9" i="10"/>
  <c r="Q43" i="10"/>
  <c r="Q42" i="10" s="1"/>
  <c r="Q9" i="11"/>
  <c r="E54" i="12"/>
  <c r="T55" i="12"/>
  <c r="U24" i="13"/>
  <c r="T24" i="13"/>
  <c r="T12" i="14"/>
  <c r="U12" i="14"/>
  <c r="U56" i="14"/>
  <c r="T56" i="14"/>
  <c r="T25" i="15"/>
  <c r="U25" i="15"/>
  <c r="U15" i="17"/>
  <c r="T15" i="17"/>
  <c r="E27" i="17"/>
  <c r="U28" i="17"/>
  <c r="T28" i="17"/>
  <c r="U23" i="19"/>
  <c r="T23" i="19"/>
  <c r="E9" i="5"/>
  <c r="T10" i="5"/>
  <c r="U43" i="7"/>
  <c r="E54" i="7"/>
  <c r="T55" i="7"/>
  <c r="Q9" i="10"/>
  <c r="E60" i="12"/>
  <c r="U61" i="12"/>
  <c r="T15" i="13"/>
  <c r="U15" i="13"/>
  <c r="T33" i="14"/>
  <c r="U33" i="14"/>
  <c r="U17" i="15"/>
  <c r="T17" i="15"/>
  <c r="U21" i="15"/>
  <c r="T21" i="15"/>
  <c r="U49" i="18"/>
  <c r="T49" i="18"/>
  <c r="U36" i="19"/>
  <c r="T36" i="19"/>
  <c r="P9" i="1"/>
  <c r="E54" i="2"/>
  <c r="P27" i="3"/>
  <c r="T27" i="3" s="1"/>
  <c r="E60" i="3"/>
  <c r="E9" i="4"/>
  <c r="Q27" i="4"/>
  <c r="Q43" i="4"/>
  <c r="Q42" i="4" s="1"/>
  <c r="P9" i="5"/>
  <c r="P8" i="5" s="1"/>
  <c r="P59" i="5" s="1"/>
  <c r="T12" i="5"/>
  <c r="T19" i="5"/>
  <c r="T36" i="5"/>
  <c r="T62" i="5"/>
  <c r="T12" i="6"/>
  <c r="T18" i="6"/>
  <c r="T24" i="6"/>
  <c r="U35" i="6"/>
  <c r="T41" i="6"/>
  <c r="T10" i="7"/>
  <c r="T16" i="7"/>
  <c r="P43" i="7"/>
  <c r="P42" i="7" s="1"/>
  <c r="T48" i="7"/>
  <c r="P54" i="7"/>
  <c r="T57" i="7"/>
  <c r="T15" i="8"/>
  <c r="T20" i="8"/>
  <c r="U26" i="8"/>
  <c r="P43" i="8"/>
  <c r="T53" i="8"/>
  <c r="E60" i="8"/>
  <c r="T14" i="9"/>
  <c r="T19" i="9"/>
  <c r="T40" i="9"/>
  <c r="E43" i="9"/>
  <c r="T44" i="9"/>
  <c r="T53" i="9"/>
  <c r="Q60" i="9"/>
  <c r="U11" i="10"/>
  <c r="T23" i="10"/>
  <c r="T62" i="10"/>
  <c r="T23" i="11"/>
  <c r="E27" i="11"/>
  <c r="E8" i="11" s="1"/>
  <c r="U28" i="11"/>
  <c r="T44" i="11"/>
  <c r="T49" i="11"/>
  <c r="T33" i="12"/>
  <c r="T38" i="12"/>
  <c r="T57" i="12"/>
  <c r="Q9" i="13"/>
  <c r="T41" i="13"/>
  <c r="U47" i="13"/>
  <c r="T47" i="13"/>
  <c r="E60" i="13"/>
  <c r="U61" i="13"/>
  <c r="T61" i="13"/>
  <c r="U10" i="14"/>
  <c r="U20" i="14"/>
  <c r="T20" i="14"/>
  <c r="U41" i="14"/>
  <c r="T41" i="14"/>
  <c r="U13" i="15"/>
  <c r="T13" i="15"/>
  <c r="T30" i="15"/>
  <c r="U30" i="15"/>
  <c r="U38" i="15"/>
  <c r="T38" i="15"/>
  <c r="U15" i="19"/>
  <c r="T15" i="19"/>
  <c r="E27" i="19"/>
  <c r="U28" i="19"/>
  <c r="T28" i="19"/>
  <c r="T28" i="1"/>
  <c r="T16" i="2"/>
  <c r="E43" i="2"/>
  <c r="U44" i="2"/>
  <c r="E9" i="3"/>
  <c r="U10" i="3"/>
  <c r="P60" i="3"/>
  <c r="P9" i="4"/>
  <c r="P8" i="4" s="1"/>
  <c r="T20" i="4"/>
  <c r="T30" i="4"/>
  <c r="T36" i="4"/>
  <c r="T45" i="4"/>
  <c r="U52" i="4"/>
  <c r="T25" i="5"/>
  <c r="T29" i="5"/>
  <c r="T35" i="5"/>
  <c r="T41" i="5"/>
  <c r="T50" i="5"/>
  <c r="T61" i="5"/>
  <c r="T11" i="6"/>
  <c r="T34" i="6"/>
  <c r="T40" i="6"/>
  <c r="E54" i="6"/>
  <c r="T15" i="7"/>
  <c r="T21" i="7"/>
  <c r="T33" i="7"/>
  <c r="U40" i="7"/>
  <c r="Q43" i="7"/>
  <c r="T47" i="7"/>
  <c r="Q54" i="7"/>
  <c r="E9" i="8"/>
  <c r="T10" i="8"/>
  <c r="T14" i="8"/>
  <c r="U29" i="8"/>
  <c r="T33" i="8"/>
  <c r="U39" i="8"/>
  <c r="U47" i="8"/>
  <c r="T56" i="8"/>
  <c r="P9" i="9"/>
  <c r="P8" i="9" s="1"/>
  <c r="U34" i="9"/>
  <c r="P43" i="9"/>
  <c r="U46" i="9"/>
  <c r="T56" i="9"/>
  <c r="U17" i="10"/>
  <c r="E27" i="10"/>
  <c r="U38" i="10"/>
  <c r="T44" i="10"/>
  <c r="U50" i="10"/>
  <c r="T61" i="10"/>
  <c r="T10" i="11"/>
  <c r="U16" i="11"/>
  <c r="P27" i="11"/>
  <c r="T36" i="11"/>
  <c r="E9" i="12"/>
  <c r="U13" i="12"/>
  <c r="T18" i="12"/>
  <c r="T23" i="12"/>
  <c r="E43" i="12"/>
  <c r="T12" i="13"/>
  <c r="T21" i="13"/>
  <c r="U23" i="13"/>
  <c r="T23" i="13"/>
  <c r="U29" i="13"/>
  <c r="T29" i="13"/>
  <c r="U37" i="13"/>
  <c r="T37" i="13"/>
  <c r="U11" i="14"/>
  <c r="T11" i="14"/>
  <c r="U37" i="14"/>
  <c r="T37" i="14"/>
  <c r="U34" i="15"/>
  <c r="T34" i="15"/>
  <c r="U57" i="15"/>
  <c r="T57" i="15"/>
  <c r="U26" i="18"/>
  <c r="T26" i="18"/>
  <c r="U30" i="1"/>
  <c r="T34" i="1"/>
  <c r="E43" i="1"/>
  <c r="T48" i="1"/>
  <c r="U62" i="1"/>
  <c r="T10" i="2"/>
  <c r="T22" i="2"/>
  <c r="T34" i="2"/>
  <c r="U41" i="2"/>
  <c r="T48" i="2"/>
  <c r="P54" i="2"/>
  <c r="T14" i="3"/>
  <c r="Q27" i="3"/>
  <c r="U27" i="3" s="1"/>
  <c r="T37" i="3"/>
  <c r="T44" i="3"/>
  <c r="T26" i="4"/>
  <c r="T55" i="4"/>
  <c r="Q9" i="5"/>
  <c r="T10" i="1"/>
  <c r="T17" i="1"/>
  <c r="U24" i="1"/>
  <c r="T27" i="1"/>
  <c r="U28" i="1"/>
  <c r="T33" i="1"/>
  <c r="T39" i="1"/>
  <c r="P43" i="1"/>
  <c r="P54" i="1"/>
  <c r="T61" i="1"/>
  <c r="U10" i="2"/>
  <c r="T40" i="2"/>
  <c r="P43" i="2"/>
  <c r="T47" i="2"/>
  <c r="T53" i="2"/>
  <c r="Q54" i="2"/>
  <c r="T57" i="2"/>
  <c r="P9" i="3"/>
  <c r="P8" i="3" s="1"/>
  <c r="T13" i="3"/>
  <c r="T19" i="3"/>
  <c r="T26" i="3"/>
  <c r="U30" i="3"/>
  <c r="T36" i="3"/>
  <c r="T49" i="3"/>
  <c r="Q60" i="3"/>
  <c r="U13" i="4"/>
  <c r="T19" i="4"/>
  <c r="T25" i="4"/>
  <c r="T51" i="4"/>
  <c r="T54" i="4"/>
  <c r="U55" i="4"/>
  <c r="T61" i="4"/>
  <c r="T11" i="5"/>
  <c r="U18" i="5"/>
  <c r="T24" i="5"/>
  <c r="T28" i="5"/>
  <c r="E54" i="5"/>
  <c r="U55" i="5"/>
  <c r="T60" i="5"/>
  <c r="U61" i="5"/>
  <c r="T10" i="6"/>
  <c r="T16" i="6"/>
  <c r="T23" i="6"/>
  <c r="T33" i="6"/>
  <c r="T39" i="6"/>
  <c r="E43" i="6"/>
  <c r="P54" i="6"/>
  <c r="E27" i="7"/>
  <c r="T56" i="7"/>
  <c r="P9" i="8"/>
  <c r="T16" i="8"/>
  <c r="T25" i="8"/>
  <c r="T28" i="8"/>
  <c r="U30" i="8"/>
  <c r="U13" i="9"/>
  <c r="U23" i="9"/>
  <c r="Q43" i="9"/>
  <c r="Q42" i="9" s="1"/>
  <c r="U52" i="9"/>
  <c r="T55" i="9"/>
  <c r="T10" i="10"/>
  <c r="T31" i="10"/>
  <c r="U44" i="10"/>
  <c r="E54" i="10"/>
  <c r="E42" i="10" s="1"/>
  <c r="T55" i="10"/>
  <c r="T60" i="10"/>
  <c r="U61" i="10"/>
  <c r="U10" i="11"/>
  <c r="U22" i="11"/>
  <c r="Q27" i="11"/>
  <c r="P54" i="11"/>
  <c r="P9" i="12"/>
  <c r="E27" i="12"/>
  <c r="P43" i="14"/>
  <c r="T10" i="15"/>
  <c r="U45" i="16"/>
  <c r="T45" i="16"/>
  <c r="E9" i="18"/>
  <c r="U10" i="18"/>
  <c r="T10" i="18"/>
  <c r="U18" i="18"/>
  <c r="T18" i="18"/>
  <c r="U39" i="18"/>
  <c r="T39" i="18"/>
  <c r="Q9" i="1"/>
  <c r="Q8" i="1" s="1"/>
  <c r="U10" i="1"/>
  <c r="U25" i="1"/>
  <c r="T29" i="1"/>
  <c r="U47" i="1"/>
  <c r="Q54" i="1"/>
  <c r="U61" i="1"/>
  <c r="T21" i="2"/>
  <c r="U33" i="2"/>
  <c r="Q43" i="2"/>
  <c r="Q9" i="3"/>
  <c r="T28" i="4"/>
  <c r="T35" i="4"/>
  <c r="U44" i="4"/>
  <c r="U61" i="4"/>
  <c r="U28" i="5"/>
  <c r="T40" i="5"/>
  <c r="U49" i="5"/>
  <c r="U10" i="6"/>
  <c r="E27" i="6"/>
  <c r="U28" i="6"/>
  <c r="P43" i="6"/>
  <c r="U58" i="6"/>
  <c r="E60" i="6"/>
  <c r="U61" i="6"/>
  <c r="E9" i="7"/>
  <c r="T20" i="7"/>
  <c r="U32" i="7"/>
  <c r="Q9" i="8"/>
  <c r="U18" i="8"/>
  <c r="T38" i="8"/>
  <c r="E27" i="9"/>
  <c r="T28" i="9"/>
  <c r="T45" i="9"/>
  <c r="T57" i="9"/>
  <c r="U61" i="9"/>
  <c r="Q27" i="10"/>
  <c r="T32" i="10"/>
  <c r="T49" i="10"/>
  <c r="P54" i="10"/>
  <c r="T15" i="11"/>
  <c r="U29" i="11"/>
  <c r="U35" i="11"/>
  <c r="E43" i="11"/>
  <c r="U47" i="11"/>
  <c r="U58" i="11"/>
  <c r="E60" i="11"/>
  <c r="U61" i="11"/>
  <c r="T12" i="12"/>
  <c r="T41" i="12"/>
  <c r="Q43" i="12"/>
  <c r="U55" i="12"/>
  <c r="T20" i="13"/>
  <c r="T46" i="13"/>
  <c r="U46" i="13"/>
  <c r="T19" i="14"/>
  <c r="U19" i="14"/>
  <c r="U62" i="14"/>
  <c r="T62" i="14"/>
  <c r="U14" i="16"/>
  <c r="T14" i="16"/>
  <c r="U22" i="16"/>
  <c r="T22" i="16"/>
  <c r="U26" i="16"/>
  <c r="T26" i="16"/>
  <c r="U49" i="16"/>
  <c r="T49" i="16"/>
  <c r="U45" i="17"/>
  <c r="T45" i="17"/>
  <c r="U53" i="17"/>
  <c r="T53" i="17"/>
  <c r="U31" i="18"/>
  <c r="T31" i="18"/>
  <c r="E60" i="19"/>
  <c r="U61" i="19"/>
  <c r="T61" i="19"/>
  <c r="U33" i="20"/>
  <c r="T33" i="20"/>
  <c r="T52" i="2"/>
  <c r="U56" i="2"/>
  <c r="T18" i="3"/>
  <c r="U25" i="3"/>
  <c r="T28" i="3"/>
  <c r="E43" i="3"/>
  <c r="T48" i="3"/>
  <c r="U62" i="3"/>
  <c r="T15" i="6"/>
  <c r="U22" i="6"/>
  <c r="P27" i="6"/>
  <c r="Q43" i="6"/>
  <c r="T46" i="6"/>
  <c r="P8" i="7"/>
  <c r="P59" i="7" s="1"/>
  <c r="P63" i="7" s="1"/>
  <c r="T44" i="7"/>
  <c r="T51" i="7"/>
  <c r="U62" i="8"/>
  <c r="U43" i="10"/>
  <c r="U9" i="11"/>
  <c r="P42" i="11"/>
  <c r="U21" i="12"/>
  <c r="T46" i="12"/>
  <c r="T61" i="12"/>
  <c r="U16" i="13"/>
  <c r="T16" i="13"/>
  <c r="E27" i="13"/>
  <c r="T28" i="13"/>
  <c r="U28" i="13"/>
  <c r="T36" i="13"/>
  <c r="U36" i="13"/>
  <c r="T56" i="13"/>
  <c r="T29" i="14"/>
  <c r="U51" i="14"/>
  <c r="T51" i="14"/>
  <c r="T48" i="15"/>
  <c r="U48" i="15"/>
  <c r="E9" i="16"/>
  <c r="U10" i="16"/>
  <c r="T10" i="16"/>
  <c r="U18" i="16"/>
  <c r="T18" i="16"/>
  <c r="T35" i="16"/>
  <c r="U35" i="16"/>
  <c r="U46" i="19"/>
  <c r="T46" i="19"/>
  <c r="U12" i="20"/>
  <c r="T12" i="20"/>
  <c r="U20" i="20"/>
  <c r="T20" i="20"/>
  <c r="E9" i="13"/>
  <c r="P54" i="13"/>
  <c r="P42" i="13" s="1"/>
  <c r="T32" i="14"/>
  <c r="T40" i="14"/>
  <c r="T50" i="14"/>
  <c r="T55" i="14"/>
  <c r="T24" i="15"/>
  <c r="T29" i="15"/>
  <c r="Q43" i="15"/>
  <c r="Q42" i="15" s="1"/>
  <c r="T47" i="15"/>
  <c r="T62" i="15"/>
  <c r="Q9" i="16"/>
  <c r="T13" i="16"/>
  <c r="T34" i="16"/>
  <c r="T52" i="16"/>
  <c r="U53" i="16"/>
  <c r="T57" i="16"/>
  <c r="U58" i="16"/>
  <c r="T10" i="17"/>
  <c r="U11" i="17"/>
  <c r="T18" i="17"/>
  <c r="Q27" i="17"/>
  <c r="T31" i="17"/>
  <c r="U40" i="17"/>
  <c r="T48" i="17"/>
  <c r="T13" i="18"/>
  <c r="U14" i="18"/>
  <c r="T21" i="18"/>
  <c r="T34" i="18"/>
  <c r="T44" i="18"/>
  <c r="U53" i="18"/>
  <c r="T57" i="18"/>
  <c r="U58" i="18"/>
  <c r="T10" i="19"/>
  <c r="T18" i="19"/>
  <c r="U24" i="20"/>
  <c r="Q43" i="1"/>
  <c r="Q42" i="1" s="1"/>
  <c r="E54" i="1"/>
  <c r="E27" i="2"/>
  <c r="E8" i="2" s="1"/>
  <c r="E60" i="2"/>
  <c r="Q43" i="3"/>
  <c r="Q42" i="3" s="1"/>
  <c r="E54" i="3"/>
  <c r="Q9" i="4"/>
  <c r="Q8" i="4" s="1"/>
  <c r="Q59" i="4" s="1"/>
  <c r="Q63" i="4" s="1"/>
  <c r="Q27" i="5"/>
  <c r="E43" i="5"/>
  <c r="Q60" i="5"/>
  <c r="P9" i="6"/>
  <c r="Q54" i="6"/>
  <c r="P27" i="7"/>
  <c r="P60" i="7"/>
  <c r="Q43" i="8"/>
  <c r="Q42" i="8" s="1"/>
  <c r="E54" i="8"/>
  <c r="Q9" i="9"/>
  <c r="P43" i="10"/>
  <c r="P9" i="11"/>
  <c r="P8" i="11" s="1"/>
  <c r="Q54" i="11"/>
  <c r="P27" i="12"/>
  <c r="P43" i="12"/>
  <c r="P42" i="12" s="1"/>
  <c r="P9" i="13"/>
  <c r="Q54" i="13"/>
  <c r="Q27" i="14"/>
  <c r="E43" i="14"/>
  <c r="Q60" i="14"/>
  <c r="E9" i="15"/>
  <c r="U16" i="15"/>
  <c r="U37" i="15"/>
  <c r="P54" i="15"/>
  <c r="U21" i="16"/>
  <c r="E27" i="16"/>
  <c r="E60" i="16"/>
  <c r="U26" i="17"/>
  <c r="U39" i="17"/>
  <c r="Q43" i="17"/>
  <c r="E54" i="17"/>
  <c r="E27" i="18"/>
  <c r="U52" i="18"/>
  <c r="E60" i="18"/>
  <c r="U31" i="19"/>
  <c r="U39" i="19"/>
  <c r="P43" i="19"/>
  <c r="U49" i="19"/>
  <c r="P9" i="20"/>
  <c r="U15" i="20"/>
  <c r="U23" i="20"/>
  <c r="U46" i="20"/>
  <c r="Q54" i="20"/>
  <c r="P27" i="21"/>
  <c r="U33" i="21"/>
  <c r="U41" i="21"/>
  <c r="U51" i="21"/>
  <c r="P60" i="21"/>
  <c r="E9" i="22"/>
  <c r="U16" i="22"/>
  <c r="U24" i="22"/>
  <c r="U29" i="22"/>
  <c r="U37" i="22"/>
  <c r="U47" i="22"/>
  <c r="P54" i="22"/>
  <c r="U62" i="22"/>
  <c r="U13" i="23"/>
  <c r="U21" i="23"/>
  <c r="E27" i="23"/>
  <c r="U34" i="23"/>
  <c r="U52" i="23"/>
  <c r="U57" i="23"/>
  <c r="E60" i="23"/>
  <c r="U18" i="24"/>
  <c r="U26" i="24"/>
  <c r="U31" i="24"/>
  <c r="U39" i="24"/>
  <c r="P43" i="24"/>
  <c r="U49" i="24"/>
  <c r="U54" i="24"/>
  <c r="P9" i="25"/>
  <c r="U15" i="25"/>
  <c r="U23" i="25"/>
  <c r="U36" i="25"/>
  <c r="U46" i="25"/>
  <c r="Q54" i="25"/>
  <c r="U11" i="26"/>
  <c r="U19" i="26"/>
  <c r="Q27" i="26"/>
  <c r="U32" i="26"/>
  <c r="U40" i="26"/>
  <c r="E43" i="26"/>
  <c r="U50" i="26"/>
  <c r="Q60" i="26"/>
  <c r="E9" i="27"/>
  <c r="U16" i="27"/>
  <c r="U24" i="27"/>
  <c r="U29" i="27"/>
  <c r="U37" i="27"/>
  <c r="U47" i="27"/>
  <c r="P54" i="27"/>
  <c r="U62" i="27"/>
  <c r="U13" i="28"/>
  <c r="U21" i="28"/>
  <c r="E27" i="28"/>
  <c r="U34" i="28"/>
  <c r="U52" i="28"/>
  <c r="U57" i="28"/>
  <c r="E60" i="28"/>
  <c r="U18" i="29"/>
  <c r="U26" i="29"/>
  <c r="U31" i="29"/>
  <c r="U39" i="29"/>
  <c r="P43" i="29"/>
  <c r="U49" i="29"/>
  <c r="Q9" i="30"/>
  <c r="U14" i="30"/>
  <c r="U22" i="30"/>
  <c r="U35" i="30"/>
  <c r="U45" i="30"/>
  <c r="U53" i="30"/>
  <c r="U58" i="30"/>
  <c r="U60" i="30"/>
  <c r="U11" i="31"/>
  <c r="U19" i="31"/>
  <c r="Q27" i="31"/>
  <c r="U32" i="31"/>
  <c r="U40" i="31"/>
  <c r="E43" i="31"/>
  <c r="U50" i="31"/>
  <c r="Q60" i="31"/>
  <c r="E9" i="32"/>
  <c r="U16" i="32"/>
  <c r="U24" i="32"/>
  <c r="U29" i="32"/>
  <c r="U37" i="32"/>
  <c r="U47" i="32"/>
  <c r="P54" i="32"/>
  <c r="U62" i="32"/>
  <c r="U13" i="33"/>
  <c r="U21" i="33"/>
  <c r="E27" i="33"/>
  <c r="U34" i="33"/>
  <c r="U52" i="33"/>
  <c r="U57" i="33"/>
  <c r="E60" i="33"/>
  <c r="U17" i="34"/>
  <c r="U25" i="34"/>
  <c r="U30" i="34"/>
  <c r="U38" i="34"/>
  <c r="Q43" i="34"/>
  <c r="U48" i="34"/>
  <c r="E54" i="34"/>
  <c r="Q9" i="35"/>
  <c r="U14" i="35"/>
  <c r="U22" i="35"/>
  <c r="U35" i="35"/>
  <c r="U45" i="35"/>
  <c r="U53" i="35"/>
  <c r="U58" i="35"/>
  <c r="U60" i="35"/>
  <c r="U11" i="36"/>
  <c r="U19" i="36"/>
  <c r="Q27" i="36"/>
  <c r="U32" i="36"/>
  <c r="U40" i="36"/>
  <c r="E43" i="36"/>
  <c r="U50" i="36"/>
  <c r="Q60" i="36"/>
  <c r="E9" i="37"/>
  <c r="U16" i="37"/>
  <c r="U24" i="37"/>
  <c r="U29" i="37"/>
  <c r="U37" i="37"/>
  <c r="U46" i="37"/>
  <c r="Q54" i="37"/>
  <c r="U11" i="38"/>
  <c r="U19" i="38"/>
  <c r="Q27" i="38"/>
  <c r="U32" i="38"/>
  <c r="U40" i="38"/>
  <c r="E43" i="38"/>
  <c r="U50" i="38"/>
  <c r="Q60" i="38"/>
  <c r="E9" i="39"/>
  <c r="U16" i="39"/>
  <c r="U24" i="39"/>
  <c r="U29" i="39"/>
  <c r="U37" i="39"/>
  <c r="U47" i="39"/>
  <c r="P54" i="39"/>
  <c r="U62" i="39"/>
  <c r="U13" i="40"/>
  <c r="U21" i="40"/>
  <c r="E27" i="40"/>
  <c r="U34" i="40"/>
  <c r="U52" i="40"/>
  <c r="U57" i="40"/>
  <c r="E60" i="40"/>
  <c r="U18" i="41"/>
  <c r="U26" i="41"/>
  <c r="U31" i="41"/>
  <c r="U39" i="41"/>
  <c r="P43" i="41"/>
  <c r="U49" i="41"/>
  <c r="U13" i="42"/>
  <c r="U19" i="42"/>
  <c r="U25" i="42"/>
  <c r="U43" i="42"/>
  <c r="U54" i="42"/>
  <c r="T62" i="42"/>
  <c r="U18" i="43"/>
  <c r="U24" i="43"/>
  <c r="U29" i="43"/>
  <c r="U35" i="43"/>
  <c r="U50" i="43"/>
  <c r="E54" i="43"/>
  <c r="U23" i="44"/>
  <c r="E27" i="44"/>
  <c r="U32" i="44"/>
  <c r="Q43" i="44"/>
  <c r="U58" i="44"/>
  <c r="E60" i="44"/>
  <c r="E9" i="45"/>
  <c r="T14" i="45"/>
  <c r="U21" i="45"/>
  <c r="Q27" i="45"/>
  <c r="U32" i="45"/>
  <c r="U38" i="45"/>
  <c r="Q43" i="45"/>
  <c r="U46" i="45"/>
  <c r="Q9" i="46"/>
  <c r="U12" i="46"/>
  <c r="U30" i="46"/>
  <c r="U36" i="46"/>
  <c r="T50" i="46"/>
  <c r="U62" i="46"/>
  <c r="U13" i="47"/>
  <c r="U19" i="47"/>
  <c r="U25" i="47"/>
  <c r="T62" i="47"/>
  <c r="U11" i="48"/>
  <c r="U18" i="48"/>
  <c r="U24" i="48"/>
  <c r="U29" i="48"/>
  <c r="T41" i="48"/>
  <c r="E43" i="48"/>
  <c r="E54" i="48"/>
  <c r="T55" i="48"/>
  <c r="U33" i="49"/>
  <c r="U39" i="49"/>
  <c r="U47" i="49"/>
  <c r="Q54" i="49"/>
  <c r="T22" i="50"/>
  <c r="E27" i="50"/>
  <c r="U40" i="50"/>
  <c r="E43" i="50"/>
  <c r="T44" i="50"/>
  <c r="U48" i="50"/>
  <c r="Q54" i="50"/>
  <c r="P60" i="50"/>
  <c r="U15" i="51"/>
  <c r="P27" i="51"/>
  <c r="U47" i="51"/>
  <c r="U53" i="51"/>
  <c r="U56" i="51"/>
  <c r="U14" i="52"/>
  <c r="U21" i="52"/>
  <c r="T36" i="52"/>
  <c r="U45" i="52"/>
  <c r="U52" i="52"/>
  <c r="U56" i="52"/>
  <c r="T11" i="53"/>
  <c r="U18" i="53"/>
  <c r="U25" i="53"/>
  <c r="U29" i="53"/>
  <c r="U35" i="53"/>
  <c r="U41" i="53"/>
  <c r="E54" i="53"/>
  <c r="U55" i="53"/>
  <c r="T60" i="53"/>
  <c r="U61" i="53"/>
  <c r="U12" i="54"/>
  <c r="T24" i="54"/>
  <c r="U35" i="54"/>
  <c r="U41" i="54"/>
  <c r="E43" i="54"/>
  <c r="U48" i="54"/>
  <c r="E54" i="54"/>
  <c r="U11" i="55"/>
  <c r="U17" i="55"/>
  <c r="E43" i="55"/>
  <c r="U44" i="55"/>
  <c r="U49" i="55"/>
  <c r="P54" i="55"/>
  <c r="U58" i="55"/>
  <c r="E9" i="56"/>
  <c r="U22" i="56"/>
  <c r="P27" i="56"/>
  <c r="P8" i="56" s="1"/>
  <c r="U31" i="56"/>
  <c r="U46" i="56"/>
  <c r="U52" i="56"/>
  <c r="U57" i="56"/>
  <c r="E60" i="56"/>
  <c r="E9" i="57"/>
  <c r="T14" i="57"/>
  <c r="Q27" i="57"/>
  <c r="U32" i="57"/>
  <c r="U38" i="57"/>
  <c r="Q43" i="57"/>
  <c r="U46" i="57"/>
  <c r="P9" i="58"/>
  <c r="T19" i="58"/>
  <c r="U26" i="58"/>
  <c r="U32" i="58"/>
  <c r="U37" i="58"/>
  <c r="U45" i="58"/>
  <c r="U51" i="58"/>
  <c r="Q9" i="59"/>
  <c r="U14" i="59"/>
  <c r="U20" i="59"/>
  <c r="U44" i="59"/>
  <c r="U50" i="59"/>
  <c r="T54" i="59"/>
  <c r="U55" i="59"/>
  <c r="Q60" i="59"/>
  <c r="U20" i="60"/>
  <c r="U25" i="60"/>
  <c r="U30" i="60"/>
  <c r="T32" i="60"/>
  <c r="U36" i="60"/>
  <c r="U50" i="60"/>
  <c r="U62" i="60"/>
  <c r="U11" i="61"/>
  <c r="U17" i="61"/>
  <c r="U38" i="61"/>
  <c r="U40" i="61"/>
  <c r="T40" i="61"/>
  <c r="Q9" i="62"/>
  <c r="U10" i="62"/>
  <c r="T21" i="62"/>
  <c r="U30" i="62"/>
  <c r="T30" i="62"/>
  <c r="U48" i="62"/>
  <c r="T48" i="62"/>
  <c r="U22" i="63"/>
  <c r="T22" i="63"/>
  <c r="U53" i="63"/>
  <c r="T53" i="63"/>
  <c r="E54" i="63"/>
  <c r="Q60" i="63"/>
  <c r="U26" i="64"/>
  <c r="T26" i="64"/>
  <c r="E27" i="64"/>
  <c r="T35" i="64"/>
  <c r="U46" i="64"/>
  <c r="U48" i="64"/>
  <c r="T48" i="64"/>
  <c r="Q54" i="64"/>
  <c r="U12" i="65"/>
  <c r="U41" i="65"/>
  <c r="P60" i="65"/>
  <c r="T17" i="66"/>
  <c r="U33" i="66"/>
  <c r="T33" i="66"/>
  <c r="T37" i="66"/>
  <c r="U37" i="66"/>
  <c r="U17" i="67"/>
  <c r="T17" i="67"/>
  <c r="T21" i="67"/>
  <c r="U21" i="67"/>
  <c r="U38" i="67"/>
  <c r="T38" i="67"/>
  <c r="U39" i="68"/>
  <c r="T39" i="68"/>
  <c r="U45" i="69"/>
  <c r="T45" i="69"/>
  <c r="U58" i="69"/>
  <c r="T58" i="69"/>
  <c r="P27" i="18"/>
  <c r="Q43" i="19"/>
  <c r="Q9" i="20"/>
  <c r="T10" i="21"/>
  <c r="Q27" i="21"/>
  <c r="E43" i="21"/>
  <c r="P9" i="22"/>
  <c r="P27" i="23"/>
  <c r="Q43" i="24"/>
  <c r="Q9" i="25"/>
  <c r="P43" i="26"/>
  <c r="P9" i="27"/>
  <c r="P27" i="28"/>
  <c r="Q43" i="29"/>
  <c r="E27" i="30"/>
  <c r="P43" i="31"/>
  <c r="P9" i="32"/>
  <c r="P27" i="33"/>
  <c r="E9" i="34"/>
  <c r="E27" i="35"/>
  <c r="E43" i="43"/>
  <c r="U44" i="43"/>
  <c r="E54" i="46"/>
  <c r="U55" i="46"/>
  <c r="E43" i="47"/>
  <c r="T10" i="48"/>
  <c r="E9" i="51"/>
  <c r="T10" i="51"/>
  <c r="T10" i="54"/>
  <c r="P43" i="54"/>
  <c r="P43" i="55"/>
  <c r="P42" i="55" s="1"/>
  <c r="Q27" i="56"/>
  <c r="Q8" i="56" s="1"/>
  <c r="P9" i="57"/>
  <c r="Q9" i="58"/>
  <c r="E54" i="60"/>
  <c r="E42" i="60" s="1"/>
  <c r="T55" i="60"/>
  <c r="U50" i="61"/>
  <c r="T50" i="61"/>
  <c r="U38" i="62"/>
  <c r="T38" i="62"/>
  <c r="U62" i="62"/>
  <c r="T62" i="62"/>
  <c r="U34" i="63"/>
  <c r="T34" i="63"/>
  <c r="E43" i="63"/>
  <c r="U44" i="63"/>
  <c r="T44" i="63"/>
  <c r="U17" i="64"/>
  <c r="T17" i="64"/>
  <c r="P27" i="64"/>
  <c r="U22" i="65"/>
  <c r="T22" i="65"/>
  <c r="E27" i="65"/>
  <c r="U28" i="65"/>
  <c r="T28" i="65"/>
  <c r="P43" i="65"/>
  <c r="U53" i="65"/>
  <c r="T53" i="65"/>
  <c r="E54" i="65"/>
  <c r="U55" i="65"/>
  <c r="T29" i="66"/>
  <c r="U29" i="66"/>
  <c r="T13" i="67"/>
  <c r="U13" i="67"/>
  <c r="U30" i="67"/>
  <c r="T30" i="67"/>
  <c r="U26" i="68"/>
  <c r="T26" i="68"/>
  <c r="U11" i="70"/>
  <c r="T11" i="70"/>
  <c r="Q43" i="14"/>
  <c r="E54" i="14"/>
  <c r="Q9" i="15"/>
  <c r="Q8" i="15" s="1"/>
  <c r="Q59" i="15" s="1"/>
  <c r="Q63" i="15" s="1"/>
  <c r="Q27" i="16"/>
  <c r="E43" i="16"/>
  <c r="Q60" i="16"/>
  <c r="E9" i="17"/>
  <c r="Q54" i="17"/>
  <c r="Q27" i="18"/>
  <c r="E43" i="18"/>
  <c r="Q60" i="18"/>
  <c r="E9" i="19"/>
  <c r="P54" i="19"/>
  <c r="T54" i="19" s="1"/>
  <c r="E27" i="20"/>
  <c r="T41" i="20"/>
  <c r="T51" i="20"/>
  <c r="T56" i="20"/>
  <c r="E60" i="20"/>
  <c r="T17" i="21"/>
  <c r="T25" i="21"/>
  <c r="T30" i="21"/>
  <c r="T38" i="21"/>
  <c r="P43" i="21"/>
  <c r="T48" i="21"/>
  <c r="Q9" i="22"/>
  <c r="Q8" i="22" s="1"/>
  <c r="T13" i="22"/>
  <c r="T21" i="22"/>
  <c r="T34" i="22"/>
  <c r="T44" i="22"/>
  <c r="T52" i="22"/>
  <c r="T57" i="22"/>
  <c r="T10" i="23"/>
  <c r="T18" i="23"/>
  <c r="T26" i="23"/>
  <c r="Q27" i="23"/>
  <c r="T31" i="23"/>
  <c r="T39" i="23"/>
  <c r="E43" i="23"/>
  <c r="T49" i="23"/>
  <c r="Q60" i="23"/>
  <c r="E9" i="24"/>
  <c r="T15" i="24"/>
  <c r="T23" i="24"/>
  <c r="T28" i="24"/>
  <c r="T36" i="24"/>
  <c r="T46" i="24"/>
  <c r="P54" i="24"/>
  <c r="T61" i="24"/>
  <c r="T12" i="25"/>
  <c r="T20" i="25"/>
  <c r="E27" i="25"/>
  <c r="T33" i="25"/>
  <c r="T41" i="25"/>
  <c r="T51" i="25"/>
  <c r="T56" i="25"/>
  <c r="E60" i="25"/>
  <c r="T16" i="26"/>
  <c r="T24" i="26"/>
  <c r="T29" i="26"/>
  <c r="T37" i="26"/>
  <c r="Q43" i="26"/>
  <c r="T47" i="26"/>
  <c r="E54" i="26"/>
  <c r="T62" i="26"/>
  <c r="Q9" i="27"/>
  <c r="Q8" i="27" s="1"/>
  <c r="T13" i="27"/>
  <c r="T21" i="27"/>
  <c r="T34" i="27"/>
  <c r="T44" i="27"/>
  <c r="T52" i="27"/>
  <c r="T57" i="27"/>
  <c r="T10" i="28"/>
  <c r="T18" i="28"/>
  <c r="T26" i="28"/>
  <c r="Q27" i="28"/>
  <c r="T31" i="28"/>
  <c r="T39" i="28"/>
  <c r="E43" i="28"/>
  <c r="T49" i="28"/>
  <c r="Q60" i="28"/>
  <c r="E9" i="29"/>
  <c r="T15" i="29"/>
  <c r="T23" i="29"/>
  <c r="T28" i="29"/>
  <c r="T36" i="29"/>
  <c r="T46" i="29"/>
  <c r="P54" i="29"/>
  <c r="T54" i="29" s="1"/>
  <c r="T61" i="29"/>
  <c r="T11" i="30"/>
  <c r="T19" i="30"/>
  <c r="P27" i="30"/>
  <c r="T32" i="30"/>
  <c r="T40" i="30"/>
  <c r="T50" i="30"/>
  <c r="T55" i="30"/>
  <c r="P60" i="30"/>
  <c r="T16" i="31"/>
  <c r="T24" i="31"/>
  <c r="T29" i="31"/>
  <c r="T37" i="31"/>
  <c r="Q43" i="31"/>
  <c r="T47" i="31"/>
  <c r="E54" i="31"/>
  <c r="T62" i="31"/>
  <c r="Q9" i="32"/>
  <c r="Q8" i="32" s="1"/>
  <c r="T13" i="32"/>
  <c r="T21" i="32"/>
  <c r="T34" i="32"/>
  <c r="T44" i="32"/>
  <c r="T52" i="32"/>
  <c r="T57" i="32"/>
  <c r="T10" i="33"/>
  <c r="T18" i="33"/>
  <c r="T26" i="33"/>
  <c r="Q27" i="33"/>
  <c r="T31" i="33"/>
  <c r="T39" i="33"/>
  <c r="E43" i="33"/>
  <c r="T49" i="33"/>
  <c r="Q60" i="33"/>
  <c r="P9" i="34"/>
  <c r="P8" i="34" s="1"/>
  <c r="T14" i="34"/>
  <c r="T22" i="34"/>
  <c r="T35" i="34"/>
  <c r="T45" i="34"/>
  <c r="T53" i="34"/>
  <c r="Q54" i="34"/>
  <c r="T58" i="34"/>
  <c r="T11" i="35"/>
  <c r="T19" i="35"/>
  <c r="P27" i="35"/>
  <c r="T32" i="35"/>
  <c r="T40" i="35"/>
  <c r="T50" i="35"/>
  <c r="T55" i="35"/>
  <c r="P60" i="35"/>
  <c r="T16" i="36"/>
  <c r="T24" i="36"/>
  <c r="T29" i="36"/>
  <c r="T37" i="36"/>
  <c r="Q43" i="36"/>
  <c r="T47" i="36"/>
  <c r="E54" i="36"/>
  <c r="T62" i="36"/>
  <c r="Q9" i="37"/>
  <c r="Q8" i="37" s="1"/>
  <c r="T13" i="37"/>
  <c r="T21" i="37"/>
  <c r="T34" i="37"/>
  <c r="T51" i="37"/>
  <c r="T56" i="37"/>
  <c r="E60" i="37"/>
  <c r="T16" i="38"/>
  <c r="T24" i="38"/>
  <c r="T29" i="38"/>
  <c r="T37" i="38"/>
  <c r="Q43" i="38"/>
  <c r="T47" i="38"/>
  <c r="E54" i="38"/>
  <c r="T62" i="38"/>
  <c r="Q9" i="39"/>
  <c r="Q8" i="39" s="1"/>
  <c r="T13" i="39"/>
  <c r="T21" i="39"/>
  <c r="T34" i="39"/>
  <c r="T44" i="39"/>
  <c r="T52" i="39"/>
  <c r="T57" i="39"/>
  <c r="T10" i="40"/>
  <c r="T18" i="40"/>
  <c r="T26" i="40"/>
  <c r="Q27" i="40"/>
  <c r="T31" i="40"/>
  <c r="T39" i="40"/>
  <c r="E43" i="40"/>
  <c r="T49" i="40"/>
  <c r="Q60" i="40"/>
  <c r="E9" i="41"/>
  <c r="T15" i="41"/>
  <c r="T23" i="41"/>
  <c r="T28" i="41"/>
  <c r="T36" i="41"/>
  <c r="T46" i="41"/>
  <c r="P54" i="41"/>
  <c r="T54" i="41" s="1"/>
  <c r="T61" i="41"/>
  <c r="T33" i="42"/>
  <c r="P43" i="42"/>
  <c r="T47" i="42"/>
  <c r="T40" i="43"/>
  <c r="P43" i="43"/>
  <c r="P42" i="43" s="1"/>
  <c r="T47" i="43"/>
  <c r="T53" i="43"/>
  <c r="Q54" i="43"/>
  <c r="T57" i="43"/>
  <c r="E9" i="44"/>
  <c r="U10" i="44"/>
  <c r="T14" i="44"/>
  <c r="Q27" i="44"/>
  <c r="T37" i="44"/>
  <c r="T45" i="44"/>
  <c r="T55" i="44"/>
  <c r="Q60" i="44"/>
  <c r="U13" i="45"/>
  <c r="T19" i="45"/>
  <c r="T25" i="45"/>
  <c r="T51" i="45"/>
  <c r="T61" i="45"/>
  <c r="T17" i="46"/>
  <c r="T23" i="46"/>
  <c r="T33" i="46"/>
  <c r="T40" i="46"/>
  <c r="U49" i="46"/>
  <c r="T58" i="46"/>
  <c r="T33" i="47"/>
  <c r="P43" i="47"/>
  <c r="T47" i="47"/>
  <c r="T15" i="48"/>
  <c r="T21" i="48"/>
  <c r="T33" i="48"/>
  <c r="U40" i="48"/>
  <c r="Q43" i="48"/>
  <c r="T47" i="48"/>
  <c r="Q54" i="48"/>
  <c r="E60" i="48"/>
  <c r="E9" i="49"/>
  <c r="T15" i="49"/>
  <c r="T21" i="49"/>
  <c r="P27" i="49"/>
  <c r="T27" i="49" s="1"/>
  <c r="T45" i="49"/>
  <c r="T51" i="49"/>
  <c r="T56" i="49"/>
  <c r="E60" i="49"/>
  <c r="E9" i="50"/>
  <c r="T14" i="50"/>
  <c r="U21" i="50"/>
  <c r="Q27" i="50"/>
  <c r="T31" i="50"/>
  <c r="Q43" i="50"/>
  <c r="T56" i="50"/>
  <c r="P9" i="51"/>
  <c r="T12" i="51"/>
  <c r="T19" i="51"/>
  <c r="U26" i="51"/>
  <c r="T30" i="51"/>
  <c r="T36" i="51"/>
  <c r="T62" i="51"/>
  <c r="T12" i="52"/>
  <c r="T18" i="52"/>
  <c r="T24" i="52"/>
  <c r="T16" i="54"/>
  <c r="U23" i="54"/>
  <c r="T53" i="54"/>
  <c r="T58" i="54"/>
  <c r="E54" i="58"/>
  <c r="U55" i="58"/>
  <c r="E27" i="61"/>
  <c r="T28" i="61"/>
  <c r="U56" i="61"/>
  <c r="T56" i="61"/>
  <c r="U17" i="62"/>
  <c r="T17" i="62"/>
  <c r="U13" i="63"/>
  <c r="T13" i="63"/>
  <c r="U51" i="66"/>
  <c r="T51" i="66"/>
  <c r="T34" i="67"/>
  <c r="U34" i="67"/>
  <c r="U18" i="68"/>
  <c r="T18" i="68"/>
  <c r="Q54" i="12"/>
  <c r="P27" i="13"/>
  <c r="P60" i="13"/>
  <c r="E9" i="14"/>
  <c r="P54" i="14"/>
  <c r="E27" i="15"/>
  <c r="E60" i="15"/>
  <c r="P43" i="16"/>
  <c r="P42" i="16" s="1"/>
  <c r="P9" i="17"/>
  <c r="P43" i="18"/>
  <c r="P42" i="18" s="1"/>
  <c r="P9" i="19"/>
  <c r="Q54" i="19"/>
  <c r="U54" i="19" s="1"/>
  <c r="P27" i="20"/>
  <c r="P60" i="20"/>
  <c r="Q43" i="21"/>
  <c r="Q42" i="21" s="1"/>
  <c r="E54" i="21"/>
  <c r="E27" i="22"/>
  <c r="T43" i="22"/>
  <c r="U44" i="22"/>
  <c r="E60" i="22"/>
  <c r="U10" i="23"/>
  <c r="P43" i="23"/>
  <c r="P42" i="23" s="1"/>
  <c r="T48" i="23"/>
  <c r="P9" i="24"/>
  <c r="T14" i="24"/>
  <c r="T22" i="24"/>
  <c r="U28" i="24"/>
  <c r="T35" i="24"/>
  <c r="Q54" i="24"/>
  <c r="T58" i="24"/>
  <c r="T60" i="24"/>
  <c r="U61" i="24"/>
  <c r="T11" i="25"/>
  <c r="T19" i="25"/>
  <c r="P27" i="25"/>
  <c r="T32" i="25"/>
  <c r="T40" i="25"/>
  <c r="T50" i="25"/>
  <c r="T55" i="25"/>
  <c r="P60" i="25"/>
  <c r="E9" i="26"/>
  <c r="T15" i="26"/>
  <c r="T23" i="26"/>
  <c r="T28" i="26"/>
  <c r="T36" i="26"/>
  <c r="P54" i="26"/>
  <c r="T61" i="26"/>
  <c r="T12" i="27"/>
  <c r="T20" i="27"/>
  <c r="E27" i="27"/>
  <c r="T33" i="27"/>
  <c r="T41" i="27"/>
  <c r="T43" i="27"/>
  <c r="U44" i="27"/>
  <c r="T51" i="27"/>
  <c r="T56" i="27"/>
  <c r="E60" i="27"/>
  <c r="U10" i="28"/>
  <c r="T17" i="28"/>
  <c r="P43" i="28"/>
  <c r="P42" i="28" s="1"/>
  <c r="P9" i="29"/>
  <c r="U28" i="29"/>
  <c r="Q54" i="29"/>
  <c r="U54" i="29" s="1"/>
  <c r="T60" i="29"/>
  <c r="U61" i="29"/>
  <c r="Q27" i="30"/>
  <c r="E43" i="30"/>
  <c r="U55" i="30"/>
  <c r="Q60" i="30"/>
  <c r="E9" i="31"/>
  <c r="T36" i="31"/>
  <c r="T46" i="31"/>
  <c r="P54" i="31"/>
  <c r="T61" i="31"/>
  <c r="T12" i="32"/>
  <c r="T20" i="32"/>
  <c r="E27" i="32"/>
  <c r="T33" i="32"/>
  <c r="T41" i="32"/>
  <c r="T43" i="32"/>
  <c r="U44" i="32"/>
  <c r="T51" i="32"/>
  <c r="T56" i="32"/>
  <c r="E60" i="32"/>
  <c r="U10" i="33"/>
  <c r="P43" i="33"/>
  <c r="P42" i="33" s="1"/>
  <c r="Q9" i="34"/>
  <c r="T21" i="34"/>
  <c r="T34" i="34"/>
  <c r="T44" i="34"/>
  <c r="T52" i="34"/>
  <c r="T57" i="34"/>
  <c r="T10" i="35"/>
  <c r="T18" i="35"/>
  <c r="Q27" i="35"/>
  <c r="T31" i="35"/>
  <c r="T39" i="35"/>
  <c r="E43" i="35"/>
  <c r="T49" i="35"/>
  <c r="U55" i="35"/>
  <c r="Q60" i="35"/>
  <c r="E9" i="36"/>
  <c r="T15" i="36"/>
  <c r="T23" i="36"/>
  <c r="T28" i="36"/>
  <c r="T36" i="36"/>
  <c r="T46" i="36"/>
  <c r="P54" i="36"/>
  <c r="P42" i="36" s="1"/>
  <c r="T12" i="37"/>
  <c r="T20" i="37"/>
  <c r="E27" i="37"/>
  <c r="T33" i="37"/>
  <c r="T41" i="37"/>
  <c r="T50" i="37"/>
  <c r="T55" i="37"/>
  <c r="P60" i="37"/>
  <c r="E9" i="38"/>
  <c r="T15" i="38"/>
  <c r="T23" i="38"/>
  <c r="T28" i="38"/>
  <c r="T46" i="38"/>
  <c r="P54" i="38"/>
  <c r="P42" i="38" s="1"/>
  <c r="T61" i="38"/>
  <c r="T12" i="39"/>
  <c r="T20" i="39"/>
  <c r="E27" i="39"/>
  <c r="T33" i="39"/>
  <c r="T41" i="39"/>
  <c r="U44" i="39"/>
  <c r="T51" i="39"/>
  <c r="T56" i="39"/>
  <c r="E60" i="39"/>
  <c r="U10" i="40"/>
  <c r="T17" i="40"/>
  <c r="T25" i="40"/>
  <c r="T30" i="40"/>
  <c r="T38" i="40"/>
  <c r="P43" i="40"/>
  <c r="P42" i="40" s="1"/>
  <c r="T48" i="40"/>
  <c r="P9" i="41"/>
  <c r="T14" i="41"/>
  <c r="T22" i="41"/>
  <c r="U28" i="41"/>
  <c r="T35" i="41"/>
  <c r="T45" i="41"/>
  <c r="T53" i="41"/>
  <c r="Q54" i="41"/>
  <c r="Q42" i="41" s="1"/>
  <c r="T58" i="41"/>
  <c r="T60" i="41"/>
  <c r="U61" i="41"/>
  <c r="T16" i="42"/>
  <c r="U23" i="42"/>
  <c r="T32" i="42"/>
  <c r="T38" i="42"/>
  <c r="Q43" i="42"/>
  <c r="T53" i="42"/>
  <c r="Q54" i="42"/>
  <c r="T58" i="42"/>
  <c r="T14" i="43"/>
  <c r="T21" i="43"/>
  <c r="U33" i="43"/>
  <c r="T39" i="43"/>
  <c r="Q43" i="43"/>
  <c r="Q42" i="43" s="1"/>
  <c r="P9" i="44"/>
  <c r="P8" i="44" s="1"/>
  <c r="T13" i="44"/>
  <c r="T19" i="44"/>
  <c r="T26" i="44"/>
  <c r="T36" i="44"/>
  <c r="T44" i="44"/>
  <c r="T50" i="44"/>
  <c r="U55" i="44"/>
  <c r="T12" i="45"/>
  <c r="T18" i="45"/>
  <c r="T28" i="45"/>
  <c r="T35" i="45"/>
  <c r="T50" i="45"/>
  <c r="U61" i="45"/>
  <c r="T16" i="46"/>
  <c r="T22" i="46"/>
  <c r="P43" i="46"/>
  <c r="P42" i="46" s="1"/>
  <c r="T48" i="46"/>
  <c r="Q54" i="46"/>
  <c r="E60" i="46"/>
  <c r="T16" i="47"/>
  <c r="U23" i="47"/>
  <c r="T32" i="47"/>
  <c r="T38" i="47"/>
  <c r="Q43" i="47"/>
  <c r="T53" i="47"/>
  <c r="Q54" i="47"/>
  <c r="U54" i="47" s="1"/>
  <c r="T58" i="47"/>
  <c r="E27" i="48"/>
  <c r="T39" i="48"/>
  <c r="T46" i="48"/>
  <c r="T52" i="48"/>
  <c r="T56" i="48"/>
  <c r="P9" i="49"/>
  <c r="T14" i="49"/>
  <c r="T20" i="49"/>
  <c r="T26" i="49"/>
  <c r="Q27" i="49"/>
  <c r="U27" i="49" s="1"/>
  <c r="T30" i="49"/>
  <c r="U37" i="49"/>
  <c r="T44" i="49"/>
  <c r="P60" i="49"/>
  <c r="P9" i="50"/>
  <c r="P8" i="50" s="1"/>
  <c r="T20" i="50"/>
  <c r="T26" i="50"/>
  <c r="T30" i="50"/>
  <c r="T36" i="50"/>
  <c r="T45" i="50"/>
  <c r="T55" i="50"/>
  <c r="Q9" i="51"/>
  <c r="T25" i="51"/>
  <c r="T29" i="51"/>
  <c r="T35" i="51"/>
  <c r="T41" i="51"/>
  <c r="T50" i="51"/>
  <c r="T61" i="51"/>
  <c r="T11" i="52"/>
  <c r="T34" i="52"/>
  <c r="T40" i="52"/>
  <c r="E54" i="52"/>
  <c r="T15" i="53"/>
  <c r="E27" i="53"/>
  <c r="T32" i="53"/>
  <c r="U39" i="53"/>
  <c r="Q43" i="53"/>
  <c r="Q42" i="53" s="1"/>
  <c r="T47" i="53"/>
  <c r="T53" i="53"/>
  <c r="T56" i="53"/>
  <c r="P60" i="53"/>
  <c r="T22" i="54"/>
  <c r="E27" i="54"/>
  <c r="T28" i="54"/>
  <c r="U46" i="54"/>
  <c r="T52" i="54"/>
  <c r="T57" i="54"/>
  <c r="E9" i="55"/>
  <c r="P27" i="55"/>
  <c r="T32" i="55"/>
  <c r="T38" i="55"/>
  <c r="T45" i="55"/>
  <c r="T52" i="55"/>
  <c r="U56" i="55"/>
  <c r="Q60" i="55"/>
  <c r="T12" i="56"/>
  <c r="T18" i="56"/>
  <c r="T25" i="56"/>
  <c r="U29" i="56"/>
  <c r="T35" i="56"/>
  <c r="T41" i="56"/>
  <c r="T12" i="57"/>
  <c r="T18" i="57"/>
  <c r="T28" i="57"/>
  <c r="T35" i="57"/>
  <c r="T50" i="57"/>
  <c r="U61" i="57"/>
  <c r="T17" i="58"/>
  <c r="T23" i="58"/>
  <c r="T33" i="58"/>
  <c r="T40" i="58"/>
  <c r="U49" i="58"/>
  <c r="P54" i="58"/>
  <c r="T58" i="58"/>
  <c r="T33" i="59"/>
  <c r="T36" i="59"/>
  <c r="P43" i="59"/>
  <c r="T43" i="59" s="1"/>
  <c r="T47" i="59"/>
  <c r="T15" i="60"/>
  <c r="T21" i="60"/>
  <c r="T33" i="60"/>
  <c r="U40" i="60"/>
  <c r="Q43" i="60"/>
  <c r="T47" i="60"/>
  <c r="Q54" i="60"/>
  <c r="E60" i="60"/>
  <c r="U15" i="61"/>
  <c r="T21" i="61"/>
  <c r="T30" i="61"/>
  <c r="U36" i="61"/>
  <c r="Q43" i="61"/>
  <c r="T51" i="61"/>
  <c r="U29" i="62"/>
  <c r="T29" i="62"/>
  <c r="U47" i="62"/>
  <c r="T47" i="62"/>
  <c r="T57" i="62"/>
  <c r="T19" i="63"/>
  <c r="U21" i="63"/>
  <c r="T21" i="63"/>
  <c r="Q27" i="63"/>
  <c r="T39" i="63"/>
  <c r="Q43" i="63"/>
  <c r="U52" i="63"/>
  <c r="T52" i="63"/>
  <c r="U58" i="63"/>
  <c r="T58" i="63"/>
  <c r="U25" i="64"/>
  <c r="T25" i="64"/>
  <c r="U31" i="64"/>
  <c r="T31" i="64"/>
  <c r="T53" i="64"/>
  <c r="U61" i="64"/>
  <c r="U36" i="65"/>
  <c r="T36" i="65"/>
  <c r="T30" i="66"/>
  <c r="U32" i="66"/>
  <c r="T47" i="66"/>
  <c r="U47" i="66"/>
  <c r="T62" i="66"/>
  <c r="U62" i="66"/>
  <c r="T10" i="67"/>
  <c r="T14" i="67"/>
  <c r="E9" i="68"/>
  <c r="U10" i="68"/>
  <c r="U31" i="68"/>
  <c r="T31" i="68"/>
  <c r="T38" i="68"/>
  <c r="U38" i="68"/>
  <c r="U49" i="68"/>
  <c r="T49" i="68"/>
  <c r="P27" i="69"/>
  <c r="U40" i="70"/>
  <c r="T40" i="70"/>
  <c r="Q27" i="13"/>
  <c r="E43" i="13"/>
  <c r="P9" i="14"/>
  <c r="Q54" i="14"/>
  <c r="P27" i="15"/>
  <c r="P8" i="15" s="1"/>
  <c r="Q43" i="16"/>
  <c r="E54" i="16"/>
  <c r="Q9" i="17"/>
  <c r="Q8" i="17" s="1"/>
  <c r="Q43" i="18"/>
  <c r="Q42" i="18" s="1"/>
  <c r="E54" i="18"/>
  <c r="Q9" i="19"/>
  <c r="Q27" i="20"/>
  <c r="E43" i="20"/>
  <c r="E9" i="21"/>
  <c r="P54" i="21"/>
  <c r="T61" i="21"/>
  <c r="P27" i="22"/>
  <c r="P60" i="22"/>
  <c r="Q43" i="23"/>
  <c r="E54" i="23"/>
  <c r="Q9" i="24"/>
  <c r="Q27" i="25"/>
  <c r="E43" i="25"/>
  <c r="Q60" i="25"/>
  <c r="P9" i="26"/>
  <c r="Q54" i="26"/>
  <c r="P27" i="27"/>
  <c r="Q43" i="28"/>
  <c r="E54" i="28"/>
  <c r="Q9" i="29"/>
  <c r="P43" i="30"/>
  <c r="P9" i="31"/>
  <c r="Q54" i="31"/>
  <c r="P27" i="32"/>
  <c r="P60" i="32"/>
  <c r="Q43" i="33"/>
  <c r="E54" i="33"/>
  <c r="E27" i="34"/>
  <c r="P43" i="35"/>
  <c r="P9" i="36"/>
  <c r="Q54" i="36"/>
  <c r="P27" i="37"/>
  <c r="P8" i="37" s="1"/>
  <c r="E43" i="37"/>
  <c r="P9" i="38"/>
  <c r="Q54" i="38"/>
  <c r="P27" i="39"/>
  <c r="P8" i="39" s="1"/>
  <c r="P59" i="39" s="1"/>
  <c r="P63" i="39" s="1"/>
  <c r="Q43" i="40"/>
  <c r="E54" i="40"/>
  <c r="Q9" i="41"/>
  <c r="E27" i="42"/>
  <c r="T28" i="42"/>
  <c r="T42" i="42"/>
  <c r="U46" i="42"/>
  <c r="E9" i="43"/>
  <c r="P27" i="43"/>
  <c r="T52" i="43"/>
  <c r="U56" i="43"/>
  <c r="Q60" i="43"/>
  <c r="Q9" i="44"/>
  <c r="Q8" i="44" s="1"/>
  <c r="E54" i="45"/>
  <c r="T60" i="45"/>
  <c r="E27" i="46"/>
  <c r="U39" i="46"/>
  <c r="Q43" i="46"/>
  <c r="E27" i="47"/>
  <c r="T28" i="47"/>
  <c r="U46" i="47"/>
  <c r="E9" i="48"/>
  <c r="U32" i="48"/>
  <c r="Q9" i="49"/>
  <c r="Q60" i="49"/>
  <c r="U13" i="50"/>
  <c r="T61" i="50"/>
  <c r="T11" i="51"/>
  <c r="U18" i="51"/>
  <c r="E54" i="51"/>
  <c r="U55" i="51"/>
  <c r="E43" i="52"/>
  <c r="P54" i="52"/>
  <c r="P27" i="53"/>
  <c r="U15" i="54"/>
  <c r="P27" i="54"/>
  <c r="P8" i="54" s="1"/>
  <c r="T37" i="54"/>
  <c r="E60" i="54"/>
  <c r="T61" i="54"/>
  <c r="P9" i="55"/>
  <c r="U20" i="55"/>
  <c r="Q27" i="55"/>
  <c r="T28" i="56"/>
  <c r="U30" i="56"/>
  <c r="T34" i="56"/>
  <c r="E43" i="56"/>
  <c r="T48" i="56"/>
  <c r="U62" i="56"/>
  <c r="T11" i="57"/>
  <c r="T17" i="57"/>
  <c r="T23" i="57"/>
  <c r="T41" i="57"/>
  <c r="U45" i="57"/>
  <c r="T49" i="57"/>
  <c r="E54" i="57"/>
  <c r="T60" i="57"/>
  <c r="T16" i="58"/>
  <c r="T22" i="58"/>
  <c r="P43" i="58"/>
  <c r="P42" i="58" s="1"/>
  <c r="T48" i="58"/>
  <c r="Q54" i="58"/>
  <c r="T16" i="59"/>
  <c r="U23" i="59"/>
  <c r="T32" i="59"/>
  <c r="T38" i="59"/>
  <c r="Q43" i="59"/>
  <c r="U43" i="59" s="1"/>
  <c r="T53" i="59"/>
  <c r="Q54" i="59"/>
  <c r="T58" i="59"/>
  <c r="E27" i="60"/>
  <c r="T39" i="60"/>
  <c r="T46" i="60"/>
  <c r="T52" i="60"/>
  <c r="T56" i="60"/>
  <c r="P9" i="61"/>
  <c r="T14" i="61"/>
  <c r="T20" i="61"/>
  <c r="Q27" i="61"/>
  <c r="U46" i="61"/>
  <c r="T14" i="62"/>
  <c r="U25" i="62"/>
  <c r="T25" i="62"/>
  <c r="T35" i="62"/>
  <c r="U37" i="62"/>
  <c r="T37" i="62"/>
  <c r="T53" i="62"/>
  <c r="T49" i="63"/>
  <c r="E9" i="64"/>
  <c r="U10" i="64"/>
  <c r="T10" i="64"/>
  <c r="T22" i="64"/>
  <c r="U39" i="64"/>
  <c r="T39" i="64"/>
  <c r="T60" i="64"/>
  <c r="U15" i="65"/>
  <c r="T15" i="65"/>
  <c r="U46" i="65"/>
  <c r="T46" i="65"/>
  <c r="T56" i="65"/>
  <c r="P9" i="66"/>
  <c r="T10" i="66"/>
  <c r="U56" i="66"/>
  <c r="T56" i="66"/>
  <c r="T35" i="67"/>
  <c r="U48" i="67"/>
  <c r="T48" i="67"/>
  <c r="T52" i="67"/>
  <c r="U52" i="67"/>
  <c r="P9" i="68"/>
  <c r="T25" i="68"/>
  <c r="U25" i="68"/>
  <c r="U22" i="69"/>
  <c r="T22" i="69"/>
  <c r="U35" i="69"/>
  <c r="T35" i="69"/>
  <c r="U10" i="71"/>
  <c r="P8" i="21"/>
  <c r="E8" i="23"/>
  <c r="Q8" i="26"/>
  <c r="E8" i="28"/>
  <c r="Q8" i="31"/>
  <c r="E8" i="33"/>
  <c r="Q8" i="36"/>
  <c r="Q8" i="38"/>
  <c r="E8" i="40"/>
  <c r="U44" i="41"/>
  <c r="E60" i="42"/>
  <c r="T61" i="42"/>
  <c r="P9" i="43"/>
  <c r="P8" i="43" s="1"/>
  <c r="P59" i="43" s="1"/>
  <c r="P63" i="43" s="1"/>
  <c r="Q27" i="43"/>
  <c r="E60" i="47"/>
  <c r="T61" i="47"/>
  <c r="T44" i="48"/>
  <c r="U10" i="52"/>
  <c r="E27" i="52"/>
  <c r="U28" i="52"/>
  <c r="P43" i="52"/>
  <c r="P42" i="52" s="1"/>
  <c r="E60" i="52"/>
  <c r="U61" i="52"/>
  <c r="E9" i="53"/>
  <c r="T10" i="53"/>
  <c r="Q8" i="55"/>
  <c r="T10" i="56"/>
  <c r="P43" i="56"/>
  <c r="P42" i="56" s="1"/>
  <c r="P54" i="56"/>
  <c r="T10" i="57"/>
  <c r="P54" i="57"/>
  <c r="E27" i="58"/>
  <c r="Q43" i="58"/>
  <c r="Q42" i="58" s="1"/>
  <c r="E27" i="59"/>
  <c r="T28" i="59"/>
  <c r="E9" i="60"/>
  <c r="Q9" i="61"/>
  <c r="E54" i="61"/>
  <c r="U55" i="61"/>
  <c r="T55" i="61"/>
  <c r="U16" i="62"/>
  <c r="T16" i="62"/>
  <c r="P27" i="62"/>
  <c r="P9" i="64"/>
  <c r="P8" i="64" s="1"/>
  <c r="U49" i="64"/>
  <c r="T49" i="64"/>
  <c r="U58" i="65"/>
  <c r="T58" i="65"/>
  <c r="Q9" i="66"/>
  <c r="U20" i="66"/>
  <c r="T20" i="66"/>
  <c r="T24" i="66"/>
  <c r="U24" i="66"/>
  <c r="E43" i="67"/>
  <c r="T44" i="67"/>
  <c r="U44" i="67"/>
  <c r="T17" i="68"/>
  <c r="U17" i="68"/>
  <c r="U13" i="70"/>
  <c r="U32" i="70"/>
  <c r="T32" i="70"/>
  <c r="Q27" i="8"/>
  <c r="E43" i="8"/>
  <c r="Q60" i="8"/>
  <c r="E9" i="9"/>
  <c r="P54" i="9"/>
  <c r="P27" i="10"/>
  <c r="P60" i="10"/>
  <c r="Q43" i="11"/>
  <c r="Q42" i="11" s="1"/>
  <c r="E54" i="11"/>
  <c r="Q9" i="12"/>
  <c r="Q8" i="12" s="1"/>
  <c r="P60" i="12"/>
  <c r="Q43" i="13"/>
  <c r="Q42" i="13" s="1"/>
  <c r="E54" i="13"/>
  <c r="E27" i="14"/>
  <c r="E60" i="14"/>
  <c r="U10" i="15"/>
  <c r="P43" i="15"/>
  <c r="P42" i="15" s="1"/>
  <c r="P9" i="16"/>
  <c r="P8" i="16" s="1"/>
  <c r="P59" i="16" s="1"/>
  <c r="P63" i="16" s="1"/>
  <c r="Q54" i="16"/>
  <c r="T19" i="17"/>
  <c r="P27" i="17"/>
  <c r="T32" i="17"/>
  <c r="E43" i="17"/>
  <c r="T49" i="17"/>
  <c r="Q60" i="17"/>
  <c r="P9" i="18"/>
  <c r="P8" i="18" s="1"/>
  <c r="P59" i="18" s="1"/>
  <c r="P63" i="18" s="1"/>
  <c r="T22" i="18"/>
  <c r="T35" i="18"/>
  <c r="T45" i="18"/>
  <c r="Q54" i="18"/>
  <c r="T11" i="19"/>
  <c r="T19" i="19"/>
  <c r="P27" i="19"/>
  <c r="T32" i="19"/>
  <c r="T40" i="19"/>
  <c r="T50" i="19"/>
  <c r="T55" i="19"/>
  <c r="P60" i="19"/>
  <c r="T16" i="20"/>
  <c r="T29" i="20"/>
  <c r="T37" i="20"/>
  <c r="Q43" i="20"/>
  <c r="Q42" i="20" s="1"/>
  <c r="T47" i="20"/>
  <c r="E54" i="20"/>
  <c r="T62" i="20"/>
  <c r="Q9" i="21"/>
  <c r="Q8" i="21" s="1"/>
  <c r="Q59" i="21" s="1"/>
  <c r="Q63" i="21" s="1"/>
  <c r="T13" i="21"/>
  <c r="T21" i="21"/>
  <c r="T34" i="21"/>
  <c r="T44" i="21"/>
  <c r="T52" i="21"/>
  <c r="T57" i="21"/>
  <c r="U10" i="22"/>
  <c r="T17" i="22"/>
  <c r="T25" i="22"/>
  <c r="T30" i="22"/>
  <c r="T38" i="22"/>
  <c r="P43" i="22"/>
  <c r="P42" i="22" s="1"/>
  <c r="T48" i="22"/>
  <c r="P9" i="23"/>
  <c r="P8" i="23" s="1"/>
  <c r="T14" i="23"/>
  <c r="T22" i="23"/>
  <c r="T35" i="23"/>
  <c r="T45" i="23"/>
  <c r="T53" i="23"/>
  <c r="Q54" i="23"/>
  <c r="T58" i="23"/>
  <c r="T11" i="24"/>
  <c r="T19" i="24"/>
  <c r="P27" i="24"/>
  <c r="T27" i="24" s="1"/>
  <c r="T32" i="24"/>
  <c r="T40" i="24"/>
  <c r="T50" i="24"/>
  <c r="T55" i="24"/>
  <c r="P60" i="24"/>
  <c r="T16" i="25"/>
  <c r="T24" i="25"/>
  <c r="T29" i="25"/>
  <c r="T37" i="25"/>
  <c r="Q43" i="25"/>
  <c r="Q42" i="25" s="1"/>
  <c r="T47" i="25"/>
  <c r="E54" i="25"/>
  <c r="T62" i="25"/>
  <c r="T12" i="26"/>
  <c r="T20" i="26"/>
  <c r="E27" i="26"/>
  <c r="T33" i="26"/>
  <c r="T41" i="26"/>
  <c r="T51" i="26"/>
  <c r="T56" i="26"/>
  <c r="E60" i="26"/>
  <c r="T17" i="27"/>
  <c r="T25" i="27"/>
  <c r="T30" i="27"/>
  <c r="T38" i="27"/>
  <c r="P43" i="27"/>
  <c r="P42" i="27" s="1"/>
  <c r="T48" i="27"/>
  <c r="P9" i="28"/>
  <c r="P8" i="28" s="1"/>
  <c r="P59" i="28" s="1"/>
  <c r="P63" i="28" s="1"/>
  <c r="T14" i="28"/>
  <c r="T22" i="28"/>
  <c r="T35" i="28"/>
  <c r="T45" i="28"/>
  <c r="T53" i="28"/>
  <c r="Q54" i="28"/>
  <c r="T58" i="28"/>
  <c r="T11" i="29"/>
  <c r="T19" i="29"/>
  <c r="P27" i="29"/>
  <c r="T27" i="29" s="1"/>
  <c r="T32" i="29"/>
  <c r="T40" i="29"/>
  <c r="T50" i="29"/>
  <c r="T55" i="29"/>
  <c r="P60" i="29"/>
  <c r="E9" i="30"/>
  <c r="T15" i="30"/>
  <c r="T23" i="30"/>
  <c r="T28" i="30"/>
  <c r="T36" i="30"/>
  <c r="T46" i="30"/>
  <c r="P54" i="30"/>
  <c r="T54" i="30" s="1"/>
  <c r="T61" i="30"/>
  <c r="T12" i="31"/>
  <c r="T20" i="31"/>
  <c r="E27" i="31"/>
  <c r="T33" i="31"/>
  <c r="T41" i="31"/>
  <c r="T51" i="31"/>
  <c r="T56" i="31"/>
  <c r="E60" i="31"/>
  <c r="T17" i="32"/>
  <c r="T25" i="32"/>
  <c r="T30" i="32"/>
  <c r="T38" i="32"/>
  <c r="P43" i="32"/>
  <c r="P42" i="32" s="1"/>
  <c r="T48" i="32"/>
  <c r="P9" i="33"/>
  <c r="P8" i="33" s="1"/>
  <c r="P59" i="33" s="1"/>
  <c r="P63" i="33" s="1"/>
  <c r="T14" i="33"/>
  <c r="T22" i="33"/>
  <c r="T35" i="33"/>
  <c r="T45" i="33"/>
  <c r="T53" i="33"/>
  <c r="Q54" i="33"/>
  <c r="T58" i="33"/>
  <c r="T10" i="34"/>
  <c r="T18" i="34"/>
  <c r="T26" i="34"/>
  <c r="Q27" i="34"/>
  <c r="T31" i="34"/>
  <c r="T39" i="34"/>
  <c r="E43" i="34"/>
  <c r="T49" i="34"/>
  <c r="Q60" i="34"/>
  <c r="E9" i="35"/>
  <c r="T15" i="35"/>
  <c r="T23" i="35"/>
  <c r="T28" i="35"/>
  <c r="T36" i="35"/>
  <c r="T46" i="35"/>
  <c r="P54" i="35"/>
  <c r="T54" i="35" s="1"/>
  <c r="T61" i="35"/>
  <c r="T12" i="36"/>
  <c r="T20" i="36"/>
  <c r="E27" i="36"/>
  <c r="T33" i="36"/>
  <c r="T41" i="36"/>
  <c r="T51" i="36"/>
  <c r="T56" i="36"/>
  <c r="E60" i="36"/>
  <c r="T17" i="37"/>
  <c r="T25" i="37"/>
  <c r="T30" i="37"/>
  <c r="T38" i="37"/>
  <c r="Q43" i="37"/>
  <c r="Q42" i="37" s="1"/>
  <c r="T47" i="37"/>
  <c r="E54" i="37"/>
  <c r="T62" i="37"/>
  <c r="T12" i="38"/>
  <c r="T20" i="38"/>
  <c r="E27" i="38"/>
  <c r="T33" i="38"/>
  <c r="T41" i="38"/>
  <c r="T51" i="38"/>
  <c r="T56" i="38"/>
  <c r="E60" i="38"/>
  <c r="U10" i="39"/>
  <c r="T17" i="39"/>
  <c r="T25" i="39"/>
  <c r="T30" i="39"/>
  <c r="T38" i="39"/>
  <c r="P43" i="39"/>
  <c r="P42" i="39" s="1"/>
  <c r="T48" i="39"/>
  <c r="P9" i="40"/>
  <c r="P8" i="40" s="1"/>
  <c r="P59" i="40" s="1"/>
  <c r="P63" i="40" s="1"/>
  <c r="T14" i="40"/>
  <c r="T22" i="40"/>
  <c r="T35" i="40"/>
  <c r="T45" i="40"/>
  <c r="T53" i="40"/>
  <c r="Q54" i="40"/>
  <c r="T58" i="40"/>
  <c r="T11" i="41"/>
  <c r="T19" i="41"/>
  <c r="P27" i="41"/>
  <c r="T27" i="41" s="1"/>
  <c r="T32" i="41"/>
  <c r="T40" i="41"/>
  <c r="T50" i="41"/>
  <c r="T55" i="41"/>
  <c r="P60" i="41"/>
  <c r="P9" i="42"/>
  <c r="P8" i="42" s="1"/>
  <c r="T14" i="42"/>
  <c r="T20" i="42"/>
  <c r="Q27" i="42"/>
  <c r="T44" i="42"/>
  <c r="T50" i="42"/>
  <c r="T55" i="42"/>
  <c r="Q9" i="43"/>
  <c r="T19" i="43"/>
  <c r="T25" i="43"/>
  <c r="T30" i="43"/>
  <c r="T44" i="43"/>
  <c r="U51" i="43"/>
  <c r="T62" i="43"/>
  <c r="T24" i="44"/>
  <c r="T30" i="44"/>
  <c r="E43" i="44"/>
  <c r="P54" i="44"/>
  <c r="T54" i="44" s="1"/>
  <c r="T15" i="45"/>
  <c r="T22" i="45"/>
  <c r="E27" i="45"/>
  <c r="T33" i="45"/>
  <c r="T39" i="45"/>
  <c r="E43" i="45"/>
  <c r="T44" i="45"/>
  <c r="Q54" i="45"/>
  <c r="P60" i="45"/>
  <c r="E9" i="46"/>
  <c r="T10" i="46"/>
  <c r="U31" i="46"/>
  <c r="T37" i="46"/>
  <c r="T45" i="46"/>
  <c r="T51" i="46"/>
  <c r="T55" i="46"/>
  <c r="P9" i="47"/>
  <c r="P8" i="47" s="1"/>
  <c r="T14" i="47"/>
  <c r="T20" i="47"/>
  <c r="Q27" i="47"/>
  <c r="T44" i="47"/>
  <c r="T50" i="47"/>
  <c r="T55" i="47"/>
  <c r="Q9" i="48"/>
  <c r="Q8" i="48" s="1"/>
  <c r="T12" i="48"/>
  <c r="U19" i="48"/>
  <c r="T25" i="48"/>
  <c r="T30" i="48"/>
  <c r="T36" i="48"/>
  <c r="U44" i="48"/>
  <c r="T62" i="48"/>
  <c r="T28" i="49"/>
  <c r="T34" i="49"/>
  <c r="E43" i="49"/>
  <c r="T48" i="49"/>
  <c r="U62" i="49"/>
  <c r="T11" i="50"/>
  <c r="T17" i="50"/>
  <c r="T23" i="50"/>
  <c r="T41" i="50"/>
  <c r="T49" i="50"/>
  <c r="T52" i="50"/>
  <c r="E54" i="50"/>
  <c r="T60" i="50"/>
  <c r="U10" i="51"/>
  <c r="T16" i="51"/>
  <c r="T22" i="51"/>
  <c r="P43" i="51"/>
  <c r="P42" i="51" s="1"/>
  <c r="T48" i="51"/>
  <c r="Q54" i="51"/>
  <c r="E60" i="51"/>
  <c r="T15" i="52"/>
  <c r="U22" i="52"/>
  <c r="P27" i="52"/>
  <c r="T31" i="52"/>
  <c r="T37" i="52"/>
  <c r="Q43" i="52"/>
  <c r="T46" i="52"/>
  <c r="U53" i="52"/>
  <c r="T57" i="52"/>
  <c r="P9" i="53"/>
  <c r="P8" i="53" s="1"/>
  <c r="P59" i="53" s="1"/>
  <c r="P63" i="53" s="1"/>
  <c r="T12" i="53"/>
  <c r="T19" i="53"/>
  <c r="U26" i="53"/>
  <c r="T30" i="53"/>
  <c r="T36" i="53"/>
  <c r="T62" i="53"/>
  <c r="Q9" i="54"/>
  <c r="Q8" i="54" s="1"/>
  <c r="Q59" i="54" s="1"/>
  <c r="Q63" i="54" s="1"/>
  <c r="T13" i="54"/>
  <c r="T19" i="54"/>
  <c r="T25" i="54"/>
  <c r="T29" i="54"/>
  <c r="U36" i="54"/>
  <c r="U44" i="54"/>
  <c r="U12" i="55"/>
  <c r="T18" i="55"/>
  <c r="T24" i="55"/>
  <c r="T29" i="55"/>
  <c r="T35" i="55"/>
  <c r="T50" i="55"/>
  <c r="U10" i="56"/>
  <c r="T23" i="56"/>
  <c r="U47" i="56"/>
  <c r="T53" i="56"/>
  <c r="Q54" i="56"/>
  <c r="T58" i="56"/>
  <c r="T15" i="57"/>
  <c r="T22" i="57"/>
  <c r="E27" i="57"/>
  <c r="T33" i="57"/>
  <c r="T39" i="57"/>
  <c r="E43" i="57"/>
  <c r="T44" i="57"/>
  <c r="Q54" i="57"/>
  <c r="P60" i="57"/>
  <c r="T14" i="58"/>
  <c r="T20" i="58"/>
  <c r="P27" i="58"/>
  <c r="T38" i="58"/>
  <c r="T46" i="58"/>
  <c r="U15" i="59"/>
  <c r="T21" i="59"/>
  <c r="P27" i="59"/>
  <c r="T30" i="59"/>
  <c r="T37" i="59"/>
  <c r="T45" i="59"/>
  <c r="T51" i="59"/>
  <c r="T56" i="59"/>
  <c r="E60" i="59"/>
  <c r="T61" i="59"/>
  <c r="P9" i="60"/>
  <c r="T26" i="60"/>
  <c r="Q27" i="60"/>
  <c r="T31" i="60"/>
  <c r="T37" i="60"/>
  <c r="T44" i="60"/>
  <c r="T51" i="60"/>
  <c r="U55" i="60"/>
  <c r="T12" i="61"/>
  <c r="T62" i="61"/>
  <c r="T13" i="62"/>
  <c r="T22" i="62"/>
  <c r="Q27" i="62"/>
  <c r="T34" i="62"/>
  <c r="T52" i="62"/>
  <c r="E9" i="63"/>
  <c r="U10" i="63"/>
  <c r="T26" i="63"/>
  <c r="U35" i="63"/>
  <c r="T35" i="63"/>
  <c r="U45" i="63"/>
  <c r="T45" i="63"/>
  <c r="U57" i="63"/>
  <c r="T57" i="63"/>
  <c r="U18" i="64"/>
  <c r="T18" i="64"/>
  <c r="U30" i="64"/>
  <c r="T30" i="64"/>
  <c r="P60" i="64"/>
  <c r="U23" i="65"/>
  <c r="T23" i="65"/>
  <c r="U35" i="65"/>
  <c r="T35" i="65"/>
  <c r="T55" i="65"/>
  <c r="U12" i="66"/>
  <c r="T12" i="66"/>
  <c r="T16" i="66"/>
  <c r="U16" i="66"/>
  <c r="P27" i="67"/>
  <c r="T53" i="67"/>
  <c r="T30" i="68"/>
  <c r="U30" i="68"/>
  <c r="T48" i="68"/>
  <c r="U48" i="68"/>
  <c r="U14" i="69"/>
  <c r="T14" i="69"/>
  <c r="U50" i="70"/>
  <c r="T50" i="70"/>
  <c r="E54" i="70"/>
  <c r="U55" i="70"/>
  <c r="T55" i="70"/>
  <c r="P27" i="14"/>
  <c r="E54" i="15"/>
  <c r="T44" i="16"/>
  <c r="P43" i="17"/>
  <c r="P42" i="17" s="1"/>
  <c r="Q9" i="18"/>
  <c r="Q8" i="18" s="1"/>
  <c r="Q59" i="18" s="1"/>
  <c r="Q63" i="18" s="1"/>
  <c r="Q27" i="19"/>
  <c r="E43" i="19"/>
  <c r="U55" i="19"/>
  <c r="E9" i="20"/>
  <c r="P54" i="20"/>
  <c r="P42" i="20" s="1"/>
  <c r="T61" i="20"/>
  <c r="E27" i="21"/>
  <c r="U44" i="21"/>
  <c r="Q43" i="22"/>
  <c r="Q42" i="22" s="1"/>
  <c r="E54" i="22"/>
  <c r="Q9" i="23"/>
  <c r="Q8" i="23" s="1"/>
  <c r="T44" i="23"/>
  <c r="T10" i="24"/>
  <c r="Q27" i="24"/>
  <c r="U27" i="24" s="1"/>
  <c r="E43" i="24"/>
  <c r="U55" i="24"/>
  <c r="E9" i="25"/>
  <c r="T28" i="25"/>
  <c r="P54" i="25"/>
  <c r="P42" i="25" s="1"/>
  <c r="T61" i="25"/>
  <c r="P27" i="26"/>
  <c r="T55" i="26"/>
  <c r="Q43" i="27"/>
  <c r="Q42" i="27" s="1"/>
  <c r="E54" i="27"/>
  <c r="E42" i="27" s="1"/>
  <c r="Q9" i="28"/>
  <c r="Q8" i="28" s="1"/>
  <c r="T44" i="28"/>
  <c r="T10" i="29"/>
  <c r="Q27" i="29"/>
  <c r="U27" i="29" s="1"/>
  <c r="E43" i="29"/>
  <c r="U55" i="29"/>
  <c r="P9" i="30"/>
  <c r="P8" i="30" s="1"/>
  <c r="U28" i="30"/>
  <c r="Q54" i="30"/>
  <c r="Q42" i="30" s="1"/>
  <c r="U61" i="30"/>
  <c r="P27" i="31"/>
  <c r="T55" i="31"/>
  <c r="Q43" i="32"/>
  <c r="Q42" i="32" s="1"/>
  <c r="E54" i="32"/>
  <c r="Q9" i="33"/>
  <c r="Q8" i="33" s="1"/>
  <c r="T44" i="33"/>
  <c r="U10" i="34"/>
  <c r="P43" i="34"/>
  <c r="P42" i="34" s="1"/>
  <c r="P9" i="35"/>
  <c r="P8" i="35" s="1"/>
  <c r="U28" i="35"/>
  <c r="Q54" i="35"/>
  <c r="Q42" i="35" s="1"/>
  <c r="U61" i="35"/>
  <c r="P27" i="36"/>
  <c r="T55" i="36"/>
  <c r="P54" i="37"/>
  <c r="P42" i="37" s="1"/>
  <c r="T61" i="37"/>
  <c r="P27" i="38"/>
  <c r="T55" i="38"/>
  <c r="Q43" i="39"/>
  <c r="Q42" i="39" s="1"/>
  <c r="E54" i="39"/>
  <c r="Q9" i="40"/>
  <c r="Q8" i="40" s="1"/>
  <c r="T44" i="40"/>
  <c r="T10" i="41"/>
  <c r="Q27" i="41"/>
  <c r="U27" i="41" s="1"/>
  <c r="E43" i="41"/>
  <c r="U55" i="41"/>
  <c r="Q9" i="42"/>
  <c r="T29" i="42"/>
  <c r="U36" i="42"/>
  <c r="T43" i="42"/>
  <c r="U44" i="42"/>
  <c r="U55" i="42"/>
  <c r="Q60" i="42"/>
  <c r="U12" i="43"/>
  <c r="T10" i="44"/>
  <c r="U17" i="44"/>
  <c r="T39" i="44"/>
  <c r="U48" i="44"/>
  <c r="Q54" i="44"/>
  <c r="U54" i="44" s="1"/>
  <c r="P27" i="45"/>
  <c r="P8" i="45" s="1"/>
  <c r="P43" i="45"/>
  <c r="P42" i="45" s="1"/>
  <c r="T53" i="45"/>
  <c r="U57" i="45"/>
  <c r="P9" i="46"/>
  <c r="P8" i="46" s="1"/>
  <c r="P59" i="46" s="1"/>
  <c r="P63" i="46" s="1"/>
  <c r="T19" i="46"/>
  <c r="U26" i="46"/>
  <c r="U32" i="46"/>
  <c r="Q9" i="47"/>
  <c r="T29" i="47"/>
  <c r="U36" i="47"/>
  <c r="U44" i="47"/>
  <c r="U55" i="47"/>
  <c r="Q60" i="47"/>
  <c r="U20" i="48"/>
  <c r="U50" i="48"/>
  <c r="T61" i="48"/>
  <c r="T10" i="49"/>
  <c r="T17" i="49"/>
  <c r="U24" i="49"/>
  <c r="U28" i="49"/>
  <c r="P43" i="49"/>
  <c r="P54" i="49"/>
  <c r="T61" i="49"/>
  <c r="T10" i="50"/>
  <c r="U34" i="50"/>
  <c r="P54" i="50"/>
  <c r="P42" i="50" s="1"/>
  <c r="T58" i="50"/>
  <c r="E27" i="51"/>
  <c r="T32" i="51"/>
  <c r="U39" i="51"/>
  <c r="Q43" i="51"/>
  <c r="Q42" i="51" s="1"/>
  <c r="E9" i="52"/>
  <c r="U23" i="52"/>
  <c r="Q27" i="52"/>
  <c r="Q8" i="52" s="1"/>
  <c r="Q60" i="52"/>
  <c r="Q9" i="53"/>
  <c r="T50" i="53"/>
  <c r="T61" i="53"/>
  <c r="T62" i="54"/>
  <c r="U13" i="55"/>
  <c r="E54" i="55"/>
  <c r="U16" i="56"/>
  <c r="E27" i="56"/>
  <c r="T38" i="56"/>
  <c r="P27" i="57"/>
  <c r="P43" i="57"/>
  <c r="P42" i="57" s="1"/>
  <c r="T53" i="57"/>
  <c r="U57" i="57"/>
  <c r="E9" i="58"/>
  <c r="T10" i="58"/>
  <c r="U31" i="58"/>
  <c r="T55" i="58"/>
  <c r="P9" i="59"/>
  <c r="Q27" i="59"/>
  <c r="T44" i="59"/>
  <c r="T55" i="59"/>
  <c r="Q9" i="60"/>
  <c r="T12" i="60"/>
  <c r="U19" i="60"/>
  <c r="U44" i="60"/>
  <c r="T24" i="61"/>
  <c r="U28" i="61"/>
  <c r="T33" i="61"/>
  <c r="Q54" i="61"/>
  <c r="P9" i="62"/>
  <c r="P8" i="62" s="1"/>
  <c r="U24" i="62"/>
  <c r="T24" i="62"/>
  <c r="E43" i="62"/>
  <c r="U44" i="62"/>
  <c r="U14" i="63"/>
  <c r="T14" i="63"/>
  <c r="U38" i="64"/>
  <c r="T38" i="64"/>
  <c r="T58" i="64"/>
  <c r="U14" i="65"/>
  <c r="T14" i="65"/>
  <c r="T32" i="65"/>
  <c r="U45" i="65"/>
  <c r="T45" i="65"/>
  <c r="E60" i="65"/>
  <c r="U61" i="65"/>
  <c r="T61" i="65"/>
  <c r="T25" i="66"/>
  <c r="U41" i="66"/>
  <c r="T41" i="66"/>
  <c r="P8" i="67"/>
  <c r="U25" i="67"/>
  <c r="T25" i="67"/>
  <c r="T45" i="67"/>
  <c r="T57" i="67"/>
  <c r="U57" i="67"/>
  <c r="U53" i="69"/>
  <c r="T53" i="69"/>
  <c r="U19" i="70"/>
  <c r="T19" i="70"/>
  <c r="E9" i="42"/>
  <c r="P54" i="42"/>
  <c r="E27" i="43"/>
  <c r="E60" i="43"/>
  <c r="P43" i="44"/>
  <c r="P42" i="44" s="1"/>
  <c r="Q9" i="45"/>
  <c r="Q8" i="45" s="1"/>
  <c r="Q27" i="46"/>
  <c r="E43" i="46"/>
  <c r="Q60" i="46"/>
  <c r="E9" i="47"/>
  <c r="P54" i="47"/>
  <c r="T54" i="47" s="1"/>
  <c r="P27" i="48"/>
  <c r="P8" i="48" s="1"/>
  <c r="P60" i="48"/>
  <c r="Q43" i="49"/>
  <c r="Q42" i="49" s="1"/>
  <c r="E54" i="49"/>
  <c r="Q9" i="50"/>
  <c r="Q8" i="50" s="1"/>
  <c r="Q27" i="51"/>
  <c r="E43" i="51"/>
  <c r="Q60" i="51"/>
  <c r="P9" i="52"/>
  <c r="Q54" i="52"/>
  <c r="Q27" i="53"/>
  <c r="E43" i="53"/>
  <c r="Q60" i="53"/>
  <c r="E9" i="54"/>
  <c r="P54" i="54"/>
  <c r="E27" i="55"/>
  <c r="E60" i="55"/>
  <c r="Q43" i="56"/>
  <c r="Q42" i="56" s="1"/>
  <c r="E54" i="56"/>
  <c r="Q9" i="57"/>
  <c r="Q8" i="57" s="1"/>
  <c r="Q27" i="58"/>
  <c r="E43" i="58"/>
  <c r="Q60" i="58"/>
  <c r="E9" i="59"/>
  <c r="P54" i="59"/>
  <c r="P27" i="60"/>
  <c r="P60" i="60"/>
  <c r="E9" i="61"/>
  <c r="P54" i="61"/>
  <c r="P42" i="61" s="1"/>
  <c r="E27" i="62"/>
  <c r="E60" i="62"/>
  <c r="P43" i="63"/>
  <c r="P42" i="63" s="1"/>
  <c r="Q9" i="64"/>
  <c r="Q27" i="65"/>
  <c r="E43" i="65"/>
  <c r="Q60" i="65"/>
  <c r="E9" i="66"/>
  <c r="P54" i="66"/>
  <c r="P42" i="66" s="1"/>
  <c r="E27" i="67"/>
  <c r="E60" i="67"/>
  <c r="Q43" i="68"/>
  <c r="E54" i="68"/>
  <c r="U13" i="69"/>
  <c r="U21" i="69"/>
  <c r="E27" i="69"/>
  <c r="U34" i="69"/>
  <c r="U52" i="69"/>
  <c r="U57" i="69"/>
  <c r="E60" i="69"/>
  <c r="U18" i="70"/>
  <c r="U26" i="70"/>
  <c r="U31" i="70"/>
  <c r="U39" i="70"/>
  <c r="P43" i="70"/>
  <c r="U49" i="70"/>
  <c r="P9" i="71"/>
  <c r="U15" i="71"/>
  <c r="U23" i="71"/>
  <c r="U36" i="71"/>
  <c r="U46" i="71"/>
  <c r="Q54" i="71"/>
  <c r="U11" i="72"/>
  <c r="U19" i="72"/>
  <c r="Q27" i="72"/>
  <c r="U32" i="72"/>
  <c r="U40" i="72"/>
  <c r="E43" i="72"/>
  <c r="U50" i="72"/>
  <c r="Q60" i="72"/>
  <c r="E9" i="73"/>
  <c r="U16" i="73"/>
  <c r="U24" i="73"/>
  <c r="U29" i="73"/>
  <c r="U37" i="73"/>
  <c r="U47" i="73"/>
  <c r="P54" i="73"/>
  <c r="U62" i="73"/>
  <c r="U13" i="74"/>
  <c r="U21" i="74"/>
  <c r="E27" i="74"/>
  <c r="U34" i="74"/>
  <c r="U52" i="74"/>
  <c r="U57" i="74"/>
  <c r="E60" i="74"/>
  <c r="U18" i="75"/>
  <c r="U26" i="75"/>
  <c r="U31" i="75"/>
  <c r="U39" i="75"/>
  <c r="P43" i="75"/>
  <c r="U49" i="75"/>
  <c r="U54" i="75"/>
  <c r="Q9" i="76"/>
  <c r="U14" i="76"/>
  <c r="U22" i="76"/>
  <c r="U35" i="76"/>
  <c r="U45" i="76"/>
  <c r="U53" i="76"/>
  <c r="U58" i="76"/>
  <c r="U60" i="76"/>
  <c r="U18" i="77"/>
  <c r="U26" i="77"/>
  <c r="U31" i="77"/>
  <c r="U39" i="77"/>
  <c r="P43" i="77"/>
  <c r="U49" i="77"/>
  <c r="U54" i="77"/>
  <c r="P9" i="78"/>
  <c r="U15" i="78"/>
  <c r="U23" i="78"/>
  <c r="U36" i="78"/>
  <c r="U46" i="78"/>
  <c r="Q54" i="78"/>
  <c r="U12" i="79"/>
  <c r="U20" i="79"/>
  <c r="P27" i="79"/>
  <c r="U33" i="79"/>
  <c r="U41" i="79"/>
  <c r="U51" i="79"/>
  <c r="U56" i="79"/>
  <c r="P60" i="79"/>
  <c r="E9" i="80"/>
  <c r="U16" i="80"/>
  <c r="U24" i="80"/>
  <c r="U29" i="80"/>
  <c r="U37" i="80"/>
  <c r="U47" i="80"/>
  <c r="P54" i="80"/>
  <c r="U62" i="80"/>
  <c r="U13" i="81"/>
  <c r="U21" i="81"/>
  <c r="E27" i="81"/>
  <c r="U34" i="81"/>
  <c r="U52" i="81"/>
  <c r="U57" i="81"/>
  <c r="E60" i="81"/>
  <c r="U18" i="82"/>
  <c r="U26" i="82"/>
  <c r="U31" i="82"/>
  <c r="U39" i="82"/>
  <c r="P43" i="82"/>
  <c r="P42" i="82" s="1"/>
  <c r="U49" i="82"/>
  <c r="U54" i="82"/>
  <c r="P9" i="83"/>
  <c r="U15" i="83"/>
  <c r="U23" i="83"/>
  <c r="U36" i="83"/>
  <c r="U46" i="83"/>
  <c r="Q54" i="83"/>
  <c r="U11" i="84"/>
  <c r="U19" i="84"/>
  <c r="Q27" i="84"/>
  <c r="U32" i="84"/>
  <c r="U40" i="84"/>
  <c r="E43" i="84"/>
  <c r="U50" i="84"/>
  <c r="Q60" i="84"/>
  <c r="P9" i="85"/>
  <c r="U15" i="85"/>
  <c r="U23" i="85"/>
  <c r="U36" i="85"/>
  <c r="U45" i="85"/>
  <c r="U53" i="85"/>
  <c r="U58" i="85"/>
  <c r="U60" i="85"/>
  <c r="U11" i="86"/>
  <c r="U19" i="86"/>
  <c r="Q27" i="86"/>
  <c r="U32" i="86"/>
  <c r="U40" i="86"/>
  <c r="E43" i="86"/>
  <c r="U50" i="86"/>
  <c r="Q60" i="86"/>
  <c r="E9" i="87"/>
  <c r="U16" i="87"/>
  <c r="U24" i="87"/>
  <c r="U29" i="87"/>
  <c r="U37" i="87"/>
  <c r="U47" i="87"/>
  <c r="P54" i="87"/>
  <c r="U62" i="87"/>
  <c r="U13" i="88"/>
  <c r="U21" i="88"/>
  <c r="E27" i="88"/>
  <c r="U34" i="88"/>
  <c r="U52" i="88"/>
  <c r="U57" i="88"/>
  <c r="E60" i="88"/>
  <c r="U18" i="89"/>
  <c r="U26" i="89"/>
  <c r="U31" i="89"/>
  <c r="U39" i="89"/>
  <c r="P43" i="89"/>
  <c r="U49" i="89"/>
  <c r="U54" i="89"/>
  <c r="P9" i="90"/>
  <c r="U15" i="90"/>
  <c r="U23" i="90"/>
  <c r="U36" i="90"/>
  <c r="U46" i="90"/>
  <c r="Q54" i="90"/>
  <c r="U12" i="91"/>
  <c r="U20" i="91"/>
  <c r="P27" i="91"/>
  <c r="U33" i="91"/>
  <c r="U41" i="91"/>
  <c r="U51" i="91"/>
  <c r="U56" i="91"/>
  <c r="P60" i="91"/>
  <c r="U17" i="92"/>
  <c r="U25" i="92"/>
  <c r="U30" i="92"/>
  <c r="U38" i="92"/>
  <c r="Q43" i="92"/>
  <c r="U48" i="92"/>
  <c r="E54" i="92"/>
  <c r="Q9" i="93"/>
  <c r="U14" i="93"/>
  <c r="U22" i="93"/>
  <c r="U35" i="93"/>
  <c r="U45" i="93"/>
  <c r="U53" i="93"/>
  <c r="U58" i="93"/>
  <c r="U60" i="93"/>
  <c r="U11" i="94"/>
  <c r="U19" i="94"/>
  <c r="Q27" i="94"/>
  <c r="U32" i="94"/>
  <c r="U40" i="94"/>
  <c r="P43" i="94"/>
  <c r="U49" i="94"/>
  <c r="U54" i="94"/>
  <c r="P9" i="95"/>
  <c r="U15" i="95"/>
  <c r="U23" i="95"/>
  <c r="U36" i="95"/>
  <c r="U46" i="95"/>
  <c r="Q54" i="95"/>
  <c r="U12" i="96"/>
  <c r="U20" i="96"/>
  <c r="P27" i="96"/>
  <c r="U33" i="96"/>
  <c r="U41" i="96"/>
  <c r="U51" i="96"/>
  <c r="U56" i="96"/>
  <c r="P60" i="96"/>
  <c r="U17" i="97"/>
  <c r="U25" i="97"/>
  <c r="U30" i="97"/>
  <c r="U38" i="97"/>
  <c r="Q43" i="97"/>
  <c r="U48" i="97"/>
  <c r="E54" i="97"/>
  <c r="Q9" i="98"/>
  <c r="U14" i="98"/>
  <c r="U22" i="98"/>
  <c r="U35" i="98"/>
  <c r="U45" i="98"/>
  <c r="U53" i="98"/>
  <c r="U58" i="98"/>
  <c r="U60" i="98"/>
  <c r="U11" i="99"/>
  <c r="U19" i="99"/>
  <c r="Q27" i="99"/>
  <c r="U32" i="99"/>
  <c r="U40" i="99"/>
  <c r="E43" i="99"/>
  <c r="U50" i="99"/>
  <c r="Q60" i="99"/>
  <c r="E9" i="100"/>
  <c r="U16" i="100"/>
  <c r="U24" i="100"/>
  <c r="U29" i="100"/>
  <c r="U54" i="100"/>
  <c r="U62" i="100"/>
  <c r="U17" i="101"/>
  <c r="U24" i="101"/>
  <c r="T39" i="101"/>
  <c r="U48" i="101"/>
  <c r="U53" i="101"/>
  <c r="U13" i="102"/>
  <c r="U23" i="102"/>
  <c r="T23" i="102"/>
  <c r="U35" i="102"/>
  <c r="T35" i="102"/>
  <c r="U58" i="102"/>
  <c r="T58" i="102"/>
  <c r="U18" i="103"/>
  <c r="Q54" i="103"/>
  <c r="E27" i="104"/>
  <c r="T28" i="104"/>
  <c r="U37" i="104"/>
  <c r="T37" i="104"/>
  <c r="U47" i="104"/>
  <c r="T47" i="104"/>
  <c r="U62" i="104"/>
  <c r="T62" i="104"/>
  <c r="U14" i="105"/>
  <c r="T14" i="105"/>
  <c r="U26" i="105"/>
  <c r="U47" i="105"/>
  <c r="T47" i="105"/>
  <c r="U62" i="105"/>
  <c r="U16" i="106"/>
  <c r="T16" i="106"/>
  <c r="U32" i="106"/>
  <c r="T20" i="107"/>
  <c r="U20" i="107"/>
  <c r="U50" i="107"/>
  <c r="U13" i="108"/>
  <c r="P27" i="108"/>
  <c r="U15" i="109"/>
  <c r="T15" i="109"/>
  <c r="U15" i="110"/>
  <c r="T15" i="110"/>
  <c r="U32" i="110"/>
  <c r="T32" i="110"/>
  <c r="U49" i="101"/>
  <c r="T49" i="101"/>
  <c r="U14" i="102"/>
  <c r="T14" i="102"/>
  <c r="U45" i="102"/>
  <c r="T45" i="102"/>
  <c r="E9" i="103"/>
  <c r="T10" i="103"/>
  <c r="U19" i="103"/>
  <c r="T19" i="103"/>
  <c r="U41" i="103"/>
  <c r="T41" i="103"/>
  <c r="U51" i="103"/>
  <c r="T51" i="103"/>
  <c r="U25" i="104"/>
  <c r="T25" i="104"/>
  <c r="E54" i="106"/>
  <c r="T55" i="106"/>
  <c r="T51" i="107"/>
  <c r="U51" i="107"/>
  <c r="T56" i="107"/>
  <c r="U56" i="107"/>
  <c r="T47" i="108"/>
  <c r="U47" i="108"/>
  <c r="U22" i="109"/>
  <c r="T22" i="109"/>
  <c r="Q54" i="68"/>
  <c r="Q27" i="69"/>
  <c r="E43" i="69"/>
  <c r="Q60" i="69"/>
  <c r="E9" i="70"/>
  <c r="P54" i="70"/>
  <c r="E27" i="71"/>
  <c r="E60" i="71"/>
  <c r="Q43" i="72"/>
  <c r="E54" i="72"/>
  <c r="Q9" i="73"/>
  <c r="Q27" i="74"/>
  <c r="E43" i="74"/>
  <c r="Q60" i="74"/>
  <c r="E9" i="75"/>
  <c r="P54" i="75"/>
  <c r="P27" i="76"/>
  <c r="T27" i="76" s="1"/>
  <c r="P60" i="76"/>
  <c r="E9" i="77"/>
  <c r="P54" i="77"/>
  <c r="E27" i="78"/>
  <c r="E60" i="78"/>
  <c r="P43" i="79"/>
  <c r="Q9" i="80"/>
  <c r="Q27" i="81"/>
  <c r="E43" i="81"/>
  <c r="Q60" i="81"/>
  <c r="E9" i="82"/>
  <c r="P54" i="82"/>
  <c r="E27" i="83"/>
  <c r="E60" i="83"/>
  <c r="Q43" i="84"/>
  <c r="E54" i="84"/>
  <c r="E27" i="85"/>
  <c r="P60" i="85"/>
  <c r="Q43" i="86"/>
  <c r="E54" i="86"/>
  <c r="Q9" i="87"/>
  <c r="Q27" i="88"/>
  <c r="E43" i="88"/>
  <c r="Q60" i="88"/>
  <c r="E9" i="89"/>
  <c r="P54" i="89"/>
  <c r="E27" i="90"/>
  <c r="E60" i="90"/>
  <c r="P43" i="91"/>
  <c r="P9" i="92"/>
  <c r="Q54" i="92"/>
  <c r="P27" i="93"/>
  <c r="T27" i="93" s="1"/>
  <c r="P60" i="93"/>
  <c r="P54" i="94"/>
  <c r="E27" i="95"/>
  <c r="E60" i="95"/>
  <c r="P43" i="96"/>
  <c r="P9" i="97"/>
  <c r="Q54" i="97"/>
  <c r="P27" i="98"/>
  <c r="T27" i="98" s="1"/>
  <c r="P60" i="98"/>
  <c r="Q43" i="99"/>
  <c r="E54" i="99"/>
  <c r="Q9" i="100"/>
  <c r="E43" i="100"/>
  <c r="U44" i="100"/>
  <c r="P54" i="100"/>
  <c r="P27" i="101"/>
  <c r="T27" i="101" s="1"/>
  <c r="P9" i="103"/>
  <c r="U32" i="103"/>
  <c r="T32" i="103"/>
  <c r="U16" i="104"/>
  <c r="T16" i="104"/>
  <c r="E60" i="104"/>
  <c r="T61" i="104"/>
  <c r="U22" i="105"/>
  <c r="T22" i="105"/>
  <c r="U56" i="105"/>
  <c r="T56" i="105"/>
  <c r="P9" i="106"/>
  <c r="Q27" i="106"/>
  <c r="U45" i="106"/>
  <c r="T45" i="106"/>
  <c r="U31" i="107"/>
  <c r="T31" i="107"/>
  <c r="U38" i="107"/>
  <c r="T38" i="107"/>
  <c r="U45" i="107"/>
  <c r="T45" i="107"/>
  <c r="T25" i="108"/>
  <c r="U25" i="108"/>
  <c r="U34" i="108"/>
  <c r="T34" i="108"/>
  <c r="U33" i="109"/>
  <c r="T33" i="109"/>
  <c r="E60" i="61"/>
  <c r="P43" i="62"/>
  <c r="P9" i="63"/>
  <c r="P8" i="63" s="1"/>
  <c r="P59" i="63" s="1"/>
  <c r="P63" i="63" s="1"/>
  <c r="Q54" i="63"/>
  <c r="Q27" i="64"/>
  <c r="E43" i="64"/>
  <c r="Q60" i="64"/>
  <c r="E9" i="65"/>
  <c r="P54" i="65"/>
  <c r="E27" i="66"/>
  <c r="E60" i="66"/>
  <c r="P43" i="67"/>
  <c r="Q9" i="68"/>
  <c r="T13" i="68"/>
  <c r="T21" i="68"/>
  <c r="T34" i="68"/>
  <c r="T44" i="68"/>
  <c r="T52" i="68"/>
  <c r="T57" i="68"/>
  <c r="T17" i="69"/>
  <c r="T25" i="69"/>
  <c r="T30" i="69"/>
  <c r="T38" i="69"/>
  <c r="P43" i="69"/>
  <c r="T48" i="69"/>
  <c r="P9" i="70"/>
  <c r="T14" i="70"/>
  <c r="T22" i="70"/>
  <c r="T35" i="70"/>
  <c r="T45" i="70"/>
  <c r="T53" i="70"/>
  <c r="Q54" i="70"/>
  <c r="Q42" i="70" s="1"/>
  <c r="T58" i="70"/>
  <c r="T60" i="70"/>
  <c r="U61" i="70"/>
  <c r="T11" i="71"/>
  <c r="T19" i="71"/>
  <c r="P27" i="71"/>
  <c r="T32" i="71"/>
  <c r="T40" i="71"/>
  <c r="T50" i="71"/>
  <c r="T55" i="71"/>
  <c r="P60" i="71"/>
  <c r="E9" i="72"/>
  <c r="T15" i="72"/>
  <c r="T23" i="72"/>
  <c r="T28" i="72"/>
  <c r="T36" i="72"/>
  <c r="T46" i="72"/>
  <c r="P54" i="72"/>
  <c r="P42" i="72" s="1"/>
  <c r="T61" i="72"/>
  <c r="T12" i="73"/>
  <c r="T20" i="73"/>
  <c r="E27" i="73"/>
  <c r="T33" i="73"/>
  <c r="T41" i="73"/>
  <c r="T51" i="73"/>
  <c r="T56" i="73"/>
  <c r="E60" i="73"/>
  <c r="T17" i="74"/>
  <c r="T25" i="74"/>
  <c r="T30" i="74"/>
  <c r="T38" i="74"/>
  <c r="P43" i="74"/>
  <c r="T48" i="74"/>
  <c r="P9" i="75"/>
  <c r="T14" i="75"/>
  <c r="T22" i="75"/>
  <c r="T35" i="75"/>
  <c r="T45" i="75"/>
  <c r="T53" i="75"/>
  <c r="Q54" i="75"/>
  <c r="Q42" i="75" s="1"/>
  <c r="T58" i="75"/>
  <c r="T10" i="76"/>
  <c r="T18" i="76"/>
  <c r="T26" i="76"/>
  <c r="Q27" i="76"/>
  <c r="U27" i="76" s="1"/>
  <c r="T31" i="76"/>
  <c r="T39" i="76"/>
  <c r="E43" i="76"/>
  <c r="T49" i="76"/>
  <c r="Q60" i="76"/>
  <c r="P9" i="77"/>
  <c r="T14" i="77"/>
  <c r="T22" i="77"/>
  <c r="T35" i="77"/>
  <c r="T45" i="77"/>
  <c r="T53" i="77"/>
  <c r="Q54" i="77"/>
  <c r="Q42" i="77" s="1"/>
  <c r="T58" i="77"/>
  <c r="T11" i="78"/>
  <c r="T19" i="78"/>
  <c r="P27" i="78"/>
  <c r="T32" i="78"/>
  <c r="T40" i="78"/>
  <c r="T50" i="78"/>
  <c r="T55" i="78"/>
  <c r="P60" i="78"/>
  <c r="T16" i="79"/>
  <c r="T24" i="79"/>
  <c r="T29" i="79"/>
  <c r="T37" i="79"/>
  <c r="Q43" i="79"/>
  <c r="T47" i="79"/>
  <c r="E54" i="79"/>
  <c r="E42" i="79" s="1"/>
  <c r="T62" i="79"/>
  <c r="T12" i="80"/>
  <c r="T20" i="80"/>
  <c r="E27" i="80"/>
  <c r="T33" i="80"/>
  <c r="T41" i="80"/>
  <c r="T51" i="80"/>
  <c r="T56" i="80"/>
  <c r="E60" i="80"/>
  <c r="T17" i="81"/>
  <c r="T25" i="81"/>
  <c r="T30" i="81"/>
  <c r="T38" i="81"/>
  <c r="P43" i="81"/>
  <c r="T48" i="81"/>
  <c r="P9" i="82"/>
  <c r="T14" i="82"/>
  <c r="T22" i="82"/>
  <c r="T35" i="82"/>
  <c r="T45" i="82"/>
  <c r="T53" i="82"/>
  <c r="Q54" i="82"/>
  <c r="Q42" i="82" s="1"/>
  <c r="T58" i="82"/>
  <c r="T11" i="83"/>
  <c r="T19" i="83"/>
  <c r="P27" i="83"/>
  <c r="T32" i="83"/>
  <c r="T40" i="83"/>
  <c r="T50" i="83"/>
  <c r="T55" i="83"/>
  <c r="P60" i="83"/>
  <c r="E9" i="84"/>
  <c r="T15" i="84"/>
  <c r="T23" i="84"/>
  <c r="T28" i="84"/>
  <c r="T36" i="84"/>
  <c r="T46" i="84"/>
  <c r="P54" i="84"/>
  <c r="P42" i="84" s="1"/>
  <c r="T61" i="84"/>
  <c r="T11" i="85"/>
  <c r="T19" i="85"/>
  <c r="P27" i="85"/>
  <c r="T32" i="85"/>
  <c r="T40" i="85"/>
  <c r="E43" i="85"/>
  <c r="T49" i="85"/>
  <c r="Q60" i="85"/>
  <c r="E9" i="86"/>
  <c r="T15" i="86"/>
  <c r="T23" i="86"/>
  <c r="T28" i="86"/>
  <c r="T36" i="86"/>
  <c r="T46" i="86"/>
  <c r="P54" i="86"/>
  <c r="P42" i="86" s="1"/>
  <c r="T61" i="86"/>
  <c r="T12" i="87"/>
  <c r="T20" i="87"/>
  <c r="E27" i="87"/>
  <c r="T33" i="87"/>
  <c r="T41" i="87"/>
  <c r="T51" i="87"/>
  <c r="T56" i="87"/>
  <c r="E60" i="87"/>
  <c r="T17" i="88"/>
  <c r="T25" i="88"/>
  <c r="T30" i="88"/>
  <c r="T38" i="88"/>
  <c r="P43" i="88"/>
  <c r="T48" i="88"/>
  <c r="P9" i="89"/>
  <c r="T14" i="89"/>
  <c r="T22" i="89"/>
  <c r="T35" i="89"/>
  <c r="T45" i="89"/>
  <c r="T53" i="89"/>
  <c r="Q54" i="89"/>
  <c r="Q42" i="89" s="1"/>
  <c r="T58" i="89"/>
  <c r="T11" i="90"/>
  <c r="T19" i="90"/>
  <c r="P27" i="90"/>
  <c r="T32" i="90"/>
  <c r="T40" i="90"/>
  <c r="T50" i="90"/>
  <c r="T55" i="90"/>
  <c r="P60" i="90"/>
  <c r="T16" i="91"/>
  <c r="T24" i="91"/>
  <c r="T29" i="91"/>
  <c r="T37" i="91"/>
  <c r="Q43" i="91"/>
  <c r="T47" i="91"/>
  <c r="E54" i="91"/>
  <c r="T62" i="91"/>
  <c r="Q9" i="92"/>
  <c r="T13" i="92"/>
  <c r="T21" i="92"/>
  <c r="T34" i="92"/>
  <c r="T44" i="92"/>
  <c r="T52" i="92"/>
  <c r="T57" i="92"/>
  <c r="T10" i="93"/>
  <c r="T18" i="93"/>
  <c r="T26" i="93"/>
  <c r="Q27" i="93"/>
  <c r="U27" i="93" s="1"/>
  <c r="T31" i="93"/>
  <c r="T39" i="93"/>
  <c r="E43" i="93"/>
  <c r="T49" i="93"/>
  <c r="Q60" i="93"/>
  <c r="E9" i="94"/>
  <c r="T15" i="94"/>
  <c r="T23" i="94"/>
  <c r="T28" i="94"/>
  <c r="T36" i="94"/>
  <c r="T45" i="94"/>
  <c r="T53" i="94"/>
  <c r="Q54" i="94"/>
  <c r="Q42" i="94" s="1"/>
  <c r="T58" i="94"/>
  <c r="T11" i="95"/>
  <c r="T19" i="95"/>
  <c r="P27" i="95"/>
  <c r="T32" i="95"/>
  <c r="T40" i="95"/>
  <c r="T50" i="95"/>
  <c r="T55" i="95"/>
  <c r="P60" i="95"/>
  <c r="T16" i="96"/>
  <c r="T24" i="96"/>
  <c r="T29" i="96"/>
  <c r="T37" i="96"/>
  <c r="Q43" i="96"/>
  <c r="T47" i="96"/>
  <c r="E54" i="96"/>
  <c r="T62" i="96"/>
  <c r="Q9" i="97"/>
  <c r="U9" i="97" s="1"/>
  <c r="T13" i="97"/>
  <c r="T21" i="97"/>
  <c r="T34" i="97"/>
  <c r="T44" i="97"/>
  <c r="T52" i="97"/>
  <c r="T57" i="97"/>
  <c r="T10" i="98"/>
  <c r="T18" i="98"/>
  <c r="T26" i="98"/>
  <c r="Q27" i="98"/>
  <c r="U27" i="98" s="1"/>
  <c r="T31" i="98"/>
  <c r="T39" i="98"/>
  <c r="E43" i="98"/>
  <c r="T49" i="98"/>
  <c r="Q60" i="98"/>
  <c r="E9" i="99"/>
  <c r="T15" i="99"/>
  <c r="T23" i="99"/>
  <c r="T28" i="99"/>
  <c r="T36" i="99"/>
  <c r="T46" i="99"/>
  <c r="P54" i="99"/>
  <c r="P42" i="99" s="1"/>
  <c r="T61" i="99"/>
  <c r="T12" i="100"/>
  <c r="T20" i="100"/>
  <c r="E27" i="100"/>
  <c r="T33" i="100"/>
  <c r="T40" i="100"/>
  <c r="P43" i="100"/>
  <c r="P42" i="100" s="1"/>
  <c r="T47" i="100"/>
  <c r="T53" i="100"/>
  <c r="Q54" i="100"/>
  <c r="T57" i="100"/>
  <c r="E9" i="101"/>
  <c r="U10" i="101"/>
  <c r="T14" i="101"/>
  <c r="Q27" i="101"/>
  <c r="U27" i="101" s="1"/>
  <c r="T37" i="101"/>
  <c r="T45" i="101"/>
  <c r="T50" i="101"/>
  <c r="E54" i="101"/>
  <c r="U55" i="101"/>
  <c r="T20" i="102"/>
  <c r="U22" i="102"/>
  <c r="T22" i="102"/>
  <c r="E27" i="102"/>
  <c r="U28" i="102"/>
  <c r="T28" i="102"/>
  <c r="T40" i="102"/>
  <c r="E43" i="102"/>
  <c r="T44" i="102"/>
  <c r="T51" i="102"/>
  <c r="U53" i="102"/>
  <c r="T53" i="102"/>
  <c r="E60" i="102"/>
  <c r="U61" i="102"/>
  <c r="T61" i="102"/>
  <c r="Q9" i="103"/>
  <c r="T25" i="103"/>
  <c r="T29" i="103"/>
  <c r="U39" i="103"/>
  <c r="U49" i="103"/>
  <c r="U56" i="103"/>
  <c r="T56" i="103"/>
  <c r="P9" i="104"/>
  <c r="P8" i="104" s="1"/>
  <c r="T13" i="104"/>
  <c r="U23" i="104"/>
  <c r="U30" i="104"/>
  <c r="T30" i="104"/>
  <c r="T52" i="104"/>
  <c r="P60" i="104"/>
  <c r="T11" i="105"/>
  <c r="U13" i="105"/>
  <c r="T13" i="105"/>
  <c r="U38" i="105"/>
  <c r="T51" i="105"/>
  <c r="Q9" i="106"/>
  <c r="U10" i="106"/>
  <c r="T15" i="106"/>
  <c r="U15" i="106"/>
  <c r="T29" i="106"/>
  <c r="U52" i="106"/>
  <c r="T52" i="106"/>
  <c r="U12" i="107"/>
  <c r="U40" i="108"/>
  <c r="T40" i="108"/>
  <c r="U53" i="108"/>
  <c r="U58" i="108"/>
  <c r="T58" i="108"/>
  <c r="Q27" i="109"/>
  <c r="U40" i="109"/>
  <c r="T40" i="109"/>
  <c r="U58" i="109"/>
  <c r="T58" i="109"/>
  <c r="P9" i="110"/>
  <c r="U14" i="110"/>
  <c r="T14" i="110"/>
  <c r="U20" i="110"/>
  <c r="T20" i="110"/>
  <c r="T39" i="110"/>
  <c r="U39" i="110"/>
  <c r="P27" i="61"/>
  <c r="P60" i="61"/>
  <c r="Q43" i="62"/>
  <c r="Q42" i="62" s="1"/>
  <c r="E54" i="62"/>
  <c r="Q9" i="63"/>
  <c r="Q8" i="63" s="1"/>
  <c r="P43" i="64"/>
  <c r="P42" i="64" s="1"/>
  <c r="P9" i="65"/>
  <c r="P8" i="65" s="1"/>
  <c r="Q54" i="65"/>
  <c r="Q42" i="65" s="1"/>
  <c r="T11" i="66"/>
  <c r="T19" i="66"/>
  <c r="P27" i="66"/>
  <c r="T32" i="66"/>
  <c r="T40" i="66"/>
  <c r="T50" i="66"/>
  <c r="T55" i="66"/>
  <c r="P60" i="66"/>
  <c r="T16" i="67"/>
  <c r="T24" i="67"/>
  <c r="T29" i="67"/>
  <c r="T37" i="67"/>
  <c r="Q43" i="67"/>
  <c r="Q42" i="67" s="1"/>
  <c r="T47" i="67"/>
  <c r="E54" i="67"/>
  <c r="T62" i="67"/>
  <c r="T12" i="68"/>
  <c r="T20" i="68"/>
  <c r="E27" i="68"/>
  <c r="T33" i="68"/>
  <c r="T41" i="68"/>
  <c r="T51" i="68"/>
  <c r="T56" i="68"/>
  <c r="E60" i="68"/>
  <c r="T16" i="69"/>
  <c r="T24" i="69"/>
  <c r="T29" i="69"/>
  <c r="T37" i="69"/>
  <c r="Q43" i="69"/>
  <c r="Q42" i="69" s="1"/>
  <c r="T47" i="69"/>
  <c r="E54" i="69"/>
  <c r="T62" i="69"/>
  <c r="Q9" i="70"/>
  <c r="T13" i="70"/>
  <c r="T21" i="70"/>
  <c r="T34" i="70"/>
  <c r="T44" i="70"/>
  <c r="T52" i="70"/>
  <c r="T57" i="70"/>
  <c r="T10" i="71"/>
  <c r="T18" i="71"/>
  <c r="T26" i="71"/>
  <c r="Q27" i="71"/>
  <c r="Q8" i="71" s="1"/>
  <c r="Q59" i="71" s="1"/>
  <c r="Q63" i="71" s="1"/>
  <c r="T31" i="71"/>
  <c r="T39" i="71"/>
  <c r="E43" i="71"/>
  <c r="T49" i="71"/>
  <c r="T54" i="71"/>
  <c r="U55" i="71"/>
  <c r="P9" i="72"/>
  <c r="T14" i="72"/>
  <c r="T22" i="72"/>
  <c r="T35" i="72"/>
  <c r="T45" i="72"/>
  <c r="T53" i="72"/>
  <c r="Q54" i="72"/>
  <c r="T58" i="72"/>
  <c r="T60" i="72"/>
  <c r="U61" i="72"/>
  <c r="T11" i="73"/>
  <c r="T19" i="73"/>
  <c r="P27" i="73"/>
  <c r="P8" i="73" s="1"/>
  <c r="T32" i="73"/>
  <c r="T40" i="73"/>
  <c r="T50" i="73"/>
  <c r="T55" i="73"/>
  <c r="T16" i="74"/>
  <c r="T24" i="74"/>
  <c r="T29" i="74"/>
  <c r="T37" i="74"/>
  <c r="Q43" i="74"/>
  <c r="Q42" i="74" s="1"/>
  <c r="T47" i="74"/>
  <c r="E54" i="74"/>
  <c r="T62" i="74"/>
  <c r="Q9" i="75"/>
  <c r="T13" i="75"/>
  <c r="T21" i="75"/>
  <c r="T34" i="75"/>
  <c r="T44" i="75"/>
  <c r="T52" i="75"/>
  <c r="T57" i="75"/>
  <c r="T17" i="76"/>
  <c r="T25" i="76"/>
  <c r="T30" i="76"/>
  <c r="T38" i="76"/>
  <c r="P43" i="76"/>
  <c r="P42" i="76" s="1"/>
  <c r="T48" i="76"/>
  <c r="Q9" i="77"/>
  <c r="T13" i="77"/>
  <c r="T21" i="77"/>
  <c r="T34" i="77"/>
  <c r="T44" i="77"/>
  <c r="T52" i="77"/>
  <c r="T57" i="77"/>
  <c r="T10" i="78"/>
  <c r="T18" i="78"/>
  <c r="T26" i="78"/>
  <c r="Q27" i="78"/>
  <c r="Q8" i="78" s="1"/>
  <c r="T31" i="78"/>
  <c r="T39" i="78"/>
  <c r="E43" i="78"/>
  <c r="T49" i="78"/>
  <c r="T54" i="78"/>
  <c r="U55" i="78"/>
  <c r="Q60" i="78"/>
  <c r="E9" i="79"/>
  <c r="T15" i="79"/>
  <c r="T23" i="79"/>
  <c r="T28" i="79"/>
  <c r="T36" i="79"/>
  <c r="T46" i="79"/>
  <c r="P54" i="79"/>
  <c r="T61" i="79"/>
  <c r="T11" i="80"/>
  <c r="T19" i="80"/>
  <c r="P27" i="80"/>
  <c r="P8" i="80" s="1"/>
  <c r="T32" i="80"/>
  <c r="T40" i="80"/>
  <c r="T50" i="80"/>
  <c r="T55" i="80"/>
  <c r="P60" i="80"/>
  <c r="T16" i="81"/>
  <c r="T24" i="81"/>
  <c r="T29" i="81"/>
  <c r="T37" i="81"/>
  <c r="Q43" i="81"/>
  <c r="Q42" i="81" s="1"/>
  <c r="T47" i="81"/>
  <c r="E54" i="81"/>
  <c r="T62" i="81"/>
  <c r="Q9" i="82"/>
  <c r="T13" i="82"/>
  <c r="T21" i="82"/>
  <c r="T34" i="82"/>
  <c r="T44" i="82"/>
  <c r="T52" i="82"/>
  <c r="T57" i="82"/>
  <c r="T10" i="83"/>
  <c r="T18" i="83"/>
  <c r="T26" i="83"/>
  <c r="Q27" i="83"/>
  <c r="Q8" i="83" s="1"/>
  <c r="T31" i="83"/>
  <c r="T39" i="83"/>
  <c r="E43" i="83"/>
  <c r="T49" i="83"/>
  <c r="T54" i="83"/>
  <c r="U55" i="83"/>
  <c r="Q60" i="83"/>
  <c r="P9" i="84"/>
  <c r="T14" i="84"/>
  <c r="T22" i="84"/>
  <c r="T35" i="84"/>
  <c r="T45" i="84"/>
  <c r="T53" i="84"/>
  <c r="Q54" i="84"/>
  <c r="T58" i="84"/>
  <c r="T60" i="84"/>
  <c r="U61" i="84"/>
  <c r="T10" i="85"/>
  <c r="T18" i="85"/>
  <c r="T26" i="85"/>
  <c r="Q27" i="85"/>
  <c r="Q8" i="85" s="1"/>
  <c r="T31" i="85"/>
  <c r="T39" i="85"/>
  <c r="P43" i="85"/>
  <c r="P42" i="85" s="1"/>
  <c r="T48" i="85"/>
  <c r="P9" i="86"/>
  <c r="T14" i="86"/>
  <c r="T22" i="86"/>
  <c r="T35" i="86"/>
  <c r="T45" i="86"/>
  <c r="T53" i="86"/>
  <c r="Q54" i="86"/>
  <c r="T58" i="86"/>
  <c r="T60" i="86"/>
  <c r="U61" i="86"/>
  <c r="T11" i="87"/>
  <c r="T19" i="87"/>
  <c r="P27" i="87"/>
  <c r="P8" i="87" s="1"/>
  <c r="T32" i="87"/>
  <c r="T40" i="87"/>
  <c r="T50" i="87"/>
  <c r="T55" i="87"/>
  <c r="P60" i="87"/>
  <c r="T16" i="88"/>
  <c r="T24" i="88"/>
  <c r="T29" i="88"/>
  <c r="T37" i="88"/>
  <c r="Q43" i="88"/>
  <c r="Q42" i="88" s="1"/>
  <c r="T47" i="88"/>
  <c r="E54" i="88"/>
  <c r="T62" i="88"/>
  <c r="Q9" i="89"/>
  <c r="T13" i="89"/>
  <c r="T21" i="89"/>
  <c r="T34" i="89"/>
  <c r="T44" i="89"/>
  <c r="T52" i="89"/>
  <c r="T57" i="89"/>
  <c r="T10" i="90"/>
  <c r="T18" i="90"/>
  <c r="T26" i="90"/>
  <c r="Q27" i="90"/>
  <c r="Q8" i="90" s="1"/>
  <c r="Q59" i="90" s="1"/>
  <c r="T31" i="90"/>
  <c r="T39" i="90"/>
  <c r="E43" i="90"/>
  <c r="T49" i="90"/>
  <c r="T54" i="90"/>
  <c r="U55" i="90"/>
  <c r="Q60" i="90"/>
  <c r="E9" i="91"/>
  <c r="T15" i="91"/>
  <c r="T23" i="91"/>
  <c r="T28" i="91"/>
  <c r="T36" i="91"/>
  <c r="T46" i="91"/>
  <c r="P54" i="91"/>
  <c r="T61" i="91"/>
  <c r="T12" i="92"/>
  <c r="T20" i="92"/>
  <c r="E27" i="92"/>
  <c r="E8" i="92" s="1"/>
  <c r="T33" i="92"/>
  <c r="T41" i="92"/>
  <c r="T51" i="92"/>
  <c r="T56" i="92"/>
  <c r="E60" i="92"/>
  <c r="T17" i="93"/>
  <c r="T25" i="93"/>
  <c r="T30" i="93"/>
  <c r="T38" i="93"/>
  <c r="P43" i="93"/>
  <c r="P42" i="93" s="1"/>
  <c r="T48" i="93"/>
  <c r="P9" i="94"/>
  <c r="T14" i="94"/>
  <c r="T22" i="94"/>
  <c r="T35" i="94"/>
  <c r="T44" i="94"/>
  <c r="T52" i="94"/>
  <c r="T57" i="94"/>
  <c r="T10" i="95"/>
  <c r="T18" i="95"/>
  <c r="T26" i="95"/>
  <c r="Q27" i="95"/>
  <c r="Q8" i="95" s="1"/>
  <c r="T31" i="95"/>
  <c r="T39" i="95"/>
  <c r="E43" i="95"/>
  <c r="T49" i="95"/>
  <c r="T54" i="95"/>
  <c r="U55" i="95"/>
  <c r="Q60" i="95"/>
  <c r="E9" i="96"/>
  <c r="T15" i="96"/>
  <c r="T23" i="96"/>
  <c r="T28" i="96"/>
  <c r="T36" i="96"/>
  <c r="T46" i="96"/>
  <c r="P54" i="96"/>
  <c r="T61" i="96"/>
  <c r="T12" i="97"/>
  <c r="T20" i="97"/>
  <c r="E27" i="97"/>
  <c r="E8" i="97" s="1"/>
  <c r="T33" i="97"/>
  <c r="T41" i="97"/>
  <c r="T51" i="97"/>
  <c r="T56" i="97"/>
  <c r="E60" i="97"/>
  <c r="T17" i="98"/>
  <c r="T25" i="98"/>
  <c r="T30" i="98"/>
  <c r="T38" i="98"/>
  <c r="P43" i="98"/>
  <c r="P42" i="98" s="1"/>
  <c r="T48" i="98"/>
  <c r="P9" i="99"/>
  <c r="T14" i="99"/>
  <c r="T22" i="99"/>
  <c r="T35" i="99"/>
  <c r="T45" i="99"/>
  <c r="T53" i="99"/>
  <c r="Q54" i="99"/>
  <c r="T58" i="99"/>
  <c r="T60" i="99"/>
  <c r="U61" i="99"/>
  <c r="T11" i="100"/>
  <c r="T19" i="100"/>
  <c r="P27" i="100"/>
  <c r="P8" i="100" s="1"/>
  <c r="P59" i="100" s="1"/>
  <c r="P63" i="100" s="1"/>
  <c r="T32" i="100"/>
  <c r="T39" i="100"/>
  <c r="Q43" i="100"/>
  <c r="P9" i="101"/>
  <c r="P8" i="101" s="1"/>
  <c r="T13" i="101"/>
  <c r="T19" i="101"/>
  <c r="T26" i="101"/>
  <c r="U30" i="101"/>
  <c r="T36" i="101"/>
  <c r="P54" i="101"/>
  <c r="T58" i="101"/>
  <c r="E60" i="101"/>
  <c r="T19" i="102"/>
  <c r="P27" i="102"/>
  <c r="P43" i="102"/>
  <c r="T50" i="102"/>
  <c r="E54" i="102"/>
  <c r="P60" i="102"/>
  <c r="U12" i="103"/>
  <c r="T12" i="103"/>
  <c r="T24" i="103"/>
  <c r="T38" i="103"/>
  <c r="U40" i="103"/>
  <c r="T40" i="103"/>
  <c r="T48" i="103"/>
  <c r="U50" i="103"/>
  <c r="T50" i="103"/>
  <c r="Q9" i="104"/>
  <c r="Q8" i="104" s="1"/>
  <c r="T22" i="104"/>
  <c r="U24" i="104"/>
  <c r="T24" i="104"/>
  <c r="E43" i="104"/>
  <c r="Q60" i="104"/>
  <c r="T10" i="105"/>
  <c r="U20" i="105"/>
  <c r="U33" i="105"/>
  <c r="T37" i="105"/>
  <c r="T39" i="105"/>
  <c r="U39" i="105"/>
  <c r="U53" i="105"/>
  <c r="T53" i="105"/>
  <c r="E54" i="105"/>
  <c r="U55" i="105"/>
  <c r="T23" i="106"/>
  <c r="U23" i="106"/>
  <c r="T25" i="106"/>
  <c r="U30" i="106"/>
  <c r="T30" i="106"/>
  <c r="E43" i="106"/>
  <c r="T44" i="106"/>
  <c r="U57" i="106"/>
  <c r="T57" i="106"/>
  <c r="U13" i="107"/>
  <c r="T13" i="107"/>
  <c r="U25" i="107"/>
  <c r="T30" i="107"/>
  <c r="T35" i="107"/>
  <c r="E54" i="107"/>
  <c r="U55" i="107"/>
  <c r="T55" i="107"/>
  <c r="U11" i="108"/>
  <c r="T11" i="108"/>
  <c r="U29" i="108"/>
  <c r="T29" i="108"/>
  <c r="E60" i="108"/>
  <c r="U61" i="108"/>
  <c r="T61" i="108"/>
  <c r="U48" i="109"/>
  <c r="T48" i="109"/>
  <c r="Q9" i="110"/>
  <c r="U47" i="110"/>
  <c r="T47" i="110"/>
  <c r="E43" i="61"/>
  <c r="E9" i="62"/>
  <c r="P54" i="62"/>
  <c r="E27" i="63"/>
  <c r="Q43" i="64"/>
  <c r="Q42" i="64" s="1"/>
  <c r="E54" i="64"/>
  <c r="Q9" i="65"/>
  <c r="Q8" i="65" s="1"/>
  <c r="Q27" i="66"/>
  <c r="E43" i="66"/>
  <c r="E9" i="67"/>
  <c r="P54" i="67"/>
  <c r="P27" i="68"/>
  <c r="E9" i="69"/>
  <c r="P54" i="69"/>
  <c r="E27" i="70"/>
  <c r="P43" i="71"/>
  <c r="Q9" i="72"/>
  <c r="Q8" i="72" s="1"/>
  <c r="T10" i="73"/>
  <c r="Q27" i="73"/>
  <c r="E43" i="73"/>
  <c r="E9" i="74"/>
  <c r="P54" i="74"/>
  <c r="E27" i="75"/>
  <c r="Q43" i="76"/>
  <c r="E54" i="76"/>
  <c r="E27" i="77"/>
  <c r="P43" i="78"/>
  <c r="P9" i="79"/>
  <c r="P8" i="79" s="1"/>
  <c r="Q54" i="79"/>
  <c r="Q27" i="80"/>
  <c r="E43" i="80"/>
  <c r="E9" i="81"/>
  <c r="P54" i="81"/>
  <c r="E27" i="82"/>
  <c r="P43" i="83"/>
  <c r="Q9" i="84"/>
  <c r="T44" i="84"/>
  <c r="Q43" i="85"/>
  <c r="E54" i="85"/>
  <c r="Q9" i="86"/>
  <c r="Q8" i="86" s="1"/>
  <c r="T44" i="86"/>
  <c r="T10" i="87"/>
  <c r="Q27" i="87"/>
  <c r="E43" i="87"/>
  <c r="Q60" i="87"/>
  <c r="E9" i="88"/>
  <c r="P54" i="88"/>
  <c r="E27" i="89"/>
  <c r="E60" i="89"/>
  <c r="P43" i="90"/>
  <c r="P9" i="91"/>
  <c r="P8" i="91" s="1"/>
  <c r="Q54" i="91"/>
  <c r="P27" i="92"/>
  <c r="P60" i="92"/>
  <c r="Q43" i="93"/>
  <c r="E54" i="93"/>
  <c r="Q9" i="94"/>
  <c r="E60" i="94"/>
  <c r="P43" i="95"/>
  <c r="P9" i="96"/>
  <c r="P8" i="96" s="1"/>
  <c r="Q54" i="96"/>
  <c r="P27" i="97"/>
  <c r="P60" i="97"/>
  <c r="Q43" i="98"/>
  <c r="E54" i="98"/>
  <c r="Q9" i="99"/>
  <c r="Q8" i="99" s="1"/>
  <c r="T44" i="99"/>
  <c r="T10" i="100"/>
  <c r="Q27" i="100"/>
  <c r="Q60" i="100"/>
  <c r="Q9" i="101"/>
  <c r="Q8" i="101" s="1"/>
  <c r="Q54" i="101"/>
  <c r="Q42" i="101" s="1"/>
  <c r="P60" i="101"/>
  <c r="Q27" i="102"/>
  <c r="U36" i="102"/>
  <c r="T36" i="102"/>
  <c r="Q43" i="102"/>
  <c r="Q60" i="102"/>
  <c r="P43" i="103"/>
  <c r="P42" i="103" s="1"/>
  <c r="U38" i="104"/>
  <c r="T38" i="104"/>
  <c r="U48" i="104"/>
  <c r="T48" i="104"/>
  <c r="T12" i="105"/>
  <c r="U21" i="105"/>
  <c r="T21" i="105"/>
  <c r="U48" i="105"/>
  <c r="T48" i="105"/>
  <c r="P43" i="106"/>
  <c r="U26" i="107"/>
  <c r="T26" i="107"/>
  <c r="U37" i="107"/>
  <c r="T37" i="107"/>
  <c r="E43" i="107"/>
  <c r="U44" i="107"/>
  <c r="T44" i="107"/>
  <c r="P54" i="107"/>
  <c r="P60" i="108"/>
  <c r="E9" i="109"/>
  <c r="U10" i="109"/>
  <c r="T10" i="109"/>
  <c r="Q27" i="68"/>
  <c r="E43" i="68"/>
  <c r="P9" i="69"/>
  <c r="P27" i="70"/>
  <c r="T16" i="71"/>
  <c r="T24" i="71"/>
  <c r="T29" i="71"/>
  <c r="T37" i="71"/>
  <c r="Q43" i="71"/>
  <c r="Q42" i="71" s="1"/>
  <c r="T47" i="71"/>
  <c r="T62" i="71"/>
  <c r="T12" i="72"/>
  <c r="T20" i="72"/>
  <c r="E27" i="72"/>
  <c r="T33" i="72"/>
  <c r="T41" i="72"/>
  <c r="T51" i="72"/>
  <c r="T56" i="72"/>
  <c r="U10" i="73"/>
  <c r="T17" i="73"/>
  <c r="T25" i="73"/>
  <c r="T30" i="73"/>
  <c r="T38" i="73"/>
  <c r="P43" i="73"/>
  <c r="T48" i="73"/>
  <c r="P9" i="74"/>
  <c r="P8" i="74" s="1"/>
  <c r="T14" i="74"/>
  <c r="T22" i="74"/>
  <c r="T35" i="74"/>
  <c r="T45" i="74"/>
  <c r="T53" i="74"/>
  <c r="T58" i="74"/>
  <c r="T11" i="75"/>
  <c r="T19" i="75"/>
  <c r="P27" i="75"/>
  <c r="T32" i="75"/>
  <c r="T40" i="75"/>
  <c r="T50" i="75"/>
  <c r="T55" i="75"/>
  <c r="E9" i="76"/>
  <c r="T15" i="76"/>
  <c r="T23" i="76"/>
  <c r="T28" i="76"/>
  <c r="T36" i="76"/>
  <c r="T46" i="76"/>
  <c r="T61" i="76"/>
  <c r="T11" i="77"/>
  <c r="T19" i="77"/>
  <c r="P27" i="77"/>
  <c r="T32" i="77"/>
  <c r="T40" i="77"/>
  <c r="T50" i="77"/>
  <c r="T55" i="77"/>
  <c r="T16" i="78"/>
  <c r="T24" i="78"/>
  <c r="T29" i="78"/>
  <c r="T37" i="78"/>
  <c r="Q43" i="78"/>
  <c r="Q42" i="78" s="1"/>
  <c r="T47" i="78"/>
  <c r="T62" i="78"/>
  <c r="Q9" i="79"/>
  <c r="Q8" i="79" s="1"/>
  <c r="T13" i="79"/>
  <c r="T21" i="79"/>
  <c r="T34" i="79"/>
  <c r="T44" i="79"/>
  <c r="T52" i="79"/>
  <c r="T57" i="79"/>
  <c r="T17" i="80"/>
  <c r="T25" i="80"/>
  <c r="T30" i="80"/>
  <c r="T38" i="80"/>
  <c r="P43" i="80"/>
  <c r="P42" i="80" s="1"/>
  <c r="T48" i="80"/>
  <c r="P9" i="81"/>
  <c r="P8" i="81" s="1"/>
  <c r="T14" i="81"/>
  <c r="T22" i="81"/>
  <c r="T35" i="81"/>
  <c r="T45" i="81"/>
  <c r="T53" i="81"/>
  <c r="T58" i="81"/>
  <c r="T11" i="82"/>
  <c r="T19" i="82"/>
  <c r="P27" i="82"/>
  <c r="T32" i="82"/>
  <c r="T40" i="82"/>
  <c r="T50" i="82"/>
  <c r="T55" i="82"/>
  <c r="T16" i="83"/>
  <c r="T24" i="83"/>
  <c r="T29" i="83"/>
  <c r="T37" i="83"/>
  <c r="Q43" i="83"/>
  <c r="T47" i="83"/>
  <c r="T62" i="83"/>
  <c r="T12" i="84"/>
  <c r="T20" i="84"/>
  <c r="E27" i="84"/>
  <c r="T33" i="84"/>
  <c r="T41" i="84"/>
  <c r="U44" i="84"/>
  <c r="T51" i="84"/>
  <c r="T56" i="84"/>
  <c r="T16" i="85"/>
  <c r="T24" i="85"/>
  <c r="T29" i="85"/>
  <c r="T37" i="85"/>
  <c r="T46" i="85"/>
  <c r="T61" i="85"/>
  <c r="T12" i="86"/>
  <c r="T20" i="86"/>
  <c r="E27" i="86"/>
  <c r="T33" i="86"/>
  <c r="T41" i="86"/>
  <c r="U44" i="86"/>
  <c r="T51" i="86"/>
  <c r="T56" i="86"/>
  <c r="U10" i="87"/>
  <c r="T17" i="87"/>
  <c r="T25" i="87"/>
  <c r="T30" i="87"/>
  <c r="T38" i="87"/>
  <c r="P43" i="87"/>
  <c r="P42" i="87" s="1"/>
  <c r="T48" i="87"/>
  <c r="P9" i="88"/>
  <c r="P8" i="88" s="1"/>
  <c r="T14" i="88"/>
  <c r="T22" i="88"/>
  <c r="T35" i="88"/>
  <c r="T45" i="88"/>
  <c r="T53" i="88"/>
  <c r="T58" i="88"/>
  <c r="T11" i="89"/>
  <c r="T19" i="89"/>
  <c r="P27" i="89"/>
  <c r="T32" i="89"/>
  <c r="T40" i="89"/>
  <c r="T50" i="89"/>
  <c r="T55" i="89"/>
  <c r="T16" i="90"/>
  <c r="T24" i="90"/>
  <c r="T29" i="90"/>
  <c r="T37" i="90"/>
  <c r="Q43" i="90"/>
  <c r="Q42" i="90" s="1"/>
  <c r="T47" i="90"/>
  <c r="T62" i="90"/>
  <c r="Q9" i="91"/>
  <c r="Q8" i="91" s="1"/>
  <c r="T13" i="91"/>
  <c r="T21" i="91"/>
  <c r="T34" i="91"/>
  <c r="T44" i="91"/>
  <c r="T52" i="91"/>
  <c r="T57" i="91"/>
  <c r="T10" i="92"/>
  <c r="T18" i="92"/>
  <c r="T26" i="92"/>
  <c r="Q27" i="92"/>
  <c r="T31" i="92"/>
  <c r="T39" i="92"/>
  <c r="E43" i="92"/>
  <c r="T49" i="92"/>
  <c r="E9" i="93"/>
  <c r="T15" i="93"/>
  <c r="T23" i="93"/>
  <c r="T28" i="93"/>
  <c r="T36" i="93"/>
  <c r="T46" i="93"/>
  <c r="T61" i="93"/>
  <c r="T12" i="94"/>
  <c r="T20" i="94"/>
  <c r="E27" i="94"/>
  <c r="T33" i="94"/>
  <c r="T41" i="94"/>
  <c r="T50" i="94"/>
  <c r="T55" i="94"/>
  <c r="T16" i="95"/>
  <c r="T24" i="95"/>
  <c r="T29" i="95"/>
  <c r="T37" i="95"/>
  <c r="Q43" i="95"/>
  <c r="Q42" i="95" s="1"/>
  <c r="T47" i="95"/>
  <c r="T62" i="95"/>
  <c r="Q9" i="96"/>
  <c r="Q8" i="96" s="1"/>
  <c r="T13" i="96"/>
  <c r="T21" i="96"/>
  <c r="T34" i="96"/>
  <c r="T44" i="96"/>
  <c r="T52" i="96"/>
  <c r="T57" i="96"/>
  <c r="T10" i="97"/>
  <c r="T18" i="97"/>
  <c r="T26" i="97"/>
  <c r="Q27" i="97"/>
  <c r="T31" i="97"/>
  <c r="T39" i="97"/>
  <c r="E43" i="97"/>
  <c r="T49" i="97"/>
  <c r="E9" i="98"/>
  <c r="T15" i="98"/>
  <c r="T23" i="98"/>
  <c r="T28" i="98"/>
  <c r="T36" i="98"/>
  <c r="T46" i="98"/>
  <c r="T61" i="98"/>
  <c r="T12" i="99"/>
  <c r="T20" i="99"/>
  <c r="E27" i="99"/>
  <c r="T33" i="99"/>
  <c r="T41" i="99"/>
  <c r="U44" i="99"/>
  <c r="T51" i="99"/>
  <c r="T56" i="99"/>
  <c r="U10" i="100"/>
  <c r="T17" i="100"/>
  <c r="T25" i="100"/>
  <c r="T30" i="100"/>
  <c r="T37" i="100"/>
  <c r="T55" i="100"/>
  <c r="T11" i="101"/>
  <c r="T18" i="101"/>
  <c r="U25" i="101"/>
  <c r="T28" i="101"/>
  <c r="T34" i="101"/>
  <c r="T40" i="101"/>
  <c r="U15" i="102"/>
  <c r="T15" i="102"/>
  <c r="U46" i="102"/>
  <c r="T46" i="102"/>
  <c r="U10" i="103"/>
  <c r="U20" i="103"/>
  <c r="T20" i="103"/>
  <c r="Q42" i="103"/>
  <c r="E54" i="103"/>
  <c r="U55" i="103"/>
  <c r="T55" i="103"/>
  <c r="U29" i="104"/>
  <c r="T29" i="104"/>
  <c r="T18" i="105"/>
  <c r="U31" i="105"/>
  <c r="U21" i="106"/>
  <c r="U36" i="106"/>
  <c r="U51" i="106"/>
  <c r="T51" i="106"/>
  <c r="U55" i="106"/>
  <c r="P42" i="107"/>
  <c r="U52" i="107"/>
  <c r="T52" i="107"/>
  <c r="E9" i="108"/>
  <c r="U10" i="108"/>
  <c r="U17" i="108"/>
  <c r="U48" i="108"/>
  <c r="T48" i="108"/>
  <c r="U39" i="109"/>
  <c r="T39" i="109"/>
  <c r="U38" i="110"/>
  <c r="T38" i="110"/>
  <c r="Q43" i="66"/>
  <c r="Q42" i="66" s="1"/>
  <c r="E54" i="66"/>
  <c r="Q9" i="67"/>
  <c r="Q8" i="67" s="1"/>
  <c r="Q59" i="67" s="1"/>
  <c r="Q63" i="67" s="1"/>
  <c r="P43" i="68"/>
  <c r="P42" i="68" s="1"/>
  <c r="Q9" i="69"/>
  <c r="Q8" i="69" s="1"/>
  <c r="Q59" i="69" s="1"/>
  <c r="T44" i="69"/>
  <c r="T10" i="70"/>
  <c r="Q27" i="70"/>
  <c r="E43" i="70"/>
  <c r="Q60" i="70"/>
  <c r="E9" i="71"/>
  <c r="T28" i="71"/>
  <c r="P54" i="71"/>
  <c r="T61" i="71"/>
  <c r="P27" i="72"/>
  <c r="T55" i="72"/>
  <c r="P60" i="72"/>
  <c r="Q43" i="73"/>
  <c r="Q42" i="73" s="1"/>
  <c r="E54" i="73"/>
  <c r="Q9" i="74"/>
  <c r="Q8" i="74" s="1"/>
  <c r="Q59" i="74" s="1"/>
  <c r="Q63" i="74" s="1"/>
  <c r="T44" i="74"/>
  <c r="T10" i="75"/>
  <c r="Q27" i="75"/>
  <c r="E43" i="75"/>
  <c r="U55" i="75"/>
  <c r="Q60" i="75"/>
  <c r="P9" i="76"/>
  <c r="P8" i="76" s="1"/>
  <c r="U28" i="76"/>
  <c r="Q54" i="76"/>
  <c r="U61" i="76"/>
  <c r="T10" i="77"/>
  <c r="Q27" i="77"/>
  <c r="E43" i="77"/>
  <c r="U55" i="77"/>
  <c r="Q60" i="77"/>
  <c r="E9" i="78"/>
  <c r="T28" i="78"/>
  <c r="P54" i="78"/>
  <c r="T61" i="78"/>
  <c r="E27" i="79"/>
  <c r="T43" i="79"/>
  <c r="U44" i="79"/>
  <c r="E60" i="79"/>
  <c r="Q43" i="80"/>
  <c r="Q42" i="80" s="1"/>
  <c r="E54" i="80"/>
  <c r="Q9" i="81"/>
  <c r="Q8" i="81" s="1"/>
  <c r="T44" i="81"/>
  <c r="T10" i="82"/>
  <c r="Q27" i="82"/>
  <c r="E43" i="82"/>
  <c r="U55" i="82"/>
  <c r="Q60" i="82"/>
  <c r="E9" i="83"/>
  <c r="T28" i="83"/>
  <c r="P54" i="83"/>
  <c r="T61" i="83"/>
  <c r="P27" i="84"/>
  <c r="T55" i="84"/>
  <c r="P60" i="84"/>
  <c r="E9" i="85"/>
  <c r="T28" i="85"/>
  <c r="Q54" i="85"/>
  <c r="U61" i="85"/>
  <c r="P27" i="86"/>
  <c r="T55" i="86"/>
  <c r="P60" i="86"/>
  <c r="Q43" i="87"/>
  <c r="Q42" i="87" s="1"/>
  <c r="E54" i="87"/>
  <c r="Q9" i="88"/>
  <c r="Q8" i="88" s="1"/>
  <c r="Q59" i="88" s="1"/>
  <c r="Q63" i="88" s="1"/>
  <c r="T44" i="88"/>
  <c r="T10" i="89"/>
  <c r="Q27" i="89"/>
  <c r="E43" i="89"/>
  <c r="U55" i="89"/>
  <c r="Q60" i="89"/>
  <c r="E9" i="90"/>
  <c r="T28" i="90"/>
  <c r="P54" i="90"/>
  <c r="T61" i="90"/>
  <c r="E27" i="91"/>
  <c r="T43" i="91"/>
  <c r="U44" i="91"/>
  <c r="E60" i="91"/>
  <c r="T9" i="92"/>
  <c r="U10" i="92"/>
  <c r="P43" i="92"/>
  <c r="P42" i="92" s="1"/>
  <c r="P9" i="93"/>
  <c r="P8" i="93" s="1"/>
  <c r="P59" i="93" s="1"/>
  <c r="P63" i="93" s="1"/>
  <c r="U28" i="93"/>
  <c r="Q54" i="93"/>
  <c r="U61" i="93"/>
  <c r="P27" i="94"/>
  <c r="E43" i="94"/>
  <c r="U55" i="94"/>
  <c r="Q60" i="94"/>
  <c r="E9" i="95"/>
  <c r="T28" i="95"/>
  <c r="P54" i="95"/>
  <c r="T61" i="95"/>
  <c r="E27" i="96"/>
  <c r="T43" i="96"/>
  <c r="U44" i="96"/>
  <c r="E60" i="96"/>
  <c r="T9" i="97"/>
  <c r="U10" i="97"/>
  <c r="P43" i="97"/>
  <c r="P42" i="97" s="1"/>
  <c r="P9" i="98"/>
  <c r="P8" i="98" s="1"/>
  <c r="P59" i="98" s="1"/>
  <c r="P63" i="98" s="1"/>
  <c r="U28" i="98"/>
  <c r="Q54" i="98"/>
  <c r="U61" i="98"/>
  <c r="P27" i="99"/>
  <c r="T55" i="99"/>
  <c r="P60" i="99"/>
  <c r="T44" i="100"/>
  <c r="U51" i="100"/>
  <c r="U55" i="100"/>
  <c r="U28" i="101"/>
  <c r="E43" i="101"/>
  <c r="U34" i="102"/>
  <c r="U11" i="103"/>
  <c r="T11" i="103"/>
  <c r="U33" i="103"/>
  <c r="T33" i="103"/>
  <c r="P54" i="103"/>
  <c r="U17" i="104"/>
  <c r="T17" i="104"/>
  <c r="U36" i="104"/>
  <c r="E9" i="105"/>
  <c r="U32" i="105"/>
  <c r="T32" i="105"/>
  <c r="U22" i="106"/>
  <c r="T22" i="106"/>
  <c r="U37" i="106"/>
  <c r="T37" i="106"/>
  <c r="T46" i="106"/>
  <c r="U46" i="106"/>
  <c r="U56" i="106"/>
  <c r="T56" i="106"/>
  <c r="U32" i="107"/>
  <c r="T32" i="107"/>
  <c r="U18" i="108"/>
  <c r="T18" i="108"/>
  <c r="E27" i="108"/>
  <c r="U28" i="108"/>
  <c r="T28" i="108"/>
  <c r="U35" i="108"/>
  <c r="T35" i="108"/>
  <c r="T34" i="109"/>
  <c r="U34" i="109"/>
  <c r="U46" i="110"/>
  <c r="T46" i="110"/>
  <c r="Q9" i="111"/>
  <c r="E43" i="119"/>
  <c r="U44" i="119"/>
  <c r="E43" i="120"/>
  <c r="U44" i="120"/>
  <c r="E54" i="122"/>
  <c r="T55" i="122"/>
  <c r="E60" i="122"/>
  <c r="U61" i="122"/>
  <c r="U31" i="129"/>
  <c r="T31" i="129"/>
  <c r="T51" i="129"/>
  <c r="U51" i="129"/>
  <c r="T56" i="129"/>
  <c r="U56" i="129"/>
  <c r="E54" i="112"/>
  <c r="E27" i="113"/>
  <c r="Q43" i="113"/>
  <c r="Q42" i="113" s="1"/>
  <c r="E60" i="113"/>
  <c r="E27" i="114"/>
  <c r="U28" i="114"/>
  <c r="P43" i="114"/>
  <c r="P42" i="114" s="1"/>
  <c r="E60" i="114"/>
  <c r="U61" i="114"/>
  <c r="E27" i="115"/>
  <c r="P9" i="116"/>
  <c r="P8" i="116" s="1"/>
  <c r="Q27" i="116"/>
  <c r="P60" i="116"/>
  <c r="P9" i="117"/>
  <c r="T9" i="117" s="1"/>
  <c r="Q27" i="119"/>
  <c r="E43" i="121"/>
  <c r="Q9" i="122"/>
  <c r="E27" i="122"/>
  <c r="U28" i="122"/>
  <c r="Q9" i="123"/>
  <c r="P9" i="124"/>
  <c r="P8" i="124" s="1"/>
  <c r="Q43" i="125"/>
  <c r="T36" i="126"/>
  <c r="E54" i="127"/>
  <c r="U55" i="127"/>
  <c r="P60" i="127"/>
  <c r="U57" i="128"/>
  <c r="T57" i="128"/>
  <c r="U38" i="129"/>
  <c r="T38" i="129"/>
  <c r="U11" i="130"/>
  <c r="T11" i="130"/>
  <c r="Q60" i="108"/>
  <c r="E54" i="110"/>
  <c r="U55" i="110"/>
  <c r="E43" i="111"/>
  <c r="E54" i="111"/>
  <c r="E43" i="112"/>
  <c r="U44" i="112"/>
  <c r="P54" i="112"/>
  <c r="P27" i="113"/>
  <c r="P60" i="113"/>
  <c r="P27" i="114"/>
  <c r="T42" i="114"/>
  <c r="Q43" i="114"/>
  <c r="U43" i="114" s="1"/>
  <c r="P60" i="114"/>
  <c r="E9" i="115"/>
  <c r="Q9" i="116"/>
  <c r="U9" i="116" s="1"/>
  <c r="Q60" i="116"/>
  <c r="E54" i="117"/>
  <c r="U55" i="117"/>
  <c r="P60" i="117"/>
  <c r="Q43" i="119"/>
  <c r="Q43" i="120"/>
  <c r="Q42" i="120" s="1"/>
  <c r="E27" i="123"/>
  <c r="E43" i="123"/>
  <c r="Q54" i="123"/>
  <c r="E60" i="123"/>
  <c r="E27" i="124"/>
  <c r="E8" i="124" s="1"/>
  <c r="P54" i="124"/>
  <c r="E9" i="125"/>
  <c r="T10" i="125"/>
  <c r="E54" i="125"/>
  <c r="U55" i="125"/>
  <c r="E27" i="128"/>
  <c r="T28" i="128"/>
  <c r="E43" i="128"/>
  <c r="U13" i="129"/>
  <c r="T13" i="129"/>
  <c r="U45" i="129"/>
  <c r="T45" i="129"/>
  <c r="U29" i="130"/>
  <c r="T29" i="130"/>
  <c r="U53" i="130"/>
  <c r="T53" i="130"/>
  <c r="Q60" i="101"/>
  <c r="E9" i="102"/>
  <c r="P54" i="102"/>
  <c r="E27" i="103"/>
  <c r="E60" i="103"/>
  <c r="P43" i="104"/>
  <c r="P9" i="105"/>
  <c r="P43" i="105"/>
  <c r="P42" i="105" s="1"/>
  <c r="Q54" i="105"/>
  <c r="E60" i="105"/>
  <c r="T32" i="106"/>
  <c r="T38" i="106"/>
  <c r="Q43" i="106"/>
  <c r="T53" i="106"/>
  <c r="Q54" i="106"/>
  <c r="T58" i="106"/>
  <c r="T14" i="107"/>
  <c r="T21" i="107"/>
  <c r="U33" i="107"/>
  <c r="T39" i="107"/>
  <c r="Q43" i="107"/>
  <c r="Q42" i="107" s="1"/>
  <c r="P9" i="108"/>
  <c r="P8" i="108" s="1"/>
  <c r="T13" i="108"/>
  <c r="T19" i="108"/>
  <c r="T26" i="108"/>
  <c r="T36" i="108"/>
  <c r="T12" i="109"/>
  <c r="U14" i="109"/>
  <c r="T18" i="109"/>
  <c r="T28" i="109"/>
  <c r="T35" i="109"/>
  <c r="T50" i="109"/>
  <c r="U61" i="109"/>
  <c r="T17" i="110"/>
  <c r="T23" i="110"/>
  <c r="T33" i="110"/>
  <c r="T40" i="110"/>
  <c r="U49" i="110"/>
  <c r="P54" i="110"/>
  <c r="T58" i="110"/>
  <c r="T33" i="111"/>
  <c r="P43" i="111"/>
  <c r="T47" i="111"/>
  <c r="T40" i="112"/>
  <c r="P43" i="112"/>
  <c r="P42" i="112" s="1"/>
  <c r="T47" i="112"/>
  <c r="T53" i="112"/>
  <c r="Q54" i="112"/>
  <c r="T57" i="112"/>
  <c r="E9" i="113"/>
  <c r="U10" i="113"/>
  <c r="T14" i="113"/>
  <c r="Q27" i="113"/>
  <c r="T37" i="113"/>
  <c r="T45" i="113"/>
  <c r="T55" i="113"/>
  <c r="Q60" i="113"/>
  <c r="E9" i="114"/>
  <c r="T21" i="114"/>
  <c r="Q27" i="114"/>
  <c r="T52" i="114"/>
  <c r="T56" i="114"/>
  <c r="Q60" i="114"/>
  <c r="P9" i="115"/>
  <c r="T26" i="115"/>
  <c r="Q27" i="115"/>
  <c r="T31" i="115"/>
  <c r="T37" i="115"/>
  <c r="T44" i="115"/>
  <c r="T51" i="115"/>
  <c r="T12" i="116"/>
  <c r="T18" i="116"/>
  <c r="T25" i="116"/>
  <c r="U29" i="116"/>
  <c r="T35" i="116"/>
  <c r="T41" i="116"/>
  <c r="T12" i="117"/>
  <c r="T18" i="117"/>
  <c r="T28" i="117"/>
  <c r="T35" i="117"/>
  <c r="T50" i="117"/>
  <c r="P54" i="117"/>
  <c r="T10" i="118"/>
  <c r="T24" i="118"/>
  <c r="E54" i="118"/>
  <c r="U55" i="118"/>
  <c r="T14" i="119"/>
  <c r="U20" i="119"/>
  <c r="T34" i="119"/>
  <c r="T36" i="119"/>
  <c r="T45" i="119"/>
  <c r="U51" i="119"/>
  <c r="T19" i="120"/>
  <c r="U25" i="120"/>
  <c r="T39" i="120"/>
  <c r="T45" i="120"/>
  <c r="T15" i="121"/>
  <c r="T30" i="121"/>
  <c r="Q43" i="121"/>
  <c r="T46" i="121"/>
  <c r="U11" i="122"/>
  <c r="T21" i="122"/>
  <c r="Q27" i="122"/>
  <c r="T41" i="122"/>
  <c r="E43" i="122"/>
  <c r="T47" i="122"/>
  <c r="T56" i="122"/>
  <c r="T62" i="122"/>
  <c r="T21" i="123"/>
  <c r="T36" i="123"/>
  <c r="T41" i="123"/>
  <c r="P43" i="123"/>
  <c r="P42" i="123" s="1"/>
  <c r="T52" i="123"/>
  <c r="T56" i="123"/>
  <c r="T12" i="124"/>
  <c r="T17" i="124"/>
  <c r="P27" i="124"/>
  <c r="T36" i="124"/>
  <c r="T48" i="124"/>
  <c r="Q54" i="124"/>
  <c r="P60" i="124"/>
  <c r="P9" i="125"/>
  <c r="T12" i="125"/>
  <c r="U18" i="125"/>
  <c r="E27" i="125"/>
  <c r="T50" i="125"/>
  <c r="P54" i="125"/>
  <c r="P42" i="125" s="1"/>
  <c r="T10" i="126"/>
  <c r="T24" i="126"/>
  <c r="E54" i="126"/>
  <c r="U55" i="126"/>
  <c r="T14" i="127"/>
  <c r="Q54" i="127"/>
  <c r="Q42" i="127" s="1"/>
  <c r="P9" i="128"/>
  <c r="T10" i="128"/>
  <c r="T12" i="128"/>
  <c r="T15" i="128"/>
  <c r="U15" i="128"/>
  <c r="T17" i="128"/>
  <c r="U30" i="128"/>
  <c r="T35" i="128"/>
  <c r="U37" i="128"/>
  <c r="T37" i="128"/>
  <c r="T40" i="128"/>
  <c r="T58" i="128"/>
  <c r="U25" i="129"/>
  <c r="E54" i="129"/>
  <c r="U55" i="129"/>
  <c r="T55" i="129"/>
  <c r="U62" i="129"/>
  <c r="U47" i="130"/>
  <c r="E60" i="100"/>
  <c r="P43" i="101"/>
  <c r="P42" i="101" s="1"/>
  <c r="P9" i="102"/>
  <c r="P8" i="102" s="1"/>
  <c r="Q54" i="102"/>
  <c r="P27" i="103"/>
  <c r="P60" i="103"/>
  <c r="Q43" i="104"/>
  <c r="Q42" i="104" s="1"/>
  <c r="E54" i="104"/>
  <c r="Q9" i="105"/>
  <c r="E27" i="105"/>
  <c r="Q43" i="105"/>
  <c r="Q42" i="105" s="1"/>
  <c r="P60" i="105"/>
  <c r="E27" i="106"/>
  <c r="T28" i="106"/>
  <c r="E9" i="107"/>
  <c r="P27" i="107"/>
  <c r="Q60" i="107"/>
  <c r="Q9" i="108"/>
  <c r="Q8" i="108" s="1"/>
  <c r="E43" i="108"/>
  <c r="U62" i="108"/>
  <c r="T11" i="109"/>
  <c r="T17" i="109"/>
  <c r="T23" i="109"/>
  <c r="T41" i="109"/>
  <c r="U45" i="109"/>
  <c r="T49" i="109"/>
  <c r="E54" i="109"/>
  <c r="T60" i="109"/>
  <c r="T16" i="110"/>
  <c r="T22" i="110"/>
  <c r="P43" i="110"/>
  <c r="T48" i="110"/>
  <c r="Q54" i="110"/>
  <c r="E60" i="110"/>
  <c r="U10" i="111"/>
  <c r="T16" i="111"/>
  <c r="U23" i="111"/>
  <c r="T32" i="111"/>
  <c r="T38" i="111"/>
  <c r="Q43" i="111"/>
  <c r="T53" i="111"/>
  <c r="Q54" i="111"/>
  <c r="T58" i="111"/>
  <c r="T14" i="112"/>
  <c r="T21" i="112"/>
  <c r="U33" i="112"/>
  <c r="T39" i="112"/>
  <c r="Q43" i="112"/>
  <c r="P9" i="113"/>
  <c r="P8" i="113" s="1"/>
  <c r="T13" i="113"/>
  <c r="T19" i="113"/>
  <c r="T26" i="113"/>
  <c r="T36" i="113"/>
  <c r="T44" i="113"/>
  <c r="T50" i="113"/>
  <c r="U55" i="113"/>
  <c r="T20" i="114"/>
  <c r="T26" i="114"/>
  <c r="T29" i="114"/>
  <c r="T36" i="114"/>
  <c r="T51" i="114"/>
  <c r="T55" i="114"/>
  <c r="T62" i="114"/>
  <c r="Q9" i="115"/>
  <c r="T12" i="115"/>
  <c r="U19" i="115"/>
  <c r="T25" i="115"/>
  <c r="T30" i="115"/>
  <c r="T36" i="115"/>
  <c r="T62" i="115"/>
  <c r="T28" i="116"/>
  <c r="U30" i="116"/>
  <c r="T34" i="116"/>
  <c r="E43" i="116"/>
  <c r="T48" i="116"/>
  <c r="U62" i="116"/>
  <c r="T11" i="117"/>
  <c r="T17" i="117"/>
  <c r="T23" i="117"/>
  <c r="T41" i="117"/>
  <c r="U45" i="117"/>
  <c r="T49" i="117"/>
  <c r="Q54" i="117"/>
  <c r="Q42" i="117" s="1"/>
  <c r="P9" i="118"/>
  <c r="T12" i="118"/>
  <c r="T37" i="118"/>
  <c r="T58" i="118"/>
  <c r="T19" i="119"/>
  <c r="T24" i="119"/>
  <c r="T38" i="119"/>
  <c r="T50" i="119"/>
  <c r="E9" i="120"/>
  <c r="U10" i="120"/>
  <c r="T13" i="120"/>
  <c r="T24" i="120"/>
  <c r="T50" i="120"/>
  <c r="E54" i="120"/>
  <c r="T58" i="120"/>
  <c r="T19" i="121"/>
  <c r="T32" i="121"/>
  <c r="T50" i="121"/>
  <c r="T10" i="122"/>
  <c r="T15" i="122"/>
  <c r="T26" i="122"/>
  <c r="T29" i="122"/>
  <c r="P43" i="122"/>
  <c r="P42" i="122" s="1"/>
  <c r="T52" i="122"/>
  <c r="T10" i="123"/>
  <c r="U16" i="123"/>
  <c r="T26" i="123"/>
  <c r="Q27" i="123"/>
  <c r="U47" i="123"/>
  <c r="T22" i="124"/>
  <c r="Q27" i="124"/>
  <c r="T41" i="124"/>
  <c r="T53" i="124"/>
  <c r="U57" i="124"/>
  <c r="T17" i="125"/>
  <c r="T22" i="125"/>
  <c r="P27" i="125"/>
  <c r="T36" i="125"/>
  <c r="Q54" i="125"/>
  <c r="P9" i="126"/>
  <c r="T12" i="126"/>
  <c r="T37" i="126"/>
  <c r="T58" i="126"/>
  <c r="T19" i="127"/>
  <c r="T24" i="127"/>
  <c r="T32" i="127"/>
  <c r="U38" i="127"/>
  <c r="T56" i="127"/>
  <c r="Q9" i="128"/>
  <c r="Q8" i="128" s="1"/>
  <c r="T22" i="128"/>
  <c r="Q27" i="128"/>
  <c r="Q43" i="128"/>
  <c r="U46" i="128"/>
  <c r="U51" i="128"/>
  <c r="E54" i="128"/>
  <c r="T14" i="129"/>
  <c r="U26" i="129"/>
  <c r="T26" i="129"/>
  <c r="U37" i="129"/>
  <c r="T37" i="129"/>
  <c r="P54" i="129"/>
  <c r="P9" i="130"/>
  <c r="T16" i="130"/>
  <c r="U18" i="130"/>
  <c r="T18" i="130"/>
  <c r="U32" i="131"/>
  <c r="T32" i="131"/>
  <c r="Q9" i="102"/>
  <c r="Q27" i="103"/>
  <c r="E43" i="103"/>
  <c r="E9" i="104"/>
  <c r="P54" i="104"/>
  <c r="P27" i="105"/>
  <c r="P27" i="106"/>
  <c r="E60" i="106"/>
  <c r="T61" i="106"/>
  <c r="P9" i="107"/>
  <c r="P8" i="107" s="1"/>
  <c r="P59" i="107" s="1"/>
  <c r="P63" i="107" s="1"/>
  <c r="Q27" i="107"/>
  <c r="P43" i="108"/>
  <c r="P54" i="108"/>
  <c r="P54" i="109"/>
  <c r="E27" i="110"/>
  <c r="Q43" i="110"/>
  <c r="T53" i="110"/>
  <c r="T56" i="110"/>
  <c r="T22" i="111"/>
  <c r="E27" i="111"/>
  <c r="T28" i="111"/>
  <c r="U46" i="111"/>
  <c r="T52" i="111"/>
  <c r="T57" i="111"/>
  <c r="E9" i="112"/>
  <c r="P27" i="112"/>
  <c r="T32" i="112"/>
  <c r="T38" i="112"/>
  <c r="T45" i="112"/>
  <c r="T52" i="112"/>
  <c r="U56" i="112"/>
  <c r="Q60" i="112"/>
  <c r="Q9" i="113"/>
  <c r="T29" i="113"/>
  <c r="T35" i="113"/>
  <c r="T54" i="113"/>
  <c r="T62" i="113"/>
  <c r="Q9" i="114"/>
  <c r="Q8" i="114" s="1"/>
  <c r="T13" i="114"/>
  <c r="T19" i="114"/>
  <c r="T44" i="114"/>
  <c r="U46" i="114"/>
  <c r="T50" i="114"/>
  <c r="T54" i="114"/>
  <c r="U55" i="114"/>
  <c r="T18" i="115"/>
  <c r="T24" i="115"/>
  <c r="T29" i="115"/>
  <c r="T32" i="115"/>
  <c r="U50" i="115"/>
  <c r="T61" i="115"/>
  <c r="T10" i="116"/>
  <c r="T17" i="116"/>
  <c r="U24" i="116"/>
  <c r="T33" i="116"/>
  <c r="T39" i="116"/>
  <c r="P43" i="116"/>
  <c r="P54" i="116"/>
  <c r="T61" i="116"/>
  <c r="T10" i="117"/>
  <c r="T13" i="117"/>
  <c r="U34" i="117"/>
  <c r="T40" i="117"/>
  <c r="T48" i="117"/>
  <c r="T56" i="117"/>
  <c r="Q9" i="118"/>
  <c r="T17" i="118"/>
  <c r="U23" i="118"/>
  <c r="E27" i="118"/>
  <c r="T28" i="118"/>
  <c r="T41" i="118"/>
  <c r="T48" i="118"/>
  <c r="Q54" i="118"/>
  <c r="Q42" i="118" s="1"/>
  <c r="E60" i="118"/>
  <c r="T61" i="118"/>
  <c r="P9" i="119"/>
  <c r="P8" i="119" s="1"/>
  <c r="T13" i="119"/>
  <c r="U33" i="119"/>
  <c r="T44" i="119"/>
  <c r="T46" i="119"/>
  <c r="E54" i="119"/>
  <c r="T58" i="119"/>
  <c r="P9" i="120"/>
  <c r="P8" i="120" s="1"/>
  <c r="T18" i="120"/>
  <c r="T20" i="120"/>
  <c r="T32" i="120"/>
  <c r="U38" i="120"/>
  <c r="T44" i="120"/>
  <c r="P54" i="120"/>
  <c r="E9" i="121"/>
  <c r="U10" i="121"/>
  <c r="U14" i="121"/>
  <c r="T24" i="121"/>
  <c r="T37" i="121"/>
  <c r="U45" i="121"/>
  <c r="E54" i="121"/>
  <c r="T20" i="122"/>
  <c r="T34" i="122"/>
  <c r="U40" i="122"/>
  <c r="Q43" i="122"/>
  <c r="T46" i="122"/>
  <c r="U55" i="122"/>
  <c r="T61" i="122"/>
  <c r="T15" i="123"/>
  <c r="T20" i="123"/>
  <c r="T34" i="123"/>
  <c r="T46" i="123"/>
  <c r="T51" i="123"/>
  <c r="T10" i="124"/>
  <c r="T13" i="124"/>
  <c r="T26" i="124"/>
  <c r="T35" i="124"/>
  <c r="E43" i="124"/>
  <c r="T44" i="124"/>
  <c r="T56" i="124"/>
  <c r="T11" i="125"/>
  <c r="T13" i="125"/>
  <c r="U31" i="125"/>
  <c r="T41" i="125"/>
  <c r="U45" i="125"/>
  <c r="U49" i="125"/>
  <c r="T56" i="125"/>
  <c r="Q9" i="126"/>
  <c r="T17" i="126"/>
  <c r="U23" i="126"/>
  <c r="E27" i="126"/>
  <c r="T28" i="126"/>
  <c r="T41" i="126"/>
  <c r="T48" i="126"/>
  <c r="Q54" i="126"/>
  <c r="Q42" i="126" s="1"/>
  <c r="E60" i="126"/>
  <c r="T61" i="126"/>
  <c r="P9" i="127"/>
  <c r="T13" i="127"/>
  <c r="E27" i="127"/>
  <c r="U28" i="127"/>
  <c r="T37" i="127"/>
  <c r="T41" i="127"/>
  <c r="T48" i="127"/>
  <c r="T53" i="127"/>
  <c r="T61" i="127"/>
  <c r="T11" i="128"/>
  <c r="T16" i="128"/>
  <c r="T34" i="128"/>
  <c r="T38" i="128"/>
  <c r="T50" i="128"/>
  <c r="U52" i="128"/>
  <c r="T52" i="128"/>
  <c r="T62" i="128"/>
  <c r="T19" i="129"/>
  <c r="U32" i="129"/>
  <c r="T32" i="129"/>
  <c r="E43" i="129"/>
  <c r="U44" i="129"/>
  <c r="T44" i="129"/>
  <c r="U52" i="129"/>
  <c r="T52" i="129"/>
  <c r="U13" i="130"/>
  <c r="T58" i="131"/>
  <c r="U58" i="131"/>
  <c r="Q9" i="107"/>
  <c r="T30" i="108"/>
  <c r="E27" i="109"/>
  <c r="E43" i="109"/>
  <c r="T44" i="109"/>
  <c r="Q54" i="109"/>
  <c r="Q42" i="109" s="1"/>
  <c r="P27" i="110"/>
  <c r="U15" i="111"/>
  <c r="T21" i="111"/>
  <c r="P27" i="111"/>
  <c r="T30" i="111"/>
  <c r="T37" i="111"/>
  <c r="T45" i="111"/>
  <c r="T51" i="111"/>
  <c r="T56" i="111"/>
  <c r="E60" i="111"/>
  <c r="T61" i="111"/>
  <c r="P9" i="112"/>
  <c r="P8" i="112" s="1"/>
  <c r="T13" i="112"/>
  <c r="U20" i="112"/>
  <c r="T26" i="112"/>
  <c r="Q27" i="112"/>
  <c r="T31" i="112"/>
  <c r="T37" i="112"/>
  <c r="T55" i="112"/>
  <c r="T11" i="113"/>
  <c r="T18" i="113"/>
  <c r="U25" i="113"/>
  <c r="T28" i="113"/>
  <c r="T34" i="113"/>
  <c r="T40" i="113"/>
  <c r="T49" i="113"/>
  <c r="T61" i="113"/>
  <c r="T12" i="114"/>
  <c r="T18" i="114"/>
  <c r="T24" i="114"/>
  <c r="T28" i="114"/>
  <c r="U35" i="114"/>
  <c r="T41" i="114"/>
  <c r="T43" i="114"/>
  <c r="U44" i="114"/>
  <c r="T49" i="114"/>
  <c r="T61" i="114"/>
  <c r="U11" i="115"/>
  <c r="T17" i="115"/>
  <c r="T23" i="115"/>
  <c r="T28" i="115"/>
  <c r="T34" i="115"/>
  <c r="T41" i="115"/>
  <c r="E43" i="115"/>
  <c r="T49" i="115"/>
  <c r="E54" i="115"/>
  <c r="T55" i="115"/>
  <c r="T60" i="115"/>
  <c r="U61" i="115"/>
  <c r="U10" i="116"/>
  <c r="T23" i="116"/>
  <c r="U47" i="116"/>
  <c r="T53" i="116"/>
  <c r="T58" i="116"/>
  <c r="T60" i="116"/>
  <c r="U61" i="116"/>
  <c r="U10" i="117"/>
  <c r="T15" i="117"/>
  <c r="T22" i="117"/>
  <c r="E27" i="117"/>
  <c r="T33" i="117"/>
  <c r="T39" i="117"/>
  <c r="E43" i="117"/>
  <c r="T44" i="117"/>
  <c r="T53" i="117"/>
  <c r="T61" i="117"/>
  <c r="T11" i="118"/>
  <c r="T22" i="118"/>
  <c r="P27" i="118"/>
  <c r="T30" i="118"/>
  <c r="U32" i="118"/>
  <c r="U36" i="118"/>
  <c r="T53" i="118"/>
  <c r="T56" i="118"/>
  <c r="Q9" i="119"/>
  <c r="Q8" i="119" s="1"/>
  <c r="T17" i="119"/>
  <c r="T32" i="119"/>
  <c r="T37" i="119"/>
  <c r="T48" i="119"/>
  <c r="Q9" i="120"/>
  <c r="Q8" i="120" s="1"/>
  <c r="T22" i="120"/>
  <c r="T37" i="120"/>
  <c r="T49" i="120"/>
  <c r="T57" i="120"/>
  <c r="T13" i="121"/>
  <c r="T18" i="121"/>
  <c r="E27" i="121"/>
  <c r="U28" i="121"/>
  <c r="T31" i="121"/>
  <c r="T44" i="121"/>
  <c r="T49" i="121"/>
  <c r="E60" i="121"/>
  <c r="U61" i="121"/>
  <c r="T24" i="122"/>
  <c r="T28" i="122"/>
  <c r="T39" i="122"/>
  <c r="T51" i="122"/>
  <c r="T25" i="123"/>
  <c r="U29" i="123"/>
  <c r="T39" i="123"/>
  <c r="U62" i="123"/>
  <c r="U10" i="124"/>
  <c r="T15" i="124"/>
  <c r="U21" i="124"/>
  <c r="T39" i="124"/>
  <c r="P43" i="124"/>
  <c r="T46" i="124"/>
  <c r="U52" i="124"/>
  <c r="T15" i="125"/>
  <c r="T30" i="125"/>
  <c r="U32" i="125"/>
  <c r="T35" i="125"/>
  <c r="T48" i="125"/>
  <c r="T53" i="125"/>
  <c r="T61" i="125"/>
  <c r="T11" i="126"/>
  <c r="T22" i="126"/>
  <c r="P27" i="126"/>
  <c r="T30" i="126"/>
  <c r="U32" i="126"/>
  <c r="U36" i="126"/>
  <c r="T53" i="126"/>
  <c r="T56" i="126"/>
  <c r="Q9" i="127"/>
  <c r="T17" i="127"/>
  <c r="T20" i="127"/>
  <c r="U31" i="127"/>
  <c r="T55" i="127"/>
  <c r="U61" i="127"/>
  <c r="U21" i="128"/>
  <c r="U45" i="128"/>
  <c r="Q54" i="128"/>
  <c r="U24" i="130"/>
  <c r="P27" i="130"/>
  <c r="U35" i="130"/>
  <c r="T35" i="130"/>
  <c r="U57" i="130"/>
  <c r="T57" i="130"/>
  <c r="P27" i="109"/>
  <c r="P8" i="109" s="1"/>
  <c r="P43" i="109"/>
  <c r="P42" i="109" s="1"/>
  <c r="E9" i="110"/>
  <c r="T10" i="110"/>
  <c r="P9" i="111"/>
  <c r="Q27" i="111"/>
  <c r="Q9" i="112"/>
  <c r="U55" i="112"/>
  <c r="U28" i="113"/>
  <c r="T30" i="113"/>
  <c r="E43" i="113"/>
  <c r="U61" i="113"/>
  <c r="T14" i="114"/>
  <c r="T45" i="114"/>
  <c r="U28" i="115"/>
  <c r="P43" i="115"/>
  <c r="P54" i="115"/>
  <c r="U16" i="116"/>
  <c r="E27" i="116"/>
  <c r="E8" i="116" s="1"/>
  <c r="T38" i="116"/>
  <c r="P27" i="117"/>
  <c r="P43" i="117"/>
  <c r="T55" i="117"/>
  <c r="U61" i="117"/>
  <c r="T16" i="118"/>
  <c r="T40" i="118"/>
  <c r="P43" i="118"/>
  <c r="T47" i="118"/>
  <c r="U12" i="119"/>
  <c r="Q54" i="119"/>
  <c r="T57" i="119"/>
  <c r="U17" i="120"/>
  <c r="P27" i="120"/>
  <c r="T31" i="120"/>
  <c r="Q9" i="121"/>
  <c r="Q8" i="121" s="1"/>
  <c r="T23" i="121"/>
  <c r="P27" i="121"/>
  <c r="T36" i="121"/>
  <c r="U44" i="121"/>
  <c r="U58" i="121"/>
  <c r="E9" i="122"/>
  <c r="U19" i="122"/>
  <c r="T33" i="122"/>
  <c r="E9" i="123"/>
  <c r="T28" i="123"/>
  <c r="U30" i="123"/>
  <c r="T33" i="123"/>
  <c r="T44" i="123"/>
  <c r="T61" i="123"/>
  <c r="T9" i="124"/>
  <c r="T25" i="124"/>
  <c r="T28" i="124"/>
  <c r="U30" i="124"/>
  <c r="U34" i="124"/>
  <c r="T61" i="124"/>
  <c r="U10" i="125"/>
  <c r="U26" i="125"/>
  <c r="T40" i="125"/>
  <c r="T55" i="125"/>
  <c r="U61" i="125"/>
  <c r="T16" i="126"/>
  <c r="T40" i="126"/>
  <c r="P43" i="126"/>
  <c r="T47" i="126"/>
  <c r="U12" i="127"/>
  <c r="P43" i="127"/>
  <c r="T47" i="127"/>
  <c r="T60" i="127"/>
  <c r="U28" i="128"/>
  <c r="T44" i="128"/>
  <c r="T53" i="128"/>
  <c r="U10" i="129"/>
  <c r="T20" i="129"/>
  <c r="U20" i="129"/>
  <c r="U30" i="129"/>
  <c r="Q43" i="129"/>
  <c r="Q27" i="105"/>
  <c r="E43" i="105"/>
  <c r="Q60" i="105"/>
  <c r="E9" i="106"/>
  <c r="P54" i="106"/>
  <c r="E27" i="107"/>
  <c r="E60" i="107"/>
  <c r="Q43" i="108"/>
  <c r="Q42" i="108" s="1"/>
  <c r="E54" i="108"/>
  <c r="Q9" i="109"/>
  <c r="Q8" i="109" s="1"/>
  <c r="Q27" i="110"/>
  <c r="E43" i="110"/>
  <c r="Q60" i="110"/>
  <c r="E9" i="111"/>
  <c r="P54" i="111"/>
  <c r="E27" i="112"/>
  <c r="E60" i="112"/>
  <c r="P43" i="113"/>
  <c r="P42" i="113" s="1"/>
  <c r="P9" i="114"/>
  <c r="P8" i="114" s="1"/>
  <c r="P59" i="114" s="1"/>
  <c r="P63" i="114" s="1"/>
  <c r="Q54" i="114"/>
  <c r="P27" i="115"/>
  <c r="P60" i="115"/>
  <c r="Q43" i="116"/>
  <c r="Q42" i="116" s="1"/>
  <c r="E54" i="116"/>
  <c r="Q9" i="117"/>
  <c r="Q8" i="117" s="1"/>
  <c r="Q27" i="118"/>
  <c r="E43" i="118"/>
  <c r="Q60" i="118"/>
  <c r="E9" i="119"/>
  <c r="P54" i="119"/>
  <c r="P42" i="119" s="1"/>
  <c r="E27" i="120"/>
  <c r="E60" i="120"/>
  <c r="P43" i="121"/>
  <c r="P42" i="121" s="1"/>
  <c r="P9" i="122"/>
  <c r="Q54" i="122"/>
  <c r="P27" i="123"/>
  <c r="P8" i="123" s="1"/>
  <c r="P59" i="123" s="1"/>
  <c r="P63" i="123" s="1"/>
  <c r="P60" i="123"/>
  <c r="Q43" i="124"/>
  <c r="Q42" i="124" s="1"/>
  <c r="E54" i="124"/>
  <c r="Q9" i="125"/>
  <c r="Q27" i="126"/>
  <c r="E43" i="126"/>
  <c r="Q60" i="126"/>
  <c r="E9" i="127"/>
  <c r="T40" i="127"/>
  <c r="U49" i="127"/>
  <c r="P54" i="127"/>
  <c r="P43" i="128"/>
  <c r="T47" i="128"/>
  <c r="P43" i="129"/>
  <c r="Q54" i="129"/>
  <c r="T57" i="129"/>
  <c r="E9" i="130"/>
  <c r="U10" i="130"/>
  <c r="Q27" i="130"/>
  <c r="Q60" i="130"/>
  <c r="E9" i="131"/>
  <c r="Q27" i="131"/>
  <c r="Q60" i="131"/>
  <c r="P9" i="132"/>
  <c r="Q27" i="132"/>
  <c r="T51" i="132"/>
  <c r="T25" i="133"/>
  <c r="U29" i="133"/>
  <c r="T13" i="134"/>
  <c r="T22" i="134"/>
  <c r="P27" i="134"/>
  <c r="E9" i="135"/>
  <c r="T10" i="135"/>
  <c r="T22" i="135"/>
  <c r="P27" i="135"/>
  <c r="U45" i="135"/>
  <c r="U49" i="135"/>
  <c r="U56" i="135"/>
  <c r="T29" i="136"/>
  <c r="T46" i="136"/>
  <c r="T20" i="137"/>
  <c r="U39" i="138"/>
  <c r="T25" i="139"/>
  <c r="U30" i="139"/>
  <c r="U34" i="139"/>
  <c r="U18" i="140"/>
  <c r="Q54" i="140"/>
  <c r="T16" i="141"/>
  <c r="T40" i="141"/>
  <c r="T47" i="141"/>
  <c r="T21" i="142"/>
  <c r="U41" i="142"/>
  <c r="P43" i="142"/>
  <c r="U51" i="142"/>
  <c r="U16" i="143"/>
  <c r="U22" i="143"/>
  <c r="U29" i="143"/>
  <c r="U34" i="143"/>
  <c r="Q9" i="144"/>
  <c r="T12" i="144"/>
  <c r="E27" i="144"/>
  <c r="U31" i="144"/>
  <c r="U36" i="144"/>
  <c r="U47" i="144"/>
  <c r="U20" i="145"/>
  <c r="U22" i="145"/>
  <c r="T22" i="145"/>
  <c r="U33" i="145"/>
  <c r="U35" i="145"/>
  <c r="T35" i="145"/>
  <c r="U56" i="145"/>
  <c r="U58" i="145"/>
  <c r="T58" i="145"/>
  <c r="P43" i="146"/>
  <c r="T14" i="147"/>
  <c r="E27" i="147"/>
  <c r="T28" i="147"/>
  <c r="U36" i="147"/>
  <c r="U38" i="147"/>
  <c r="T38" i="147"/>
  <c r="E43" i="147"/>
  <c r="T44" i="147"/>
  <c r="U52" i="147"/>
  <c r="P9" i="148"/>
  <c r="T10" i="148"/>
  <c r="U19" i="150"/>
  <c r="E27" i="150"/>
  <c r="U28" i="150"/>
  <c r="T28" i="150"/>
  <c r="U40" i="150"/>
  <c r="U46" i="150"/>
  <c r="T46" i="150"/>
  <c r="U13" i="151"/>
  <c r="T13" i="151"/>
  <c r="U17" i="151"/>
  <c r="T17" i="151"/>
  <c r="U34" i="151"/>
  <c r="T34" i="151"/>
  <c r="U38" i="151"/>
  <c r="T38" i="151"/>
  <c r="U52" i="151"/>
  <c r="T52" i="151"/>
  <c r="Q8" i="132"/>
  <c r="E60" i="134"/>
  <c r="T61" i="134"/>
  <c r="P9" i="135"/>
  <c r="P8" i="135" s="1"/>
  <c r="T33" i="137"/>
  <c r="T56" i="137"/>
  <c r="U16" i="138"/>
  <c r="U26" i="138"/>
  <c r="T33" i="138"/>
  <c r="T14" i="139"/>
  <c r="T33" i="139"/>
  <c r="T38" i="139"/>
  <c r="E9" i="140"/>
  <c r="T10" i="140"/>
  <c r="T17" i="140"/>
  <c r="T22" i="140"/>
  <c r="P27" i="140"/>
  <c r="U49" i="140"/>
  <c r="U56" i="140"/>
  <c r="T29" i="141"/>
  <c r="Q43" i="141"/>
  <c r="Q42" i="141" s="1"/>
  <c r="U10" i="142"/>
  <c r="T29" i="142"/>
  <c r="T40" i="142"/>
  <c r="Q43" i="142"/>
  <c r="T50" i="142"/>
  <c r="E54" i="142"/>
  <c r="U58" i="142"/>
  <c r="T21" i="143"/>
  <c r="T26" i="143"/>
  <c r="T17" i="144"/>
  <c r="T46" i="144"/>
  <c r="U56" i="144"/>
  <c r="T56" i="144"/>
  <c r="T11" i="145"/>
  <c r="U49" i="145"/>
  <c r="P27" i="146"/>
  <c r="E54" i="146"/>
  <c r="T55" i="146"/>
  <c r="P9" i="147"/>
  <c r="P8" i="147" s="1"/>
  <c r="U25" i="147"/>
  <c r="T25" i="147"/>
  <c r="U48" i="147"/>
  <c r="T48" i="147"/>
  <c r="Q9" i="148"/>
  <c r="U10" i="148"/>
  <c r="Q54" i="148"/>
  <c r="E9" i="149"/>
  <c r="U10" i="149"/>
  <c r="Q43" i="149"/>
  <c r="Q42" i="149" s="1"/>
  <c r="E54" i="149"/>
  <c r="T55" i="149"/>
  <c r="U15" i="150"/>
  <c r="T15" i="150"/>
  <c r="U36" i="150"/>
  <c r="T36" i="150"/>
  <c r="U23" i="152"/>
  <c r="T23" i="152"/>
  <c r="E9" i="129"/>
  <c r="P27" i="129"/>
  <c r="Q60" i="129"/>
  <c r="Q9" i="130"/>
  <c r="T62" i="130"/>
  <c r="Q9" i="131"/>
  <c r="Q8" i="131" s="1"/>
  <c r="T13" i="131"/>
  <c r="T19" i="131"/>
  <c r="T44" i="131"/>
  <c r="T50" i="131"/>
  <c r="T18" i="132"/>
  <c r="T24" i="132"/>
  <c r="T29" i="132"/>
  <c r="U50" i="132"/>
  <c r="T61" i="132"/>
  <c r="T10" i="133"/>
  <c r="T17" i="133"/>
  <c r="U24" i="133"/>
  <c r="T33" i="133"/>
  <c r="T39" i="133"/>
  <c r="P43" i="133"/>
  <c r="P42" i="133" s="1"/>
  <c r="Q54" i="133"/>
  <c r="T58" i="133"/>
  <c r="U21" i="134"/>
  <c r="U45" i="134"/>
  <c r="T48" i="134"/>
  <c r="Q54" i="134"/>
  <c r="T30" i="135"/>
  <c r="U32" i="135"/>
  <c r="T35" i="135"/>
  <c r="P43" i="135"/>
  <c r="T14" i="136"/>
  <c r="T19" i="136"/>
  <c r="U38" i="136"/>
  <c r="U45" i="136"/>
  <c r="E9" i="137"/>
  <c r="U13" i="137"/>
  <c r="U19" i="137"/>
  <c r="T36" i="137"/>
  <c r="U52" i="137"/>
  <c r="T15" i="138"/>
  <c r="T20" i="138"/>
  <c r="U29" i="138"/>
  <c r="T38" i="138"/>
  <c r="U49" i="138"/>
  <c r="P54" i="138"/>
  <c r="P9" i="139"/>
  <c r="P8" i="139" s="1"/>
  <c r="T58" i="139"/>
  <c r="E60" i="139"/>
  <c r="T61" i="139"/>
  <c r="P9" i="140"/>
  <c r="U12" i="140"/>
  <c r="U31" i="140"/>
  <c r="U41" i="140"/>
  <c r="T48" i="140"/>
  <c r="T53" i="140"/>
  <c r="U15" i="141"/>
  <c r="U25" i="141"/>
  <c r="U46" i="141"/>
  <c r="U14" i="142"/>
  <c r="U20" i="142"/>
  <c r="T34" i="142"/>
  <c r="U45" i="142"/>
  <c r="T15" i="143"/>
  <c r="U37" i="143"/>
  <c r="T44" i="143"/>
  <c r="T49" i="143"/>
  <c r="E60" i="143"/>
  <c r="U61" i="143"/>
  <c r="T30" i="144"/>
  <c r="U39" i="144"/>
  <c r="T19" i="145"/>
  <c r="T32" i="145"/>
  <c r="U45" i="145"/>
  <c r="T45" i="145"/>
  <c r="Q9" i="146"/>
  <c r="U22" i="146"/>
  <c r="U24" i="146"/>
  <c r="T24" i="146"/>
  <c r="Q27" i="146"/>
  <c r="U35" i="146"/>
  <c r="U37" i="146"/>
  <c r="T37" i="146"/>
  <c r="U46" i="146"/>
  <c r="T46" i="146"/>
  <c r="U57" i="146"/>
  <c r="U13" i="147"/>
  <c r="Q27" i="147"/>
  <c r="T35" i="147"/>
  <c r="E60" i="147"/>
  <c r="T61" i="147"/>
  <c r="U25" i="148"/>
  <c r="U38" i="148"/>
  <c r="U40" i="148"/>
  <c r="T40" i="148"/>
  <c r="P9" i="149"/>
  <c r="Q27" i="149"/>
  <c r="U40" i="149"/>
  <c r="U50" i="149"/>
  <c r="U52" i="149"/>
  <c r="T52" i="149"/>
  <c r="Q27" i="150"/>
  <c r="E60" i="150"/>
  <c r="U61" i="150"/>
  <c r="T61" i="150"/>
  <c r="U21" i="151"/>
  <c r="T21" i="151"/>
  <c r="U25" i="151"/>
  <c r="T25" i="151"/>
  <c r="Q60" i="117"/>
  <c r="E9" i="118"/>
  <c r="P54" i="118"/>
  <c r="E27" i="119"/>
  <c r="E60" i="119"/>
  <c r="P43" i="120"/>
  <c r="P42" i="120" s="1"/>
  <c r="P9" i="121"/>
  <c r="Q54" i="121"/>
  <c r="P27" i="122"/>
  <c r="P60" i="122"/>
  <c r="Q43" i="123"/>
  <c r="Q42" i="123" s="1"/>
  <c r="E54" i="123"/>
  <c r="Q9" i="124"/>
  <c r="Q8" i="124" s="1"/>
  <c r="Q59" i="124" s="1"/>
  <c r="Q63" i="124" s="1"/>
  <c r="Q27" i="125"/>
  <c r="E43" i="125"/>
  <c r="Q60" i="125"/>
  <c r="E9" i="126"/>
  <c r="P54" i="126"/>
  <c r="P27" i="127"/>
  <c r="P27" i="128"/>
  <c r="E60" i="128"/>
  <c r="T61" i="128"/>
  <c r="P9" i="129"/>
  <c r="Q27" i="129"/>
  <c r="Q8" i="129" s="1"/>
  <c r="U25" i="130"/>
  <c r="T28" i="130"/>
  <c r="T34" i="130"/>
  <c r="T40" i="130"/>
  <c r="T49" i="130"/>
  <c r="E54" i="130"/>
  <c r="T61" i="130"/>
  <c r="T12" i="131"/>
  <c r="T18" i="131"/>
  <c r="T24" i="131"/>
  <c r="U35" i="131"/>
  <c r="U44" i="131"/>
  <c r="U11" i="132"/>
  <c r="T41" i="132"/>
  <c r="E43" i="132"/>
  <c r="E54" i="132"/>
  <c r="T55" i="132"/>
  <c r="T60" i="132"/>
  <c r="U61" i="132"/>
  <c r="U47" i="133"/>
  <c r="E60" i="133"/>
  <c r="T14" i="134"/>
  <c r="T35" i="134"/>
  <c r="T53" i="134"/>
  <c r="U57" i="134"/>
  <c r="Q60" i="134"/>
  <c r="T11" i="135"/>
  <c r="U20" i="135"/>
  <c r="U26" i="135"/>
  <c r="T40" i="135"/>
  <c r="Q43" i="135"/>
  <c r="T24" i="136"/>
  <c r="T32" i="136"/>
  <c r="T49" i="136"/>
  <c r="E60" i="136"/>
  <c r="U61" i="136"/>
  <c r="T23" i="137"/>
  <c r="E27" i="137"/>
  <c r="U28" i="137"/>
  <c r="T41" i="137"/>
  <c r="E43" i="137"/>
  <c r="T44" i="137"/>
  <c r="T46" i="137"/>
  <c r="T25" i="138"/>
  <c r="U30" i="138"/>
  <c r="Q54" i="138"/>
  <c r="E60" i="138"/>
  <c r="U13" i="139"/>
  <c r="U23" i="139"/>
  <c r="E27" i="139"/>
  <c r="T28" i="139"/>
  <c r="U45" i="139"/>
  <c r="T48" i="139"/>
  <c r="Q54" i="139"/>
  <c r="P60" i="139"/>
  <c r="U32" i="140"/>
  <c r="T35" i="140"/>
  <c r="P43" i="140"/>
  <c r="T19" i="141"/>
  <c r="U38" i="141"/>
  <c r="T50" i="141"/>
  <c r="E54" i="141"/>
  <c r="U55" i="141"/>
  <c r="T24" i="142"/>
  <c r="T35" i="142"/>
  <c r="T57" i="142"/>
  <c r="Q60" i="142"/>
  <c r="T31" i="143"/>
  <c r="U44" i="143"/>
  <c r="U58" i="143"/>
  <c r="P60" i="143"/>
  <c r="U16" i="144"/>
  <c r="U26" i="144"/>
  <c r="T33" i="144"/>
  <c r="P54" i="144"/>
  <c r="P27" i="145"/>
  <c r="U41" i="145"/>
  <c r="U12" i="146"/>
  <c r="T22" i="147"/>
  <c r="T45" i="147"/>
  <c r="T58" i="147"/>
  <c r="P60" i="147"/>
  <c r="U15" i="148"/>
  <c r="U48" i="148"/>
  <c r="U50" i="148"/>
  <c r="T50" i="148"/>
  <c r="U17" i="149"/>
  <c r="U30" i="149"/>
  <c r="U34" i="150"/>
  <c r="U52" i="150"/>
  <c r="Q27" i="151"/>
  <c r="E27" i="152"/>
  <c r="U28" i="152"/>
  <c r="T28" i="152"/>
  <c r="U32" i="152"/>
  <c r="T32" i="152"/>
  <c r="T30" i="130"/>
  <c r="E43" i="130"/>
  <c r="P54" i="130"/>
  <c r="T11" i="131"/>
  <c r="T45" i="131"/>
  <c r="E54" i="131"/>
  <c r="P43" i="132"/>
  <c r="P54" i="132"/>
  <c r="U16" i="133"/>
  <c r="E27" i="133"/>
  <c r="P9" i="134"/>
  <c r="P8" i="134" s="1"/>
  <c r="T36" i="134"/>
  <c r="E43" i="134"/>
  <c r="T44" i="134"/>
  <c r="P43" i="137"/>
  <c r="E9" i="138"/>
  <c r="T10" i="138"/>
  <c r="Q42" i="140"/>
  <c r="E60" i="141"/>
  <c r="T61" i="141"/>
  <c r="E9" i="143"/>
  <c r="U10" i="143"/>
  <c r="T45" i="143"/>
  <c r="U51" i="144"/>
  <c r="T51" i="144"/>
  <c r="U11" i="148"/>
  <c r="T11" i="148"/>
  <c r="U13" i="149"/>
  <c r="T13" i="149"/>
  <c r="U23" i="150"/>
  <c r="T23" i="150"/>
  <c r="P9" i="151"/>
  <c r="U57" i="151"/>
  <c r="T57" i="151"/>
  <c r="U10" i="132"/>
  <c r="Q43" i="132"/>
  <c r="Q54" i="132"/>
  <c r="E9" i="133"/>
  <c r="E54" i="135"/>
  <c r="U55" i="135"/>
  <c r="P9" i="136"/>
  <c r="T10" i="136"/>
  <c r="E27" i="136"/>
  <c r="T28" i="136"/>
  <c r="E60" i="137"/>
  <c r="U61" i="137"/>
  <c r="P43" i="138"/>
  <c r="P42" i="138" s="1"/>
  <c r="E43" i="139"/>
  <c r="T44" i="139"/>
  <c r="E27" i="143"/>
  <c r="U28" i="143"/>
  <c r="U14" i="145"/>
  <c r="T14" i="145"/>
  <c r="U53" i="145"/>
  <c r="T53" i="145"/>
  <c r="E54" i="145"/>
  <c r="U55" i="145"/>
  <c r="U30" i="147"/>
  <c r="T30" i="147"/>
  <c r="E43" i="150"/>
  <c r="T44" i="150"/>
  <c r="U11" i="152"/>
  <c r="T11" i="152"/>
  <c r="U36" i="152"/>
  <c r="T36" i="152"/>
  <c r="U40" i="152"/>
  <c r="T40" i="152"/>
  <c r="E27" i="130"/>
  <c r="Q43" i="130"/>
  <c r="Q42" i="130" s="1"/>
  <c r="E60" i="130"/>
  <c r="E27" i="131"/>
  <c r="U28" i="131"/>
  <c r="P43" i="131"/>
  <c r="P42" i="131" s="1"/>
  <c r="E60" i="131"/>
  <c r="U61" i="131"/>
  <c r="E27" i="132"/>
  <c r="T39" i="132"/>
  <c r="T46" i="132"/>
  <c r="T52" i="132"/>
  <c r="T56" i="132"/>
  <c r="P9" i="133"/>
  <c r="P8" i="133" s="1"/>
  <c r="T14" i="133"/>
  <c r="T20" i="133"/>
  <c r="T26" i="133"/>
  <c r="Q27" i="133"/>
  <c r="T30" i="133"/>
  <c r="U37" i="133"/>
  <c r="T44" i="133"/>
  <c r="T12" i="134"/>
  <c r="T17" i="134"/>
  <c r="U23" i="134"/>
  <c r="T33" i="134"/>
  <c r="T38" i="134"/>
  <c r="Q43" i="134"/>
  <c r="Q42" i="134" s="1"/>
  <c r="T51" i="134"/>
  <c r="U61" i="134"/>
  <c r="T38" i="135"/>
  <c r="T50" i="135"/>
  <c r="P54" i="135"/>
  <c r="Q9" i="136"/>
  <c r="U10" i="136"/>
  <c r="T11" i="136"/>
  <c r="T22" i="136"/>
  <c r="P27" i="136"/>
  <c r="U30" i="136"/>
  <c r="U36" i="136"/>
  <c r="E43" i="136"/>
  <c r="U47" i="136"/>
  <c r="U53" i="136"/>
  <c r="U62" i="136"/>
  <c r="U11" i="137"/>
  <c r="U21" i="137"/>
  <c r="T32" i="137"/>
  <c r="T39" i="137"/>
  <c r="U50" i="137"/>
  <c r="E54" i="137"/>
  <c r="T55" i="137"/>
  <c r="Q9" i="138"/>
  <c r="T12" i="138"/>
  <c r="T23" i="138"/>
  <c r="E27" i="138"/>
  <c r="U31" i="138"/>
  <c r="U47" i="138"/>
  <c r="T35" i="139"/>
  <c r="P43" i="139"/>
  <c r="U46" i="139"/>
  <c r="U52" i="139"/>
  <c r="U10" i="140"/>
  <c r="T19" i="140"/>
  <c r="U33" i="140"/>
  <c r="U39" i="140"/>
  <c r="T45" i="140"/>
  <c r="E54" i="140"/>
  <c r="U55" i="140"/>
  <c r="T58" i="140"/>
  <c r="P9" i="141"/>
  <c r="T10" i="141"/>
  <c r="U17" i="141"/>
  <c r="U23" i="141"/>
  <c r="E27" i="141"/>
  <c r="T28" i="141"/>
  <c r="U48" i="141"/>
  <c r="U12" i="142"/>
  <c r="U22" i="142"/>
  <c r="P27" i="142"/>
  <c r="Q9" i="143"/>
  <c r="T23" i="143"/>
  <c r="P27" i="143"/>
  <c r="U35" i="143"/>
  <c r="T52" i="143"/>
  <c r="E9" i="144"/>
  <c r="T10" i="144"/>
  <c r="U37" i="144"/>
  <c r="T48" i="144"/>
  <c r="E9" i="145"/>
  <c r="T10" i="145"/>
  <c r="P54" i="145"/>
  <c r="P42" i="145" s="1"/>
  <c r="U20" i="146"/>
  <c r="U33" i="146"/>
  <c r="U55" i="146"/>
  <c r="U15" i="147"/>
  <c r="U17" i="147"/>
  <c r="T17" i="147"/>
  <c r="T53" i="147"/>
  <c r="U23" i="148"/>
  <c r="E27" i="148"/>
  <c r="T28" i="148"/>
  <c r="U36" i="148"/>
  <c r="Q43" i="148"/>
  <c r="E60" i="148"/>
  <c r="T61" i="148"/>
  <c r="T10" i="149"/>
  <c r="U25" i="149"/>
  <c r="U38" i="149"/>
  <c r="U48" i="149"/>
  <c r="U55" i="149"/>
  <c r="U57" i="149"/>
  <c r="T57" i="149"/>
  <c r="E54" i="150"/>
  <c r="T55" i="150"/>
  <c r="U30" i="151"/>
  <c r="T30" i="151"/>
  <c r="E43" i="151"/>
  <c r="U44" i="151"/>
  <c r="T44" i="151"/>
  <c r="U48" i="151"/>
  <c r="T48" i="151"/>
  <c r="U45" i="152"/>
  <c r="T45" i="152"/>
  <c r="U49" i="152"/>
  <c r="T49" i="152"/>
  <c r="P27" i="131"/>
  <c r="Q43" i="131"/>
  <c r="P60" i="131"/>
  <c r="E9" i="132"/>
  <c r="Q9" i="133"/>
  <c r="T43" i="133"/>
  <c r="U44" i="133"/>
  <c r="E27" i="134"/>
  <c r="T28" i="134"/>
  <c r="Q54" i="135"/>
  <c r="P54" i="137"/>
  <c r="P54" i="140"/>
  <c r="Q9" i="141"/>
  <c r="U10" i="141"/>
  <c r="P27" i="141"/>
  <c r="U32" i="141"/>
  <c r="U13" i="142"/>
  <c r="Q27" i="142"/>
  <c r="Q8" i="142" s="1"/>
  <c r="E43" i="142"/>
  <c r="U44" i="142"/>
  <c r="U55" i="142"/>
  <c r="Q27" i="143"/>
  <c r="U36" i="143"/>
  <c r="T39" i="143"/>
  <c r="T46" i="143"/>
  <c r="T61" i="143"/>
  <c r="P9" i="144"/>
  <c r="U18" i="144"/>
  <c r="U24" i="144"/>
  <c r="T41" i="144"/>
  <c r="P43" i="144"/>
  <c r="U62" i="144"/>
  <c r="U12" i="145"/>
  <c r="U26" i="145"/>
  <c r="U39" i="145"/>
  <c r="U16" i="146"/>
  <c r="T16" i="146"/>
  <c r="U29" i="146"/>
  <c r="T29" i="146"/>
  <c r="E43" i="146"/>
  <c r="T44" i="146"/>
  <c r="E60" i="146"/>
  <c r="U61" i="146"/>
  <c r="T61" i="146"/>
  <c r="U19" i="148"/>
  <c r="T19" i="148"/>
  <c r="U32" i="148"/>
  <c r="T32" i="148"/>
  <c r="U46" i="148"/>
  <c r="E54" i="148"/>
  <c r="U55" i="148"/>
  <c r="T55" i="148"/>
  <c r="U19" i="149"/>
  <c r="U21" i="149"/>
  <c r="T21" i="149"/>
  <c r="U32" i="149"/>
  <c r="U34" i="149"/>
  <c r="T34" i="149"/>
  <c r="E43" i="149"/>
  <c r="U44" i="149"/>
  <c r="T44" i="149"/>
  <c r="U32" i="150"/>
  <c r="Q43" i="150"/>
  <c r="U50" i="150"/>
  <c r="U57" i="150"/>
  <c r="U15" i="152"/>
  <c r="T15" i="152"/>
  <c r="U19" i="152"/>
  <c r="T19" i="152"/>
  <c r="Q27" i="127"/>
  <c r="E43" i="127"/>
  <c r="Q60" i="127"/>
  <c r="E9" i="128"/>
  <c r="P54" i="128"/>
  <c r="E27" i="129"/>
  <c r="E60" i="129"/>
  <c r="P43" i="130"/>
  <c r="P9" i="131"/>
  <c r="P8" i="131" s="1"/>
  <c r="P59" i="131" s="1"/>
  <c r="P63" i="131" s="1"/>
  <c r="Q54" i="131"/>
  <c r="P27" i="132"/>
  <c r="P60" i="132"/>
  <c r="Q43" i="133"/>
  <c r="Q42" i="133" s="1"/>
  <c r="E54" i="133"/>
  <c r="E42" i="133" s="1"/>
  <c r="Q9" i="134"/>
  <c r="Q8" i="134" s="1"/>
  <c r="Q27" i="135"/>
  <c r="E43" i="135"/>
  <c r="Q60" i="135"/>
  <c r="E9" i="136"/>
  <c r="Q54" i="136"/>
  <c r="P27" i="137"/>
  <c r="P60" i="137"/>
  <c r="Q43" i="138"/>
  <c r="Q42" i="138" s="1"/>
  <c r="E54" i="138"/>
  <c r="Q9" i="139"/>
  <c r="Q8" i="139" s="1"/>
  <c r="Q27" i="140"/>
  <c r="E43" i="140"/>
  <c r="Q60" i="140"/>
  <c r="E9" i="141"/>
  <c r="P54" i="141"/>
  <c r="E27" i="142"/>
  <c r="E60" i="142"/>
  <c r="P9" i="143"/>
  <c r="P8" i="143" s="1"/>
  <c r="Q54" i="143"/>
  <c r="Q43" i="144"/>
  <c r="Q42" i="144" s="1"/>
  <c r="E54" i="144"/>
  <c r="Q27" i="145"/>
  <c r="E43" i="145"/>
  <c r="Q60" i="145"/>
  <c r="E27" i="146"/>
  <c r="P60" i="146"/>
  <c r="Q9" i="147"/>
  <c r="E9" i="148"/>
  <c r="P54" i="148"/>
  <c r="P43" i="149"/>
  <c r="P27" i="150"/>
  <c r="P60" i="150"/>
  <c r="Q9" i="151"/>
  <c r="E9" i="152"/>
  <c r="T53" i="152"/>
  <c r="Q54" i="152"/>
  <c r="T58" i="152"/>
  <c r="E9" i="153"/>
  <c r="T15" i="153"/>
  <c r="T23" i="153"/>
  <c r="T28" i="153"/>
  <c r="T36" i="153"/>
  <c r="T46" i="153"/>
  <c r="P54" i="153"/>
  <c r="T61" i="153"/>
  <c r="T17" i="154"/>
  <c r="T25" i="154"/>
  <c r="T30" i="154"/>
  <c r="T38" i="154"/>
  <c r="P43" i="154"/>
  <c r="T48" i="154"/>
  <c r="T10" i="155"/>
  <c r="T18" i="155"/>
  <c r="T26" i="155"/>
  <c r="Q27" i="155"/>
  <c r="T31" i="155"/>
  <c r="T39" i="155"/>
  <c r="E43" i="155"/>
  <c r="T49" i="155"/>
  <c r="Q60" i="155"/>
  <c r="T12" i="156"/>
  <c r="T20" i="156"/>
  <c r="E27" i="156"/>
  <c r="T33" i="156"/>
  <c r="T41" i="156"/>
  <c r="T51" i="156"/>
  <c r="T56" i="156"/>
  <c r="E60" i="156"/>
  <c r="Q9" i="157"/>
  <c r="Q8" i="157" s="1"/>
  <c r="T13" i="157"/>
  <c r="T21" i="157"/>
  <c r="T34" i="157"/>
  <c r="T44" i="157"/>
  <c r="T52" i="157"/>
  <c r="T57" i="157"/>
  <c r="E9" i="158"/>
  <c r="T15" i="158"/>
  <c r="T23" i="158"/>
  <c r="T28" i="158"/>
  <c r="T36" i="158"/>
  <c r="T45" i="158"/>
  <c r="T53" i="158"/>
  <c r="Q54" i="158"/>
  <c r="T58" i="158"/>
  <c r="E9" i="159"/>
  <c r="T15" i="159"/>
  <c r="T23" i="159"/>
  <c r="T28" i="159"/>
  <c r="T36" i="159"/>
  <c r="T46" i="159"/>
  <c r="P54" i="159"/>
  <c r="T61" i="159"/>
  <c r="T17" i="160"/>
  <c r="T25" i="160"/>
  <c r="T30" i="160"/>
  <c r="T38" i="160"/>
  <c r="P43" i="160"/>
  <c r="T48" i="160"/>
  <c r="T10" i="161"/>
  <c r="T18" i="161"/>
  <c r="T26" i="161"/>
  <c r="Q27" i="161"/>
  <c r="T31" i="161"/>
  <c r="T39" i="161"/>
  <c r="E43" i="161"/>
  <c r="T49" i="161"/>
  <c r="Q60" i="161"/>
  <c r="T12" i="162"/>
  <c r="T20" i="162"/>
  <c r="E27" i="162"/>
  <c r="T33" i="162"/>
  <c r="U39" i="162"/>
  <c r="T46" i="162"/>
  <c r="T51" i="162"/>
  <c r="T15" i="163"/>
  <c r="T26" i="163"/>
  <c r="U30" i="163"/>
  <c r="T34" i="163"/>
  <c r="U40" i="163"/>
  <c r="Q43" i="163"/>
  <c r="T47" i="163"/>
  <c r="T62" i="163"/>
  <c r="T20" i="164"/>
  <c r="T25" i="164"/>
  <c r="T32" i="164"/>
  <c r="P43" i="164"/>
  <c r="T46" i="164"/>
  <c r="U52" i="164"/>
  <c r="T60" i="164"/>
  <c r="U12" i="165"/>
  <c r="T16" i="165"/>
  <c r="U22" i="165"/>
  <c r="P27" i="165"/>
  <c r="T31" i="165"/>
  <c r="T48" i="165"/>
  <c r="T56" i="165"/>
  <c r="T61" i="165"/>
  <c r="T14" i="166"/>
  <c r="T19" i="166"/>
  <c r="T33" i="166"/>
  <c r="U35" i="166"/>
  <c r="T45" i="166"/>
  <c r="T50" i="166"/>
  <c r="U22" i="167"/>
  <c r="T26" i="167"/>
  <c r="U29" i="167"/>
  <c r="T34" i="167"/>
  <c r="U53" i="167"/>
  <c r="U62" i="167"/>
  <c r="E9" i="168"/>
  <c r="T10" i="168"/>
  <c r="U22" i="168"/>
  <c r="U32" i="169"/>
  <c r="T32" i="169"/>
  <c r="U48" i="169"/>
  <c r="U34" i="170"/>
  <c r="T34" i="170"/>
  <c r="U50" i="170"/>
  <c r="T12" i="171"/>
  <c r="T19" i="171"/>
  <c r="U53" i="171"/>
  <c r="T53" i="171"/>
  <c r="E54" i="171"/>
  <c r="U55" i="171"/>
  <c r="T22" i="172"/>
  <c r="U35" i="172"/>
  <c r="P54" i="172"/>
  <c r="T11" i="173"/>
  <c r="T19" i="173"/>
  <c r="E43" i="173"/>
  <c r="U44" i="173"/>
  <c r="T44" i="173"/>
  <c r="U52" i="173"/>
  <c r="T52" i="173"/>
  <c r="T11" i="174"/>
  <c r="T19" i="174"/>
  <c r="U53" i="174"/>
  <c r="T53" i="174"/>
  <c r="E54" i="174"/>
  <c r="U55" i="174"/>
  <c r="U11" i="175"/>
  <c r="E54" i="175"/>
  <c r="T55" i="175"/>
  <c r="U32" i="176"/>
  <c r="Q54" i="176"/>
  <c r="U18" i="177"/>
  <c r="T29" i="178"/>
  <c r="T37" i="178"/>
  <c r="T23" i="179"/>
  <c r="U29" i="179"/>
  <c r="T46" i="179"/>
  <c r="U30" i="180"/>
  <c r="U40" i="180"/>
  <c r="T40" i="180"/>
  <c r="E27" i="151"/>
  <c r="P9" i="152"/>
  <c r="P9" i="153"/>
  <c r="Q54" i="153"/>
  <c r="T60" i="153"/>
  <c r="U61" i="153"/>
  <c r="Q43" i="154"/>
  <c r="Q42" i="154" s="1"/>
  <c r="E54" i="154"/>
  <c r="E42" i="154" s="1"/>
  <c r="U10" i="155"/>
  <c r="P43" i="155"/>
  <c r="P42" i="155" s="1"/>
  <c r="P27" i="156"/>
  <c r="E27" i="157"/>
  <c r="U44" i="157"/>
  <c r="P9" i="158"/>
  <c r="U28" i="158"/>
  <c r="P9" i="159"/>
  <c r="U28" i="159"/>
  <c r="Q54" i="159"/>
  <c r="T60" i="159"/>
  <c r="U61" i="159"/>
  <c r="Q43" i="160"/>
  <c r="Q42" i="160" s="1"/>
  <c r="E54" i="160"/>
  <c r="U10" i="161"/>
  <c r="P43" i="161"/>
  <c r="P42" i="161" s="1"/>
  <c r="P27" i="162"/>
  <c r="Q43" i="164"/>
  <c r="U23" i="165"/>
  <c r="Q27" i="165"/>
  <c r="E43" i="165"/>
  <c r="T44" i="165"/>
  <c r="U61" i="165"/>
  <c r="P9" i="166"/>
  <c r="T9" i="166" s="1"/>
  <c r="E54" i="166"/>
  <c r="U11" i="169"/>
  <c r="T11" i="169"/>
  <c r="U40" i="169"/>
  <c r="T40" i="169"/>
  <c r="E9" i="170"/>
  <c r="U10" i="170"/>
  <c r="U57" i="170"/>
  <c r="T57" i="170"/>
  <c r="U35" i="171"/>
  <c r="T35" i="171"/>
  <c r="U58" i="171"/>
  <c r="T58" i="171"/>
  <c r="E43" i="172"/>
  <c r="U44" i="172"/>
  <c r="T44" i="172"/>
  <c r="U52" i="172"/>
  <c r="T52" i="172"/>
  <c r="U35" i="173"/>
  <c r="T35" i="173"/>
  <c r="U12" i="176"/>
  <c r="T12" i="176"/>
  <c r="U20" i="176"/>
  <c r="T20" i="176"/>
  <c r="P43" i="176"/>
  <c r="P42" i="176" s="1"/>
  <c r="T44" i="176"/>
  <c r="U11" i="178"/>
  <c r="T11" i="178"/>
  <c r="U19" i="178"/>
  <c r="T19" i="178"/>
  <c r="P54" i="149"/>
  <c r="P43" i="150"/>
  <c r="P27" i="151"/>
  <c r="P60" i="151"/>
  <c r="Q9" i="152"/>
  <c r="E60" i="152"/>
  <c r="Q9" i="153"/>
  <c r="E9" i="154"/>
  <c r="P54" i="154"/>
  <c r="Q43" i="155"/>
  <c r="E54" i="155"/>
  <c r="Q27" i="156"/>
  <c r="E43" i="156"/>
  <c r="Q60" i="156"/>
  <c r="P27" i="157"/>
  <c r="P60" i="157"/>
  <c r="Q9" i="158"/>
  <c r="E60" i="158"/>
  <c r="Q9" i="159"/>
  <c r="E9" i="160"/>
  <c r="P54" i="160"/>
  <c r="Q43" i="161"/>
  <c r="E54" i="161"/>
  <c r="Q27" i="162"/>
  <c r="E9" i="164"/>
  <c r="P43" i="165"/>
  <c r="T60" i="165"/>
  <c r="E27" i="166"/>
  <c r="T28" i="166"/>
  <c r="E60" i="166"/>
  <c r="T61" i="166"/>
  <c r="Q9" i="168"/>
  <c r="U18" i="168"/>
  <c r="T18" i="168"/>
  <c r="E60" i="168"/>
  <c r="U61" i="168"/>
  <c r="U19" i="169"/>
  <c r="T19" i="169"/>
  <c r="E54" i="169"/>
  <c r="U55" i="169"/>
  <c r="T55" i="169"/>
  <c r="P43" i="171"/>
  <c r="T44" i="171"/>
  <c r="U16" i="172"/>
  <c r="T16" i="172"/>
  <c r="P27" i="172"/>
  <c r="Q43" i="173"/>
  <c r="U57" i="173"/>
  <c r="T57" i="173"/>
  <c r="U35" i="174"/>
  <c r="T35" i="174"/>
  <c r="U44" i="174"/>
  <c r="U58" i="174"/>
  <c r="T58" i="174"/>
  <c r="E43" i="175"/>
  <c r="U44" i="175"/>
  <c r="T44" i="175"/>
  <c r="U52" i="175"/>
  <c r="T52" i="175"/>
  <c r="U51" i="176"/>
  <c r="T51" i="176"/>
  <c r="U50" i="177"/>
  <c r="T50" i="177"/>
  <c r="U17" i="178"/>
  <c r="U25" i="178"/>
  <c r="U50" i="178"/>
  <c r="T50" i="178"/>
  <c r="U11" i="180"/>
  <c r="T11" i="180"/>
  <c r="U19" i="180"/>
  <c r="T19" i="180"/>
  <c r="T29" i="180"/>
  <c r="E27" i="153"/>
  <c r="P9" i="154"/>
  <c r="T10" i="157"/>
  <c r="U10" i="162"/>
  <c r="E9" i="163"/>
  <c r="U10" i="163"/>
  <c r="E54" i="163"/>
  <c r="T55" i="163"/>
  <c r="P9" i="164"/>
  <c r="E54" i="164"/>
  <c r="T55" i="164"/>
  <c r="U10" i="165"/>
  <c r="Q43" i="165"/>
  <c r="Q42" i="165" s="1"/>
  <c r="P27" i="166"/>
  <c r="Q54" i="166"/>
  <c r="E43" i="167"/>
  <c r="U44" i="167"/>
  <c r="U26" i="168"/>
  <c r="T26" i="168"/>
  <c r="E27" i="168"/>
  <c r="U28" i="168"/>
  <c r="U49" i="168"/>
  <c r="T49" i="168"/>
  <c r="U13" i="170"/>
  <c r="T13" i="170"/>
  <c r="U21" i="170"/>
  <c r="T21" i="170"/>
  <c r="U24" i="172"/>
  <c r="T24" i="172"/>
  <c r="Q27" i="172"/>
  <c r="U57" i="172"/>
  <c r="T57" i="172"/>
  <c r="P43" i="174"/>
  <c r="T44" i="174"/>
  <c r="U34" i="175"/>
  <c r="T34" i="175"/>
  <c r="E9" i="177"/>
  <c r="T10" i="177"/>
  <c r="U33" i="177"/>
  <c r="T33" i="177"/>
  <c r="E9" i="179"/>
  <c r="U10" i="179"/>
  <c r="T10" i="179"/>
  <c r="E60" i="144"/>
  <c r="P9" i="145"/>
  <c r="P8" i="145" s="1"/>
  <c r="Q54" i="145"/>
  <c r="Q42" i="145" s="1"/>
  <c r="P54" i="146"/>
  <c r="P43" i="147"/>
  <c r="P27" i="148"/>
  <c r="P60" i="148"/>
  <c r="Q9" i="149"/>
  <c r="Q8" i="149" s="1"/>
  <c r="Q59" i="149" s="1"/>
  <c r="Q63" i="149" s="1"/>
  <c r="E9" i="150"/>
  <c r="P54" i="150"/>
  <c r="P43" i="151"/>
  <c r="P27" i="152"/>
  <c r="E43" i="152"/>
  <c r="Q60" i="152"/>
  <c r="T11" i="153"/>
  <c r="T19" i="153"/>
  <c r="P27" i="153"/>
  <c r="T32" i="153"/>
  <c r="T40" i="153"/>
  <c r="T50" i="153"/>
  <c r="T55" i="153"/>
  <c r="P60" i="153"/>
  <c r="Q9" i="154"/>
  <c r="Q8" i="154" s="1"/>
  <c r="Q59" i="154" s="1"/>
  <c r="Q63" i="154" s="1"/>
  <c r="T13" i="154"/>
  <c r="T21" i="154"/>
  <c r="T34" i="154"/>
  <c r="T44" i="154"/>
  <c r="T52" i="154"/>
  <c r="T57" i="154"/>
  <c r="P9" i="155"/>
  <c r="P8" i="155" s="1"/>
  <c r="P59" i="155" s="1"/>
  <c r="P63" i="155" s="1"/>
  <c r="T14" i="155"/>
  <c r="T22" i="155"/>
  <c r="T35" i="155"/>
  <c r="T45" i="155"/>
  <c r="T53" i="155"/>
  <c r="Q54" i="155"/>
  <c r="T58" i="155"/>
  <c r="T16" i="156"/>
  <c r="T24" i="156"/>
  <c r="T29" i="156"/>
  <c r="T37" i="156"/>
  <c r="Q43" i="156"/>
  <c r="T47" i="156"/>
  <c r="E54" i="156"/>
  <c r="T62" i="156"/>
  <c r="T17" i="157"/>
  <c r="T25" i="157"/>
  <c r="T30" i="157"/>
  <c r="T38" i="157"/>
  <c r="P43" i="157"/>
  <c r="T48" i="157"/>
  <c r="T11" i="158"/>
  <c r="T19" i="158"/>
  <c r="P27" i="158"/>
  <c r="T27" i="158" s="1"/>
  <c r="T32" i="158"/>
  <c r="T40" i="158"/>
  <c r="E43" i="158"/>
  <c r="T49" i="158"/>
  <c r="Q60" i="158"/>
  <c r="T11" i="159"/>
  <c r="T19" i="159"/>
  <c r="P27" i="159"/>
  <c r="T27" i="159" s="1"/>
  <c r="T32" i="159"/>
  <c r="T40" i="159"/>
  <c r="T50" i="159"/>
  <c r="T55" i="159"/>
  <c r="P60" i="159"/>
  <c r="Q9" i="160"/>
  <c r="Q8" i="160" s="1"/>
  <c r="T13" i="160"/>
  <c r="T21" i="160"/>
  <c r="T34" i="160"/>
  <c r="T44" i="160"/>
  <c r="T52" i="160"/>
  <c r="T57" i="160"/>
  <c r="P9" i="161"/>
  <c r="P8" i="161" s="1"/>
  <c r="T14" i="161"/>
  <c r="T22" i="161"/>
  <c r="T35" i="161"/>
  <c r="T45" i="161"/>
  <c r="T53" i="161"/>
  <c r="Q54" i="161"/>
  <c r="T58" i="161"/>
  <c r="T16" i="162"/>
  <c r="T24" i="162"/>
  <c r="T29" i="162"/>
  <c r="U37" i="162"/>
  <c r="T41" i="162"/>
  <c r="P54" i="162"/>
  <c r="P9" i="163"/>
  <c r="T18" i="163"/>
  <c r="T23" i="163"/>
  <c r="U32" i="163"/>
  <c r="U38" i="163"/>
  <c r="P54" i="163"/>
  <c r="T57" i="163"/>
  <c r="E60" i="163"/>
  <c r="T12" i="164"/>
  <c r="T17" i="164"/>
  <c r="E27" i="164"/>
  <c r="U50" i="164"/>
  <c r="P54" i="164"/>
  <c r="U57" i="164"/>
  <c r="U14" i="165"/>
  <c r="U20" i="165"/>
  <c r="T24" i="165"/>
  <c r="T34" i="165"/>
  <c r="T39" i="165"/>
  <c r="T51" i="165"/>
  <c r="T11" i="166"/>
  <c r="T22" i="166"/>
  <c r="Q27" i="166"/>
  <c r="T41" i="166"/>
  <c r="T53" i="166"/>
  <c r="U57" i="166"/>
  <c r="Q60" i="166"/>
  <c r="E9" i="167"/>
  <c r="U24" i="167"/>
  <c r="T31" i="167"/>
  <c r="U41" i="167"/>
  <c r="P43" i="167"/>
  <c r="U51" i="167"/>
  <c r="U24" i="168"/>
  <c r="U31" i="168"/>
  <c r="T31" i="168"/>
  <c r="U39" i="168"/>
  <c r="T39" i="168"/>
  <c r="U47" i="168"/>
  <c r="T37" i="169"/>
  <c r="Q54" i="169"/>
  <c r="Q42" i="169" s="1"/>
  <c r="U11" i="170"/>
  <c r="U19" i="170"/>
  <c r="T39" i="170"/>
  <c r="U14" i="171"/>
  <c r="T14" i="171"/>
  <c r="T32" i="171"/>
  <c r="T40" i="171"/>
  <c r="P60" i="171"/>
  <c r="T61" i="171"/>
  <c r="T49" i="172"/>
  <c r="U14" i="173"/>
  <c r="T14" i="173"/>
  <c r="T32" i="173"/>
  <c r="T40" i="173"/>
  <c r="U14" i="174"/>
  <c r="T14" i="174"/>
  <c r="Q43" i="174"/>
  <c r="U32" i="175"/>
  <c r="U57" i="175"/>
  <c r="T57" i="175"/>
  <c r="T17" i="176"/>
  <c r="U56" i="176"/>
  <c r="T56" i="176"/>
  <c r="P9" i="177"/>
  <c r="U41" i="177"/>
  <c r="T41" i="177"/>
  <c r="T16" i="178"/>
  <c r="T24" i="178"/>
  <c r="U18" i="179"/>
  <c r="T18" i="179"/>
  <c r="E60" i="179"/>
  <c r="U61" i="179"/>
  <c r="U45" i="180"/>
  <c r="T45" i="180"/>
  <c r="E54" i="134"/>
  <c r="Q9" i="135"/>
  <c r="Q8" i="135" s="1"/>
  <c r="Q27" i="136"/>
  <c r="P43" i="136"/>
  <c r="P42" i="136" s="1"/>
  <c r="P9" i="137"/>
  <c r="P8" i="137" s="1"/>
  <c r="Q54" i="137"/>
  <c r="Q42" i="137" s="1"/>
  <c r="P27" i="138"/>
  <c r="P8" i="138" s="1"/>
  <c r="P59" i="138" s="1"/>
  <c r="P63" i="138" s="1"/>
  <c r="P60" i="138"/>
  <c r="Q43" i="139"/>
  <c r="Q42" i="139" s="1"/>
  <c r="E54" i="139"/>
  <c r="Q9" i="140"/>
  <c r="Q8" i="140" s="1"/>
  <c r="Q59" i="140" s="1"/>
  <c r="Q63" i="140" s="1"/>
  <c r="Q27" i="141"/>
  <c r="E43" i="141"/>
  <c r="Q60" i="141"/>
  <c r="E9" i="142"/>
  <c r="P54" i="142"/>
  <c r="P43" i="143"/>
  <c r="P42" i="143" s="1"/>
  <c r="P27" i="144"/>
  <c r="P60" i="144"/>
  <c r="Q9" i="145"/>
  <c r="Q8" i="145" s="1"/>
  <c r="E9" i="146"/>
  <c r="Q54" i="146"/>
  <c r="Q42" i="146" s="1"/>
  <c r="Q43" i="147"/>
  <c r="Q42" i="147" s="1"/>
  <c r="E54" i="147"/>
  <c r="Q27" i="148"/>
  <c r="E43" i="148"/>
  <c r="Q60" i="148"/>
  <c r="E27" i="149"/>
  <c r="E60" i="149"/>
  <c r="P9" i="150"/>
  <c r="P8" i="150" s="1"/>
  <c r="Q54" i="150"/>
  <c r="Q43" i="151"/>
  <c r="Q42" i="151" s="1"/>
  <c r="E54" i="151"/>
  <c r="T10" i="152"/>
  <c r="Q27" i="152"/>
  <c r="P43" i="152"/>
  <c r="P42" i="152" s="1"/>
  <c r="T10" i="153"/>
  <c r="Q27" i="153"/>
  <c r="E43" i="153"/>
  <c r="T54" i="153"/>
  <c r="U55" i="153"/>
  <c r="Q60" i="153"/>
  <c r="E27" i="154"/>
  <c r="T43" i="154"/>
  <c r="U44" i="154"/>
  <c r="E60" i="154"/>
  <c r="Q9" i="155"/>
  <c r="Q8" i="155" s="1"/>
  <c r="E9" i="156"/>
  <c r="P54" i="156"/>
  <c r="P42" i="156" s="1"/>
  <c r="Q43" i="157"/>
  <c r="Q42" i="157" s="1"/>
  <c r="E54" i="157"/>
  <c r="T10" i="158"/>
  <c r="Q27" i="158"/>
  <c r="U27" i="158" s="1"/>
  <c r="P43" i="158"/>
  <c r="P42" i="158" s="1"/>
  <c r="T10" i="159"/>
  <c r="Q27" i="159"/>
  <c r="U27" i="159" s="1"/>
  <c r="E43" i="159"/>
  <c r="T54" i="159"/>
  <c r="U55" i="159"/>
  <c r="Q60" i="159"/>
  <c r="E27" i="160"/>
  <c r="T43" i="160"/>
  <c r="U44" i="160"/>
  <c r="E60" i="160"/>
  <c r="Q9" i="161"/>
  <c r="Q8" i="161" s="1"/>
  <c r="E9" i="162"/>
  <c r="Q54" i="162"/>
  <c r="Q9" i="163"/>
  <c r="Q8" i="163" s="1"/>
  <c r="E27" i="163"/>
  <c r="Q54" i="163"/>
  <c r="U45" i="164"/>
  <c r="Q54" i="164"/>
  <c r="E9" i="165"/>
  <c r="E54" i="165"/>
  <c r="T55" i="165"/>
  <c r="T10" i="166"/>
  <c r="E43" i="166"/>
  <c r="T44" i="166"/>
  <c r="U10" i="168"/>
  <c r="P9" i="169"/>
  <c r="T10" i="169"/>
  <c r="E54" i="170"/>
  <c r="T55" i="170"/>
  <c r="U22" i="171"/>
  <c r="T22" i="171"/>
  <c r="U22" i="173"/>
  <c r="T22" i="173"/>
  <c r="U22" i="174"/>
  <c r="T22" i="174"/>
  <c r="E9" i="175"/>
  <c r="U10" i="175"/>
  <c r="E9" i="176"/>
  <c r="U9" i="176" s="1"/>
  <c r="T10" i="176"/>
  <c r="U33" i="176"/>
  <c r="T33" i="176"/>
  <c r="E54" i="177"/>
  <c r="U55" i="177"/>
  <c r="T55" i="177"/>
  <c r="P9" i="178"/>
  <c r="T10" i="178"/>
  <c r="U32" i="178"/>
  <c r="T32" i="178"/>
  <c r="U40" i="178"/>
  <c r="T40" i="178"/>
  <c r="E54" i="178"/>
  <c r="U55" i="178"/>
  <c r="T55" i="178"/>
  <c r="Q9" i="179"/>
  <c r="U9" i="179" s="1"/>
  <c r="U26" i="179"/>
  <c r="T26" i="179"/>
  <c r="E27" i="179"/>
  <c r="U28" i="179"/>
  <c r="U49" i="179"/>
  <c r="T49" i="179"/>
  <c r="Q60" i="133"/>
  <c r="E9" i="134"/>
  <c r="P54" i="134"/>
  <c r="P42" i="134" s="1"/>
  <c r="E27" i="135"/>
  <c r="E60" i="135"/>
  <c r="Q43" i="136"/>
  <c r="Q42" i="136" s="1"/>
  <c r="E54" i="136"/>
  <c r="Q9" i="137"/>
  <c r="Q8" i="137" s="1"/>
  <c r="Q27" i="138"/>
  <c r="E43" i="138"/>
  <c r="Q60" i="138"/>
  <c r="E9" i="139"/>
  <c r="P54" i="139"/>
  <c r="E27" i="140"/>
  <c r="E60" i="140"/>
  <c r="P43" i="141"/>
  <c r="P42" i="141" s="1"/>
  <c r="P9" i="142"/>
  <c r="P8" i="142" s="1"/>
  <c r="Q54" i="142"/>
  <c r="Q43" i="143"/>
  <c r="Q42" i="143" s="1"/>
  <c r="E54" i="143"/>
  <c r="Q27" i="144"/>
  <c r="E43" i="144"/>
  <c r="Q60" i="144"/>
  <c r="E27" i="145"/>
  <c r="P9" i="146"/>
  <c r="P8" i="146" s="1"/>
  <c r="E9" i="147"/>
  <c r="P54" i="147"/>
  <c r="P43" i="148"/>
  <c r="P42" i="148" s="1"/>
  <c r="P27" i="149"/>
  <c r="P60" i="149"/>
  <c r="Q9" i="150"/>
  <c r="Q8" i="150" s="1"/>
  <c r="E9" i="151"/>
  <c r="T28" i="151"/>
  <c r="P54" i="151"/>
  <c r="T61" i="151"/>
  <c r="U10" i="152"/>
  <c r="Q43" i="152"/>
  <c r="Q42" i="152" s="1"/>
  <c r="E54" i="152"/>
  <c r="U10" i="153"/>
  <c r="P43" i="153"/>
  <c r="P42" i="153" s="1"/>
  <c r="P27" i="154"/>
  <c r="T55" i="154"/>
  <c r="P60" i="154"/>
  <c r="E27" i="155"/>
  <c r="E8" i="155" s="1"/>
  <c r="E60" i="155"/>
  <c r="P9" i="156"/>
  <c r="P8" i="156" s="1"/>
  <c r="Q54" i="156"/>
  <c r="E9" i="157"/>
  <c r="T28" i="157"/>
  <c r="P54" i="157"/>
  <c r="T61" i="157"/>
  <c r="U10" i="158"/>
  <c r="Q43" i="158"/>
  <c r="Q42" i="158" s="1"/>
  <c r="E54" i="158"/>
  <c r="U10" i="159"/>
  <c r="P43" i="159"/>
  <c r="P42" i="159" s="1"/>
  <c r="P27" i="160"/>
  <c r="P8" i="160" s="1"/>
  <c r="T55" i="160"/>
  <c r="P60" i="160"/>
  <c r="E27" i="161"/>
  <c r="E60" i="161"/>
  <c r="P9" i="162"/>
  <c r="P8" i="162" s="1"/>
  <c r="P43" i="162"/>
  <c r="P42" i="162" s="1"/>
  <c r="E60" i="162"/>
  <c r="U11" i="163"/>
  <c r="U17" i="163"/>
  <c r="T31" i="163"/>
  <c r="E43" i="163"/>
  <c r="U11" i="164"/>
  <c r="U21" i="164"/>
  <c r="Q27" i="164"/>
  <c r="T56" i="164"/>
  <c r="T61" i="164"/>
  <c r="T13" i="165"/>
  <c r="U33" i="165"/>
  <c r="U44" i="165"/>
  <c r="U50" i="165"/>
  <c r="P54" i="165"/>
  <c r="U57" i="165"/>
  <c r="U15" i="166"/>
  <c r="U21" i="166"/>
  <c r="T36" i="166"/>
  <c r="P43" i="166"/>
  <c r="U46" i="166"/>
  <c r="U52" i="166"/>
  <c r="T55" i="166"/>
  <c r="Q9" i="167"/>
  <c r="Q8" i="167" s="1"/>
  <c r="P27" i="167"/>
  <c r="U35" i="167"/>
  <c r="U45" i="167"/>
  <c r="P54" i="167"/>
  <c r="T23" i="168"/>
  <c r="U29" i="168"/>
  <c r="T46" i="168"/>
  <c r="Q9" i="169"/>
  <c r="T10" i="170"/>
  <c r="T18" i="170"/>
  <c r="P54" i="170"/>
  <c r="U20" i="171"/>
  <c r="U45" i="171"/>
  <c r="T45" i="171"/>
  <c r="U37" i="172"/>
  <c r="T37" i="172"/>
  <c r="U12" i="173"/>
  <c r="U20" i="173"/>
  <c r="P27" i="173"/>
  <c r="E54" i="173"/>
  <c r="T55" i="173"/>
  <c r="U12" i="174"/>
  <c r="U20" i="174"/>
  <c r="T31" i="175"/>
  <c r="P9" i="176"/>
  <c r="U41" i="176"/>
  <c r="T41" i="176"/>
  <c r="U32" i="177"/>
  <c r="T62" i="177"/>
  <c r="Q9" i="178"/>
  <c r="U30" i="178"/>
  <c r="U38" i="178"/>
  <c r="T62" i="178"/>
  <c r="U24" i="179"/>
  <c r="U31" i="179"/>
  <c r="T31" i="179"/>
  <c r="U39" i="179"/>
  <c r="T39" i="179"/>
  <c r="U47" i="179"/>
  <c r="P9" i="180"/>
  <c r="T10" i="180"/>
  <c r="T24" i="180"/>
  <c r="Q42" i="153"/>
  <c r="Q8" i="156"/>
  <c r="P8" i="157"/>
  <c r="Q42" i="159"/>
  <c r="E42" i="160"/>
  <c r="Q8" i="162"/>
  <c r="E43" i="164"/>
  <c r="T44" i="164"/>
  <c r="Q8" i="165"/>
  <c r="Q59" i="165" s="1"/>
  <c r="Q63" i="165" s="1"/>
  <c r="Q42" i="166"/>
  <c r="U50" i="169"/>
  <c r="T50" i="169"/>
  <c r="E43" i="170"/>
  <c r="U44" i="170"/>
  <c r="T44" i="170"/>
  <c r="U52" i="170"/>
  <c r="T52" i="170"/>
  <c r="Q9" i="172"/>
  <c r="Q8" i="172" s="1"/>
  <c r="U10" i="172"/>
  <c r="U29" i="172"/>
  <c r="T29" i="172"/>
  <c r="E54" i="172"/>
  <c r="T55" i="172"/>
  <c r="U13" i="173"/>
  <c r="U13" i="174"/>
  <c r="U45" i="174"/>
  <c r="T45" i="174"/>
  <c r="U13" i="175"/>
  <c r="T13" i="175"/>
  <c r="U21" i="175"/>
  <c r="T21" i="175"/>
  <c r="U12" i="177"/>
  <c r="T12" i="177"/>
  <c r="U20" i="177"/>
  <c r="T20" i="177"/>
  <c r="Q43" i="177"/>
  <c r="Q42" i="177" s="1"/>
  <c r="U44" i="177"/>
  <c r="Q43" i="178"/>
  <c r="Q42" i="178" s="1"/>
  <c r="U44" i="178"/>
  <c r="U32" i="180"/>
  <c r="T32" i="180"/>
  <c r="E43" i="180"/>
  <c r="U44" i="180"/>
  <c r="T44" i="180"/>
  <c r="Q43" i="162"/>
  <c r="E54" i="162"/>
  <c r="P43" i="163"/>
  <c r="P42" i="163" s="1"/>
  <c r="P27" i="164"/>
  <c r="P60" i="164"/>
  <c r="E27" i="165"/>
  <c r="P60" i="165"/>
  <c r="Q9" i="166"/>
  <c r="P9" i="167"/>
  <c r="Q54" i="167"/>
  <c r="Q43" i="168"/>
  <c r="E54" i="168"/>
  <c r="P43" i="169"/>
  <c r="P27" i="170"/>
  <c r="P60" i="170"/>
  <c r="E27" i="171"/>
  <c r="E60" i="171"/>
  <c r="P9" i="172"/>
  <c r="P8" i="172" s="1"/>
  <c r="P60" i="172"/>
  <c r="E27" i="173"/>
  <c r="P60" i="173"/>
  <c r="E27" i="174"/>
  <c r="E60" i="174"/>
  <c r="P27" i="175"/>
  <c r="P60" i="175"/>
  <c r="Q27" i="176"/>
  <c r="E43" i="176"/>
  <c r="Q60" i="176"/>
  <c r="Q27" i="177"/>
  <c r="P43" i="177"/>
  <c r="P43" i="178"/>
  <c r="Q43" i="179"/>
  <c r="E54" i="179"/>
  <c r="T53" i="180"/>
  <c r="Q54" i="180"/>
  <c r="T58" i="180"/>
  <c r="P9" i="181"/>
  <c r="P8" i="181" s="1"/>
  <c r="T14" i="181"/>
  <c r="T22" i="181"/>
  <c r="T35" i="181"/>
  <c r="T44" i="181"/>
  <c r="T52" i="181"/>
  <c r="T57" i="181"/>
  <c r="U60" i="181"/>
  <c r="T12" i="182"/>
  <c r="T20" i="182"/>
  <c r="E27" i="182"/>
  <c r="T33" i="182"/>
  <c r="T41" i="182"/>
  <c r="T50" i="182"/>
  <c r="T55" i="182"/>
  <c r="P60" i="182"/>
  <c r="T11" i="183"/>
  <c r="T19" i="183"/>
  <c r="P27" i="183"/>
  <c r="T32" i="183"/>
  <c r="T40" i="183"/>
  <c r="E43" i="183"/>
  <c r="T49" i="183"/>
  <c r="Q60" i="183"/>
  <c r="T10" i="184"/>
  <c r="T18" i="184"/>
  <c r="T26" i="184"/>
  <c r="Q27" i="184"/>
  <c r="T31" i="184"/>
  <c r="T39" i="184"/>
  <c r="E43" i="184"/>
  <c r="T49" i="184"/>
  <c r="Q60" i="184"/>
  <c r="T17" i="185"/>
  <c r="T25" i="185"/>
  <c r="T30" i="185"/>
  <c r="T38" i="185"/>
  <c r="P43" i="185"/>
  <c r="T48" i="185"/>
  <c r="U54" i="185"/>
  <c r="T16" i="186"/>
  <c r="T24" i="186"/>
  <c r="T29" i="186"/>
  <c r="T37" i="186"/>
  <c r="Q43" i="186"/>
  <c r="T47" i="186"/>
  <c r="E54" i="186"/>
  <c r="T62" i="186"/>
  <c r="T16" i="187"/>
  <c r="T24" i="187"/>
  <c r="T29" i="187"/>
  <c r="T37" i="187"/>
  <c r="Q43" i="187"/>
  <c r="T47" i="187"/>
  <c r="E54" i="187"/>
  <c r="T62" i="187"/>
  <c r="E9" i="188"/>
  <c r="E8" i="188" s="1"/>
  <c r="T15" i="188"/>
  <c r="T23" i="188"/>
  <c r="T28" i="188"/>
  <c r="T36" i="188"/>
  <c r="T46" i="188"/>
  <c r="P54" i="188"/>
  <c r="T61" i="188"/>
  <c r="P9" i="189"/>
  <c r="P8" i="189" s="1"/>
  <c r="T14" i="189"/>
  <c r="T22" i="189"/>
  <c r="T35" i="189"/>
  <c r="T45" i="189"/>
  <c r="T53" i="189"/>
  <c r="Q54" i="189"/>
  <c r="T58" i="189"/>
  <c r="P9" i="190"/>
  <c r="P8" i="190" s="1"/>
  <c r="T14" i="190"/>
  <c r="T22" i="190"/>
  <c r="T35" i="190"/>
  <c r="T45" i="190"/>
  <c r="T53" i="190"/>
  <c r="Q54" i="190"/>
  <c r="T58" i="190"/>
  <c r="Q9" i="191"/>
  <c r="Q8" i="191" s="1"/>
  <c r="T13" i="191"/>
  <c r="T21" i="191"/>
  <c r="T34" i="191"/>
  <c r="T44" i="191"/>
  <c r="T52" i="191"/>
  <c r="T57" i="191"/>
  <c r="U60" i="191"/>
  <c r="T12" i="192"/>
  <c r="T20" i="192"/>
  <c r="E27" i="192"/>
  <c r="T33" i="192"/>
  <c r="T41" i="192"/>
  <c r="T51" i="192"/>
  <c r="T56" i="192"/>
  <c r="E60" i="192"/>
  <c r="T11" i="193"/>
  <c r="T19" i="193"/>
  <c r="P27" i="193"/>
  <c r="T32" i="193"/>
  <c r="T40" i="193"/>
  <c r="T50" i="193"/>
  <c r="T55" i="193"/>
  <c r="P60" i="193"/>
  <c r="T11" i="194"/>
  <c r="T19" i="194"/>
  <c r="P27" i="194"/>
  <c r="T32" i="194"/>
  <c r="T40" i="194"/>
  <c r="Q43" i="194"/>
  <c r="T47" i="194"/>
  <c r="E54" i="194"/>
  <c r="T62" i="194"/>
  <c r="P9" i="195"/>
  <c r="P8" i="195" s="1"/>
  <c r="T14" i="195"/>
  <c r="T22" i="195"/>
  <c r="T35" i="195"/>
  <c r="T44" i="195"/>
  <c r="T52" i="195"/>
  <c r="T57" i="195"/>
  <c r="U60" i="195"/>
  <c r="T11" i="196"/>
  <c r="T19" i="196"/>
  <c r="P27" i="196"/>
  <c r="T32" i="196"/>
  <c r="T40" i="196"/>
  <c r="E43" i="196"/>
  <c r="T49" i="196"/>
  <c r="Q60" i="196"/>
  <c r="E9" i="197"/>
  <c r="T15" i="197"/>
  <c r="T23" i="197"/>
  <c r="T28" i="197"/>
  <c r="T36" i="197"/>
  <c r="T45" i="197"/>
  <c r="T53" i="197"/>
  <c r="Q54" i="197"/>
  <c r="T58" i="197"/>
  <c r="T12" i="198"/>
  <c r="T20" i="198"/>
  <c r="E27" i="198"/>
  <c r="T33" i="198"/>
  <c r="T41" i="198"/>
  <c r="T51" i="198"/>
  <c r="T56" i="198"/>
  <c r="E60" i="198"/>
  <c r="T17" i="199"/>
  <c r="T25" i="199"/>
  <c r="T30" i="199"/>
  <c r="T38" i="199"/>
  <c r="P43" i="199"/>
  <c r="P42" i="199" s="1"/>
  <c r="T48" i="199"/>
  <c r="E54" i="199"/>
  <c r="U55" i="199"/>
  <c r="T28" i="200"/>
  <c r="U30" i="200"/>
  <c r="T34" i="200"/>
  <c r="E43" i="200"/>
  <c r="T48" i="200"/>
  <c r="U62" i="200"/>
  <c r="T12" i="201"/>
  <c r="T18" i="201"/>
  <c r="T28" i="201"/>
  <c r="T35" i="201"/>
  <c r="T50" i="201"/>
  <c r="U54" i="201"/>
  <c r="U61" i="201"/>
  <c r="U11" i="202"/>
  <c r="T17" i="202"/>
  <c r="T23" i="202"/>
  <c r="T28" i="202"/>
  <c r="T34" i="202"/>
  <c r="T41" i="202"/>
  <c r="U49" i="202"/>
  <c r="P54" i="202"/>
  <c r="T58" i="202"/>
  <c r="U60" i="202"/>
  <c r="T33" i="203"/>
  <c r="P43" i="203"/>
  <c r="T47" i="203"/>
  <c r="P9" i="204"/>
  <c r="T14" i="204"/>
  <c r="T20" i="204"/>
  <c r="T26" i="204"/>
  <c r="Q27" i="204"/>
  <c r="T30" i="204"/>
  <c r="U37" i="204"/>
  <c r="T44" i="204"/>
  <c r="P60" i="204"/>
  <c r="E9" i="205"/>
  <c r="T14" i="205"/>
  <c r="U21" i="205"/>
  <c r="Q27" i="205"/>
  <c r="T31" i="205"/>
  <c r="T55" i="205"/>
  <c r="P9" i="206"/>
  <c r="T12" i="206"/>
  <c r="T19" i="206"/>
  <c r="U26" i="206"/>
  <c r="T30" i="206"/>
  <c r="U32" i="206"/>
  <c r="T36" i="206"/>
  <c r="U37" i="206"/>
  <c r="U45" i="206"/>
  <c r="U51" i="206"/>
  <c r="T62" i="206"/>
  <c r="Q9" i="207"/>
  <c r="T13" i="207"/>
  <c r="T19" i="207"/>
  <c r="U20" i="207"/>
  <c r="T25" i="207"/>
  <c r="T29" i="207"/>
  <c r="U36" i="207"/>
  <c r="T48" i="207"/>
  <c r="U49" i="207"/>
  <c r="P54" i="207"/>
  <c r="T58" i="207"/>
  <c r="T15" i="208"/>
  <c r="U16" i="208"/>
  <c r="U32" i="208"/>
  <c r="U49" i="208"/>
  <c r="T62" i="208"/>
  <c r="T12" i="209"/>
  <c r="T17" i="209"/>
  <c r="E27" i="209"/>
  <c r="T28" i="209"/>
  <c r="E43" i="209"/>
  <c r="U53" i="209"/>
  <c r="P60" i="209"/>
  <c r="P9" i="210"/>
  <c r="E54" i="210"/>
  <c r="T55" i="210"/>
  <c r="T57" i="210"/>
  <c r="P9" i="211"/>
  <c r="T18" i="211"/>
  <c r="T31" i="211"/>
  <c r="P54" i="211"/>
  <c r="T16" i="212"/>
  <c r="Q27" i="212"/>
  <c r="T29" i="212"/>
  <c r="E43" i="212"/>
  <c r="U53" i="212"/>
  <c r="P60" i="212"/>
  <c r="Q9" i="213"/>
  <c r="P54" i="213"/>
  <c r="Q9" i="214"/>
  <c r="E9" i="215"/>
  <c r="P27" i="215"/>
  <c r="P54" i="215"/>
  <c r="U11" i="216"/>
  <c r="T11" i="216"/>
  <c r="E27" i="216"/>
  <c r="U28" i="216"/>
  <c r="T28" i="216"/>
  <c r="U35" i="216"/>
  <c r="T35" i="216"/>
  <c r="U49" i="216"/>
  <c r="T49" i="216"/>
  <c r="T52" i="180"/>
  <c r="T57" i="180"/>
  <c r="T13" i="181"/>
  <c r="T21" i="181"/>
  <c r="T34" i="181"/>
  <c r="T43" i="181"/>
  <c r="U44" i="181"/>
  <c r="T51" i="181"/>
  <c r="T56" i="181"/>
  <c r="T11" i="182"/>
  <c r="T19" i="182"/>
  <c r="T32" i="182"/>
  <c r="T40" i="182"/>
  <c r="E43" i="182"/>
  <c r="T49" i="182"/>
  <c r="T54" i="182"/>
  <c r="U55" i="182"/>
  <c r="T10" i="183"/>
  <c r="T18" i="183"/>
  <c r="T26" i="183"/>
  <c r="Q27" i="183"/>
  <c r="T31" i="183"/>
  <c r="T39" i="183"/>
  <c r="P43" i="183"/>
  <c r="P42" i="183" s="1"/>
  <c r="T48" i="183"/>
  <c r="U10" i="184"/>
  <c r="T17" i="184"/>
  <c r="T25" i="184"/>
  <c r="T30" i="184"/>
  <c r="T38" i="184"/>
  <c r="P43" i="184"/>
  <c r="P42" i="184" s="1"/>
  <c r="T48" i="184"/>
  <c r="T16" i="185"/>
  <c r="T24" i="185"/>
  <c r="T29" i="185"/>
  <c r="T37" i="185"/>
  <c r="Q43" i="185"/>
  <c r="Q42" i="185" s="1"/>
  <c r="T47" i="185"/>
  <c r="T62" i="185"/>
  <c r="E9" i="186"/>
  <c r="T15" i="186"/>
  <c r="T23" i="186"/>
  <c r="T28" i="186"/>
  <c r="T36" i="186"/>
  <c r="T46" i="186"/>
  <c r="T61" i="186"/>
  <c r="E9" i="187"/>
  <c r="T15" i="187"/>
  <c r="T23" i="187"/>
  <c r="T28" i="187"/>
  <c r="T36" i="187"/>
  <c r="T46" i="187"/>
  <c r="T61" i="187"/>
  <c r="P9" i="188"/>
  <c r="T9" i="188" s="1"/>
  <c r="T14" i="188"/>
  <c r="T22" i="188"/>
  <c r="U28" i="188"/>
  <c r="T35" i="188"/>
  <c r="T45" i="188"/>
  <c r="T53" i="188"/>
  <c r="T58" i="188"/>
  <c r="T60" i="188"/>
  <c r="U61" i="188"/>
  <c r="Q9" i="189"/>
  <c r="Q8" i="189" s="1"/>
  <c r="T13" i="189"/>
  <c r="T21" i="189"/>
  <c r="T34" i="189"/>
  <c r="T44" i="189"/>
  <c r="T52" i="189"/>
  <c r="T57" i="189"/>
  <c r="Q9" i="190"/>
  <c r="T13" i="190"/>
  <c r="T21" i="190"/>
  <c r="T34" i="190"/>
  <c r="T44" i="190"/>
  <c r="T52" i="190"/>
  <c r="T57" i="190"/>
  <c r="T12" i="191"/>
  <c r="T20" i="191"/>
  <c r="E27" i="191"/>
  <c r="T33" i="191"/>
  <c r="T41" i="191"/>
  <c r="T43" i="191"/>
  <c r="U44" i="191"/>
  <c r="T51" i="191"/>
  <c r="T56" i="191"/>
  <c r="T11" i="192"/>
  <c r="T19" i="192"/>
  <c r="P27" i="192"/>
  <c r="T32" i="192"/>
  <c r="T40" i="192"/>
  <c r="T50" i="192"/>
  <c r="T55" i="192"/>
  <c r="T10" i="193"/>
  <c r="T18" i="193"/>
  <c r="T26" i="193"/>
  <c r="Q27" i="193"/>
  <c r="T31" i="193"/>
  <c r="T39" i="193"/>
  <c r="E43" i="193"/>
  <c r="T49" i="193"/>
  <c r="T54" i="193"/>
  <c r="U55" i="193"/>
  <c r="T10" i="194"/>
  <c r="T18" i="194"/>
  <c r="T26" i="194"/>
  <c r="Q27" i="194"/>
  <c r="T31" i="194"/>
  <c r="T39" i="194"/>
  <c r="T46" i="194"/>
  <c r="T61" i="194"/>
  <c r="Q9" i="195"/>
  <c r="Q8" i="195" s="1"/>
  <c r="T13" i="195"/>
  <c r="T21" i="195"/>
  <c r="T34" i="195"/>
  <c r="T43" i="195"/>
  <c r="U44" i="195"/>
  <c r="T51" i="195"/>
  <c r="T56" i="195"/>
  <c r="T10" i="196"/>
  <c r="T18" i="196"/>
  <c r="T26" i="196"/>
  <c r="Q27" i="196"/>
  <c r="T31" i="196"/>
  <c r="T39" i="196"/>
  <c r="P43" i="196"/>
  <c r="P42" i="196" s="1"/>
  <c r="T48" i="196"/>
  <c r="P9" i="197"/>
  <c r="T14" i="197"/>
  <c r="T22" i="197"/>
  <c r="U28" i="197"/>
  <c r="T35" i="197"/>
  <c r="T44" i="197"/>
  <c r="T52" i="197"/>
  <c r="T57" i="197"/>
  <c r="T11" i="198"/>
  <c r="T19" i="198"/>
  <c r="P27" i="198"/>
  <c r="T32" i="198"/>
  <c r="T40" i="198"/>
  <c r="T50" i="198"/>
  <c r="T55" i="198"/>
  <c r="T16" i="199"/>
  <c r="Q43" i="199"/>
  <c r="U28" i="200"/>
  <c r="U28" i="201"/>
  <c r="U45" i="201"/>
  <c r="U28" i="202"/>
  <c r="P42" i="202"/>
  <c r="Q43" i="203"/>
  <c r="Q42" i="203" s="1"/>
  <c r="Q9" i="204"/>
  <c r="T43" i="204"/>
  <c r="U44" i="204"/>
  <c r="T54" i="205"/>
  <c r="U55" i="205"/>
  <c r="Q9" i="206"/>
  <c r="E43" i="207"/>
  <c r="T44" i="207"/>
  <c r="Q27" i="208"/>
  <c r="U33" i="208"/>
  <c r="T33" i="208"/>
  <c r="U50" i="208"/>
  <c r="T50" i="208"/>
  <c r="Q9" i="211"/>
  <c r="E27" i="211"/>
  <c r="P43" i="212"/>
  <c r="U18" i="214"/>
  <c r="T18" i="214"/>
  <c r="U39" i="214"/>
  <c r="T39" i="214"/>
  <c r="E60" i="214"/>
  <c r="T61" i="214"/>
  <c r="U14" i="215"/>
  <c r="T14" i="215"/>
  <c r="Q27" i="215"/>
  <c r="E27" i="167"/>
  <c r="E60" i="167"/>
  <c r="P9" i="168"/>
  <c r="Q54" i="168"/>
  <c r="E9" i="169"/>
  <c r="P54" i="169"/>
  <c r="P43" i="170"/>
  <c r="P42" i="170" s="1"/>
  <c r="Q27" i="171"/>
  <c r="E43" i="171"/>
  <c r="Q60" i="171"/>
  <c r="E27" i="172"/>
  <c r="P43" i="172"/>
  <c r="P42" i="172" s="1"/>
  <c r="Q27" i="173"/>
  <c r="P43" i="173"/>
  <c r="P42" i="173" s="1"/>
  <c r="Q27" i="174"/>
  <c r="E43" i="174"/>
  <c r="Q60" i="174"/>
  <c r="P43" i="175"/>
  <c r="P42" i="175" s="1"/>
  <c r="Q43" i="176"/>
  <c r="Q42" i="176" s="1"/>
  <c r="E54" i="176"/>
  <c r="P54" i="177"/>
  <c r="E9" i="178"/>
  <c r="P54" i="178"/>
  <c r="P9" i="179"/>
  <c r="Q54" i="179"/>
  <c r="E9" i="180"/>
  <c r="E60" i="180"/>
  <c r="E27" i="181"/>
  <c r="P60" i="181"/>
  <c r="Q27" i="182"/>
  <c r="P43" i="182"/>
  <c r="Q43" i="183"/>
  <c r="E54" i="183"/>
  <c r="Q43" i="184"/>
  <c r="E54" i="184"/>
  <c r="E9" i="185"/>
  <c r="P54" i="185"/>
  <c r="P9" i="186"/>
  <c r="Q54" i="186"/>
  <c r="P9" i="187"/>
  <c r="Q54" i="187"/>
  <c r="Q9" i="188"/>
  <c r="E27" i="189"/>
  <c r="E60" i="189"/>
  <c r="E27" i="190"/>
  <c r="E60" i="190"/>
  <c r="P27" i="191"/>
  <c r="P60" i="191"/>
  <c r="Q27" i="192"/>
  <c r="E43" i="192"/>
  <c r="Q60" i="192"/>
  <c r="P43" i="193"/>
  <c r="P42" i="193" s="1"/>
  <c r="U10" i="194"/>
  <c r="Q54" i="194"/>
  <c r="T60" i="194"/>
  <c r="U61" i="194"/>
  <c r="E27" i="195"/>
  <c r="P60" i="195"/>
  <c r="Q43" i="196"/>
  <c r="E54" i="196"/>
  <c r="Q9" i="197"/>
  <c r="T43" i="197"/>
  <c r="U44" i="197"/>
  <c r="E60" i="197"/>
  <c r="Q27" i="198"/>
  <c r="E43" i="198"/>
  <c r="T54" i="198"/>
  <c r="U55" i="198"/>
  <c r="Q60" i="198"/>
  <c r="E9" i="199"/>
  <c r="Q54" i="199"/>
  <c r="E60" i="199"/>
  <c r="U47" i="200"/>
  <c r="Q54" i="200"/>
  <c r="U34" i="201"/>
  <c r="P54" i="201"/>
  <c r="T58" i="201"/>
  <c r="T33" i="202"/>
  <c r="U40" i="202"/>
  <c r="Q43" i="202"/>
  <c r="Q42" i="202" s="1"/>
  <c r="P60" i="202"/>
  <c r="E27" i="203"/>
  <c r="T28" i="203"/>
  <c r="U46" i="203"/>
  <c r="T25" i="204"/>
  <c r="U29" i="204"/>
  <c r="U13" i="205"/>
  <c r="T11" i="206"/>
  <c r="U18" i="206"/>
  <c r="E54" i="206"/>
  <c r="U55" i="206"/>
  <c r="T24" i="207"/>
  <c r="P43" i="207"/>
  <c r="T53" i="207"/>
  <c r="U57" i="207"/>
  <c r="Q60" i="207"/>
  <c r="E9" i="208"/>
  <c r="Q43" i="208"/>
  <c r="T22" i="209"/>
  <c r="U24" i="209"/>
  <c r="T24" i="209"/>
  <c r="Q27" i="209"/>
  <c r="T35" i="209"/>
  <c r="U37" i="209"/>
  <c r="T37" i="209"/>
  <c r="Q43" i="209"/>
  <c r="T51" i="209"/>
  <c r="T55" i="209"/>
  <c r="U12" i="210"/>
  <c r="P27" i="210"/>
  <c r="T32" i="210"/>
  <c r="U34" i="210"/>
  <c r="T34" i="210"/>
  <c r="T49" i="210"/>
  <c r="U51" i="210"/>
  <c r="T51" i="210"/>
  <c r="Q54" i="210"/>
  <c r="Q42" i="210" s="1"/>
  <c r="T23" i="211"/>
  <c r="U25" i="211"/>
  <c r="T25" i="211"/>
  <c r="P27" i="211"/>
  <c r="T36" i="211"/>
  <c r="U38" i="211"/>
  <c r="T38" i="211"/>
  <c r="E43" i="211"/>
  <c r="T53" i="211"/>
  <c r="T57" i="211"/>
  <c r="E60" i="211"/>
  <c r="T21" i="212"/>
  <c r="U23" i="212"/>
  <c r="T23" i="212"/>
  <c r="T34" i="212"/>
  <c r="U36" i="212"/>
  <c r="T36" i="212"/>
  <c r="Q43" i="212"/>
  <c r="T51" i="212"/>
  <c r="T55" i="212"/>
  <c r="U11" i="213"/>
  <c r="U32" i="213"/>
  <c r="U49" i="213"/>
  <c r="T28" i="214"/>
  <c r="U30" i="214"/>
  <c r="T30" i="214"/>
  <c r="E43" i="214"/>
  <c r="T52" i="214"/>
  <c r="P60" i="214"/>
  <c r="U51" i="215"/>
  <c r="T51" i="215"/>
  <c r="U62" i="215"/>
  <c r="T62" i="215"/>
  <c r="E9" i="216"/>
  <c r="E8" i="216" s="1"/>
  <c r="U10" i="216"/>
  <c r="T23" i="216"/>
  <c r="T25" i="216"/>
  <c r="U25" i="216"/>
  <c r="Q27" i="216"/>
  <c r="T32" i="216"/>
  <c r="Q43" i="216"/>
  <c r="Q42" i="216" s="1"/>
  <c r="U44" i="216"/>
  <c r="E43" i="201"/>
  <c r="T44" i="201"/>
  <c r="E60" i="203"/>
  <c r="T61" i="203"/>
  <c r="U30" i="209"/>
  <c r="T54" i="209"/>
  <c r="U55" i="209"/>
  <c r="U13" i="210"/>
  <c r="T13" i="210"/>
  <c r="Q27" i="210"/>
  <c r="E43" i="210"/>
  <c r="U44" i="210"/>
  <c r="Q27" i="211"/>
  <c r="T54" i="212"/>
  <c r="U55" i="212"/>
  <c r="U12" i="213"/>
  <c r="T12" i="213"/>
  <c r="Q27" i="213"/>
  <c r="U33" i="213"/>
  <c r="T33" i="213"/>
  <c r="P43" i="213"/>
  <c r="P42" i="213" s="1"/>
  <c r="U50" i="213"/>
  <c r="T50" i="213"/>
  <c r="U28" i="214"/>
  <c r="U48" i="214"/>
  <c r="T48" i="214"/>
  <c r="Q60" i="214"/>
  <c r="P9" i="216"/>
  <c r="U34" i="216"/>
  <c r="T34" i="216"/>
  <c r="P54" i="182"/>
  <c r="E9" i="183"/>
  <c r="Q54" i="183"/>
  <c r="P9" i="184"/>
  <c r="Q54" i="184"/>
  <c r="Q9" i="185"/>
  <c r="E27" i="186"/>
  <c r="E60" i="186"/>
  <c r="E27" i="187"/>
  <c r="E60" i="187"/>
  <c r="P27" i="188"/>
  <c r="T27" i="188" s="1"/>
  <c r="E43" i="189"/>
  <c r="Q60" i="189"/>
  <c r="Q27" i="190"/>
  <c r="E43" i="190"/>
  <c r="Q60" i="190"/>
  <c r="P43" i="191"/>
  <c r="E54" i="192"/>
  <c r="E9" i="193"/>
  <c r="P43" i="195"/>
  <c r="E9" i="196"/>
  <c r="Q54" i="196"/>
  <c r="P27" i="197"/>
  <c r="T27" i="197" s="1"/>
  <c r="E9" i="200"/>
  <c r="E8" i="200" s="1"/>
  <c r="P27" i="200"/>
  <c r="T27" i="200" s="1"/>
  <c r="E60" i="200"/>
  <c r="P27" i="201"/>
  <c r="T27" i="201" s="1"/>
  <c r="P43" i="201"/>
  <c r="Q60" i="201"/>
  <c r="E9" i="202"/>
  <c r="P9" i="203"/>
  <c r="P8" i="203" s="1"/>
  <c r="Q27" i="203"/>
  <c r="P43" i="204"/>
  <c r="P54" i="204"/>
  <c r="E43" i="205"/>
  <c r="U44" i="205"/>
  <c r="P54" i="205"/>
  <c r="U10" i="206"/>
  <c r="P43" i="206"/>
  <c r="P42" i="206" s="1"/>
  <c r="Q54" i="206"/>
  <c r="E60" i="206"/>
  <c r="Q9" i="208"/>
  <c r="Q8" i="208" s="1"/>
  <c r="E60" i="208"/>
  <c r="P43" i="210"/>
  <c r="P42" i="210" s="1"/>
  <c r="Q60" i="211"/>
  <c r="Q43" i="213"/>
  <c r="Q42" i="213" s="1"/>
  <c r="U56" i="213"/>
  <c r="T56" i="213"/>
  <c r="U17" i="214"/>
  <c r="T17" i="214"/>
  <c r="U26" i="214"/>
  <c r="T26" i="214"/>
  <c r="U38" i="214"/>
  <c r="T38" i="214"/>
  <c r="U13" i="215"/>
  <c r="T13" i="215"/>
  <c r="U22" i="215"/>
  <c r="T22" i="215"/>
  <c r="U35" i="215"/>
  <c r="T35" i="215"/>
  <c r="P27" i="168"/>
  <c r="P60" i="168"/>
  <c r="E27" i="169"/>
  <c r="E60" i="169"/>
  <c r="P9" i="170"/>
  <c r="P8" i="170" s="1"/>
  <c r="Q54" i="170"/>
  <c r="Q42" i="170" s="1"/>
  <c r="E9" i="171"/>
  <c r="P54" i="171"/>
  <c r="Q54" i="172"/>
  <c r="Q42" i="172" s="1"/>
  <c r="E9" i="173"/>
  <c r="Q54" i="173"/>
  <c r="E9" i="174"/>
  <c r="P54" i="174"/>
  <c r="P9" i="175"/>
  <c r="P8" i="175" s="1"/>
  <c r="Q54" i="175"/>
  <c r="Q42" i="175" s="1"/>
  <c r="Q9" i="176"/>
  <c r="Q8" i="176" s="1"/>
  <c r="Q59" i="176" s="1"/>
  <c r="Q9" i="177"/>
  <c r="Q8" i="177" s="1"/>
  <c r="Q59" i="177" s="1"/>
  <c r="Q63" i="177" s="1"/>
  <c r="E60" i="177"/>
  <c r="E27" i="178"/>
  <c r="E60" i="178"/>
  <c r="P27" i="179"/>
  <c r="P60" i="179"/>
  <c r="E27" i="180"/>
  <c r="P43" i="180"/>
  <c r="Q43" i="181"/>
  <c r="U43" i="181" s="1"/>
  <c r="E54" i="181"/>
  <c r="E9" i="182"/>
  <c r="Q54" i="182"/>
  <c r="Q42" i="182" s="1"/>
  <c r="P9" i="183"/>
  <c r="P8" i="183" s="1"/>
  <c r="P59" i="183" s="1"/>
  <c r="P63" i="183" s="1"/>
  <c r="T44" i="183"/>
  <c r="Q9" i="184"/>
  <c r="Q8" i="184" s="1"/>
  <c r="T44" i="184"/>
  <c r="E27" i="185"/>
  <c r="E60" i="185"/>
  <c r="P27" i="186"/>
  <c r="P60" i="186"/>
  <c r="P27" i="187"/>
  <c r="P60" i="187"/>
  <c r="T10" i="188"/>
  <c r="Q27" i="188"/>
  <c r="U27" i="188" s="1"/>
  <c r="E43" i="188"/>
  <c r="Q60" i="188"/>
  <c r="U10" i="189"/>
  <c r="P43" i="189"/>
  <c r="U10" i="190"/>
  <c r="P43" i="190"/>
  <c r="Q43" i="191"/>
  <c r="E54" i="191"/>
  <c r="E9" i="192"/>
  <c r="E8" i="192" s="1"/>
  <c r="P54" i="192"/>
  <c r="P42" i="192" s="1"/>
  <c r="P9" i="193"/>
  <c r="P8" i="193" s="1"/>
  <c r="Q54" i="193"/>
  <c r="Q42" i="193" s="1"/>
  <c r="P9" i="194"/>
  <c r="P8" i="194" s="1"/>
  <c r="P60" i="194"/>
  <c r="U10" i="195"/>
  <c r="Q43" i="195"/>
  <c r="E54" i="195"/>
  <c r="P9" i="196"/>
  <c r="P8" i="196" s="1"/>
  <c r="T10" i="197"/>
  <c r="Q27" i="197"/>
  <c r="U27" i="197" s="1"/>
  <c r="P43" i="197"/>
  <c r="E9" i="198"/>
  <c r="P54" i="198"/>
  <c r="P42" i="198" s="1"/>
  <c r="E27" i="199"/>
  <c r="P9" i="200"/>
  <c r="P8" i="200" s="1"/>
  <c r="P59" i="200" s="1"/>
  <c r="Q27" i="200"/>
  <c r="U27" i="200" s="1"/>
  <c r="P60" i="200"/>
  <c r="E9" i="201"/>
  <c r="U9" i="201" s="1"/>
  <c r="Q27" i="201"/>
  <c r="U27" i="201" s="1"/>
  <c r="Q43" i="201"/>
  <c r="Q42" i="201" s="1"/>
  <c r="P9" i="202"/>
  <c r="Q27" i="202"/>
  <c r="U27" i="202" s="1"/>
  <c r="Q9" i="203"/>
  <c r="Q60" i="203"/>
  <c r="U10" i="204"/>
  <c r="Q54" i="204"/>
  <c r="T10" i="205"/>
  <c r="P43" i="205"/>
  <c r="Q54" i="205"/>
  <c r="E27" i="206"/>
  <c r="Q43" i="206"/>
  <c r="P60" i="206"/>
  <c r="E27" i="207"/>
  <c r="T28" i="207"/>
  <c r="U20" i="208"/>
  <c r="T20" i="208"/>
  <c r="U41" i="208"/>
  <c r="T41" i="208"/>
  <c r="E54" i="208"/>
  <c r="U55" i="208"/>
  <c r="T55" i="208"/>
  <c r="U46" i="209"/>
  <c r="T46" i="209"/>
  <c r="U48" i="211"/>
  <c r="T48" i="211"/>
  <c r="U46" i="212"/>
  <c r="T46" i="212"/>
  <c r="E60" i="215"/>
  <c r="U61" i="215"/>
  <c r="T61" i="215"/>
  <c r="U18" i="216"/>
  <c r="T18" i="216"/>
  <c r="U29" i="216"/>
  <c r="T29" i="216"/>
  <c r="E43" i="162"/>
  <c r="Q60" i="162"/>
  <c r="P27" i="163"/>
  <c r="P60" i="163"/>
  <c r="Q9" i="164"/>
  <c r="Q8" i="164" s="1"/>
  <c r="P9" i="165"/>
  <c r="P8" i="165" s="1"/>
  <c r="U28" i="165"/>
  <c r="E9" i="166"/>
  <c r="P54" i="166"/>
  <c r="Q43" i="167"/>
  <c r="Q42" i="167" s="1"/>
  <c r="E54" i="167"/>
  <c r="Q27" i="168"/>
  <c r="E43" i="168"/>
  <c r="U55" i="168"/>
  <c r="Q60" i="168"/>
  <c r="P27" i="169"/>
  <c r="P60" i="169"/>
  <c r="Q9" i="170"/>
  <c r="Q8" i="170" s="1"/>
  <c r="P9" i="171"/>
  <c r="P8" i="171" s="1"/>
  <c r="U28" i="171"/>
  <c r="Q54" i="171"/>
  <c r="Q42" i="171" s="1"/>
  <c r="U61" i="171"/>
  <c r="P9" i="173"/>
  <c r="U28" i="173"/>
  <c r="P9" i="174"/>
  <c r="P8" i="174" s="1"/>
  <c r="U28" i="174"/>
  <c r="Q54" i="174"/>
  <c r="U61" i="174"/>
  <c r="Q9" i="175"/>
  <c r="Q8" i="175" s="1"/>
  <c r="E27" i="176"/>
  <c r="U44" i="176"/>
  <c r="E60" i="176"/>
  <c r="E27" i="177"/>
  <c r="P60" i="177"/>
  <c r="P27" i="178"/>
  <c r="P60" i="178"/>
  <c r="Q27" i="179"/>
  <c r="E43" i="179"/>
  <c r="U55" i="179"/>
  <c r="Q60" i="179"/>
  <c r="P27" i="180"/>
  <c r="Q43" i="180"/>
  <c r="Q42" i="180" s="1"/>
  <c r="T47" i="180"/>
  <c r="E54" i="180"/>
  <c r="T62" i="180"/>
  <c r="T16" i="181"/>
  <c r="T24" i="181"/>
  <c r="T29" i="181"/>
  <c r="T37" i="181"/>
  <c r="T46" i="181"/>
  <c r="P54" i="181"/>
  <c r="P42" i="181" s="1"/>
  <c r="T61" i="181"/>
  <c r="P9" i="182"/>
  <c r="P8" i="182" s="1"/>
  <c r="T14" i="182"/>
  <c r="T22" i="182"/>
  <c r="U28" i="182"/>
  <c r="T35" i="182"/>
  <c r="T44" i="182"/>
  <c r="T52" i="182"/>
  <c r="T57" i="182"/>
  <c r="Q9" i="183"/>
  <c r="Q8" i="183" s="1"/>
  <c r="T13" i="183"/>
  <c r="T21" i="183"/>
  <c r="T34" i="183"/>
  <c r="U44" i="183"/>
  <c r="T51" i="183"/>
  <c r="T56" i="183"/>
  <c r="E60" i="183"/>
  <c r="T12" i="184"/>
  <c r="T20" i="184"/>
  <c r="E27" i="184"/>
  <c r="E8" i="184" s="1"/>
  <c r="T33" i="184"/>
  <c r="T41" i="184"/>
  <c r="U44" i="184"/>
  <c r="T51" i="184"/>
  <c r="T56" i="184"/>
  <c r="E60" i="184"/>
  <c r="T11" i="185"/>
  <c r="T19" i="185"/>
  <c r="P27" i="185"/>
  <c r="P8" i="185" s="1"/>
  <c r="T32" i="185"/>
  <c r="T40" i="185"/>
  <c r="T50" i="185"/>
  <c r="T55" i="185"/>
  <c r="P60" i="185"/>
  <c r="T10" i="186"/>
  <c r="T18" i="186"/>
  <c r="T26" i="186"/>
  <c r="Q27" i="186"/>
  <c r="Q8" i="186" s="1"/>
  <c r="T31" i="186"/>
  <c r="T39" i="186"/>
  <c r="E43" i="186"/>
  <c r="T49" i="186"/>
  <c r="U55" i="186"/>
  <c r="Q60" i="186"/>
  <c r="T10" i="187"/>
  <c r="T18" i="187"/>
  <c r="T26" i="187"/>
  <c r="Q27" i="187"/>
  <c r="Q8" i="187" s="1"/>
  <c r="T31" i="187"/>
  <c r="T39" i="187"/>
  <c r="E43" i="187"/>
  <c r="T49" i="187"/>
  <c r="U55" i="187"/>
  <c r="Q60" i="187"/>
  <c r="U10" i="188"/>
  <c r="T17" i="188"/>
  <c r="T25" i="188"/>
  <c r="T30" i="188"/>
  <c r="T38" i="188"/>
  <c r="P43" i="188"/>
  <c r="P42" i="188" s="1"/>
  <c r="T48" i="188"/>
  <c r="T16" i="189"/>
  <c r="T24" i="189"/>
  <c r="T29" i="189"/>
  <c r="T37" i="189"/>
  <c r="Q43" i="189"/>
  <c r="Q42" i="189" s="1"/>
  <c r="T47" i="189"/>
  <c r="E54" i="189"/>
  <c r="T62" i="189"/>
  <c r="T16" i="190"/>
  <c r="T24" i="190"/>
  <c r="T29" i="190"/>
  <c r="T37" i="190"/>
  <c r="Q43" i="190"/>
  <c r="Q42" i="190" s="1"/>
  <c r="T47" i="190"/>
  <c r="E54" i="190"/>
  <c r="T62" i="190"/>
  <c r="E9" i="191"/>
  <c r="E8" i="191" s="1"/>
  <c r="T15" i="191"/>
  <c r="T23" i="191"/>
  <c r="T28" i="191"/>
  <c r="T36" i="191"/>
  <c r="T46" i="191"/>
  <c r="P54" i="191"/>
  <c r="T61" i="191"/>
  <c r="P9" i="192"/>
  <c r="P8" i="192" s="1"/>
  <c r="T14" i="192"/>
  <c r="T22" i="192"/>
  <c r="T35" i="192"/>
  <c r="T45" i="192"/>
  <c r="T53" i="192"/>
  <c r="Q54" i="192"/>
  <c r="Q42" i="192" s="1"/>
  <c r="T58" i="192"/>
  <c r="Q9" i="193"/>
  <c r="Q8" i="193" s="1"/>
  <c r="T13" i="193"/>
  <c r="T21" i="193"/>
  <c r="T34" i="193"/>
  <c r="T44" i="193"/>
  <c r="T52" i="193"/>
  <c r="T57" i="193"/>
  <c r="Q9" i="194"/>
  <c r="Q8" i="194" s="1"/>
  <c r="T13" i="194"/>
  <c r="T21" i="194"/>
  <c r="T34" i="194"/>
  <c r="E43" i="194"/>
  <c r="T49" i="194"/>
  <c r="Q60" i="194"/>
  <c r="T16" i="195"/>
  <c r="T24" i="195"/>
  <c r="T29" i="195"/>
  <c r="T37" i="195"/>
  <c r="T46" i="195"/>
  <c r="P54" i="195"/>
  <c r="T61" i="195"/>
  <c r="Q9" i="196"/>
  <c r="Q8" i="196" s="1"/>
  <c r="T13" i="196"/>
  <c r="T21" i="196"/>
  <c r="T34" i="196"/>
  <c r="T51" i="196"/>
  <c r="T56" i="196"/>
  <c r="E60" i="196"/>
  <c r="U10" i="197"/>
  <c r="T17" i="197"/>
  <c r="T25" i="197"/>
  <c r="T30" i="197"/>
  <c r="T38" i="197"/>
  <c r="Q43" i="197"/>
  <c r="Q42" i="197" s="1"/>
  <c r="T47" i="197"/>
  <c r="E54" i="197"/>
  <c r="E42" i="197" s="1"/>
  <c r="T62" i="197"/>
  <c r="P9" i="198"/>
  <c r="P8" i="198" s="1"/>
  <c r="T14" i="198"/>
  <c r="T22" i="198"/>
  <c r="T35" i="198"/>
  <c r="T45" i="198"/>
  <c r="T53" i="198"/>
  <c r="Q54" i="198"/>
  <c r="Q42" i="198" s="1"/>
  <c r="T58" i="198"/>
  <c r="T11" i="199"/>
  <c r="T19" i="199"/>
  <c r="P27" i="199"/>
  <c r="P8" i="199" s="1"/>
  <c r="P59" i="199" s="1"/>
  <c r="P63" i="199" s="1"/>
  <c r="T32" i="199"/>
  <c r="T40" i="199"/>
  <c r="T50" i="199"/>
  <c r="T62" i="199"/>
  <c r="Q9" i="200"/>
  <c r="T13" i="200"/>
  <c r="T36" i="200"/>
  <c r="T49" i="200"/>
  <c r="Q60" i="200"/>
  <c r="P9" i="201"/>
  <c r="T20" i="201"/>
  <c r="T26" i="201"/>
  <c r="T30" i="201"/>
  <c r="T36" i="201"/>
  <c r="T45" i="201"/>
  <c r="U52" i="201"/>
  <c r="T55" i="201"/>
  <c r="Q9" i="202"/>
  <c r="Q8" i="202" s="1"/>
  <c r="Q59" i="202" s="1"/>
  <c r="T12" i="202"/>
  <c r="U19" i="202"/>
  <c r="T25" i="202"/>
  <c r="T30" i="202"/>
  <c r="T36" i="202"/>
  <c r="T50" i="202"/>
  <c r="T61" i="202"/>
  <c r="T12" i="203"/>
  <c r="T35" i="203"/>
  <c r="T41" i="203"/>
  <c r="T48" i="203"/>
  <c r="T62" i="203"/>
  <c r="U16" i="204"/>
  <c r="T22" i="204"/>
  <c r="E27" i="204"/>
  <c r="T31" i="204"/>
  <c r="T38" i="204"/>
  <c r="T46" i="204"/>
  <c r="T52" i="204"/>
  <c r="T57" i="204"/>
  <c r="T15" i="205"/>
  <c r="T22" i="205"/>
  <c r="E27" i="205"/>
  <c r="T33" i="205"/>
  <c r="T39" i="205"/>
  <c r="Q43" i="205"/>
  <c r="T14" i="206"/>
  <c r="T20" i="206"/>
  <c r="P27" i="206"/>
  <c r="T38" i="206"/>
  <c r="T46" i="206"/>
  <c r="U15" i="207"/>
  <c r="T21" i="207"/>
  <c r="P27" i="207"/>
  <c r="T30" i="207"/>
  <c r="T37" i="207"/>
  <c r="U44" i="207"/>
  <c r="T50" i="207"/>
  <c r="U61" i="207"/>
  <c r="U11" i="208"/>
  <c r="T17" i="208"/>
  <c r="T38" i="208"/>
  <c r="P54" i="208"/>
  <c r="P42" i="208" s="1"/>
  <c r="P9" i="209"/>
  <c r="P8" i="209" s="1"/>
  <c r="T14" i="209"/>
  <c r="U16" i="209"/>
  <c r="T16" i="209"/>
  <c r="U29" i="209"/>
  <c r="T29" i="209"/>
  <c r="U44" i="209"/>
  <c r="U20" i="210"/>
  <c r="T40" i="210"/>
  <c r="U56" i="210"/>
  <c r="T56" i="210"/>
  <c r="T15" i="211"/>
  <c r="U17" i="211"/>
  <c r="T17" i="211"/>
  <c r="T28" i="211"/>
  <c r="U30" i="211"/>
  <c r="T30" i="211"/>
  <c r="T45" i="211"/>
  <c r="U62" i="211"/>
  <c r="Q9" i="212"/>
  <c r="Q8" i="212" s="1"/>
  <c r="T13" i="212"/>
  <c r="U15" i="212"/>
  <c r="T15" i="212"/>
  <c r="E27" i="212"/>
  <c r="U28" i="212"/>
  <c r="T28" i="212"/>
  <c r="U44" i="212"/>
  <c r="E9" i="213"/>
  <c r="U19" i="213"/>
  <c r="U40" i="213"/>
  <c r="E9" i="214"/>
  <c r="U10" i="214"/>
  <c r="T10" i="214"/>
  <c r="U24" i="214"/>
  <c r="P27" i="214"/>
  <c r="T27" i="214" s="1"/>
  <c r="T45" i="214"/>
  <c r="U47" i="214"/>
  <c r="T47" i="214"/>
  <c r="U61" i="214"/>
  <c r="U20" i="215"/>
  <c r="E43" i="215"/>
  <c r="U44" i="215"/>
  <c r="T44" i="215"/>
  <c r="T16" i="216"/>
  <c r="T39" i="216"/>
  <c r="P43" i="168"/>
  <c r="P42" i="168" s="1"/>
  <c r="Q27" i="169"/>
  <c r="E43" i="169"/>
  <c r="E27" i="170"/>
  <c r="Q9" i="171"/>
  <c r="Q8" i="171" s="1"/>
  <c r="E9" i="172"/>
  <c r="Q9" i="173"/>
  <c r="Q8" i="173" s="1"/>
  <c r="Q9" i="174"/>
  <c r="E27" i="175"/>
  <c r="P27" i="176"/>
  <c r="P27" i="177"/>
  <c r="E43" i="177"/>
  <c r="Q27" i="178"/>
  <c r="E43" i="178"/>
  <c r="P43" i="179"/>
  <c r="P42" i="179" s="1"/>
  <c r="Q27" i="180"/>
  <c r="Q8" i="180" s="1"/>
  <c r="Q59" i="180" s="1"/>
  <c r="Q63" i="180" s="1"/>
  <c r="P54" i="180"/>
  <c r="E9" i="181"/>
  <c r="Q54" i="181"/>
  <c r="U61" i="181"/>
  <c r="Q9" i="182"/>
  <c r="Q8" i="182" s="1"/>
  <c r="U44" i="182"/>
  <c r="E27" i="183"/>
  <c r="P27" i="184"/>
  <c r="T10" i="185"/>
  <c r="Q27" i="185"/>
  <c r="E43" i="185"/>
  <c r="U55" i="185"/>
  <c r="U10" i="186"/>
  <c r="P43" i="186"/>
  <c r="P42" i="186" s="1"/>
  <c r="U10" i="187"/>
  <c r="P43" i="187"/>
  <c r="P42" i="187" s="1"/>
  <c r="Q43" i="188"/>
  <c r="Q42" i="188" s="1"/>
  <c r="E54" i="188"/>
  <c r="E9" i="189"/>
  <c r="P54" i="189"/>
  <c r="E9" i="190"/>
  <c r="P54" i="190"/>
  <c r="P9" i="191"/>
  <c r="U28" i="191"/>
  <c r="Q54" i="191"/>
  <c r="U61" i="191"/>
  <c r="Q9" i="192"/>
  <c r="Q8" i="192" s="1"/>
  <c r="E27" i="193"/>
  <c r="U44" i="193"/>
  <c r="E27" i="194"/>
  <c r="P43" i="194"/>
  <c r="P42" i="194" s="1"/>
  <c r="E9" i="195"/>
  <c r="E8" i="195" s="1"/>
  <c r="Q54" i="195"/>
  <c r="U61" i="195"/>
  <c r="E27" i="196"/>
  <c r="P54" i="197"/>
  <c r="Q9" i="198"/>
  <c r="Q8" i="198" s="1"/>
  <c r="T10" i="199"/>
  <c r="Q27" i="199"/>
  <c r="Q8" i="199" s="1"/>
  <c r="E43" i="199"/>
  <c r="U55" i="201"/>
  <c r="E54" i="202"/>
  <c r="U55" i="202"/>
  <c r="U61" i="202"/>
  <c r="E43" i="203"/>
  <c r="E54" i="203"/>
  <c r="E9" i="204"/>
  <c r="E8" i="204" s="1"/>
  <c r="P27" i="204"/>
  <c r="P27" i="205"/>
  <c r="P8" i="205" s="1"/>
  <c r="E9" i="206"/>
  <c r="T10" i="206"/>
  <c r="U31" i="206"/>
  <c r="T55" i="206"/>
  <c r="P9" i="207"/>
  <c r="P8" i="207" s="1"/>
  <c r="Q27" i="207"/>
  <c r="U45" i="207"/>
  <c r="E54" i="207"/>
  <c r="T60" i="207"/>
  <c r="T10" i="208"/>
  <c r="T21" i="208"/>
  <c r="Q54" i="208"/>
  <c r="T56" i="208"/>
  <c r="Q9" i="209"/>
  <c r="Q8" i="209" s="1"/>
  <c r="T45" i="209"/>
  <c r="E60" i="209"/>
  <c r="U61" i="209"/>
  <c r="T61" i="209"/>
  <c r="E9" i="210"/>
  <c r="U21" i="210"/>
  <c r="T21" i="210"/>
  <c r="E9" i="211"/>
  <c r="E8" i="211" s="1"/>
  <c r="U10" i="211"/>
  <c r="U28" i="211"/>
  <c r="T44" i="211"/>
  <c r="T49" i="211"/>
  <c r="P27" i="212"/>
  <c r="T45" i="212"/>
  <c r="E60" i="212"/>
  <c r="U61" i="212"/>
  <c r="T61" i="212"/>
  <c r="P9" i="213"/>
  <c r="U20" i="213"/>
  <c r="T20" i="213"/>
  <c r="U41" i="213"/>
  <c r="T41" i="213"/>
  <c r="E54" i="213"/>
  <c r="U55" i="213"/>
  <c r="T55" i="213"/>
  <c r="P9" i="214"/>
  <c r="T9" i="214" s="1"/>
  <c r="U25" i="214"/>
  <c r="T25" i="214"/>
  <c r="U31" i="214"/>
  <c r="T31" i="214"/>
  <c r="T44" i="214"/>
  <c r="U62" i="214"/>
  <c r="T62" i="214"/>
  <c r="U21" i="215"/>
  <c r="T21" i="215"/>
  <c r="U34" i="215"/>
  <c r="T34" i="215"/>
  <c r="P43" i="215"/>
  <c r="P42" i="215" s="1"/>
  <c r="E54" i="215"/>
  <c r="T55" i="215"/>
  <c r="U55" i="215"/>
  <c r="T57" i="215"/>
  <c r="T10" i="216"/>
  <c r="U40" i="216"/>
  <c r="T40" i="216"/>
  <c r="U48" i="216"/>
  <c r="U43" i="217"/>
  <c r="T53" i="216"/>
  <c r="T57" i="216"/>
  <c r="U58" i="216"/>
  <c r="E60" i="216"/>
  <c r="E27" i="217"/>
  <c r="U28" i="217"/>
  <c r="T32" i="217"/>
  <c r="P43" i="217"/>
  <c r="P42" i="217" s="1"/>
  <c r="U58" i="217"/>
  <c r="E60" i="217"/>
  <c r="U61" i="217"/>
  <c r="U10" i="218"/>
  <c r="T12" i="218"/>
  <c r="P27" i="218"/>
  <c r="T46" i="218"/>
  <c r="U52" i="218"/>
  <c r="U55" i="218"/>
  <c r="U61" i="218"/>
  <c r="T15" i="219"/>
  <c r="T20" i="219"/>
  <c r="U26" i="219"/>
  <c r="T44" i="219"/>
  <c r="U50" i="219"/>
  <c r="T28" i="220"/>
  <c r="U34" i="220"/>
  <c r="T39" i="220"/>
  <c r="U52" i="220"/>
  <c r="T52" i="220"/>
  <c r="P54" i="220"/>
  <c r="Q60" i="220"/>
  <c r="T15" i="221"/>
  <c r="U25" i="221"/>
  <c r="T36" i="221"/>
  <c r="U48" i="221"/>
  <c r="T48" i="221"/>
  <c r="T58" i="221"/>
  <c r="P27" i="222"/>
  <c r="U35" i="222"/>
  <c r="T49" i="222"/>
  <c r="U57" i="222"/>
  <c r="T23" i="223"/>
  <c r="E27" i="223"/>
  <c r="U28" i="223"/>
  <c r="T56" i="223"/>
  <c r="U14" i="224"/>
  <c r="T18" i="224"/>
  <c r="E9" i="225"/>
  <c r="U10" i="225"/>
  <c r="U13" i="225"/>
  <c r="U32" i="225"/>
  <c r="T36" i="225"/>
  <c r="E43" i="225"/>
  <c r="T44" i="225"/>
  <c r="T46" i="225"/>
  <c r="P54" i="225"/>
  <c r="U30" i="226"/>
  <c r="T34" i="226"/>
  <c r="U17" i="227"/>
  <c r="T25" i="227"/>
  <c r="E27" i="229"/>
  <c r="U28" i="229"/>
  <c r="T28" i="229"/>
  <c r="U32" i="229"/>
  <c r="T32" i="229"/>
  <c r="U46" i="229"/>
  <c r="T46" i="229"/>
  <c r="U53" i="229"/>
  <c r="T53" i="229"/>
  <c r="U17" i="230"/>
  <c r="T17" i="230"/>
  <c r="U58" i="230"/>
  <c r="T58" i="230"/>
  <c r="U40" i="231"/>
  <c r="T40" i="231"/>
  <c r="U15" i="232"/>
  <c r="T15" i="232"/>
  <c r="U32" i="232"/>
  <c r="T32" i="232"/>
  <c r="T50" i="241"/>
  <c r="U50" i="241"/>
  <c r="U10" i="243"/>
  <c r="E9" i="243"/>
  <c r="T10" i="243"/>
  <c r="U14" i="246"/>
  <c r="T14" i="246"/>
  <c r="Q43" i="215"/>
  <c r="Q42" i="215" s="1"/>
  <c r="Q54" i="215"/>
  <c r="P27" i="216"/>
  <c r="P27" i="217"/>
  <c r="Q43" i="217"/>
  <c r="P60" i="217"/>
  <c r="Q27" i="218"/>
  <c r="Q43" i="218"/>
  <c r="T54" i="218"/>
  <c r="T60" i="218"/>
  <c r="E54" i="219"/>
  <c r="T55" i="219"/>
  <c r="Q54" i="220"/>
  <c r="U26" i="221"/>
  <c r="T26" i="221"/>
  <c r="E27" i="221"/>
  <c r="U36" i="222"/>
  <c r="T36" i="222"/>
  <c r="U58" i="222"/>
  <c r="T58" i="222"/>
  <c r="U11" i="223"/>
  <c r="T11" i="223"/>
  <c r="E43" i="224"/>
  <c r="U44" i="224"/>
  <c r="Q27" i="226"/>
  <c r="P9" i="227"/>
  <c r="E27" i="228"/>
  <c r="U28" i="228"/>
  <c r="T28" i="228"/>
  <c r="U39" i="228"/>
  <c r="T39" i="228"/>
  <c r="U51" i="228"/>
  <c r="T51" i="228"/>
  <c r="T62" i="228"/>
  <c r="U62" i="228"/>
  <c r="U35" i="229"/>
  <c r="T35" i="229"/>
  <c r="U13" i="230"/>
  <c r="T13" i="230"/>
  <c r="T39" i="232"/>
  <c r="U39" i="232"/>
  <c r="U45" i="233"/>
  <c r="T45" i="233"/>
  <c r="T52" i="233"/>
  <c r="U52" i="233"/>
  <c r="T39" i="237"/>
  <c r="U39" i="237"/>
  <c r="E9" i="238"/>
  <c r="U10" i="238"/>
  <c r="T10" i="238"/>
  <c r="T51" i="239"/>
  <c r="U51" i="239"/>
  <c r="T48" i="242"/>
  <c r="U48" i="242"/>
  <c r="T14" i="244"/>
  <c r="U14" i="244"/>
  <c r="T33" i="244"/>
  <c r="U33" i="244"/>
  <c r="E9" i="217"/>
  <c r="Q27" i="217"/>
  <c r="E60" i="219"/>
  <c r="T61" i="219"/>
  <c r="E9" i="220"/>
  <c r="U10" i="220"/>
  <c r="U15" i="222"/>
  <c r="T15" i="222"/>
  <c r="U32" i="223"/>
  <c r="T32" i="223"/>
  <c r="U49" i="223"/>
  <c r="E9" i="224"/>
  <c r="U9" i="224" s="1"/>
  <c r="U10" i="224"/>
  <c r="T13" i="224"/>
  <c r="U37" i="224"/>
  <c r="P54" i="224"/>
  <c r="Q60" i="224"/>
  <c r="E27" i="225"/>
  <c r="U28" i="225"/>
  <c r="T31" i="225"/>
  <c r="Q43" i="225"/>
  <c r="U17" i="226"/>
  <c r="T21" i="226"/>
  <c r="T29" i="226"/>
  <c r="Q9" i="227"/>
  <c r="Q8" i="227" s="1"/>
  <c r="U10" i="227"/>
  <c r="U40" i="227"/>
  <c r="U49" i="227"/>
  <c r="U21" i="228"/>
  <c r="U31" i="228"/>
  <c r="T31" i="228"/>
  <c r="Q9" i="229"/>
  <c r="U47" i="231"/>
  <c r="T47" i="231"/>
  <c r="U52" i="232"/>
  <c r="T52" i="232"/>
  <c r="U12" i="234"/>
  <c r="T12" i="234"/>
  <c r="T19" i="234"/>
  <c r="U19" i="234"/>
  <c r="U57" i="235"/>
  <c r="T57" i="235"/>
  <c r="T37" i="238"/>
  <c r="U37" i="238"/>
  <c r="Q9" i="239"/>
  <c r="Q8" i="239" s="1"/>
  <c r="U58" i="240"/>
  <c r="T58" i="240"/>
  <c r="U29" i="242"/>
  <c r="T29" i="242"/>
  <c r="U62" i="242"/>
  <c r="T62" i="242"/>
  <c r="Q43" i="244"/>
  <c r="P9" i="218"/>
  <c r="P54" i="218"/>
  <c r="E9" i="219"/>
  <c r="T10" i="219"/>
  <c r="E43" i="219"/>
  <c r="Q54" i="219"/>
  <c r="P9" i="220"/>
  <c r="E27" i="220"/>
  <c r="U45" i="222"/>
  <c r="T45" i="222"/>
  <c r="E60" i="222"/>
  <c r="U61" i="222"/>
  <c r="E9" i="223"/>
  <c r="T10" i="223"/>
  <c r="U19" i="223"/>
  <c r="T19" i="223"/>
  <c r="E60" i="223"/>
  <c r="U61" i="223"/>
  <c r="E60" i="225"/>
  <c r="U61" i="225"/>
  <c r="P60" i="226"/>
  <c r="E9" i="228"/>
  <c r="E8" i="228" s="1"/>
  <c r="U10" i="228"/>
  <c r="T10" i="228"/>
  <c r="U18" i="228"/>
  <c r="T18" i="228"/>
  <c r="Q27" i="228"/>
  <c r="Q8" i="228" s="1"/>
  <c r="U12" i="229"/>
  <c r="T12" i="229"/>
  <c r="U38" i="229"/>
  <c r="T38" i="229"/>
  <c r="U23" i="230"/>
  <c r="T23" i="230"/>
  <c r="U53" i="231"/>
  <c r="T53" i="231"/>
  <c r="U25" i="234"/>
  <c r="T25" i="234"/>
  <c r="U15" i="235"/>
  <c r="T15" i="235"/>
  <c r="U26" i="235"/>
  <c r="T26" i="235"/>
  <c r="U26" i="236"/>
  <c r="T26" i="236"/>
  <c r="E27" i="237"/>
  <c r="U28" i="237"/>
  <c r="T28" i="237"/>
  <c r="T16" i="238"/>
  <c r="U16" i="238"/>
  <c r="Q9" i="240"/>
  <c r="E9" i="244"/>
  <c r="E60" i="213"/>
  <c r="Q27" i="214"/>
  <c r="U27" i="214" s="1"/>
  <c r="P43" i="214"/>
  <c r="P9" i="215"/>
  <c r="Q9" i="216"/>
  <c r="Q8" i="216" s="1"/>
  <c r="Q59" i="216" s="1"/>
  <c r="Q63" i="216" s="1"/>
  <c r="T62" i="216"/>
  <c r="Q9" i="217"/>
  <c r="T13" i="217"/>
  <c r="T19" i="217"/>
  <c r="T44" i="217"/>
  <c r="T50" i="217"/>
  <c r="Q9" i="218"/>
  <c r="Q8" i="218" s="1"/>
  <c r="T49" i="218"/>
  <c r="Q54" i="218"/>
  <c r="Q60" i="218"/>
  <c r="T12" i="219"/>
  <c r="U18" i="219"/>
  <c r="T23" i="219"/>
  <c r="E27" i="219"/>
  <c r="U28" i="219"/>
  <c r="P43" i="219"/>
  <c r="T47" i="219"/>
  <c r="T52" i="219"/>
  <c r="T56" i="219"/>
  <c r="P27" i="220"/>
  <c r="T31" i="220"/>
  <c r="T36" i="220"/>
  <c r="E43" i="220"/>
  <c r="U44" i="220"/>
  <c r="U57" i="220"/>
  <c r="T57" i="220"/>
  <c r="T22" i="221"/>
  <c r="U30" i="221"/>
  <c r="Q9" i="222"/>
  <c r="T16" i="222"/>
  <c r="U23" i="222"/>
  <c r="T23" i="222"/>
  <c r="T32" i="222"/>
  <c r="T41" i="222"/>
  <c r="U52" i="222"/>
  <c r="P60" i="222"/>
  <c r="T16" i="223"/>
  <c r="U26" i="223"/>
  <c r="T33" i="223"/>
  <c r="Q9" i="224"/>
  <c r="Q8" i="224" s="1"/>
  <c r="T31" i="224"/>
  <c r="U45" i="224"/>
  <c r="T49" i="224"/>
  <c r="U62" i="224"/>
  <c r="U19" i="225"/>
  <c r="T23" i="225"/>
  <c r="Q27" i="225"/>
  <c r="P9" i="226"/>
  <c r="U13" i="226"/>
  <c r="T16" i="226"/>
  <c r="U46" i="226"/>
  <c r="T14" i="227"/>
  <c r="T30" i="227"/>
  <c r="T39" i="227"/>
  <c r="E60" i="227"/>
  <c r="U61" i="227"/>
  <c r="U32" i="228"/>
  <c r="U34" i="228"/>
  <c r="T34" i="228"/>
  <c r="T38" i="228"/>
  <c r="U38" i="228"/>
  <c r="T57" i="229"/>
  <c r="U57" i="229"/>
  <c r="E27" i="230"/>
  <c r="U28" i="230"/>
  <c r="T28" i="230"/>
  <c r="U34" i="230"/>
  <c r="T34" i="230"/>
  <c r="U41" i="230"/>
  <c r="T41" i="230"/>
  <c r="Q9" i="233"/>
  <c r="U10" i="233"/>
  <c r="U15" i="233"/>
  <c r="T15" i="233"/>
  <c r="U31" i="233"/>
  <c r="T31" i="233"/>
  <c r="U37" i="233"/>
  <c r="T37" i="233"/>
  <c r="U30" i="234"/>
  <c r="T30" i="234"/>
  <c r="T47" i="238"/>
  <c r="U47" i="238"/>
  <c r="T57" i="241"/>
  <c r="U57" i="241"/>
  <c r="T40" i="245"/>
  <c r="U40" i="245"/>
  <c r="E27" i="208"/>
  <c r="P60" i="208"/>
  <c r="P54" i="209"/>
  <c r="P42" i="209" s="1"/>
  <c r="Q9" i="210"/>
  <c r="Q8" i="210" s="1"/>
  <c r="E60" i="210"/>
  <c r="P43" i="211"/>
  <c r="P42" i="211" s="1"/>
  <c r="E9" i="212"/>
  <c r="E8" i="212" s="1"/>
  <c r="P54" i="212"/>
  <c r="E27" i="213"/>
  <c r="P60" i="213"/>
  <c r="Q43" i="214"/>
  <c r="Q42" i="214" s="1"/>
  <c r="E54" i="214"/>
  <c r="Q9" i="215"/>
  <c r="Q8" i="215" s="1"/>
  <c r="E54" i="216"/>
  <c r="T61" i="216"/>
  <c r="T12" i="217"/>
  <c r="T18" i="217"/>
  <c r="T24" i="217"/>
  <c r="T28" i="217"/>
  <c r="U35" i="217"/>
  <c r="T41" i="217"/>
  <c r="T43" i="217"/>
  <c r="U44" i="217"/>
  <c r="T49" i="217"/>
  <c r="T61" i="217"/>
  <c r="U12" i="218"/>
  <c r="T18" i="218"/>
  <c r="U24" i="218"/>
  <c r="U33" i="218"/>
  <c r="T38" i="218"/>
  <c r="U57" i="218"/>
  <c r="Q9" i="219"/>
  <c r="P27" i="219"/>
  <c r="U31" i="219"/>
  <c r="T36" i="219"/>
  <c r="T41" i="219"/>
  <c r="Q43" i="219"/>
  <c r="T62" i="219"/>
  <c r="T11" i="220"/>
  <c r="U17" i="220"/>
  <c r="T22" i="220"/>
  <c r="Q27" i="220"/>
  <c r="P43" i="220"/>
  <c r="P42" i="220" s="1"/>
  <c r="U47" i="220"/>
  <c r="E9" i="221"/>
  <c r="U10" i="221"/>
  <c r="T10" i="221"/>
  <c r="U31" i="221"/>
  <c r="T31" i="221"/>
  <c r="T52" i="221"/>
  <c r="U62" i="221"/>
  <c r="E43" i="222"/>
  <c r="T44" i="222"/>
  <c r="U53" i="222"/>
  <c r="T53" i="222"/>
  <c r="E54" i="222"/>
  <c r="Q60" i="222"/>
  <c r="Q9" i="223"/>
  <c r="Q9" i="226"/>
  <c r="Q8" i="226" s="1"/>
  <c r="Q59" i="226" s="1"/>
  <c r="Q63" i="226" s="1"/>
  <c r="U10" i="226"/>
  <c r="T25" i="228"/>
  <c r="U25" i="228"/>
  <c r="U56" i="228"/>
  <c r="T56" i="228"/>
  <c r="T22" i="233"/>
  <c r="U22" i="233"/>
  <c r="E54" i="233"/>
  <c r="U55" i="233"/>
  <c r="T55" i="233"/>
  <c r="U46" i="236"/>
  <c r="T46" i="236"/>
  <c r="T26" i="238"/>
  <c r="U26" i="238"/>
  <c r="U50" i="240"/>
  <c r="T50" i="240"/>
  <c r="T12" i="241"/>
  <c r="U12" i="241"/>
  <c r="Q60" i="199"/>
  <c r="Q43" i="200"/>
  <c r="Q42" i="200" s="1"/>
  <c r="E54" i="200"/>
  <c r="Q9" i="201"/>
  <c r="Q8" i="201" s="1"/>
  <c r="Q59" i="201" s="1"/>
  <c r="Q63" i="201" s="1"/>
  <c r="P27" i="202"/>
  <c r="T27" i="202" s="1"/>
  <c r="E43" i="202"/>
  <c r="Q60" i="202"/>
  <c r="E9" i="203"/>
  <c r="E8" i="203" s="1"/>
  <c r="P54" i="203"/>
  <c r="Q43" i="204"/>
  <c r="E54" i="204"/>
  <c r="Q9" i="205"/>
  <c r="Q8" i="205" s="1"/>
  <c r="E60" i="205"/>
  <c r="Q27" i="206"/>
  <c r="E43" i="206"/>
  <c r="Q60" i="206"/>
  <c r="E9" i="207"/>
  <c r="E8" i="207" s="1"/>
  <c r="P27" i="208"/>
  <c r="P8" i="208" s="1"/>
  <c r="P59" i="208" s="1"/>
  <c r="P63" i="208" s="1"/>
  <c r="E43" i="208"/>
  <c r="Q60" i="208"/>
  <c r="E9" i="209"/>
  <c r="U9" i="209" s="1"/>
  <c r="Q54" i="209"/>
  <c r="E27" i="210"/>
  <c r="P60" i="210"/>
  <c r="Q43" i="211"/>
  <c r="Q42" i="211" s="1"/>
  <c r="E54" i="211"/>
  <c r="P9" i="212"/>
  <c r="P8" i="212" s="1"/>
  <c r="Q54" i="212"/>
  <c r="P27" i="213"/>
  <c r="E43" i="213"/>
  <c r="Q60" i="213"/>
  <c r="P54" i="214"/>
  <c r="E27" i="215"/>
  <c r="U50" i="215"/>
  <c r="T30" i="216"/>
  <c r="E43" i="216"/>
  <c r="P54" i="216"/>
  <c r="U61" i="216"/>
  <c r="T45" i="217"/>
  <c r="E54" i="217"/>
  <c r="E42" i="217" s="1"/>
  <c r="U13" i="218"/>
  <c r="U48" i="218"/>
  <c r="T53" i="218"/>
  <c r="T11" i="219"/>
  <c r="U22" i="219"/>
  <c r="U46" i="219"/>
  <c r="T51" i="219"/>
  <c r="U55" i="219"/>
  <c r="U30" i="220"/>
  <c r="T35" i="220"/>
  <c r="T58" i="220"/>
  <c r="P9" i="221"/>
  <c r="P8" i="221" s="1"/>
  <c r="U17" i="221"/>
  <c r="T28" i="221"/>
  <c r="U38" i="221"/>
  <c r="E43" i="221"/>
  <c r="U44" i="221"/>
  <c r="T24" i="222"/>
  <c r="T40" i="222"/>
  <c r="P54" i="222"/>
  <c r="T15" i="223"/>
  <c r="T41" i="223"/>
  <c r="P43" i="223"/>
  <c r="P42" i="223" s="1"/>
  <c r="U62" i="223"/>
  <c r="U24" i="224"/>
  <c r="P27" i="224"/>
  <c r="T44" i="224"/>
  <c r="T18" i="225"/>
  <c r="U52" i="225"/>
  <c r="U11" i="226"/>
  <c r="U40" i="226"/>
  <c r="P43" i="227"/>
  <c r="P42" i="227" s="1"/>
  <c r="U15" i="228"/>
  <c r="T17" i="228"/>
  <c r="U17" i="228"/>
  <c r="U40" i="228"/>
  <c r="T40" i="228"/>
  <c r="U45" i="228"/>
  <c r="T45" i="228"/>
  <c r="E43" i="229"/>
  <c r="T44" i="229"/>
  <c r="U44" i="229"/>
  <c r="T47" i="230"/>
  <c r="U47" i="230"/>
  <c r="E9" i="231"/>
  <c r="U9" i="231" s="1"/>
  <c r="U10" i="231"/>
  <c r="T10" i="231"/>
  <c r="U57" i="231"/>
  <c r="T57" i="231"/>
  <c r="U36" i="234"/>
  <c r="T36" i="234"/>
  <c r="U30" i="235"/>
  <c r="T30" i="235"/>
  <c r="U34" i="236"/>
  <c r="T34" i="236"/>
  <c r="P9" i="237"/>
  <c r="E60" i="238"/>
  <c r="U61" i="238"/>
  <c r="T61" i="238"/>
  <c r="T24" i="240"/>
  <c r="U24" i="240"/>
  <c r="T38" i="242"/>
  <c r="U38" i="242"/>
  <c r="U24" i="244"/>
  <c r="T24" i="244"/>
  <c r="E43" i="218"/>
  <c r="T44" i="218"/>
  <c r="U18" i="221"/>
  <c r="T18" i="221"/>
  <c r="U39" i="221"/>
  <c r="T39" i="221"/>
  <c r="E27" i="222"/>
  <c r="U28" i="222"/>
  <c r="T28" i="222"/>
  <c r="E54" i="225"/>
  <c r="T55" i="225"/>
  <c r="U48" i="228"/>
  <c r="T48" i="228"/>
  <c r="U18" i="229"/>
  <c r="T18" i="229"/>
  <c r="U50" i="229"/>
  <c r="T50" i="229"/>
  <c r="T11" i="230"/>
  <c r="U11" i="230"/>
  <c r="U53" i="230"/>
  <c r="T53" i="230"/>
  <c r="T34" i="231"/>
  <c r="U34" i="231"/>
  <c r="U46" i="232"/>
  <c r="T46" i="232"/>
  <c r="Q9" i="235"/>
  <c r="U10" i="235"/>
  <c r="U41" i="235"/>
  <c r="T41" i="235"/>
  <c r="T52" i="236"/>
  <c r="U52" i="236"/>
  <c r="U33" i="237"/>
  <c r="T33" i="237"/>
  <c r="T36" i="239"/>
  <c r="U36" i="239"/>
  <c r="U16" i="242"/>
  <c r="T16" i="242"/>
  <c r="T47" i="243"/>
  <c r="U47" i="243"/>
  <c r="U37" i="244"/>
  <c r="T37" i="244"/>
  <c r="E54" i="244"/>
  <c r="U55" i="244"/>
  <c r="T55" i="244"/>
  <c r="U45" i="246"/>
  <c r="T45" i="246"/>
  <c r="T9" i="257"/>
  <c r="L63" i="234"/>
  <c r="R63" i="234" s="1"/>
  <c r="R59" i="234"/>
  <c r="Q43" i="223"/>
  <c r="E54" i="223"/>
  <c r="P9" i="224"/>
  <c r="Q54" i="224"/>
  <c r="P27" i="225"/>
  <c r="P60" i="225"/>
  <c r="Q43" i="226"/>
  <c r="Q42" i="226" s="1"/>
  <c r="Q43" i="227"/>
  <c r="Q54" i="227"/>
  <c r="P27" i="228"/>
  <c r="E60" i="228"/>
  <c r="P27" i="229"/>
  <c r="P43" i="229"/>
  <c r="Q60" i="229"/>
  <c r="E9" i="230"/>
  <c r="T20" i="230"/>
  <c r="U32" i="230"/>
  <c r="T38" i="230"/>
  <c r="T49" i="230"/>
  <c r="Q60" i="230"/>
  <c r="P9" i="231"/>
  <c r="T20" i="231"/>
  <c r="T26" i="231"/>
  <c r="T30" i="231"/>
  <c r="T36" i="231"/>
  <c r="U51" i="231"/>
  <c r="T62" i="231"/>
  <c r="Q9" i="232"/>
  <c r="T25" i="232"/>
  <c r="T29" i="232"/>
  <c r="T35" i="232"/>
  <c r="T41" i="232"/>
  <c r="T49" i="232"/>
  <c r="T61" i="232"/>
  <c r="T12" i="233"/>
  <c r="T18" i="233"/>
  <c r="T24" i="233"/>
  <c r="U35" i="233"/>
  <c r="T41" i="233"/>
  <c r="T48" i="233"/>
  <c r="P54" i="233"/>
  <c r="T58" i="233"/>
  <c r="T15" i="234"/>
  <c r="T21" i="234"/>
  <c r="T33" i="234"/>
  <c r="U40" i="234"/>
  <c r="Q43" i="234"/>
  <c r="T47" i="234"/>
  <c r="Q54" i="234"/>
  <c r="T12" i="235"/>
  <c r="U24" i="235"/>
  <c r="T38" i="235"/>
  <c r="T44" i="235"/>
  <c r="U62" i="235"/>
  <c r="T11" i="236"/>
  <c r="T23" i="236"/>
  <c r="E27" i="236"/>
  <c r="U28" i="236"/>
  <c r="T31" i="236"/>
  <c r="T49" i="236"/>
  <c r="P54" i="236"/>
  <c r="Q9" i="237"/>
  <c r="P27" i="237"/>
  <c r="U31" i="237"/>
  <c r="T36" i="237"/>
  <c r="T41" i="237"/>
  <c r="T56" i="237"/>
  <c r="T13" i="238"/>
  <c r="T18" i="238"/>
  <c r="U24" i="238"/>
  <c r="E27" i="238"/>
  <c r="U28" i="238"/>
  <c r="U39" i="238"/>
  <c r="U49" i="238"/>
  <c r="T12" i="239"/>
  <c r="U34" i="239"/>
  <c r="U49" i="239"/>
  <c r="U56" i="239"/>
  <c r="U26" i="240"/>
  <c r="T53" i="240"/>
  <c r="U14" i="241"/>
  <c r="E43" i="241"/>
  <c r="T44" i="241"/>
  <c r="U52" i="241"/>
  <c r="E60" i="241"/>
  <c r="U61" i="241"/>
  <c r="E9" i="242"/>
  <c r="T13" i="242"/>
  <c r="U40" i="242"/>
  <c r="U50" i="242"/>
  <c r="E54" i="242"/>
  <c r="T55" i="242"/>
  <c r="P9" i="243"/>
  <c r="P8" i="243" s="1"/>
  <c r="T13" i="243"/>
  <c r="Q27" i="243"/>
  <c r="T39" i="243"/>
  <c r="U45" i="243"/>
  <c r="U58" i="243"/>
  <c r="P9" i="244"/>
  <c r="P8" i="244" s="1"/>
  <c r="U12" i="244"/>
  <c r="U35" i="244"/>
  <c r="T40" i="244"/>
  <c r="U45" i="244"/>
  <c r="U11" i="245"/>
  <c r="T21" i="245"/>
  <c r="T29" i="245"/>
  <c r="U38" i="245"/>
  <c r="E60" i="245"/>
  <c r="U61" i="245"/>
  <c r="T61" i="245"/>
  <c r="Q9" i="246"/>
  <c r="U22" i="246"/>
  <c r="T22" i="246"/>
  <c r="P27" i="246"/>
  <c r="P8" i="246" s="1"/>
  <c r="P59" i="246" s="1"/>
  <c r="P63" i="246" s="1"/>
  <c r="U53" i="246"/>
  <c r="T53" i="246"/>
  <c r="S8" i="234"/>
  <c r="M59" i="234"/>
  <c r="S8" i="172"/>
  <c r="M59" i="172"/>
  <c r="S8" i="156"/>
  <c r="M59" i="156"/>
  <c r="E9" i="229"/>
  <c r="Q27" i="229"/>
  <c r="Q43" i="229"/>
  <c r="Q42" i="229" s="1"/>
  <c r="P9" i="230"/>
  <c r="T26" i="230"/>
  <c r="Q27" i="230"/>
  <c r="T31" i="230"/>
  <c r="T37" i="230"/>
  <c r="Q9" i="231"/>
  <c r="Q8" i="231" s="1"/>
  <c r="U13" i="231"/>
  <c r="T19" i="231"/>
  <c r="T50" i="231"/>
  <c r="T11" i="232"/>
  <c r="E43" i="232"/>
  <c r="T60" i="232"/>
  <c r="U61" i="232"/>
  <c r="T11" i="233"/>
  <c r="T34" i="233"/>
  <c r="T40" i="233"/>
  <c r="E43" i="233"/>
  <c r="T44" i="233"/>
  <c r="Q54" i="233"/>
  <c r="E27" i="234"/>
  <c r="T39" i="234"/>
  <c r="T46" i="234"/>
  <c r="T52" i="234"/>
  <c r="T56" i="234"/>
  <c r="T62" i="234"/>
  <c r="T17" i="235"/>
  <c r="T23" i="235"/>
  <c r="U44" i="235"/>
  <c r="T49" i="235"/>
  <c r="T61" i="235"/>
  <c r="T16" i="236"/>
  <c r="P27" i="236"/>
  <c r="T36" i="236"/>
  <c r="U45" i="236"/>
  <c r="U57" i="236"/>
  <c r="U32" i="237"/>
  <c r="Q9" i="238"/>
  <c r="U45" i="239"/>
  <c r="U41" i="241"/>
  <c r="P9" i="242"/>
  <c r="Q9" i="243"/>
  <c r="U22" i="243"/>
  <c r="U29" i="243"/>
  <c r="T34" i="243"/>
  <c r="T49" i="243"/>
  <c r="Q60" i="243"/>
  <c r="Q9" i="244"/>
  <c r="U13" i="244"/>
  <c r="T16" i="244"/>
  <c r="T62" i="244"/>
  <c r="Q27" i="246"/>
  <c r="S8" i="222"/>
  <c r="M59" i="222"/>
  <c r="S8" i="214"/>
  <c r="M59" i="214"/>
  <c r="S8" i="206"/>
  <c r="M59" i="206"/>
  <c r="P60" i="215"/>
  <c r="P43" i="216"/>
  <c r="P9" i="217"/>
  <c r="Q54" i="217"/>
  <c r="E27" i="218"/>
  <c r="E8" i="218" s="1"/>
  <c r="P43" i="218"/>
  <c r="P42" i="218" s="1"/>
  <c r="P9" i="219"/>
  <c r="P8" i="219" s="1"/>
  <c r="P60" i="219"/>
  <c r="Q43" i="220"/>
  <c r="Q42" i="220" s="1"/>
  <c r="E54" i="220"/>
  <c r="Q9" i="221"/>
  <c r="E60" i="221"/>
  <c r="Q27" i="222"/>
  <c r="P43" i="222"/>
  <c r="P42" i="222" s="1"/>
  <c r="P9" i="223"/>
  <c r="Q54" i="223"/>
  <c r="E27" i="224"/>
  <c r="E60" i="224"/>
  <c r="P43" i="225"/>
  <c r="P42" i="225" s="1"/>
  <c r="E9" i="226"/>
  <c r="T9" i="226" s="1"/>
  <c r="E60" i="226"/>
  <c r="T61" i="226"/>
  <c r="E9" i="227"/>
  <c r="P27" i="227"/>
  <c r="P9" i="228"/>
  <c r="T26" i="228"/>
  <c r="U30" i="228"/>
  <c r="Q60" i="228"/>
  <c r="P9" i="229"/>
  <c r="P8" i="229" s="1"/>
  <c r="U52" i="229"/>
  <c r="Q9" i="230"/>
  <c r="T12" i="230"/>
  <c r="U19" i="230"/>
  <c r="E43" i="230"/>
  <c r="T48" i="230"/>
  <c r="U62" i="230"/>
  <c r="U14" i="231"/>
  <c r="E54" i="231"/>
  <c r="T40" i="232"/>
  <c r="U48" i="232"/>
  <c r="Q54" i="232"/>
  <c r="P43" i="233"/>
  <c r="P42" i="233" s="1"/>
  <c r="T53" i="233"/>
  <c r="U57" i="233"/>
  <c r="Q60" i="233"/>
  <c r="E9" i="234"/>
  <c r="T20" i="234"/>
  <c r="U32" i="234"/>
  <c r="E27" i="235"/>
  <c r="U37" i="235"/>
  <c r="U22" i="236"/>
  <c r="Q27" i="236"/>
  <c r="Q8" i="236" s="1"/>
  <c r="Q59" i="236" s="1"/>
  <c r="Q63" i="236" s="1"/>
  <c r="T48" i="236"/>
  <c r="T35" i="237"/>
  <c r="P43" i="237"/>
  <c r="T61" i="237"/>
  <c r="T12" i="238"/>
  <c r="T23" i="238"/>
  <c r="U62" i="238"/>
  <c r="U15" i="239"/>
  <c r="T25" i="239"/>
  <c r="U30" i="239"/>
  <c r="T33" i="239"/>
  <c r="T48" i="239"/>
  <c r="T20" i="240"/>
  <c r="T41" i="240"/>
  <c r="E60" i="240"/>
  <c r="T61" i="240"/>
  <c r="E9" i="241"/>
  <c r="P27" i="241"/>
  <c r="Q43" i="241"/>
  <c r="T46" i="241"/>
  <c r="Q9" i="242"/>
  <c r="Q8" i="242" s="1"/>
  <c r="U17" i="242"/>
  <c r="Q27" i="242"/>
  <c r="U30" i="242"/>
  <c r="Q54" i="242"/>
  <c r="Q42" i="242" s="1"/>
  <c r="T57" i="242"/>
  <c r="U16" i="243"/>
  <c r="T26" i="243"/>
  <c r="T35" i="243"/>
  <c r="T57" i="243"/>
  <c r="U62" i="243"/>
  <c r="T11" i="244"/>
  <c r="T29" i="244"/>
  <c r="U56" i="244"/>
  <c r="U32" i="245"/>
  <c r="T37" i="245"/>
  <c r="P43" i="245"/>
  <c r="U13" i="246"/>
  <c r="T13" i="246"/>
  <c r="U35" i="246"/>
  <c r="T35" i="246"/>
  <c r="E43" i="246"/>
  <c r="U44" i="246"/>
  <c r="T44" i="246"/>
  <c r="T9" i="249"/>
  <c r="U9" i="258"/>
  <c r="S8" i="238"/>
  <c r="M59" i="238"/>
  <c r="S8" i="160"/>
  <c r="M59" i="160"/>
  <c r="E43" i="231"/>
  <c r="U44" i="231"/>
  <c r="Q43" i="232"/>
  <c r="Q42" i="232" s="1"/>
  <c r="E27" i="233"/>
  <c r="U28" i="233"/>
  <c r="Q43" i="233"/>
  <c r="Q42" i="233" s="1"/>
  <c r="P9" i="234"/>
  <c r="Q27" i="234"/>
  <c r="E42" i="235"/>
  <c r="U43" i="235"/>
  <c r="P54" i="235"/>
  <c r="E43" i="236"/>
  <c r="T44" i="236"/>
  <c r="E54" i="240"/>
  <c r="U55" i="240"/>
  <c r="P9" i="241"/>
  <c r="P8" i="241" s="1"/>
  <c r="E54" i="241"/>
  <c r="T55" i="241"/>
  <c r="U47" i="245"/>
  <c r="T47" i="245"/>
  <c r="U21" i="246"/>
  <c r="T21" i="246"/>
  <c r="T9" i="253"/>
  <c r="E43" i="228"/>
  <c r="Q54" i="230"/>
  <c r="P43" i="231"/>
  <c r="P42" i="231" s="1"/>
  <c r="Q54" i="231"/>
  <c r="E27" i="232"/>
  <c r="P60" i="232"/>
  <c r="P27" i="233"/>
  <c r="Q9" i="234"/>
  <c r="Q27" i="235"/>
  <c r="P43" i="235"/>
  <c r="Q54" i="235"/>
  <c r="E60" i="235"/>
  <c r="P43" i="236"/>
  <c r="P42" i="236" s="1"/>
  <c r="E27" i="240"/>
  <c r="U28" i="240"/>
  <c r="Q9" i="241"/>
  <c r="S8" i="230"/>
  <c r="M59" i="230"/>
  <c r="S8" i="164"/>
  <c r="M59" i="164"/>
  <c r="S8" i="148"/>
  <c r="M59" i="148"/>
  <c r="Q27" i="221"/>
  <c r="P43" i="221"/>
  <c r="P42" i="221" s="1"/>
  <c r="E9" i="222"/>
  <c r="Q54" i="222"/>
  <c r="Q42" i="222" s="1"/>
  <c r="P27" i="223"/>
  <c r="T40" i="223"/>
  <c r="T50" i="223"/>
  <c r="T55" i="223"/>
  <c r="P60" i="223"/>
  <c r="T17" i="224"/>
  <c r="T25" i="224"/>
  <c r="T30" i="224"/>
  <c r="T38" i="224"/>
  <c r="P43" i="224"/>
  <c r="P42" i="224" s="1"/>
  <c r="T48" i="224"/>
  <c r="P9" i="225"/>
  <c r="P8" i="225" s="1"/>
  <c r="P59" i="225" s="1"/>
  <c r="P63" i="225" s="1"/>
  <c r="T14" i="225"/>
  <c r="T22" i="225"/>
  <c r="T35" i="225"/>
  <c r="T45" i="225"/>
  <c r="T53" i="225"/>
  <c r="Q54" i="225"/>
  <c r="T58" i="225"/>
  <c r="T12" i="226"/>
  <c r="T20" i="226"/>
  <c r="E27" i="226"/>
  <c r="T33" i="226"/>
  <c r="T41" i="226"/>
  <c r="T48" i="226"/>
  <c r="T62" i="226"/>
  <c r="U12" i="227"/>
  <c r="T18" i="227"/>
  <c r="T24" i="227"/>
  <c r="T29" i="227"/>
  <c r="T35" i="227"/>
  <c r="U50" i="227"/>
  <c r="T24" i="228"/>
  <c r="P43" i="228"/>
  <c r="P54" i="228"/>
  <c r="T61" i="228"/>
  <c r="T11" i="229"/>
  <c r="T17" i="229"/>
  <c r="T23" i="229"/>
  <c r="T41" i="229"/>
  <c r="U45" i="229"/>
  <c r="T49" i="229"/>
  <c r="E54" i="229"/>
  <c r="T10" i="230"/>
  <c r="T16" i="230"/>
  <c r="T46" i="230"/>
  <c r="T52" i="230"/>
  <c r="T57" i="230"/>
  <c r="T15" i="231"/>
  <c r="T22" i="231"/>
  <c r="E27" i="231"/>
  <c r="T33" i="231"/>
  <c r="U35" i="231"/>
  <c r="T39" i="231"/>
  <c r="Q43" i="231"/>
  <c r="T14" i="232"/>
  <c r="T20" i="232"/>
  <c r="P27" i="232"/>
  <c r="P8" i="232" s="1"/>
  <c r="T38" i="232"/>
  <c r="T45" i="232"/>
  <c r="T55" i="232"/>
  <c r="Q60" i="232"/>
  <c r="E9" i="233"/>
  <c r="T21" i="233"/>
  <c r="U23" i="233"/>
  <c r="Q27" i="233"/>
  <c r="T51" i="233"/>
  <c r="T61" i="233"/>
  <c r="T18" i="234"/>
  <c r="T24" i="234"/>
  <c r="T29" i="234"/>
  <c r="U50" i="234"/>
  <c r="E9" i="235"/>
  <c r="T20" i="235"/>
  <c r="T34" i="235"/>
  <c r="U47" i="235"/>
  <c r="T52" i="235"/>
  <c r="E9" i="236"/>
  <c r="E8" i="236" s="1"/>
  <c r="U10" i="236"/>
  <c r="U14" i="236"/>
  <c r="T19" i="236"/>
  <c r="T28" i="236"/>
  <c r="T39" i="236"/>
  <c r="T14" i="237"/>
  <c r="T25" i="237"/>
  <c r="U30" i="237"/>
  <c r="T45" i="237"/>
  <c r="T28" i="238"/>
  <c r="T41" i="238"/>
  <c r="P43" i="238"/>
  <c r="P42" i="238" s="1"/>
  <c r="T51" i="238"/>
  <c r="E9" i="239"/>
  <c r="U23" i="239"/>
  <c r="E27" i="239"/>
  <c r="T28" i="239"/>
  <c r="T41" i="239"/>
  <c r="T58" i="239"/>
  <c r="T10" i="240"/>
  <c r="E9" i="240"/>
  <c r="U18" i="240"/>
  <c r="U39" i="240"/>
  <c r="T45" i="240"/>
  <c r="U13" i="241"/>
  <c r="T16" i="241"/>
  <c r="T29" i="241"/>
  <c r="U44" i="241"/>
  <c r="T61" i="241"/>
  <c r="U25" i="242"/>
  <c r="E43" i="242"/>
  <c r="U44" i="242"/>
  <c r="T52" i="242"/>
  <c r="U55" i="242"/>
  <c r="U24" i="243"/>
  <c r="T31" i="243"/>
  <c r="E43" i="243"/>
  <c r="U44" i="243"/>
  <c r="T52" i="243"/>
  <c r="T19" i="244"/>
  <c r="T47" i="244"/>
  <c r="E9" i="245"/>
  <c r="T13" i="245"/>
  <c r="U62" i="245"/>
  <c r="T62" i="245"/>
  <c r="U23" i="246"/>
  <c r="U34" i="246"/>
  <c r="T34" i="246"/>
  <c r="S8" i="226"/>
  <c r="M59" i="226"/>
  <c r="S8" i="218"/>
  <c r="M59" i="218"/>
  <c r="S8" i="210"/>
  <c r="M59" i="210"/>
  <c r="S8" i="190"/>
  <c r="M59" i="190"/>
  <c r="S8" i="174"/>
  <c r="M59" i="174"/>
  <c r="Q27" i="219"/>
  <c r="P54" i="219"/>
  <c r="Q9" i="220"/>
  <c r="Q8" i="220" s="1"/>
  <c r="Q59" i="220" s="1"/>
  <c r="Q63" i="220" s="1"/>
  <c r="E60" i="220"/>
  <c r="Q43" i="221"/>
  <c r="Q42" i="221" s="1"/>
  <c r="E54" i="221"/>
  <c r="P9" i="222"/>
  <c r="P8" i="222" s="1"/>
  <c r="P59" i="222" s="1"/>
  <c r="P63" i="222" s="1"/>
  <c r="Q27" i="223"/>
  <c r="E43" i="223"/>
  <c r="U55" i="223"/>
  <c r="Q60" i="223"/>
  <c r="Q43" i="224"/>
  <c r="Q42" i="224" s="1"/>
  <c r="E54" i="224"/>
  <c r="Q9" i="225"/>
  <c r="P27" i="226"/>
  <c r="E43" i="226"/>
  <c r="E54" i="226"/>
  <c r="U13" i="227"/>
  <c r="E43" i="227"/>
  <c r="E54" i="227"/>
  <c r="T55" i="227"/>
  <c r="U47" i="228"/>
  <c r="Q54" i="228"/>
  <c r="U61" i="228"/>
  <c r="T10" i="229"/>
  <c r="U34" i="229"/>
  <c r="P54" i="229"/>
  <c r="T58" i="229"/>
  <c r="U10" i="230"/>
  <c r="T33" i="230"/>
  <c r="U40" i="230"/>
  <c r="E60" i="230"/>
  <c r="P27" i="231"/>
  <c r="T52" i="231"/>
  <c r="U56" i="231"/>
  <c r="Q60" i="231"/>
  <c r="E9" i="232"/>
  <c r="E8" i="232" s="1"/>
  <c r="T10" i="232"/>
  <c r="U31" i="232"/>
  <c r="T44" i="232"/>
  <c r="U55" i="232"/>
  <c r="U14" i="233"/>
  <c r="T36" i="233"/>
  <c r="U44" i="233"/>
  <c r="U61" i="233"/>
  <c r="U11" i="234"/>
  <c r="T28" i="234"/>
  <c r="T41" i="234"/>
  <c r="E43" i="234"/>
  <c r="E54" i="234"/>
  <c r="T55" i="234"/>
  <c r="E60" i="234"/>
  <c r="U61" i="234"/>
  <c r="P9" i="235"/>
  <c r="T25" i="235"/>
  <c r="U29" i="235"/>
  <c r="T56" i="235"/>
  <c r="T45" i="236"/>
  <c r="T51" i="236"/>
  <c r="E9" i="237"/>
  <c r="T10" i="237"/>
  <c r="T38" i="237"/>
  <c r="P54" i="237"/>
  <c r="T58" i="237"/>
  <c r="P60" i="237"/>
  <c r="T15" i="238"/>
  <c r="T20" i="238"/>
  <c r="T36" i="238"/>
  <c r="T46" i="238"/>
  <c r="P9" i="239"/>
  <c r="U13" i="239"/>
  <c r="T45" i="239"/>
  <c r="P54" i="239"/>
  <c r="P42" i="239" s="1"/>
  <c r="P9" i="240"/>
  <c r="T23" i="240"/>
  <c r="T11" i="241"/>
  <c r="T49" i="241"/>
  <c r="U19" i="242"/>
  <c r="U32" i="242"/>
  <c r="T37" i="242"/>
  <c r="T47" i="242"/>
  <c r="U14" i="243"/>
  <c r="T32" i="244"/>
  <c r="U41" i="244"/>
  <c r="P43" i="244"/>
  <c r="U58" i="244"/>
  <c r="P9" i="245"/>
  <c r="Q27" i="245"/>
  <c r="Q8" i="245" s="1"/>
  <c r="U30" i="245"/>
  <c r="U46" i="245"/>
  <c r="T46" i="245"/>
  <c r="U9" i="250"/>
  <c r="U9" i="254"/>
  <c r="S8" i="168"/>
  <c r="M59" i="168"/>
  <c r="S8" i="152"/>
  <c r="M59" i="152"/>
  <c r="P54" i="226"/>
  <c r="P42" i="226" s="1"/>
  <c r="E27" i="227"/>
  <c r="P60" i="227"/>
  <c r="Q43" i="228"/>
  <c r="Q42" i="228" s="1"/>
  <c r="E54" i="228"/>
  <c r="P27" i="230"/>
  <c r="Q43" i="230"/>
  <c r="Q42" i="230" s="1"/>
  <c r="E54" i="230"/>
  <c r="E60" i="231"/>
  <c r="Q27" i="232"/>
  <c r="P43" i="232"/>
  <c r="P42" i="232" s="1"/>
  <c r="P9" i="233"/>
  <c r="P8" i="233" s="1"/>
  <c r="P59" i="233" s="1"/>
  <c r="P63" i="233" s="1"/>
  <c r="P27" i="234"/>
  <c r="P60" i="234"/>
  <c r="Q43" i="235"/>
  <c r="Q42" i="235" s="1"/>
  <c r="E54" i="235"/>
  <c r="P9" i="236"/>
  <c r="P8" i="236" s="1"/>
  <c r="Q27" i="237"/>
  <c r="E43" i="237"/>
  <c r="Q60" i="237"/>
  <c r="Q43" i="238"/>
  <c r="E54" i="238"/>
  <c r="E43" i="239"/>
  <c r="Q60" i="239"/>
  <c r="P54" i="240"/>
  <c r="E27" i="241"/>
  <c r="P60" i="241"/>
  <c r="U10" i="242"/>
  <c r="P43" i="242"/>
  <c r="Q54" i="243"/>
  <c r="E27" i="244"/>
  <c r="E60" i="244"/>
  <c r="U10" i="245"/>
  <c r="Q43" i="245"/>
  <c r="E54" i="245"/>
  <c r="Q54" i="246"/>
  <c r="T58" i="246"/>
  <c r="T11" i="247"/>
  <c r="T19" i="247"/>
  <c r="P27" i="247"/>
  <c r="P8" i="247" s="1"/>
  <c r="T32" i="247"/>
  <c r="T40" i="247"/>
  <c r="T50" i="247"/>
  <c r="T55" i="247"/>
  <c r="P60" i="247"/>
  <c r="U10" i="248"/>
  <c r="T17" i="248"/>
  <c r="T25" i="248"/>
  <c r="T30" i="248"/>
  <c r="T38" i="248"/>
  <c r="Q43" i="248"/>
  <c r="T47" i="248"/>
  <c r="E54" i="248"/>
  <c r="T62" i="248"/>
  <c r="T13" i="249"/>
  <c r="T21" i="249"/>
  <c r="T34" i="249"/>
  <c r="T44" i="249"/>
  <c r="T52" i="249"/>
  <c r="T57" i="249"/>
  <c r="U60" i="249"/>
  <c r="T11" i="250"/>
  <c r="T19" i="250"/>
  <c r="P27" i="250"/>
  <c r="P8" i="250" s="1"/>
  <c r="T32" i="250"/>
  <c r="T40" i="250"/>
  <c r="T50" i="250"/>
  <c r="T55" i="250"/>
  <c r="P60" i="250"/>
  <c r="T16" i="251"/>
  <c r="T24" i="251"/>
  <c r="T29" i="251"/>
  <c r="T37" i="251"/>
  <c r="Q43" i="251"/>
  <c r="T47" i="251"/>
  <c r="E54" i="251"/>
  <c r="T62" i="251"/>
  <c r="T14" i="252"/>
  <c r="T22" i="252"/>
  <c r="T35" i="252"/>
  <c r="T45" i="252"/>
  <c r="T53" i="252"/>
  <c r="Q54" i="252"/>
  <c r="T58" i="252"/>
  <c r="T11" i="253"/>
  <c r="T19" i="253"/>
  <c r="P27" i="253"/>
  <c r="P8" i="253" s="1"/>
  <c r="T32" i="253"/>
  <c r="T40" i="253"/>
  <c r="T50" i="253"/>
  <c r="T55" i="253"/>
  <c r="P60" i="253"/>
  <c r="U10" i="254"/>
  <c r="T17" i="254"/>
  <c r="T25" i="254"/>
  <c r="T30" i="254"/>
  <c r="T38" i="254"/>
  <c r="P43" i="254"/>
  <c r="T48" i="254"/>
  <c r="U54" i="254"/>
  <c r="T14" i="255"/>
  <c r="T22" i="255"/>
  <c r="T35" i="255"/>
  <c r="T44" i="255"/>
  <c r="T52" i="255"/>
  <c r="T57" i="255"/>
  <c r="U60" i="255"/>
  <c r="T11" i="256"/>
  <c r="T19" i="256"/>
  <c r="P27" i="256"/>
  <c r="P8" i="256" s="1"/>
  <c r="T32" i="256"/>
  <c r="T40" i="256"/>
  <c r="P43" i="256"/>
  <c r="T48" i="256"/>
  <c r="U54" i="256"/>
  <c r="T15" i="257"/>
  <c r="U16" i="257"/>
  <c r="T23" i="257"/>
  <c r="U24" i="257"/>
  <c r="T28" i="257"/>
  <c r="U29" i="257"/>
  <c r="T36" i="257"/>
  <c r="U37" i="257"/>
  <c r="T45" i="257"/>
  <c r="U46" i="257"/>
  <c r="T53" i="257"/>
  <c r="Q54" i="257"/>
  <c r="T58" i="257"/>
  <c r="T11" i="258"/>
  <c r="U12" i="258"/>
  <c r="T19" i="258"/>
  <c r="U20" i="258"/>
  <c r="P27" i="258"/>
  <c r="P8" i="258" s="1"/>
  <c r="U33" i="258"/>
  <c r="U41" i="258"/>
  <c r="U51" i="258"/>
  <c r="U56" i="258"/>
  <c r="P60" i="258"/>
  <c r="S9" i="237"/>
  <c r="N8" i="236"/>
  <c r="N59" i="236" s="1"/>
  <c r="S9" i="221"/>
  <c r="S9" i="217"/>
  <c r="S9" i="213"/>
  <c r="S9" i="209"/>
  <c r="S9" i="205"/>
  <c r="M8" i="202"/>
  <c r="M8" i="200"/>
  <c r="M8" i="198"/>
  <c r="M8" i="196"/>
  <c r="M8" i="194"/>
  <c r="M8" i="192"/>
  <c r="M8" i="188"/>
  <c r="M8" i="186"/>
  <c r="M8" i="184"/>
  <c r="M8" i="182"/>
  <c r="M8" i="180"/>
  <c r="M8" i="178"/>
  <c r="M8" i="176"/>
  <c r="M8" i="170"/>
  <c r="M8" i="166"/>
  <c r="M8" i="162"/>
  <c r="M8" i="158"/>
  <c r="M8" i="154"/>
  <c r="M8" i="150"/>
  <c r="M8" i="146"/>
  <c r="P54" i="245"/>
  <c r="T52" i="246"/>
  <c r="T57" i="246"/>
  <c r="T10" i="247"/>
  <c r="T18" i="247"/>
  <c r="T26" i="247"/>
  <c r="Q27" i="247"/>
  <c r="Q8" i="247" s="1"/>
  <c r="Q59" i="247" s="1"/>
  <c r="Q63" i="247" s="1"/>
  <c r="T31" i="247"/>
  <c r="T39" i="247"/>
  <c r="E43" i="247"/>
  <c r="T49" i="247"/>
  <c r="T54" i="247"/>
  <c r="U55" i="247"/>
  <c r="T16" i="248"/>
  <c r="T24" i="248"/>
  <c r="T29" i="248"/>
  <c r="T37" i="248"/>
  <c r="T46" i="248"/>
  <c r="T61" i="248"/>
  <c r="T12" i="249"/>
  <c r="T20" i="249"/>
  <c r="E27" i="249"/>
  <c r="E8" i="249" s="1"/>
  <c r="T33" i="249"/>
  <c r="T41" i="249"/>
  <c r="T43" i="249"/>
  <c r="U44" i="249"/>
  <c r="T51" i="249"/>
  <c r="T56" i="249"/>
  <c r="T10" i="250"/>
  <c r="T18" i="250"/>
  <c r="T26" i="250"/>
  <c r="Q27" i="250"/>
  <c r="Q8" i="250" s="1"/>
  <c r="T31" i="250"/>
  <c r="T39" i="250"/>
  <c r="E43" i="250"/>
  <c r="T49" i="250"/>
  <c r="T54" i="250"/>
  <c r="U55" i="250"/>
  <c r="T15" i="251"/>
  <c r="T23" i="251"/>
  <c r="T28" i="251"/>
  <c r="T36" i="251"/>
  <c r="T46" i="251"/>
  <c r="T61" i="251"/>
  <c r="T13" i="252"/>
  <c r="T21" i="252"/>
  <c r="T34" i="252"/>
  <c r="T44" i="252"/>
  <c r="T52" i="252"/>
  <c r="T57" i="252"/>
  <c r="T10" i="253"/>
  <c r="T18" i="253"/>
  <c r="T26" i="253"/>
  <c r="Q27" i="253"/>
  <c r="Q8" i="253" s="1"/>
  <c r="T31" i="253"/>
  <c r="T39" i="253"/>
  <c r="E43" i="253"/>
  <c r="T49" i="253"/>
  <c r="T54" i="253"/>
  <c r="U55" i="253"/>
  <c r="T16" i="254"/>
  <c r="T24" i="254"/>
  <c r="T29" i="254"/>
  <c r="T37" i="254"/>
  <c r="Q43" i="254"/>
  <c r="Q42" i="254" s="1"/>
  <c r="T47" i="254"/>
  <c r="T62" i="254"/>
  <c r="T13" i="255"/>
  <c r="T21" i="255"/>
  <c r="T34" i="255"/>
  <c r="T43" i="255"/>
  <c r="U44" i="255"/>
  <c r="T51" i="255"/>
  <c r="T56" i="255"/>
  <c r="T10" i="256"/>
  <c r="T18" i="256"/>
  <c r="T26" i="256"/>
  <c r="Q27" i="256"/>
  <c r="Q8" i="256" s="1"/>
  <c r="Q59" i="256" s="1"/>
  <c r="T31" i="256"/>
  <c r="T39" i="256"/>
  <c r="Q43" i="256"/>
  <c r="Q42" i="256" s="1"/>
  <c r="T47" i="256"/>
  <c r="T62" i="256"/>
  <c r="T14" i="257"/>
  <c r="T22" i="257"/>
  <c r="T35" i="257"/>
  <c r="T44" i="257"/>
  <c r="T52" i="257"/>
  <c r="T57" i="257"/>
  <c r="T10" i="258"/>
  <c r="T18" i="258"/>
  <c r="T26" i="258"/>
  <c r="Q27" i="258"/>
  <c r="Q8" i="258" s="1"/>
  <c r="T31" i="258"/>
  <c r="T39" i="258"/>
  <c r="E43" i="258"/>
  <c r="T49" i="258"/>
  <c r="S8" i="237"/>
  <c r="M59" i="237"/>
  <c r="S8" i="233"/>
  <c r="M59" i="233"/>
  <c r="S8" i="229"/>
  <c r="M59" i="229"/>
  <c r="S8" i="225"/>
  <c r="M59" i="225"/>
  <c r="S8" i="221"/>
  <c r="M59" i="221"/>
  <c r="S8" i="217"/>
  <c r="M59" i="217"/>
  <c r="S8" i="213"/>
  <c r="M59" i="213"/>
  <c r="S8" i="209"/>
  <c r="M59" i="209"/>
  <c r="S8" i="205"/>
  <c r="M59" i="205"/>
  <c r="P60" i="236"/>
  <c r="Q43" i="237"/>
  <c r="Q42" i="237" s="1"/>
  <c r="E54" i="237"/>
  <c r="P9" i="238"/>
  <c r="T9" i="238" s="1"/>
  <c r="Q54" i="238"/>
  <c r="P27" i="239"/>
  <c r="Q43" i="239"/>
  <c r="Q42" i="239" s="1"/>
  <c r="E54" i="239"/>
  <c r="Q27" i="241"/>
  <c r="P43" i="241"/>
  <c r="P42" i="241" s="1"/>
  <c r="P54" i="242"/>
  <c r="E27" i="243"/>
  <c r="E60" i="243"/>
  <c r="T10" i="244"/>
  <c r="Q27" i="244"/>
  <c r="E43" i="244"/>
  <c r="Q60" i="244"/>
  <c r="Q54" i="245"/>
  <c r="E27" i="246"/>
  <c r="E60" i="246"/>
  <c r="U10" i="247"/>
  <c r="P43" i="247"/>
  <c r="Q54" i="248"/>
  <c r="P27" i="249"/>
  <c r="P8" i="249" s="1"/>
  <c r="P60" i="249"/>
  <c r="U10" i="250"/>
  <c r="P43" i="250"/>
  <c r="Q54" i="251"/>
  <c r="E27" i="252"/>
  <c r="E60" i="252"/>
  <c r="U10" i="253"/>
  <c r="P43" i="253"/>
  <c r="P54" i="254"/>
  <c r="E27" i="255"/>
  <c r="P60" i="255"/>
  <c r="U10" i="256"/>
  <c r="P54" i="256"/>
  <c r="T43" i="257"/>
  <c r="U44" i="257"/>
  <c r="E60" i="257"/>
  <c r="U10" i="258"/>
  <c r="P43" i="258"/>
  <c r="P42" i="258" s="1"/>
  <c r="N8" i="237"/>
  <c r="N59" i="237" s="1"/>
  <c r="E42" i="255"/>
  <c r="E27" i="257"/>
  <c r="Q43" i="258"/>
  <c r="E54" i="258"/>
  <c r="R9" i="238"/>
  <c r="Q60" i="246"/>
  <c r="P54" i="247"/>
  <c r="E60" i="248"/>
  <c r="P43" i="249"/>
  <c r="P54" i="250"/>
  <c r="E27" i="251"/>
  <c r="E60" i="251"/>
  <c r="Q27" i="252"/>
  <c r="Q8" i="252" s="1"/>
  <c r="E43" i="252"/>
  <c r="Q60" i="252"/>
  <c r="P54" i="253"/>
  <c r="Q27" i="255"/>
  <c r="Q8" i="255" s="1"/>
  <c r="P43" i="255"/>
  <c r="S8" i="258"/>
  <c r="M59" i="258"/>
  <c r="S8" i="257"/>
  <c r="M59" i="257"/>
  <c r="S8" i="255"/>
  <c r="M59" i="255"/>
  <c r="E9" i="255"/>
  <c r="S8" i="254"/>
  <c r="M59" i="254"/>
  <c r="S8" i="253"/>
  <c r="M59" i="253"/>
  <c r="E9" i="252"/>
  <c r="S8" i="251"/>
  <c r="M59" i="251"/>
  <c r="E9" i="251"/>
  <c r="S8" i="250"/>
  <c r="M59" i="250"/>
  <c r="S8" i="249"/>
  <c r="M59" i="249"/>
  <c r="S8" i="247"/>
  <c r="M59" i="247"/>
  <c r="S8" i="246"/>
  <c r="M59" i="246"/>
  <c r="E9" i="246"/>
  <c r="S8" i="245"/>
  <c r="M59" i="245"/>
  <c r="S8" i="243"/>
  <c r="M59" i="243"/>
  <c r="S8" i="242"/>
  <c r="M59" i="242"/>
  <c r="S8" i="241"/>
  <c r="M59" i="241"/>
  <c r="S8" i="239"/>
  <c r="M59" i="239"/>
  <c r="S8" i="203"/>
  <c r="M59" i="203"/>
  <c r="S8" i="201"/>
  <c r="M59" i="201"/>
  <c r="S8" i="199"/>
  <c r="M59" i="199"/>
  <c r="S8" i="197"/>
  <c r="M59" i="197"/>
  <c r="S8" i="195"/>
  <c r="M59" i="195"/>
  <c r="S8" i="193"/>
  <c r="M59" i="193"/>
  <c r="S8" i="191"/>
  <c r="M59" i="191"/>
  <c r="S8" i="189"/>
  <c r="M59" i="189"/>
  <c r="S8" i="187"/>
  <c r="M59" i="187"/>
  <c r="S8" i="185"/>
  <c r="M59" i="185"/>
  <c r="S8" i="183"/>
  <c r="M59" i="183"/>
  <c r="S8" i="181"/>
  <c r="M59" i="181"/>
  <c r="S8" i="179"/>
  <c r="M59" i="179"/>
  <c r="S8" i="177"/>
  <c r="M59" i="177"/>
  <c r="S8" i="175"/>
  <c r="M59" i="175"/>
  <c r="S8" i="173"/>
  <c r="M59" i="173"/>
  <c r="S8" i="169"/>
  <c r="M59" i="169"/>
  <c r="S8" i="165"/>
  <c r="M59" i="165"/>
  <c r="S8" i="161"/>
  <c r="M59" i="161"/>
  <c r="S8" i="157"/>
  <c r="M59" i="157"/>
  <c r="S8" i="153"/>
  <c r="M59" i="153"/>
  <c r="S8" i="149"/>
  <c r="M59" i="149"/>
  <c r="S8" i="145"/>
  <c r="M59" i="145"/>
  <c r="P27" i="235"/>
  <c r="P60" i="235"/>
  <c r="Q43" i="236"/>
  <c r="Q42" i="236" s="1"/>
  <c r="E54" i="236"/>
  <c r="P27" i="238"/>
  <c r="P60" i="238"/>
  <c r="P27" i="240"/>
  <c r="E43" i="240"/>
  <c r="Q60" i="240"/>
  <c r="Q54" i="241"/>
  <c r="E27" i="242"/>
  <c r="E60" i="242"/>
  <c r="P43" i="243"/>
  <c r="P42" i="243" s="1"/>
  <c r="P54" i="244"/>
  <c r="E27" i="245"/>
  <c r="P60" i="245"/>
  <c r="P43" i="246"/>
  <c r="P42" i="246" s="1"/>
  <c r="Q54" i="247"/>
  <c r="Q42" i="247" s="1"/>
  <c r="T60" i="247"/>
  <c r="U61" i="247"/>
  <c r="E27" i="248"/>
  <c r="E8" i="248" s="1"/>
  <c r="P60" i="248"/>
  <c r="Q43" i="249"/>
  <c r="E54" i="249"/>
  <c r="Q54" i="250"/>
  <c r="Q42" i="250" s="1"/>
  <c r="T60" i="250"/>
  <c r="U61" i="250"/>
  <c r="P27" i="251"/>
  <c r="P8" i="251" s="1"/>
  <c r="P59" i="251" s="1"/>
  <c r="P63" i="251" s="1"/>
  <c r="P60" i="251"/>
  <c r="P43" i="252"/>
  <c r="Q54" i="253"/>
  <c r="Q42" i="253" s="1"/>
  <c r="T60" i="253"/>
  <c r="U61" i="253"/>
  <c r="E27" i="254"/>
  <c r="E60" i="254"/>
  <c r="Q43" i="255"/>
  <c r="E54" i="255"/>
  <c r="E60" i="256"/>
  <c r="T10" i="257"/>
  <c r="Q27" i="257"/>
  <c r="Q8" i="257" s="1"/>
  <c r="P43" i="257"/>
  <c r="Q54" i="258"/>
  <c r="R9" i="258"/>
  <c r="R8" i="256"/>
  <c r="N59" i="256"/>
  <c r="R9" i="255"/>
  <c r="R9" i="254"/>
  <c r="R8" i="253"/>
  <c r="N59" i="253"/>
  <c r="R8" i="252"/>
  <c r="N59" i="252"/>
  <c r="R9" i="252"/>
  <c r="R9" i="251"/>
  <c r="R8" i="250"/>
  <c r="N59" i="250"/>
  <c r="R9" i="250"/>
  <c r="R8" i="249"/>
  <c r="N59" i="249"/>
  <c r="R9" i="248"/>
  <c r="R9" i="247"/>
  <c r="R9" i="246"/>
  <c r="R9" i="245"/>
  <c r="R9" i="244"/>
  <c r="R9" i="243"/>
  <c r="R9" i="242"/>
  <c r="R9" i="241"/>
  <c r="R9" i="240"/>
  <c r="R9" i="239"/>
  <c r="M8" i="235"/>
  <c r="R9" i="235"/>
  <c r="M8" i="231"/>
  <c r="M8" i="227"/>
  <c r="M8" i="223"/>
  <c r="M8" i="219"/>
  <c r="M8" i="215"/>
  <c r="M8" i="211"/>
  <c r="M8" i="207"/>
  <c r="Q27" i="238"/>
  <c r="E43" i="238"/>
  <c r="Q27" i="240"/>
  <c r="P43" i="240"/>
  <c r="P42" i="240" s="1"/>
  <c r="P27" i="242"/>
  <c r="Q43" i="243"/>
  <c r="Q42" i="243" s="1"/>
  <c r="E54" i="243"/>
  <c r="Q54" i="244"/>
  <c r="P27" i="245"/>
  <c r="E43" i="245"/>
  <c r="Q43" i="246"/>
  <c r="E54" i="246"/>
  <c r="T62" i="246"/>
  <c r="T13" i="247"/>
  <c r="T21" i="247"/>
  <c r="T34" i="247"/>
  <c r="T44" i="247"/>
  <c r="T52" i="247"/>
  <c r="T57" i="247"/>
  <c r="T11" i="248"/>
  <c r="T19" i="248"/>
  <c r="P27" i="248"/>
  <c r="P8" i="248" s="1"/>
  <c r="T32" i="248"/>
  <c r="T40" i="248"/>
  <c r="E43" i="248"/>
  <c r="T49" i="248"/>
  <c r="T15" i="249"/>
  <c r="T23" i="249"/>
  <c r="T28" i="249"/>
  <c r="T36" i="249"/>
  <c r="T46" i="249"/>
  <c r="P54" i="249"/>
  <c r="T61" i="249"/>
  <c r="T13" i="250"/>
  <c r="T21" i="250"/>
  <c r="T34" i="250"/>
  <c r="T44" i="250"/>
  <c r="T52" i="250"/>
  <c r="T57" i="250"/>
  <c r="T10" i="251"/>
  <c r="T18" i="251"/>
  <c r="T26" i="251"/>
  <c r="Q27" i="251"/>
  <c r="Q8" i="251" s="1"/>
  <c r="T31" i="251"/>
  <c r="T39" i="251"/>
  <c r="E43" i="251"/>
  <c r="T49" i="251"/>
  <c r="T16" i="252"/>
  <c r="T24" i="252"/>
  <c r="T29" i="252"/>
  <c r="T37" i="252"/>
  <c r="Q43" i="252"/>
  <c r="Q42" i="252" s="1"/>
  <c r="T47" i="252"/>
  <c r="E54" i="252"/>
  <c r="T62" i="252"/>
  <c r="T13" i="253"/>
  <c r="T21" i="253"/>
  <c r="T34" i="253"/>
  <c r="T44" i="253"/>
  <c r="T52" i="253"/>
  <c r="T57" i="253"/>
  <c r="T11" i="254"/>
  <c r="T19" i="254"/>
  <c r="P27" i="254"/>
  <c r="P8" i="254" s="1"/>
  <c r="T32" i="254"/>
  <c r="T40" i="254"/>
  <c r="T50" i="254"/>
  <c r="T55" i="254"/>
  <c r="T16" i="255"/>
  <c r="T24" i="255"/>
  <c r="T29" i="255"/>
  <c r="T37" i="255"/>
  <c r="T46" i="255"/>
  <c r="P54" i="255"/>
  <c r="T61" i="255"/>
  <c r="T13" i="256"/>
  <c r="T21" i="256"/>
  <c r="T34" i="256"/>
  <c r="T50" i="256"/>
  <c r="T55" i="256"/>
  <c r="T17" i="257"/>
  <c r="T25" i="257"/>
  <c r="T30" i="257"/>
  <c r="T38" i="257"/>
  <c r="Q43" i="257"/>
  <c r="T47" i="257"/>
  <c r="E54" i="257"/>
  <c r="E42" i="257" s="1"/>
  <c r="T62" i="257"/>
  <c r="T13" i="258"/>
  <c r="T21" i="258"/>
  <c r="T34" i="258"/>
  <c r="T44" i="258"/>
  <c r="T52" i="258"/>
  <c r="T57" i="258"/>
  <c r="P54" i="246"/>
  <c r="E27" i="247"/>
  <c r="E8" i="247" s="1"/>
  <c r="U44" i="247"/>
  <c r="T10" i="248"/>
  <c r="Q27" i="248"/>
  <c r="Q8" i="248" s="1"/>
  <c r="P43" i="248"/>
  <c r="P42" i="248" s="1"/>
  <c r="U28" i="249"/>
  <c r="Q54" i="249"/>
  <c r="U61" i="249"/>
  <c r="E27" i="250"/>
  <c r="U44" i="250"/>
  <c r="P43" i="251"/>
  <c r="P42" i="251" s="1"/>
  <c r="P54" i="252"/>
  <c r="E27" i="253"/>
  <c r="U44" i="253"/>
  <c r="T10" i="254"/>
  <c r="Q27" i="254"/>
  <c r="Q8" i="254" s="1"/>
  <c r="Q59" i="254" s="1"/>
  <c r="Q63" i="254" s="1"/>
  <c r="E43" i="254"/>
  <c r="U55" i="254"/>
  <c r="Q54" i="255"/>
  <c r="U61" i="255"/>
  <c r="E27" i="256"/>
  <c r="E43" i="256"/>
  <c r="U55" i="256"/>
  <c r="Q60" i="256"/>
  <c r="P54" i="257"/>
  <c r="T61" i="257"/>
  <c r="E27" i="258"/>
  <c r="U44" i="258"/>
  <c r="R59" i="258"/>
  <c r="E60" i="258"/>
  <c r="M8" i="236"/>
  <c r="M8" i="232"/>
  <c r="M8" i="228"/>
  <c r="M8" i="224"/>
  <c r="M8" i="220"/>
  <c r="M8" i="216"/>
  <c r="M8" i="212"/>
  <c r="M8" i="208"/>
  <c r="M8" i="204"/>
  <c r="S8" i="69"/>
  <c r="O59" i="69"/>
  <c r="K59" i="203"/>
  <c r="K63" i="203" s="1"/>
  <c r="S8" i="85"/>
  <c r="O59" i="85"/>
  <c r="R9" i="234"/>
  <c r="R9" i="233"/>
  <c r="R9" i="232"/>
  <c r="R9" i="231"/>
  <c r="R9" i="230"/>
  <c r="R9" i="229"/>
  <c r="R9" i="228"/>
  <c r="R9" i="227"/>
  <c r="R9" i="226"/>
  <c r="R9" i="225"/>
  <c r="R9" i="224"/>
  <c r="R9" i="223"/>
  <c r="R9" i="222"/>
  <c r="R9" i="221"/>
  <c r="R9" i="220"/>
  <c r="R9" i="219"/>
  <c r="R9" i="218"/>
  <c r="R9" i="217"/>
  <c r="R9" i="216"/>
  <c r="R9" i="215"/>
  <c r="R9" i="214"/>
  <c r="R9" i="213"/>
  <c r="R9" i="212"/>
  <c r="R9" i="211"/>
  <c r="R9" i="210"/>
  <c r="R9" i="209"/>
  <c r="R9" i="208"/>
  <c r="R9" i="207"/>
  <c r="R9" i="206"/>
  <c r="R9" i="205"/>
  <c r="R9" i="203"/>
  <c r="R9" i="202"/>
  <c r="R9" i="201"/>
  <c r="R9" i="200"/>
  <c r="R9" i="199"/>
  <c r="R9" i="198"/>
  <c r="R9" i="197"/>
  <c r="R9" i="196"/>
  <c r="S8" i="77"/>
  <c r="O59" i="77"/>
  <c r="B8" i="7"/>
  <c r="J8" i="7"/>
  <c r="V8" i="201"/>
  <c r="V59" i="201" s="1"/>
  <c r="V63" i="201" s="1"/>
  <c r="V8" i="197"/>
  <c r="V59" i="197" s="1"/>
  <c r="V63" i="197" s="1"/>
  <c r="V8" i="185"/>
  <c r="V8" i="153"/>
  <c r="R8" i="42"/>
  <c r="L59" i="42"/>
  <c r="R8" i="38"/>
  <c r="L59" i="38"/>
  <c r="R8" i="34"/>
  <c r="L59" i="34"/>
  <c r="R8" i="30"/>
  <c r="L59" i="30"/>
  <c r="R8" i="26"/>
  <c r="L59" i="26"/>
  <c r="R8" i="22"/>
  <c r="L59" i="22"/>
  <c r="R8" i="18"/>
  <c r="L59" i="18"/>
  <c r="R8" i="14"/>
  <c r="L59" i="14"/>
  <c r="R8" i="10"/>
  <c r="L59" i="10"/>
  <c r="R8" i="6"/>
  <c r="L59" i="6"/>
  <c r="R8" i="2"/>
  <c r="L59" i="2"/>
  <c r="B8" i="8"/>
  <c r="J8" i="8"/>
  <c r="S8" i="61"/>
  <c r="O59" i="61"/>
  <c r="S8" i="53"/>
  <c r="O59" i="53"/>
  <c r="S8" i="45"/>
  <c r="O59" i="45"/>
  <c r="B8" i="9"/>
  <c r="J8" i="9"/>
  <c r="B8" i="86"/>
  <c r="J8" i="86"/>
  <c r="B8" i="85"/>
  <c r="J8" i="85"/>
  <c r="B8" i="84"/>
  <c r="J8" i="84"/>
  <c r="B8" i="83"/>
  <c r="J8" i="83"/>
  <c r="B8" i="82"/>
  <c r="J8" i="82"/>
  <c r="B8" i="81"/>
  <c r="J8" i="81"/>
  <c r="B8" i="80"/>
  <c r="J8" i="80"/>
  <c r="B8" i="79"/>
  <c r="J8" i="79"/>
  <c r="B8" i="78"/>
  <c r="J8" i="78"/>
  <c r="B8" i="77"/>
  <c r="J8" i="77"/>
  <c r="B8" i="76"/>
  <c r="J8" i="76"/>
  <c r="B8" i="75"/>
  <c r="J8" i="75"/>
  <c r="B8" i="74"/>
  <c r="J8" i="74"/>
  <c r="B8" i="73"/>
  <c r="J8" i="73"/>
  <c r="B8" i="72"/>
  <c r="J8" i="72"/>
  <c r="B8" i="71"/>
  <c r="J8" i="71"/>
  <c r="B8" i="70"/>
  <c r="J8" i="70"/>
  <c r="B8" i="69"/>
  <c r="J8" i="69"/>
  <c r="B8" i="68"/>
  <c r="J8" i="68"/>
  <c r="B8" i="67"/>
  <c r="J8" i="67"/>
  <c r="B8" i="66"/>
  <c r="J8" i="66"/>
  <c r="B8" i="65"/>
  <c r="J8" i="65"/>
  <c r="B8" i="64"/>
  <c r="J8" i="64"/>
  <c r="B8" i="63"/>
  <c r="J8" i="63"/>
  <c r="B8" i="62"/>
  <c r="J8" i="62"/>
  <c r="B8" i="61"/>
  <c r="J8" i="61"/>
  <c r="B8" i="60"/>
  <c r="J8" i="60"/>
  <c r="B8" i="59"/>
  <c r="J8" i="59"/>
  <c r="B8" i="58"/>
  <c r="J8" i="58"/>
  <c r="B8" i="57"/>
  <c r="J8" i="57"/>
  <c r="B8" i="56"/>
  <c r="J8" i="56"/>
  <c r="B8" i="55"/>
  <c r="J8" i="55"/>
  <c r="B8" i="54"/>
  <c r="J8" i="54"/>
  <c r="B8" i="53"/>
  <c r="J8" i="53"/>
  <c r="B8" i="52"/>
  <c r="J8" i="52"/>
  <c r="B8" i="51"/>
  <c r="J8" i="51"/>
  <c r="B8" i="50"/>
  <c r="J8" i="50"/>
  <c r="B8" i="49"/>
  <c r="J8" i="49"/>
  <c r="B8" i="48"/>
  <c r="J8" i="48"/>
  <c r="B8" i="47"/>
  <c r="J8" i="47"/>
  <c r="B8" i="46"/>
  <c r="J8" i="46"/>
  <c r="B8" i="45"/>
  <c r="J8" i="45"/>
  <c r="B8" i="44"/>
  <c r="J8" i="44"/>
  <c r="B8" i="43"/>
  <c r="J8" i="43"/>
  <c r="B8" i="42"/>
  <c r="J8" i="42"/>
  <c r="B8" i="41"/>
  <c r="J8" i="41"/>
  <c r="B8" i="40"/>
  <c r="J8" i="40"/>
  <c r="B8" i="39"/>
  <c r="J8" i="39"/>
  <c r="B8" i="38"/>
  <c r="J8" i="38"/>
  <c r="B8" i="37"/>
  <c r="J8" i="37"/>
  <c r="B8" i="36"/>
  <c r="J8" i="36"/>
  <c r="B8" i="35"/>
  <c r="J8" i="35"/>
  <c r="B8" i="34"/>
  <c r="J8" i="34"/>
  <c r="B8" i="33"/>
  <c r="J8" i="33"/>
  <c r="B8" i="32"/>
  <c r="J8" i="32"/>
  <c r="B8" i="31"/>
  <c r="J8" i="31"/>
  <c r="B8" i="30"/>
  <c r="J8" i="30"/>
  <c r="B8" i="29"/>
  <c r="J8" i="29"/>
  <c r="B8" i="28"/>
  <c r="J8" i="28"/>
  <c r="B8" i="27"/>
  <c r="J8" i="27"/>
  <c r="B8" i="26"/>
  <c r="J8" i="26"/>
  <c r="B8" i="25"/>
  <c r="J8" i="25"/>
  <c r="B8" i="24"/>
  <c r="J8" i="24"/>
  <c r="B8" i="23"/>
  <c r="J8" i="23"/>
  <c r="B8" i="22"/>
  <c r="J8" i="22"/>
  <c r="B8" i="21"/>
  <c r="J8" i="21"/>
  <c r="B8" i="20"/>
  <c r="J8" i="20"/>
  <c r="B8" i="19"/>
  <c r="J8" i="19"/>
  <c r="B8" i="18"/>
  <c r="J8" i="18"/>
  <c r="B8" i="17"/>
  <c r="J8" i="17"/>
  <c r="B8" i="16"/>
  <c r="J8" i="16"/>
  <c r="B8" i="15"/>
  <c r="J8" i="15"/>
  <c r="B8" i="14"/>
  <c r="J8" i="14"/>
  <c r="B8" i="13"/>
  <c r="J8" i="13"/>
  <c r="B8" i="12"/>
  <c r="J8" i="12"/>
  <c r="B8" i="11"/>
  <c r="J8" i="11"/>
  <c r="B8" i="10"/>
  <c r="J8" i="10"/>
  <c r="B8" i="6"/>
  <c r="V8" i="105"/>
  <c r="V8" i="101"/>
  <c r="V8" i="97"/>
  <c r="V8" i="93"/>
  <c r="V8" i="89"/>
  <c r="V59" i="89" s="1"/>
  <c r="V63" i="89" s="1"/>
  <c r="V8" i="85"/>
  <c r="V59" i="85" s="1"/>
  <c r="V63" i="85" s="1"/>
  <c r="V8" i="77"/>
  <c r="V8" i="73"/>
  <c r="V8" i="65"/>
  <c r="V8" i="61"/>
  <c r="V8" i="57"/>
  <c r="V8" i="53"/>
  <c r="V59" i="53" s="1"/>
  <c r="V63" i="53" s="1"/>
  <c r="V8" i="49"/>
  <c r="V8" i="45"/>
  <c r="V8" i="41"/>
  <c r="V59" i="41" s="1"/>
  <c r="V63" i="41" s="1"/>
  <c r="V8" i="37"/>
  <c r="V59" i="37" s="1"/>
  <c r="V63" i="37" s="1"/>
  <c r="V8" i="33"/>
  <c r="V8" i="29"/>
  <c r="V8" i="25"/>
  <c r="V59" i="25" s="1"/>
  <c r="V63" i="25" s="1"/>
  <c r="V8" i="21"/>
  <c r="V59" i="21" s="1"/>
  <c r="V63" i="21" s="1"/>
  <c r="V8" i="17"/>
  <c r="V8" i="13"/>
  <c r="V8" i="9"/>
  <c r="V59" i="9" s="1"/>
  <c r="V63" i="9" s="1"/>
  <c r="V8" i="5"/>
  <c r="V59" i="5" s="1"/>
  <c r="V63" i="5" s="1"/>
  <c r="J8" i="6"/>
  <c r="B8" i="5"/>
  <c r="J8" i="5"/>
  <c r="B8" i="4"/>
  <c r="J8" i="4"/>
  <c r="B8" i="3"/>
  <c r="J8" i="3"/>
  <c r="B8" i="2"/>
  <c r="B59" i="2" s="1"/>
  <c r="B63" i="2" s="1"/>
  <c r="J8" i="2"/>
  <c r="J59" i="2" s="1"/>
  <c r="J63" i="2" s="1"/>
  <c r="J42" i="250"/>
  <c r="J59" i="250" s="1"/>
  <c r="J63" i="250" s="1"/>
  <c r="J42" i="242"/>
  <c r="J59" i="242" s="1"/>
  <c r="J63" i="242" s="1"/>
  <c r="J42" i="234"/>
  <c r="J59" i="234" s="1"/>
  <c r="J63" i="234" s="1"/>
  <c r="J42" i="226"/>
  <c r="J59" i="226" s="1"/>
  <c r="J63" i="226" s="1"/>
  <c r="J42" i="218"/>
  <c r="J59" i="218" s="1"/>
  <c r="J63" i="218" s="1"/>
  <c r="J42" i="202"/>
  <c r="J59" i="202" s="1"/>
  <c r="J63" i="202" s="1"/>
  <c r="J42" i="194"/>
  <c r="J59" i="194" s="1"/>
  <c r="J63" i="194" s="1"/>
  <c r="J42" i="186"/>
  <c r="J59" i="186" s="1"/>
  <c r="J63" i="186" s="1"/>
  <c r="J42" i="178"/>
  <c r="J59" i="178" s="1"/>
  <c r="J63" i="178" s="1"/>
  <c r="J42" i="170"/>
  <c r="J59" i="170" s="1"/>
  <c r="J63" i="170" s="1"/>
  <c r="B42" i="250"/>
  <c r="B59" i="250" s="1"/>
  <c r="B63" i="250" s="1"/>
  <c r="B42" i="242"/>
  <c r="B59" i="242" s="1"/>
  <c r="B63" i="242" s="1"/>
  <c r="B42" i="226"/>
  <c r="B59" i="226" s="1"/>
  <c r="B63" i="226" s="1"/>
  <c r="B42" i="218"/>
  <c r="B59" i="218" s="1"/>
  <c r="B63" i="218" s="1"/>
  <c r="B42" i="210"/>
  <c r="B59" i="210" s="1"/>
  <c r="B63" i="210" s="1"/>
  <c r="B42" i="202"/>
  <c r="B59" i="202" s="1"/>
  <c r="B63" i="202" s="1"/>
  <c r="B42" i="186"/>
  <c r="B59" i="186" s="1"/>
  <c r="B63" i="186" s="1"/>
  <c r="J42" i="246"/>
  <c r="J59" i="246" s="1"/>
  <c r="J63" i="246" s="1"/>
  <c r="J42" i="230"/>
  <c r="J59" i="230" s="1"/>
  <c r="J63" i="230" s="1"/>
  <c r="J42" i="214"/>
  <c r="J59" i="214" s="1"/>
  <c r="J63" i="214" s="1"/>
  <c r="J42" i="198"/>
  <c r="J59" i="198" s="1"/>
  <c r="J63" i="198" s="1"/>
  <c r="J42" i="182"/>
  <c r="J59" i="182" s="1"/>
  <c r="J63" i="182" s="1"/>
  <c r="J42" i="166"/>
  <c r="J59" i="166" s="1"/>
  <c r="J63" i="166" s="1"/>
  <c r="B42" i="246"/>
  <c r="B59" i="246" s="1"/>
  <c r="B63" i="246" s="1"/>
  <c r="B42" i="222"/>
  <c r="B59" i="222" s="1"/>
  <c r="B63" i="222" s="1"/>
  <c r="B42" i="214"/>
  <c r="B59" i="214" s="1"/>
  <c r="B63" i="214" s="1"/>
  <c r="B42" i="206"/>
  <c r="B59" i="206" s="1"/>
  <c r="B63" i="206" s="1"/>
  <c r="B42" i="198"/>
  <c r="B59" i="198" s="1"/>
  <c r="B63" i="198" s="1"/>
  <c r="B42" i="182"/>
  <c r="B59" i="182" s="1"/>
  <c r="B63" i="182" s="1"/>
  <c r="B42" i="174"/>
  <c r="B59" i="174" s="1"/>
  <c r="B63" i="174" s="1"/>
  <c r="B42" i="166"/>
  <c r="B59" i="166" s="1"/>
  <c r="B63" i="166" s="1"/>
  <c r="B42" i="251"/>
  <c r="B59" i="251" s="1"/>
  <c r="B63" i="251" s="1"/>
  <c r="J42" i="251"/>
  <c r="J59" i="251" s="1"/>
  <c r="J63" i="251" s="1"/>
  <c r="J42" i="243"/>
  <c r="J59" i="243" s="1"/>
  <c r="J63" i="243" s="1"/>
  <c r="J42" i="239"/>
  <c r="J59" i="239" s="1"/>
  <c r="J63" i="239" s="1"/>
  <c r="B42" i="231"/>
  <c r="B59" i="231" s="1"/>
  <c r="B63" i="231" s="1"/>
  <c r="J42" i="231"/>
  <c r="J59" i="231" s="1"/>
  <c r="J63" i="231" s="1"/>
  <c r="B42" i="227"/>
  <c r="B59" i="227" s="1"/>
  <c r="B63" i="227" s="1"/>
  <c r="B42" i="223"/>
  <c r="B59" i="223" s="1"/>
  <c r="B63" i="223" s="1"/>
  <c r="J42" i="223"/>
  <c r="J59" i="223" s="1"/>
  <c r="J63" i="223" s="1"/>
  <c r="J42" i="219"/>
  <c r="J59" i="219" s="1"/>
  <c r="J63" i="219" s="1"/>
  <c r="B42" i="211"/>
  <c r="B59" i="211" s="1"/>
  <c r="B63" i="211" s="1"/>
  <c r="B42" i="207"/>
  <c r="B59" i="207" s="1"/>
  <c r="B63" i="207" s="1"/>
  <c r="B42" i="203"/>
  <c r="B59" i="203" s="1"/>
  <c r="B63" i="203" s="1"/>
  <c r="B42" i="199"/>
  <c r="B59" i="199" s="1"/>
  <c r="B63" i="199" s="1"/>
  <c r="J42" i="199"/>
  <c r="J59" i="199" s="1"/>
  <c r="J63" i="199" s="1"/>
  <c r="B42" i="195"/>
  <c r="B59" i="195" s="1"/>
  <c r="B63" i="195" s="1"/>
  <c r="J42" i="195"/>
  <c r="J59" i="195" s="1"/>
  <c r="J63" i="195" s="1"/>
  <c r="B42" i="191"/>
  <c r="B59" i="191" s="1"/>
  <c r="B63" i="191" s="1"/>
  <c r="J42" i="191"/>
  <c r="J59" i="191" s="1"/>
  <c r="J63" i="191" s="1"/>
  <c r="B42" i="187"/>
  <c r="B59" i="187" s="1"/>
  <c r="B63" i="187" s="1"/>
  <c r="J42" i="187"/>
  <c r="J59" i="187" s="1"/>
  <c r="J63" i="187" s="1"/>
  <c r="J42" i="183"/>
  <c r="J59" i="183" s="1"/>
  <c r="J63" i="183" s="1"/>
  <c r="J42" i="179"/>
  <c r="J59" i="179" s="1"/>
  <c r="J63" i="179" s="1"/>
  <c r="B42" i="175"/>
  <c r="B59" i="175" s="1"/>
  <c r="B63" i="175" s="1"/>
  <c r="J42" i="175"/>
  <c r="J59" i="175" s="1"/>
  <c r="J63" i="175" s="1"/>
  <c r="J42" i="171"/>
  <c r="J59" i="171" s="1"/>
  <c r="J63" i="171" s="1"/>
  <c r="B42" i="167"/>
  <c r="B59" i="167" s="1"/>
  <c r="B63" i="167" s="1"/>
  <c r="J42" i="167"/>
  <c r="J59" i="167" s="1"/>
  <c r="J63" i="167" s="1"/>
  <c r="B42" i="163"/>
  <c r="B59" i="163" s="1"/>
  <c r="B63" i="163" s="1"/>
  <c r="J42" i="163"/>
  <c r="J59" i="163" s="1"/>
  <c r="J63" i="163" s="1"/>
  <c r="B42" i="159"/>
  <c r="B59" i="159" s="1"/>
  <c r="B63" i="159" s="1"/>
  <c r="J42" i="159"/>
  <c r="J59" i="159" s="1"/>
  <c r="J63" i="159" s="1"/>
  <c r="B42" i="151"/>
  <c r="B59" i="151" s="1"/>
  <c r="B63" i="151" s="1"/>
  <c r="J42" i="151"/>
  <c r="J59" i="151" s="1"/>
  <c r="J63" i="151" s="1"/>
  <c r="B42" i="147"/>
  <c r="B59" i="147" s="1"/>
  <c r="B63" i="147" s="1"/>
  <c r="J42" i="147"/>
  <c r="J59" i="147" s="1"/>
  <c r="J63" i="147" s="1"/>
  <c r="B42" i="143"/>
  <c r="B59" i="143" s="1"/>
  <c r="B63" i="143" s="1"/>
  <c r="J42" i="143"/>
  <c r="J59" i="143" s="1"/>
  <c r="J63" i="143" s="1"/>
  <c r="J42" i="139"/>
  <c r="J59" i="139" s="1"/>
  <c r="J63" i="139" s="1"/>
  <c r="B42" i="135"/>
  <c r="B59" i="135" s="1"/>
  <c r="B63" i="135" s="1"/>
  <c r="J42" i="135"/>
  <c r="J59" i="135" s="1"/>
  <c r="J63" i="135" s="1"/>
  <c r="B42" i="131"/>
  <c r="B59" i="131" s="1"/>
  <c r="B63" i="131" s="1"/>
  <c r="J42" i="131"/>
  <c r="J59" i="131" s="1"/>
  <c r="J63" i="131" s="1"/>
  <c r="J42" i="127"/>
  <c r="J59" i="127" s="1"/>
  <c r="J63" i="127" s="1"/>
  <c r="B42" i="123"/>
  <c r="B59" i="123" s="1"/>
  <c r="B63" i="123" s="1"/>
  <c r="J42" i="123"/>
  <c r="J59" i="123" s="1"/>
  <c r="J63" i="123" s="1"/>
  <c r="B42" i="119"/>
  <c r="B59" i="119" s="1"/>
  <c r="B63" i="119" s="1"/>
  <c r="J42" i="119"/>
  <c r="J59" i="119" s="1"/>
  <c r="J63" i="119" s="1"/>
  <c r="J42" i="111"/>
  <c r="J59" i="111" s="1"/>
  <c r="J63" i="111" s="1"/>
  <c r="B42" i="107"/>
  <c r="B59" i="107" s="1"/>
  <c r="B63" i="107" s="1"/>
  <c r="B42" i="103"/>
  <c r="B59" i="103" s="1"/>
  <c r="B63" i="103" s="1"/>
  <c r="J42" i="98"/>
  <c r="J59" i="98" s="1"/>
  <c r="J63" i="98" s="1"/>
  <c r="B42" i="95"/>
  <c r="B59" i="95" s="1"/>
  <c r="B63" i="95" s="1"/>
  <c r="J42" i="101"/>
  <c r="J59" i="101" s="1"/>
  <c r="J63" i="101" s="1"/>
  <c r="B42" i="1"/>
  <c r="B59" i="1" s="1"/>
  <c r="B63" i="1" s="1"/>
  <c r="J42" i="1"/>
  <c r="J59" i="1" s="1"/>
  <c r="J63" i="1" s="1"/>
  <c r="B42" i="258"/>
  <c r="B59" i="258" s="1"/>
  <c r="B63" i="258" s="1"/>
  <c r="J42" i="258"/>
  <c r="J59" i="258" s="1"/>
  <c r="J63" i="258" s="1"/>
  <c r="B42" i="256"/>
  <c r="B59" i="256" s="1"/>
  <c r="B63" i="256" s="1"/>
  <c r="J42" i="254"/>
  <c r="J59" i="254" s="1"/>
  <c r="J63" i="254" s="1"/>
  <c r="J42" i="253"/>
  <c r="J59" i="253" s="1"/>
  <c r="J63" i="253" s="1"/>
  <c r="B42" i="252"/>
  <c r="B59" i="252" s="1"/>
  <c r="B63" i="252" s="1"/>
  <c r="J42" i="252"/>
  <c r="J59" i="252" s="1"/>
  <c r="J63" i="252" s="1"/>
  <c r="B42" i="244"/>
  <c r="B59" i="244" s="1"/>
  <c r="B63" i="244" s="1"/>
  <c r="B42" i="240"/>
  <c r="B59" i="240" s="1"/>
  <c r="B63" i="240" s="1"/>
  <c r="J42" i="240"/>
  <c r="J59" i="240" s="1"/>
  <c r="J63" i="240" s="1"/>
  <c r="B42" i="236"/>
  <c r="B59" i="236" s="1"/>
  <c r="B63" i="236" s="1"/>
  <c r="J42" i="236"/>
  <c r="J59" i="236" s="1"/>
  <c r="J63" i="236" s="1"/>
  <c r="B42" i="232"/>
  <c r="B59" i="232" s="1"/>
  <c r="B63" i="232" s="1"/>
  <c r="J42" i="232"/>
  <c r="J59" i="232" s="1"/>
  <c r="J63" i="232" s="1"/>
  <c r="J42" i="228"/>
  <c r="J59" i="228" s="1"/>
  <c r="J63" i="228" s="1"/>
  <c r="B42" i="224"/>
  <c r="B59" i="224" s="1"/>
  <c r="B63" i="224" s="1"/>
  <c r="J42" i="224"/>
  <c r="J59" i="224" s="1"/>
  <c r="J63" i="224" s="1"/>
  <c r="B42" i="220"/>
  <c r="B59" i="220" s="1"/>
  <c r="B63" i="220" s="1"/>
  <c r="J42" i="220"/>
  <c r="J59" i="220" s="1"/>
  <c r="J63" i="220" s="1"/>
  <c r="J42" i="216"/>
  <c r="J59" i="216" s="1"/>
  <c r="J63" i="216" s="1"/>
  <c r="J42" i="212"/>
  <c r="J59" i="212" s="1"/>
  <c r="J63" i="212" s="1"/>
  <c r="B42" i="208"/>
  <c r="B59" i="208" s="1"/>
  <c r="B63" i="208" s="1"/>
  <c r="B42" i="204"/>
  <c r="B59" i="204" s="1"/>
  <c r="B63" i="204" s="1"/>
  <c r="J42" i="204"/>
  <c r="J59" i="204" s="1"/>
  <c r="J63" i="204" s="1"/>
  <c r="B42" i="200"/>
  <c r="B59" i="200" s="1"/>
  <c r="B63" i="200" s="1"/>
  <c r="B42" i="196"/>
  <c r="B59" i="196" s="1"/>
  <c r="B63" i="196" s="1"/>
  <c r="J42" i="196"/>
  <c r="J59" i="196" s="1"/>
  <c r="J63" i="196" s="1"/>
  <c r="B42" i="192"/>
  <c r="B59" i="192" s="1"/>
  <c r="B63" i="192" s="1"/>
  <c r="J42" i="192"/>
  <c r="J59" i="192" s="1"/>
  <c r="J63" i="192" s="1"/>
  <c r="J42" i="188"/>
  <c r="J59" i="188" s="1"/>
  <c r="J63" i="188" s="1"/>
  <c r="B42" i="184"/>
  <c r="B59" i="184" s="1"/>
  <c r="B63" i="184" s="1"/>
  <c r="J42" i="184"/>
  <c r="J59" i="184" s="1"/>
  <c r="J63" i="184" s="1"/>
  <c r="B42" i="180"/>
  <c r="B59" i="180" s="1"/>
  <c r="B63" i="180" s="1"/>
  <c r="J42" i="180"/>
  <c r="J59" i="180" s="1"/>
  <c r="J63" i="180" s="1"/>
  <c r="J42" i="176"/>
  <c r="J59" i="176" s="1"/>
  <c r="J63" i="176" s="1"/>
  <c r="B42" i="172"/>
  <c r="B59" i="172" s="1"/>
  <c r="B63" i="172" s="1"/>
  <c r="J42" i="172"/>
  <c r="J59" i="172" s="1"/>
  <c r="J63" i="172" s="1"/>
  <c r="B42" i="168"/>
  <c r="B59" i="168" s="1"/>
  <c r="B63" i="168" s="1"/>
  <c r="J42" i="168"/>
  <c r="J59" i="168" s="1"/>
  <c r="J63" i="168" s="1"/>
  <c r="B42" i="164"/>
  <c r="B59" i="164" s="1"/>
  <c r="B63" i="164" s="1"/>
  <c r="J42" i="156"/>
  <c r="J59" i="156" s="1"/>
  <c r="J63" i="156" s="1"/>
  <c r="J42" i="152"/>
  <c r="J59" i="152" s="1"/>
  <c r="J63" i="152" s="1"/>
  <c r="B42" i="148"/>
  <c r="B59" i="148" s="1"/>
  <c r="B63" i="148" s="1"/>
  <c r="B42" i="144"/>
  <c r="B59" i="144" s="1"/>
  <c r="B63" i="144" s="1"/>
  <c r="J42" i="144"/>
  <c r="J59" i="144" s="1"/>
  <c r="J63" i="144" s="1"/>
  <c r="B42" i="140"/>
  <c r="B59" i="140" s="1"/>
  <c r="B63" i="140" s="1"/>
  <c r="B42" i="136"/>
  <c r="B59" i="136" s="1"/>
  <c r="B63" i="136" s="1"/>
  <c r="J42" i="136"/>
  <c r="J59" i="136" s="1"/>
  <c r="J63" i="136" s="1"/>
  <c r="B42" i="132"/>
  <c r="B59" i="132" s="1"/>
  <c r="B63" i="132" s="1"/>
  <c r="J42" i="132"/>
  <c r="J59" i="132" s="1"/>
  <c r="J63" i="132" s="1"/>
  <c r="J42" i="128"/>
  <c r="J59" i="128" s="1"/>
  <c r="J63" i="128" s="1"/>
  <c r="J42" i="124"/>
  <c r="J59" i="124" s="1"/>
  <c r="J63" i="124" s="1"/>
  <c r="B42" i="120"/>
  <c r="B59" i="120" s="1"/>
  <c r="B63" i="120" s="1"/>
  <c r="J42" i="120"/>
  <c r="J59" i="120" s="1"/>
  <c r="J63" i="120" s="1"/>
  <c r="J42" i="116"/>
  <c r="J59" i="116" s="1"/>
  <c r="J63" i="116" s="1"/>
  <c r="B42" i="112"/>
  <c r="B59" i="112" s="1"/>
  <c r="B63" i="112" s="1"/>
  <c r="J42" i="112"/>
  <c r="J59" i="112" s="1"/>
  <c r="J63" i="112" s="1"/>
  <c r="B42" i="108"/>
  <c r="B59" i="108" s="1"/>
  <c r="B63" i="108" s="1"/>
  <c r="J42" i="108"/>
  <c r="J59" i="108" s="1"/>
  <c r="J63" i="108" s="1"/>
  <c r="B42" i="104"/>
  <c r="B59" i="104" s="1"/>
  <c r="B63" i="104" s="1"/>
  <c r="J42" i="104"/>
  <c r="J59" i="104" s="1"/>
  <c r="J63" i="104" s="1"/>
  <c r="J42" i="96"/>
  <c r="J59" i="96" s="1"/>
  <c r="J63" i="96" s="1"/>
  <c r="J42" i="99"/>
  <c r="J59" i="99" s="1"/>
  <c r="J63" i="99" s="1"/>
  <c r="B42" i="96"/>
  <c r="B59" i="96" s="1"/>
  <c r="B63" i="96" s="1"/>
  <c r="B42" i="249"/>
  <c r="B59" i="249" s="1"/>
  <c r="B63" i="249" s="1"/>
  <c r="J42" i="241"/>
  <c r="J59" i="241" s="1"/>
  <c r="J63" i="241" s="1"/>
  <c r="B42" i="237"/>
  <c r="B59" i="237" s="1"/>
  <c r="B63" i="237" s="1"/>
  <c r="J42" i="233"/>
  <c r="J59" i="233" s="1"/>
  <c r="J63" i="233" s="1"/>
  <c r="B42" i="221"/>
  <c r="B59" i="221" s="1"/>
  <c r="B63" i="221" s="1"/>
  <c r="J42" i="221"/>
  <c r="J59" i="221" s="1"/>
  <c r="J63" i="221" s="1"/>
  <c r="J42" i="217"/>
  <c r="J59" i="217" s="1"/>
  <c r="J63" i="217" s="1"/>
  <c r="B42" i="213"/>
  <c r="B59" i="213" s="1"/>
  <c r="B63" i="213" s="1"/>
  <c r="J42" i="213"/>
  <c r="J59" i="213" s="1"/>
  <c r="J63" i="213" s="1"/>
  <c r="B42" i="209"/>
  <c r="B59" i="209" s="1"/>
  <c r="B63" i="209" s="1"/>
  <c r="J42" i="209"/>
  <c r="J59" i="209" s="1"/>
  <c r="J63" i="209" s="1"/>
  <c r="B42" i="205"/>
  <c r="B59" i="205" s="1"/>
  <c r="B63" i="205" s="1"/>
  <c r="B42" i="201"/>
  <c r="B59" i="201" s="1"/>
  <c r="B63" i="201" s="1"/>
  <c r="J42" i="197"/>
  <c r="J59" i="197" s="1"/>
  <c r="J63" i="197" s="1"/>
  <c r="J42" i="193"/>
  <c r="J59" i="193" s="1"/>
  <c r="J63" i="193" s="1"/>
  <c r="B42" i="189"/>
  <c r="B59" i="189" s="1"/>
  <c r="B63" i="189" s="1"/>
  <c r="J42" i="185"/>
  <c r="J59" i="185" s="1"/>
  <c r="J63" i="185" s="1"/>
  <c r="B42" i="181"/>
  <c r="B59" i="181" s="1"/>
  <c r="B63" i="181" s="1"/>
  <c r="J42" i="169"/>
  <c r="J59" i="169" s="1"/>
  <c r="J63" i="169" s="1"/>
  <c r="J42" i="165"/>
  <c r="J59" i="165" s="1"/>
  <c r="J63" i="165" s="1"/>
  <c r="B42" i="161"/>
  <c r="B59" i="161" s="1"/>
  <c r="B63" i="161" s="1"/>
  <c r="J42" i="161"/>
  <c r="J59" i="161" s="1"/>
  <c r="J63" i="161" s="1"/>
  <c r="B42" i="157"/>
  <c r="B59" i="157" s="1"/>
  <c r="B63" i="157" s="1"/>
  <c r="J42" i="157"/>
  <c r="J59" i="157" s="1"/>
  <c r="J63" i="157" s="1"/>
  <c r="B42" i="153"/>
  <c r="B59" i="153" s="1"/>
  <c r="B63" i="153" s="1"/>
  <c r="J42" i="153"/>
  <c r="J59" i="153" s="1"/>
  <c r="J63" i="153" s="1"/>
  <c r="B42" i="149"/>
  <c r="B59" i="149" s="1"/>
  <c r="B63" i="149" s="1"/>
  <c r="B42" i="145"/>
  <c r="B59" i="145" s="1"/>
  <c r="B63" i="145" s="1"/>
  <c r="J42" i="141"/>
  <c r="J59" i="141" s="1"/>
  <c r="J63" i="141" s="1"/>
  <c r="B42" i="137"/>
  <c r="B59" i="137" s="1"/>
  <c r="B63" i="137" s="1"/>
  <c r="J42" i="137"/>
  <c r="J59" i="137" s="1"/>
  <c r="J63" i="137" s="1"/>
  <c r="B42" i="133"/>
  <c r="B59" i="133" s="1"/>
  <c r="B63" i="133" s="1"/>
  <c r="B42" i="129"/>
  <c r="B59" i="129" s="1"/>
  <c r="B63" i="129" s="1"/>
  <c r="J42" i="129"/>
  <c r="J59" i="129" s="1"/>
  <c r="J63" i="129" s="1"/>
  <c r="B42" i="125"/>
  <c r="B59" i="125" s="1"/>
  <c r="B63" i="125" s="1"/>
  <c r="J42" i="121"/>
  <c r="J59" i="121" s="1"/>
  <c r="J63" i="121" s="1"/>
  <c r="B42" i="117"/>
  <c r="B59" i="117" s="1"/>
  <c r="B63" i="117" s="1"/>
  <c r="J42" i="117"/>
  <c r="J59" i="117" s="1"/>
  <c r="J63" i="117" s="1"/>
  <c r="B42" i="113"/>
  <c r="B59" i="113" s="1"/>
  <c r="B63" i="113" s="1"/>
  <c r="J42" i="113"/>
  <c r="J59" i="113" s="1"/>
  <c r="J63" i="113" s="1"/>
  <c r="B42" i="109"/>
  <c r="B59" i="109" s="1"/>
  <c r="B63" i="109" s="1"/>
  <c r="J42" i="109"/>
  <c r="J59" i="109" s="1"/>
  <c r="J63" i="109" s="1"/>
  <c r="B42" i="105"/>
  <c r="B59" i="105" s="1"/>
  <c r="B63" i="105" s="1"/>
  <c r="J42" i="105"/>
  <c r="J59" i="105" s="1"/>
  <c r="J63" i="105" s="1"/>
  <c r="J42" i="102"/>
  <c r="J59" i="102" s="1"/>
  <c r="J63" i="102" s="1"/>
  <c r="B42" i="99"/>
  <c r="B59" i="99" s="1"/>
  <c r="B63" i="99" s="1"/>
  <c r="J42" i="94"/>
  <c r="J59" i="94" s="1"/>
  <c r="J63" i="94" s="1"/>
  <c r="B42" i="102"/>
  <c r="B59" i="102" s="1"/>
  <c r="B63" i="102" s="1"/>
  <c r="J42" i="97"/>
  <c r="J59" i="97" s="1"/>
  <c r="J63" i="97" s="1"/>
  <c r="B42" i="94"/>
  <c r="B59" i="94" s="1"/>
  <c r="B63" i="94" s="1"/>
  <c r="J42" i="162"/>
  <c r="J59" i="162" s="1"/>
  <c r="J63" i="162" s="1"/>
  <c r="B42" i="158"/>
  <c r="B59" i="158" s="1"/>
  <c r="B63" i="158" s="1"/>
  <c r="J42" i="158"/>
  <c r="J59" i="158" s="1"/>
  <c r="J63" i="158" s="1"/>
  <c r="B42" i="154"/>
  <c r="B59" i="154" s="1"/>
  <c r="B63" i="154" s="1"/>
  <c r="J42" i="154"/>
  <c r="J59" i="154" s="1"/>
  <c r="J63" i="154" s="1"/>
  <c r="B42" i="150"/>
  <c r="B59" i="150" s="1"/>
  <c r="B63" i="150" s="1"/>
  <c r="J42" i="150"/>
  <c r="J59" i="150" s="1"/>
  <c r="J63" i="150" s="1"/>
  <c r="B42" i="146"/>
  <c r="B59" i="146" s="1"/>
  <c r="B63" i="146" s="1"/>
  <c r="B42" i="142"/>
  <c r="B59" i="142" s="1"/>
  <c r="B63" i="142" s="1"/>
  <c r="J42" i="142"/>
  <c r="J59" i="142" s="1"/>
  <c r="J63" i="142" s="1"/>
  <c r="B42" i="138"/>
  <c r="B59" i="138" s="1"/>
  <c r="B63" i="138" s="1"/>
  <c r="J42" i="138"/>
  <c r="J59" i="138" s="1"/>
  <c r="J63" i="138" s="1"/>
  <c r="B42" i="134"/>
  <c r="B59" i="134" s="1"/>
  <c r="B63" i="134" s="1"/>
  <c r="J42" i="134"/>
  <c r="J59" i="134" s="1"/>
  <c r="J63" i="134" s="1"/>
  <c r="J42" i="130"/>
  <c r="J59" i="130" s="1"/>
  <c r="J63" i="130" s="1"/>
  <c r="B42" i="126"/>
  <c r="B59" i="126" s="1"/>
  <c r="B63" i="126" s="1"/>
  <c r="B42" i="122"/>
  <c r="B59" i="122" s="1"/>
  <c r="B63" i="122" s="1"/>
  <c r="J42" i="122"/>
  <c r="J59" i="122" s="1"/>
  <c r="J63" i="122" s="1"/>
  <c r="B42" i="118"/>
  <c r="B59" i="118" s="1"/>
  <c r="B63" i="118" s="1"/>
  <c r="J42" i="118"/>
  <c r="J59" i="118" s="1"/>
  <c r="J63" i="118" s="1"/>
  <c r="J42" i="114"/>
  <c r="J59" i="114" s="1"/>
  <c r="J63" i="114" s="1"/>
  <c r="B42" i="110"/>
  <c r="B59" i="110" s="1"/>
  <c r="B63" i="110" s="1"/>
  <c r="J42" i="110"/>
  <c r="J59" i="110" s="1"/>
  <c r="J63" i="110" s="1"/>
  <c r="B42" i="106"/>
  <c r="B59" i="106" s="1"/>
  <c r="B63" i="106" s="1"/>
  <c r="J42" i="106"/>
  <c r="J59" i="106" s="1"/>
  <c r="J63" i="106" s="1"/>
  <c r="J42" i="100"/>
  <c r="J59" i="100" s="1"/>
  <c r="J63" i="100" s="1"/>
  <c r="J42" i="103"/>
  <c r="J59" i="103" s="1"/>
  <c r="J63" i="103" s="1"/>
  <c r="B42" i="100"/>
  <c r="B59" i="100" s="1"/>
  <c r="B63" i="100" s="1"/>
  <c r="J42" i="95"/>
  <c r="J59" i="95" s="1"/>
  <c r="J63" i="95" s="1"/>
  <c r="J42" i="91"/>
  <c r="J59" i="91" s="1"/>
  <c r="J63" i="91" s="1"/>
  <c r="B42" i="90"/>
  <c r="B59" i="90" s="1"/>
  <c r="B63" i="90" s="1"/>
  <c r="J42" i="90"/>
  <c r="J59" i="90" s="1"/>
  <c r="J63" i="90" s="1"/>
  <c r="J42" i="89"/>
  <c r="J59" i="89" s="1"/>
  <c r="J63" i="89" s="1"/>
  <c r="J42" i="87"/>
  <c r="J59" i="87" s="1"/>
  <c r="J63" i="87" s="1"/>
  <c r="J42" i="86"/>
  <c r="B42" i="85"/>
  <c r="J42" i="85"/>
  <c r="B42" i="83"/>
  <c r="J42" i="83"/>
  <c r="B42" i="82"/>
  <c r="J42" i="82"/>
  <c r="J42" i="81"/>
  <c r="B42" i="80"/>
  <c r="J42" i="80"/>
  <c r="B42" i="79"/>
  <c r="J42" i="79"/>
  <c r="B42" i="78"/>
  <c r="J42" i="78"/>
  <c r="B42" i="77"/>
  <c r="J42" i="77"/>
  <c r="B42" i="76"/>
  <c r="J42" i="76"/>
  <c r="B42" i="75"/>
  <c r="J42" i="75"/>
  <c r="J42" i="74"/>
  <c r="B42" i="73"/>
  <c r="B42" i="72"/>
  <c r="J42" i="72"/>
  <c r="B42" i="71"/>
  <c r="J42" i="71"/>
  <c r="B42" i="70"/>
  <c r="J42" i="70"/>
  <c r="B42" i="69"/>
  <c r="J42" i="69"/>
  <c r="J42" i="68"/>
  <c r="B42" i="67"/>
  <c r="J42" i="67"/>
  <c r="B42" i="66"/>
  <c r="J42" i="66"/>
  <c r="B42" i="65"/>
  <c r="J42" i="65"/>
  <c r="B42" i="64"/>
  <c r="J42" i="64"/>
  <c r="J42" i="63"/>
  <c r="B42" i="62"/>
  <c r="J42" i="62"/>
  <c r="B42" i="61"/>
  <c r="J42" i="61"/>
  <c r="B42" i="60"/>
  <c r="J42" i="60"/>
  <c r="J42" i="59"/>
  <c r="J42" i="58"/>
  <c r="B42" i="57"/>
  <c r="B42" i="56"/>
  <c r="B42" i="55"/>
  <c r="B42" i="54"/>
  <c r="B42" i="53"/>
  <c r="J42" i="53"/>
  <c r="B42" i="51"/>
  <c r="J42" i="51"/>
  <c r="J42" i="50"/>
  <c r="B42" i="49"/>
  <c r="J42" i="49"/>
  <c r="J42" i="48"/>
  <c r="B42" i="47"/>
  <c r="B42" i="46"/>
  <c r="J42" i="46"/>
  <c r="B42" i="45"/>
  <c r="J42" i="45"/>
  <c r="B42" i="44"/>
  <c r="J42" i="44"/>
  <c r="B42" i="43"/>
  <c r="J42" i="43"/>
  <c r="J42" i="42"/>
  <c r="B42" i="41"/>
  <c r="J42" i="41"/>
  <c r="B42" i="40"/>
  <c r="J42" i="40"/>
  <c r="J42" i="39"/>
  <c r="B42" i="38"/>
  <c r="J42" i="38"/>
  <c r="B42" i="37"/>
  <c r="J42" i="37"/>
  <c r="B42" i="36"/>
  <c r="J42" i="36"/>
  <c r="B42" i="35"/>
  <c r="B42" i="34"/>
  <c r="J42" i="34"/>
  <c r="B42" i="33"/>
  <c r="J42" i="33"/>
  <c r="J42" i="32"/>
  <c r="B42" i="31"/>
  <c r="J42" i="31"/>
  <c r="J42" i="30"/>
  <c r="J42" i="29"/>
  <c r="J42" i="27"/>
  <c r="B42" i="26"/>
  <c r="B42" i="24"/>
  <c r="B42" i="23"/>
  <c r="J42" i="23"/>
  <c r="B42" i="22"/>
  <c r="B42" i="21"/>
  <c r="J42" i="21"/>
  <c r="B42" i="20"/>
  <c r="J42" i="20"/>
  <c r="J42" i="19"/>
  <c r="J42" i="18"/>
  <c r="J42" i="17"/>
  <c r="B42" i="16"/>
  <c r="J42" i="16"/>
  <c r="J42" i="15"/>
  <c r="B42" i="14"/>
  <c r="J42" i="14"/>
  <c r="B42" i="13"/>
  <c r="J42" i="13"/>
  <c r="B42" i="12"/>
  <c r="J42" i="12"/>
  <c r="J42" i="11"/>
  <c r="B42" i="10"/>
  <c r="J42" i="10"/>
  <c r="B42" i="9"/>
  <c r="J42" i="9"/>
  <c r="B42" i="8"/>
  <c r="J42" i="8"/>
  <c r="B42" i="7"/>
  <c r="J42" i="7"/>
  <c r="B42" i="6"/>
  <c r="J42" i="6"/>
  <c r="B42" i="5"/>
  <c r="J42" i="5"/>
  <c r="B42" i="4"/>
  <c r="J42" i="4"/>
  <c r="V42" i="254"/>
  <c r="V59" i="254" s="1"/>
  <c r="V63" i="254" s="1"/>
  <c r="V42" i="250"/>
  <c r="V59" i="250" s="1"/>
  <c r="V63" i="250" s="1"/>
  <c r="V42" i="246"/>
  <c r="V59" i="246" s="1"/>
  <c r="V63" i="246" s="1"/>
  <c r="V42" i="242"/>
  <c r="V59" i="242" s="1"/>
  <c r="V63" i="242" s="1"/>
  <c r="V42" i="238"/>
  <c r="V59" i="238" s="1"/>
  <c r="V63" i="238" s="1"/>
  <c r="V42" i="234"/>
  <c r="V59" i="234" s="1"/>
  <c r="V63" i="234" s="1"/>
  <c r="V42" i="230"/>
  <c r="V59" i="230" s="1"/>
  <c r="V63" i="230" s="1"/>
  <c r="V42" i="226"/>
  <c r="V59" i="226" s="1"/>
  <c r="V63" i="226" s="1"/>
  <c r="V42" i="222"/>
  <c r="V59" i="222" s="1"/>
  <c r="V63" i="222" s="1"/>
  <c r="V42" i="218"/>
  <c r="V59" i="218" s="1"/>
  <c r="V63" i="218" s="1"/>
  <c r="V42" i="214"/>
  <c r="V59" i="214" s="1"/>
  <c r="V63" i="214" s="1"/>
  <c r="V42" i="210"/>
  <c r="V59" i="210" s="1"/>
  <c r="V63" i="210" s="1"/>
  <c r="V42" i="206"/>
  <c r="V59" i="206" s="1"/>
  <c r="V63" i="206" s="1"/>
  <c r="V42" i="202"/>
  <c r="V59" i="202" s="1"/>
  <c r="V63" i="202" s="1"/>
  <c r="V42" i="198"/>
  <c r="V59" i="198" s="1"/>
  <c r="V63" i="198" s="1"/>
  <c r="V42" i="194"/>
  <c r="V59" i="194" s="1"/>
  <c r="V63" i="194" s="1"/>
  <c r="V42" i="190"/>
  <c r="V59" i="190" s="1"/>
  <c r="V63" i="190" s="1"/>
  <c r="V42" i="186"/>
  <c r="V59" i="186" s="1"/>
  <c r="V63" i="186" s="1"/>
  <c r="V42" i="182"/>
  <c r="V59" i="182" s="1"/>
  <c r="V63" i="182" s="1"/>
  <c r="V42" i="178"/>
  <c r="V59" i="178" s="1"/>
  <c r="V63" i="178" s="1"/>
  <c r="V42" i="174"/>
  <c r="V59" i="174" s="1"/>
  <c r="V63" i="174" s="1"/>
  <c r="V42" i="166"/>
  <c r="V59" i="166" s="1"/>
  <c r="V63" i="166" s="1"/>
  <c r="V42" i="154"/>
  <c r="V59" i="154" s="1"/>
  <c r="V63" i="154" s="1"/>
  <c r="V42" i="98"/>
  <c r="V59" i="98" s="1"/>
  <c r="V63" i="98" s="1"/>
  <c r="V42" i="82"/>
  <c r="V59" i="82" s="1"/>
  <c r="V63" i="82" s="1"/>
  <c r="V42" i="78"/>
  <c r="V59" i="78" s="1"/>
  <c r="V63" i="78" s="1"/>
  <c r="V42" i="74"/>
  <c r="V59" i="74" s="1"/>
  <c r="V63" i="74" s="1"/>
  <c r="V42" i="62"/>
  <c r="V59" i="62" s="1"/>
  <c r="V63" i="62" s="1"/>
  <c r="V42" i="50"/>
  <c r="V59" i="50" s="1"/>
  <c r="V63" i="50" s="1"/>
  <c r="V42" i="42"/>
  <c r="V59" i="42" s="1"/>
  <c r="V63" i="42" s="1"/>
  <c r="V42" i="38"/>
  <c r="V59" i="38" s="1"/>
  <c r="V63" i="38" s="1"/>
  <c r="V42" i="34"/>
  <c r="V59" i="34" s="1"/>
  <c r="V63" i="34" s="1"/>
  <c r="V42" i="26"/>
  <c r="V59" i="26" s="1"/>
  <c r="V63" i="26" s="1"/>
  <c r="V42" i="22"/>
  <c r="V59" i="22" s="1"/>
  <c r="V63" i="22" s="1"/>
  <c r="V42" i="18"/>
  <c r="V59" i="18" s="1"/>
  <c r="V63" i="18" s="1"/>
  <c r="V42" i="10"/>
  <c r="V59" i="10" s="1"/>
  <c r="V63" i="10" s="1"/>
  <c r="V42" i="6"/>
  <c r="V59" i="6" s="1"/>
  <c r="V63" i="6" s="1"/>
  <c r="V42" i="2"/>
  <c r="V59" i="2" s="1"/>
  <c r="V63" i="2" s="1"/>
  <c r="V42" i="165"/>
  <c r="V42" i="153"/>
  <c r="V42" i="137"/>
  <c r="V59" i="137" s="1"/>
  <c r="V63" i="137" s="1"/>
  <c r="V42" i="133"/>
  <c r="V42" i="129"/>
  <c r="V42" i="125"/>
  <c r="V42" i="117"/>
  <c r="V42" i="109"/>
  <c r="V42" i="105"/>
  <c r="V42" i="101"/>
  <c r="V42" i="97"/>
  <c r="V42" i="93"/>
  <c r="V42" i="81"/>
  <c r="V59" i="81" s="1"/>
  <c r="V63" i="81" s="1"/>
  <c r="V42" i="77"/>
  <c r="V42" i="73"/>
  <c r="V42" i="69"/>
  <c r="V59" i="69" s="1"/>
  <c r="V63" i="69" s="1"/>
  <c r="V42" i="65"/>
  <c r="V42" i="61"/>
  <c r="V42" i="57"/>
  <c r="V42" i="49"/>
  <c r="V42" i="45"/>
  <c r="V42" i="33"/>
  <c r="V42" i="29"/>
  <c r="V42" i="17"/>
  <c r="V42" i="13"/>
  <c r="V42" i="70"/>
  <c r="V59" i="70" s="1"/>
  <c r="V63" i="70" s="1"/>
  <c r="V42" i="142"/>
  <c r="V59" i="142" s="1"/>
  <c r="V63" i="142" s="1"/>
  <c r="V42" i="130"/>
  <c r="V59" i="130" s="1"/>
  <c r="V63" i="130" s="1"/>
  <c r="V42" i="118"/>
  <c r="V59" i="118" s="1"/>
  <c r="V63" i="118" s="1"/>
  <c r="V42" i="110"/>
  <c r="V59" i="110" s="1"/>
  <c r="V63" i="110" s="1"/>
  <c r="V42" i="58"/>
  <c r="V59" i="58" s="1"/>
  <c r="V63" i="58" s="1"/>
  <c r="V42" i="189"/>
  <c r="V42" i="94"/>
  <c r="V59" i="94" s="1"/>
  <c r="V63" i="94" s="1"/>
  <c r="V42" i="66"/>
  <c r="V59" i="66" s="1"/>
  <c r="V63" i="66" s="1"/>
  <c r="V42" i="141"/>
  <c r="V59" i="141" s="1"/>
  <c r="V63" i="141" s="1"/>
  <c r="V42" i="138"/>
  <c r="V59" i="138" s="1"/>
  <c r="V63" i="138" s="1"/>
  <c r="V42" i="106"/>
  <c r="V59" i="106" s="1"/>
  <c r="V63" i="106" s="1"/>
  <c r="V42" i="181"/>
  <c r="V59" i="181" s="1"/>
  <c r="V63" i="181" s="1"/>
  <c r="V42" i="173"/>
  <c r="V42" i="170"/>
  <c r="V59" i="170" s="1"/>
  <c r="V63" i="170" s="1"/>
  <c r="V42" i="162"/>
  <c r="V59" i="162" s="1"/>
  <c r="V63" i="162" s="1"/>
  <c r="V42" i="150"/>
  <c r="V59" i="150" s="1"/>
  <c r="V63" i="150" s="1"/>
  <c r="V42" i="114"/>
  <c r="V59" i="114" s="1"/>
  <c r="V63" i="114" s="1"/>
  <c r="V42" i="90"/>
  <c r="V59" i="90" s="1"/>
  <c r="V63" i="90" s="1"/>
  <c r="V42" i="54"/>
  <c r="V59" i="54" s="1"/>
  <c r="V63" i="54" s="1"/>
  <c r="V42" i="158"/>
  <c r="V59" i="158" s="1"/>
  <c r="V63" i="158" s="1"/>
  <c r="V42" i="134"/>
  <c r="V59" i="134" s="1"/>
  <c r="V63" i="134" s="1"/>
  <c r="V42" i="126"/>
  <c r="V59" i="126" s="1"/>
  <c r="V63" i="126" s="1"/>
  <c r="V42" i="102"/>
  <c r="V59" i="102" s="1"/>
  <c r="V63" i="102" s="1"/>
  <c r="V42" i="185"/>
  <c r="V42" i="157"/>
  <c r="V42" i="146"/>
  <c r="V59" i="146" s="1"/>
  <c r="V63" i="146" s="1"/>
  <c r="V42" i="122"/>
  <c r="V59" i="122" s="1"/>
  <c r="V63" i="122" s="1"/>
  <c r="B42" i="235"/>
  <c r="B59" i="235" s="1"/>
  <c r="B63" i="235" s="1"/>
  <c r="J42" i="235"/>
  <c r="J59" i="235" s="1"/>
  <c r="J63" i="235" s="1"/>
  <c r="B42" i="48"/>
  <c r="B42" i="19"/>
  <c r="J42" i="244"/>
  <c r="J59" i="244" s="1"/>
  <c r="J63" i="244" s="1"/>
  <c r="J42" i="149"/>
  <c r="J59" i="149" s="1"/>
  <c r="J63" i="149" s="1"/>
  <c r="B42" i="212"/>
  <c r="B59" i="212" s="1"/>
  <c r="B63" i="212" s="1"/>
  <c r="B42" i="176"/>
  <c r="B59" i="176" s="1"/>
  <c r="B63" i="176" s="1"/>
  <c r="B42" i="58"/>
  <c r="B42" i="253"/>
  <c r="B59" i="253" s="1"/>
  <c r="B63" i="253" s="1"/>
  <c r="J42" i="201"/>
  <c r="J59" i="201" s="1"/>
  <c r="J63" i="201" s="1"/>
  <c r="B42" i="188"/>
  <c r="B59" i="188" s="1"/>
  <c r="B63" i="188" s="1"/>
  <c r="J42" i="164"/>
  <c r="J59" i="164" s="1"/>
  <c r="J63" i="164" s="1"/>
  <c r="B42" i="130"/>
  <c r="B59" i="130" s="1"/>
  <c r="B63" i="130" s="1"/>
  <c r="B42" i="254"/>
  <c r="B59" i="254" s="1"/>
  <c r="B63" i="254" s="1"/>
  <c r="B42" i="245"/>
  <c r="B59" i="245" s="1"/>
  <c r="B63" i="245" s="1"/>
  <c r="J42" i="245"/>
  <c r="J59" i="245" s="1"/>
  <c r="J63" i="245" s="1"/>
  <c r="J42" i="227"/>
  <c r="J59" i="227" s="1"/>
  <c r="J63" i="227" s="1"/>
  <c r="B42" i="215"/>
  <c r="B59" i="215" s="1"/>
  <c r="B63" i="215" s="1"/>
  <c r="J42" i="215"/>
  <c r="J59" i="215" s="1"/>
  <c r="J63" i="215" s="1"/>
  <c r="J42" i="203"/>
  <c r="J59" i="203" s="1"/>
  <c r="J63" i="203" s="1"/>
  <c r="J42" i="189"/>
  <c r="J59" i="189" s="1"/>
  <c r="J63" i="189" s="1"/>
  <c r="B42" i="177"/>
  <c r="B59" i="177" s="1"/>
  <c r="B63" i="177" s="1"/>
  <c r="J42" i="177"/>
  <c r="J59" i="177" s="1"/>
  <c r="J63" i="177" s="1"/>
  <c r="B42" i="165"/>
  <c r="B59" i="165" s="1"/>
  <c r="B63" i="165" s="1"/>
  <c r="B42" i="152"/>
  <c r="B59" i="152" s="1"/>
  <c r="B63" i="152" s="1"/>
  <c r="J42" i="133"/>
  <c r="J59" i="133" s="1"/>
  <c r="J63" i="133" s="1"/>
  <c r="B42" i="116"/>
  <c r="B59" i="116" s="1"/>
  <c r="B63" i="116" s="1"/>
  <c r="B42" i="97"/>
  <c r="B59" i="97" s="1"/>
  <c r="B63" i="97" s="1"/>
  <c r="B42" i="86"/>
  <c r="B42" i="59"/>
  <c r="B42" i="50"/>
  <c r="B42" i="29"/>
  <c r="J42" i="22"/>
  <c r="B42" i="255"/>
  <c r="B59" i="255" s="1"/>
  <c r="B63" i="255" s="1"/>
  <c r="J42" i="255"/>
  <c r="J59" i="255" s="1"/>
  <c r="J63" i="255" s="1"/>
  <c r="J42" i="237"/>
  <c r="J59" i="237" s="1"/>
  <c r="J63" i="237" s="1"/>
  <c r="B42" i="228"/>
  <c r="B59" i="228" s="1"/>
  <c r="B63" i="228" s="1"/>
  <c r="J42" i="205"/>
  <c r="J59" i="205" s="1"/>
  <c r="J63" i="205" s="1"/>
  <c r="B42" i="190"/>
  <c r="B59" i="190" s="1"/>
  <c r="B63" i="190" s="1"/>
  <c r="J42" i="190"/>
  <c r="J59" i="190" s="1"/>
  <c r="J63" i="190" s="1"/>
  <c r="B42" i="169"/>
  <c r="B59" i="169" s="1"/>
  <c r="B63" i="169" s="1"/>
  <c r="B42" i="155"/>
  <c r="B59" i="155" s="1"/>
  <c r="B63" i="155" s="1"/>
  <c r="J42" i="155"/>
  <c r="J59" i="155" s="1"/>
  <c r="J63" i="155" s="1"/>
  <c r="B42" i="139"/>
  <c r="B59" i="139" s="1"/>
  <c r="B63" i="139" s="1"/>
  <c r="B42" i="121"/>
  <c r="B59" i="121" s="1"/>
  <c r="B63" i="121" s="1"/>
  <c r="B42" i="98"/>
  <c r="B59" i="98" s="1"/>
  <c r="B63" i="98" s="1"/>
  <c r="B42" i="87"/>
  <c r="B59" i="87" s="1"/>
  <c r="B63" i="87" s="1"/>
  <c r="B42" i="63"/>
  <c r="B42" i="52"/>
  <c r="J42" i="52"/>
  <c r="B42" i="30"/>
  <c r="J42" i="24"/>
  <c r="B42" i="3"/>
  <c r="J42" i="3"/>
  <c r="B42" i="247"/>
  <c r="B59" i="247" s="1"/>
  <c r="B63" i="247" s="1"/>
  <c r="J42" i="247"/>
  <c r="J59" i="247" s="1"/>
  <c r="J63" i="247" s="1"/>
  <c r="B42" i="238"/>
  <c r="B59" i="238" s="1"/>
  <c r="B63" i="238" s="1"/>
  <c r="J42" i="238"/>
  <c r="J59" i="238" s="1"/>
  <c r="J63" i="238" s="1"/>
  <c r="B42" i="229"/>
  <c r="B59" i="229" s="1"/>
  <c r="B63" i="229" s="1"/>
  <c r="J42" i="229"/>
  <c r="J59" i="229" s="1"/>
  <c r="J63" i="229" s="1"/>
  <c r="B42" i="216"/>
  <c r="B59" i="216" s="1"/>
  <c r="B63" i="216" s="1"/>
  <c r="J42" i="206"/>
  <c r="J59" i="206" s="1"/>
  <c r="J63" i="206" s="1"/>
  <c r="B42" i="178"/>
  <c r="B59" i="178" s="1"/>
  <c r="B63" i="178" s="1"/>
  <c r="B42" i="170"/>
  <c r="B59" i="170" s="1"/>
  <c r="B63" i="170" s="1"/>
  <c r="J42" i="140"/>
  <c r="J59" i="140" s="1"/>
  <c r="J63" i="140" s="1"/>
  <c r="B42" i="124"/>
  <c r="B59" i="124" s="1"/>
  <c r="B63" i="124" s="1"/>
  <c r="B42" i="101"/>
  <c r="B59" i="101" s="1"/>
  <c r="B63" i="101" s="1"/>
  <c r="B42" i="88"/>
  <c r="B59" i="88" s="1"/>
  <c r="B63" i="88" s="1"/>
  <c r="J42" i="88"/>
  <c r="J59" i="88" s="1"/>
  <c r="J63" i="88" s="1"/>
  <c r="B42" i="68"/>
  <c r="B42" i="32"/>
  <c r="B42" i="25"/>
  <c r="J42" i="25"/>
  <c r="J42" i="256"/>
  <c r="J59" i="256" s="1"/>
  <c r="J63" i="256" s="1"/>
  <c r="B42" i="217"/>
  <c r="B59" i="217" s="1"/>
  <c r="B63" i="217" s="1"/>
  <c r="J42" i="207"/>
  <c r="J59" i="207" s="1"/>
  <c r="J63" i="207" s="1"/>
  <c r="B42" i="193"/>
  <c r="B59" i="193" s="1"/>
  <c r="B63" i="193" s="1"/>
  <c r="B42" i="179"/>
  <c r="B59" i="179" s="1"/>
  <c r="B63" i="179" s="1"/>
  <c r="B42" i="171"/>
  <c r="B59" i="171" s="1"/>
  <c r="B63" i="171" s="1"/>
  <c r="B42" i="156"/>
  <c r="B59" i="156" s="1"/>
  <c r="B63" i="156" s="1"/>
  <c r="B42" i="141"/>
  <c r="B59" i="141" s="1"/>
  <c r="B63" i="141" s="1"/>
  <c r="J42" i="125"/>
  <c r="J59" i="125" s="1"/>
  <c r="J63" i="125" s="1"/>
  <c r="J42" i="107"/>
  <c r="J59" i="107" s="1"/>
  <c r="J63" i="107" s="1"/>
  <c r="J42" i="73"/>
  <c r="J42" i="54"/>
  <c r="J42" i="35"/>
  <c r="B42" i="11"/>
  <c r="B42" i="257"/>
  <c r="B59" i="257" s="1"/>
  <c r="B63" i="257" s="1"/>
  <c r="J42" i="257"/>
  <c r="J59" i="257" s="1"/>
  <c r="J63" i="257" s="1"/>
  <c r="B42" i="248"/>
  <c r="B59" i="248" s="1"/>
  <c r="B63" i="248" s="1"/>
  <c r="J42" i="248"/>
  <c r="J59" i="248" s="1"/>
  <c r="J63" i="248" s="1"/>
  <c r="B42" i="239"/>
  <c r="B59" i="239" s="1"/>
  <c r="B63" i="239" s="1"/>
  <c r="B42" i="230"/>
  <c r="B59" i="230" s="1"/>
  <c r="B63" i="230" s="1"/>
  <c r="B42" i="219"/>
  <c r="B59" i="219" s="1"/>
  <c r="B63" i="219" s="1"/>
  <c r="J42" i="208"/>
  <c r="J59" i="208" s="1"/>
  <c r="J63" i="208" s="1"/>
  <c r="B42" i="194"/>
  <c r="B59" i="194" s="1"/>
  <c r="B63" i="194" s="1"/>
  <c r="J42" i="181"/>
  <c r="J59" i="181" s="1"/>
  <c r="J63" i="181" s="1"/>
  <c r="B42" i="173"/>
  <c r="B59" i="173" s="1"/>
  <c r="B63" i="173" s="1"/>
  <c r="J42" i="173"/>
  <c r="J59" i="173" s="1"/>
  <c r="J63" i="173" s="1"/>
  <c r="B42" i="160"/>
  <c r="B59" i="160" s="1"/>
  <c r="B63" i="160" s="1"/>
  <c r="J42" i="160"/>
  <c r="J59" i="160" s="1"/>
  <c r="J63" i="160" s="1"/>
  <c r="J42" i="145"/>
  <c r="J59" i="145" s="1"/>
  <c r="J63" i="145" s="1"/>
  <c r="J42" i="126"/>
  <c r="J59" i="126" s="1"/>
  <c r="J63" i="126" s="1"/>
  <c r="B42" i="111"/>
  <c r="B59" i="111" s="1"/>
  <c r="B63" i="111" s="1"/>
  <c r="B42" i="89"/>
  <c r="B59" i="89" s="1"/>
  <c r="B63" i="89" s="1"/>
  <c r="B42" i="74"/>
  <c r="J42" i="55"/>
  <c r="B42" i="39"/>
  <c r="J42" i="26"/>
  <c r="B42" i="15"/>
  <c r="B42" i="241"/>
  <c r="B59" i="241" s="1"/>
  <c r="B63" i="241" s="1"/>
  <c r="B42" i="233"/>
  <c r="B59" i="233" s="1"/>
  <c r="B63" i="233" s="1"/>
  <c r="J42" i="222"/>
  <c r="J59" i="222" s="1"/>
  <c r="J63" i="222" s="1"/>
  <c r="J42" i="210"/>
  <c r="J59" i="210" s="1"/>
  <c r="J63" i="210" s="1"/>
  <c r="B42" i="197"/>
  <c r="B59" i="197" s="1"/>
  <c r="B63" i="197" s="1"/>
  <c r="B42" i="183"/>
  <c r="B59" i="183" s="1"/>
  <c r="B63" i="183" s="1"/>
  <c r="J42" i="146"/>
  <c r="J59" i="146" s="1"/>
  <c r="J63" i="146" s="1"/>
  <c r="B42" i="127"/>
  <c r="B59" i="127" s="1"/>
  <c r="B63" i="127" s="1"/>
  <c r="B42" i="114"/>
  <c r="B59" i="114" s="1"/>
  <c r="B63" i="114" s="1"/>
  <c r="B42" i="91"/>
  <c r="B59" i="91" s="1"/>
  <c r="B63" i="91" s="1"/>
  <c r="B42" i="81"/>
  <c r="J42" i="56"/>
  <c r="B42" i="42"/>
  <c r="B42" i="27"/>
  <c r="B42" i="17"/>
  <c r="J42" i="249"/>
  <c r="J59" i="249" s="1"/>
  <c r="J63" i="249" s="1"/>
  <c r="B42" i="243"/>
  <c r="B59" i="243" s="1"/>
  <c r="B63" i="243" s="1"/>
  <c r="B42" i="234"/>
  <c r="B59" i="234" s="1"/>
  <c r="B63" i="234" s="1"/>
  <c r="B42" i="225"/>
  <c r="B59" i="225" s="1"/>
  <c r="B63" i="225" s="1"/>
  <c r="J42" i="225"/>
  <c r="J59" i="225" s="1"/>
  <c r="J63" i="225" s="1"/>
  <c r="J42" i="211"/>
  <c r="J59" i="211" s="1"/>
  <c r="J63" i="211" s="1"/>
  <c r="J42" i="200"/>
  <c r="J59" i="200" s="1"/>
  <c r="J63" i="200" s="1"/>
  <c r="B42" i="185"/>
  <c r="B59" i="185" s="1"/>
  <c r="B63" i="185" s="1"/>
  <c r="J42" i="174"/>
  <c r="J59" i="174" s="1"/>
  <c r="J63" i="174" s="1"/>
  <c r="B42" i="162"/>
  <c r="B59" i="162" s="1"/>
  <c r="B63" i="162" s="1"/>
  <c r="J42" i="148"/>
  <c r="J59" i="148" s="1"/>
  <c r="J63" i="148" s="1"/>
  <c r="B42" i="128"/>
  <c r="B59" i="128" s="1"/>
  <c r="B63" i="128" s="1"/>
  <c r="B42" i="115"/>
  <c r="B59" i="115" s="1"/>
  <c r="B63" i="115" s="1"/>
  <c r="J42" i="115"/>
  <c r="J59" i="115" s="1"/>
  <c r="J63" i="115" s="1"/>
  <c r="J42" i="92"/>
  <c r="J59" i="92" s="1"/>
  <c r="J63" i="92" s="1"/>
  <c r="B42" i="84"/>
  <c r="J42" i="84"/>
  <c r="J42" i="57"/>
  <c r="J42" i="47"/>
  <c r="B42" i="28"/>
  <c r="J42" i="28"/>
  <c r="B42" i="18"/>
  <c r="V8" i="173"/>
  <c r="V59" i="173" s="1"/>
  <c r="V63" i="173" s="1"/>
  <c r="V8" i="169"/>
  <c r="V59" i="169" s="1"/>
  <c r="V63" i="169" s="1"/>
  <c r="V8" i="165"/>
  <c r="V59" i="165" s="1"/>
  <c r="V63" i="165" s="1"/>
  <c r="V8" i="133"/>
  <c r="V8" i="129"/>
  <c r="V8" i="125"/>
  <c r="V59" i="125" s="1"/>
  <c r="V63" i="125" s="1"/>
  <c r="V8" i="121"/>
  <c r="V59" i="121" s="1"/>
  <c r="V63" i="121" s="1"/>
  <c r="V8" i="117"/>
  <c r="V8" i="113"/>
  <c r="V59" i="113" s="1"/>
  <c r="V63" i="113" s="1"/>
  <c r="V8" i="253"/>
  <c r="V59" i="253" s="1"/>
  <c r="V63" i="253" s="1"/>
  <c r="V8" i="237"/>
  <c r="V59" i="237" s="1"/>
  <c r="V63" i="237" s="1"/>
  <c r="V8" i="221"/>
  <c r="V59" i="221" s="1"/>
  <c r="V63" i="221" s="1"/>
  <c r="V8" i="205"/>
  <c r="V59" i="205" s="1"/>
  <c r="V63" i="205" s="1"/>
  <c r="V8" i="161"/>
  <c r="V59" i="161" s="1"/>
  <c r="V63" i="161" s="1"/>
  <c r="V8" i="109"/>
  <c r="V8" i="249"/>
  <c r="V59" i="249" s="1"/>
  <c r="V63" i="249" s="1"/>
  <c r="V8" i="233"/>
  <c r="V59" i="233" s="1"/>
  <c r="V63" i="233" s="1"/>
  <c r="V8" i="217"/>
  <c r="V59" i="217" s="1"/>
  <c r="V63" i="217" s="1"/>
  <c r="V8" i="157"/>
  <c r="V59" i="157" s="1"/>
  <c r="V63" i="157" s="1"/>
  <c r="V8" i="245"/>
  <c r="V59" i="245" s="1"/>
  <c r="V63" i="245" s="1"/>
  <c r="V8" i="229"/>
  <c r="V59" i="229" s="1"/>
  <c r="V63" i="229" s="1"/>
  <c r="V8" i="213"/>
  <c r="V59" i="213" s="1"/>
  <c r="V63" i="213" s="1"/>
  <c r="V8" i="193"/>
  <c r="V59" i="193" s="1"/>
  <c r="V63" i="193" s="1"/>
  <c r="V8" i="189"/>
  <c r="S8" i="144"/>
  <c r="R8" i="248"/>
  <c r="R8" i="247"/>
  <c r="R8" i="246"/>
  <c r="R8" i="245"/>
  <c r="R8" i="244"/>
  <c r="R8" i="243"/>
  <c r="R8" i="242"/>
  <c r="R8" i="241"/>
  <c r="R8" i="240"/>
  <c r="R8" i="239"/>
  <c r="R8" i="238"/>
  <c r="R8" i="237"/>
  <c r="R8" i="235"/>
  <c r="R8" i="234"/>
  <c r="R8" i="233"/>
  <c r="R8" i="232"/>
  <c r="R8" i="231"/>
  <c r="R8" i="230"/>
  <c r="R8" i="229"/>
  <c r="R8" i="228"/>
  <c r="R8" i="227"/>
  <c r="R8" i="226"/>
  <c r="R8" i="225"/>
  <c r="R8" i="224"/>
  <c r="R8" i="223"/>
  <c r="R8" i="222"/>
  <c r="R8" i="221"/>
  <c r="R8" i="220"/>
  <c r="R8" i="219"/>
  <c r="R8" i="218"/>
  <c r="R8" i="217"/>
  <c r="R8" i="216"/>
  <c r="R8" i="215"/>
  <c r="R8" i="214"/>
  <c r="R8" i="213"/>
  <c r="R8" i="212"/>
  <c r="R8" i="211"/>
  <c r="R8" i="210"/>
  <c r="R8" i="209"/>
  <c r="R8" i="208"/>
  <c r="R8" i="207"/>
  <c r="R8" i="206"/>
  <c r="R8" i="205"/>
  <c r="R8" i="203"/>
  <c r="R8" i="202"/>
  <c r="R8" i="201"/>
  <c r="R8" i="200"/>
  <c r="R8" i="199"/>
  <c r="R8" i="198"/>
  <c r="R8" i="197"/>
  <c r="R8" i="196"/>
  <c r="R8" i="195"/>
  <c r="T9" i="146"/>
  <c r="T9" i="150"/>
  <c r="T9" i="154"/>
  <c r="T9" i="158"/>
  <c r="T9" i="162"/>
  <c r="T9" i="170"/>
  <c r="T9" i="182"/>
  <c r="U9" i="185"/>
  <c r="U8" i="191"/>
  <c r="U9" i="205"/>
  <c r="U9" i="213"/>
  <c r="U9" i="217"/>
  <c r="U9" i="221"/>
  <c r="U9" i="225"/>
  <c r="U9" i="229"/>
  <c r="U9" i="233"/>
  <c r="U9" i="237"/>
  <c r="U9" i="241"/>
  <c r="U9" i="245"/>
  <c r="U9" i="249"/>
  <c r="U9" i="253"/>
  <c r="U9" i="257"/>
  <c r="R8" i="258"/>
  <c r="R9" i="256"/>
  <c r="R8" i="255"/>
  <c r="R8" i="254"/>
  <c r="R9" i="253"/>
  <c r="R8" i="251"/>
  <c r="R9" i="249"/>
  <c r="U9" i="256"/>
  <c r="T9" i="256"/>
  <c r="U9" i="255"/>
  <c r="T9" i="255"/>
  <c r="U9" i="252"/>
  <c r="T9" i="252"/>
  <c r="U9" i="251"/>
  <c r="T9" i="251"/>
  <c r="U9" i="248"/>
  <c r="T9" i="248"/>
  <c r="U9" i="247"/>
  <c r="T9" i="247"/>
  <c r="U9" i="244"/>
  <c r="T9" i="244"/>
  <c r="U9" i="243"/>
  <c r="T9" i="243"/>
  <c r="U9" i="240"/>
  <c r="T9" i="240"/>
  <c r="U9" i="239"/>
  <c r="T9" i="239"/>
  <c r="U9" i="236"/>
  <c r="T9" i="236"/>
  <c r="U9" i="235"/>
  <c r="T9" i="235"/>
  <c r="T9" i="231"/>
  <c r="U9" i="228"/>
  <c r="T9" i="228"/>
  <c r="U9" i="227"/>
  <c r="T9" i="227"/>
  <c r="U9" i="223"/>
  <c r="T9" i="223"/>
  <c r="U9" i="220"/>
  <c r="T9" i="220"/>
  <c r="U9" i="219"/>
  <c r="T9" i="219"/>
  <c r="U9" i="215"/>
  <c r="T9" i="215"/>
  <c r="U9" i="212"/>
  <c r="T9" i="212"/>
  <c r="U9" i="211"/>
  <c r="T9" i="211"/>
  <c r="U9" i="208"/>
  <c r="T9" i="208"/>
  <c r="U9" i="207"/>
  <c r="T9" i="207"/>
  <c r="U9" i="204"/>
  <c r="T9" i="204"/>
  <c r="U9" i="203"/>
  <c r="T9" i="203"/>
  <c r="U9" i="199"/>
  <c r="T9" i="199"/>
  <c r="U9" i="196"/>
  <c r="T9" i="196"/>
  <c r="U9" i="195"/>
  <c r="T9" i="195"/>
  <c r="U9" i="192"/>
  <c r="T9" i="192"/>
  <c r="U9" i="191"/>
  <c r="T9" i="191"/>
  <c r="U9" i="188"/>
  <c r="U9" i="187"/>
  <c r="T9" i="187"/>
  <c r="U9" i="184"/>
  <c r="T9" i="184"/>
  <c r="U9" i="183"/>
  <c r="T9" i="183"/>
  <c r="U9" i="180"/>
  <c r="T9" i="180"/>
  <c r="T9" i="179"/>
  <c r="U9" i="175"/>
  <c r="T9" i="175"/>
  <c r="T9" i="190"/>
  <c r="U9" i="193"/>
  <c r="T9" i="206"/>
  <c r="T9" i="210"/>
  <c r="T8" i="212"/>
  <c r="T9" i="218"/>
  <c r="T9" i="222"/>
  <c r="T9" i="230"/>
  <c r="T9" i="234"/>
  <c r="T8" i="236"/>
  <c r="T9" i="242"/>
  <c r="T9" i="246"/>
  <c r="T9" i="250"/>
  <c r="T9" i="254"/>
  <c r="T9" i="258"/>
  <c r="T9" i="145"/>
  <c r="T9" i="149"/>
  <c r="T9" i="153"/>
  <c r="T9" i="157"/>
  <c r="T9" i="161"/>
  <c r="T9" i="165"/>
  <c r="T9" i="169"/>
  <c r="T9" i="173"/>
  <c r="U8" i="195"/>
  <c r="T9" i="186"/>
  <c r="U9" i="189"/>
  <c r="T8" i="192"/>
  <c r="U9" i="197"/>
  <c r="N63" i="134" l="1"/>
  <c r="R63" i="134" s="1"/>
  <c r="R59" i="134"/>
  <c r="O63" i="67"/>
  <c r="S63" i="67" s="1"/>
  <c r="S59" i="67"/>
  <c r="N63" i="150"/>
  <c r="R63" i="150" s="1"/>
  <c r="R59" i="150"/>
  <c r="N63" i="78"/>
  <c r="R63" i="78" s="1"/>
  <c r="R59" i="78"/>
  <c r="N63" i="158"/>
  <c r="R63" i="158" s="1"/>
  <c r="R59" i="158"/>
  <c r="N63" i="238"/>
  <c r="R63" i="238" s="1"/>
  <c r="R59" i="238"/>
  <c r="O63" i="59"/>
  <c r="S63" i="59" s="1"/>
  <c r="S59" i="59"/>
  <c r="O63" i="171"/>
  <c r="S63" i="171" s="1"/>
  <c r="S59" i="171"/>
  <c r="N63" i="46"/>
  <c r="R63" i="46" s="1"/>
  <c r="R59" i="46"/>
  <c r="N63" i="142"/>
  <c r="R63" i="142" s="1"/>
  <c r="R59" i="142"/>
  <c r="N63" i="110"/>
  <c r="R63" i="110" s="1"/>
  <c r="R59" i="110"/>
  <c r="N63" i="54"/>
  <c r="R63" i="54" s="1"/>
  <c r="R59" i="54"/>
  <c r="N63" i="118"/>
  <c r="R63" i="118" s="1"/>
  <c r="R59" i="118"/>
  <c r="T9" i="176"/>
  <c r="T9" i="224"/>
  <c r="P42" i="216"/>
  <c r="P8" i="215"/>
  <c r="P59" i="215" s="1"/>
  <c r="P8" i="191"/>
  <c r="T8" i="191" s="1"/>
  <c r="Q59" i="193"/>
  <c r="Q63" i="193" s="1"/>
  <c r="P59" i="196"/>
  <c r="P63" i="196" s="1"/>
  <c r="P42" i="207"/>
  <c r="P42" i="73"/>
  <c r="W59" i="43"/>
  <c r="W63" i="43" s="1"/>
  <c r="L59" i="60"/>
  <c r="R8" i="60"/>
  <c r="M63" i="9"/>
  <c r="S63" i="9" s="1"/>
  <c r="S59" i="9"/>
  <c r="N63" i="174"/>
  <c r="R63" i="174" s="1"/>
  <c r="R59" i="174"/>
  <c r="L63" i="164"/>
  <c r="R63" i="164" s="1"/>
  <c r="R59" i="164"/>
  <c r="U60" i="236"/>
  <c r="T60" i="236"/>
  <c r="U60" i="172"/>
  <c r="T60" i="172"/>
  <c r="Q42" i="55"/>
  <c r="Q59" i="55" s="1"/>
  <c r="Q63" i="55" s="1"/>
  <c r="U60" i="58"/>
  <c r="T60" i="58"/>
  <c r="U60" i="75"/>
  <c r="T60" i="75"/>
  <c r="T9" i="200"/>
  <c r="T9" i="216"/>
  <c r="T9" i="232"/>
  <c r="U9" i="232"/>
  <c r="R8" i="236"/>
  <c r="P59" i="248"/>
  <c r="P63" i="248" s="1"/>
  <c r="P59" i="236"/>
  <c r="P8" i="228"/>
  <c r="T8" i="228" s="1"/>
  <c r="Q8" i="246"/>
  <c r="Q42" i="204"/>
  <c r="P42" i="214"/>
  <c r="P59" i="207"/>
  <c r="P63" i="207" s="1"/>
  <c r="Q42" i="206"/>
  <c r="Q8" i="203"/>
  <c r="P42" i="135"/>
  <c r="P42" i="115"/>
  <c r="P59" i="109"/>
  <c r="P63" i="109" s="1"/>
  <c r="P59" i="112"/>
  <c r="P63" i="112" s="1"/>
  <c r="Q8" i="115"/>
  <c r="Q59" i="115" s="1"/>
  <c r="Q63" i="115" s="1"/>
  <c r="Q42" i="112"/>
  <c r="Q8" i="84"/>
  <c r="P8" i="94"/>
  <c r="Q8" i="106"/>
  <c r="P8" i="52"/>
  <c r="P59" i="23"/>
  <c r="P63" i="23" s="1"/>
  <c r="Q42" i="50"/>
  <c r="P59" i="11"/>
  <c r="P63" i="11" s="1"/>
  <c r="P8" i="6"/>
  <c r="P63" i="5"/>
  <c r="V59" i="14"/>
  <c r="V63" i="14" s="1"/>
  <c r="M59" i="92"/>
  <c r="S8" i="92"/>
  <c r="O59" i="70"/>
  <c r="S8" i="70"/>
  <c r="M59" i="12"/>
  <c r="S8" i="12"/>
  <c r="N59" i="33"/>
  <c r="R8" i="33"/>
  <c r="L59" i="15"/>
  <c r="R8" i="15"/>
  <c r="L59" i="71"/>
  <c r="R8" i="71"/>
  <c r="O59" i="94"/>
  <c r="S8" i="94"/>
  <c r="L59" i="116"/>
  <c r="M59" i="159"/>
  <c r="S8" i="159"/>
  <c r="L59" i="212"/>
  <c r="M59" i="163"/>
  <c r="S8" i="163"/>
  <c r="M59" i="147"/>
  <c r="S8" i="147"/>
  <c r="U60" i="182"/>
  <c r="T60" i="182"/>
  <c r="U60" i="125"/>
  <c r="T60" i="125"/>
  <c r="U9" i="200"/>
  <c r="U9" i="216"/>
  <c r="Q42" i="257"/>
  <c r="Q59" i="257" s="1"/>
  <c r="Q63" i="257" s="1"/>
  <c r="Q59" i="252"/>
  <c r="Q63" i="252" s="1"/>
  <c r="P42" i="253"/>
  <c r="E8" i="235"/>
  <c r="Q8" i="243"/>
  <c r="Q59" i="182"/>
  <c r="Q63" i="182" s="1"/>
  <c r="P8" i="173"/>
  <c r="P59" i="173" s="1"/>
  <c r="P63" i="173" s="1"/>
  <c r="Q42" i="195"/>
  <c r="P42" i="180"/>
  <c r="Q63" i="176"/>
  <c r="P42" i="201"/>
  <c r="Q8" i="166"/>
  <c r="Q59" i="166" s="1"/>
  <c r="Q63" i="166" s="1"/>
  <c r="P59" i="162"/>
  <c r="P63" i="162" s="1"/>
  <c r="P42" i="149"/>
  <c r="Q42" i="148"/>
  <c r="P59" i="133"/>
  <c r="P63" i="133" s="1"/>
  <c r="P42" i="129"/>
  <c r="P42" i="117"/>
  <c r="P42" i="124"/>
  <c r="Q8" i="107"/>
  <c r="Q59" i="107" s="1"/>
  <c r="Q63" i="107" s="1"/>
  <c r="Q8" i="113"/>
  <c r="Q59" i="113" s="1"/>
  <c r="Q8" i="102"/>
  <c r="Q42" i="100"/>
  <c r="Q42" i="48"/>
  <c r="P42" i="10"/>
  <c r="P8" i="8"/>
  <c r="P59" i="3"/>
  <c r="P63" i="3" s="1"/>
  <c r="T9" i="2"/>
  <c r="W59" i="99"/>
  <c r="W63" i="99" s="1"/>
  <c r="W59" i="71"/>
  <c r="W63" i="71" s="1"/>
  <c r="L63" i="99"/>
  <c r="R63" i="99" s="1"/>
  <c r="R59" i="99"/>
  <c r="L59" i="47"/>
  <c r="R8" i="47"/>
  <c r="M59" i="41"/>
  <c r="L59" i="236"/>
  <c r="L63" i="236" s="1"/>
  <c r="M59" i="73"/>
  <c r="P42" i="230"/>
  <c r="U60" i="204"/>
  <c r="T60" i="204"/>
  <c r="U60" i="157"/>
  <c r="T60" i="157"/>
  <c r="T43" i="60"/>
  <c r="V59" i="133"/>
  <c r="V63" i="133" s="1"/>
  <c r="P59" i="253"/>
  <c r="P63" i="253" s="1"/>
  <c r="Q8" i="230"/>
  <c r="P42" i="157"/>
  <c r="P59" i="157" s="1"/>
  <c r="P63" i="157" s="1"/>
  <c r="P59" i="73"/>
  <c r="P63" i="73" s="1"/>
  <c r="Q42" i="52"/>
  <c r="Q59" i="52" s="1"/>
  <c r="Q63" i="52" s="1"/>
  <c r="Q8" i="9"/>
  <c r="Q59" i="9" s="1"/>
  <c r="Q63" i="9" s="1"/>
  <c r="P42" i="6"/>
  <c r="V59" i="86"/>
  <c r="V63" i="86" s="1"/>
  <c r="V59" i="46"/>
  <c r="V63" i="46" s="1"/>
  <c r="G59" i="75"/>
  <c r="G63" i="75" s="1"/>
  <c r="V59" i="30"/>
  <c r="V63" i="30" s="1"/>
  <c r="M59" i="57"/>
  <c r="L59" i="12"/>
  <c r="M59" i="140"/>
  <c r="S8" i="140"/>
  <c r="L59" i="257"/>
  <c r="R8" i="257"/>
  <c r="L59" i="76"/>
  <c r="Q8" i="249"/>
  <c r="U54" i="232"/>
  <c r="T54" i="232"/>
  <c r="Q42" i="246"/>
  <c r="Q42" i="258"/>
  <c r="Q59" i="258" s="1"/>
  <c r="Q63" i="258" s="1"/>
  <c r="Q42" i="219"/>
  <c r="Q59" i="215"/>
  <c r="Q63" i="215" s="1"/>
  <c r="Q8" i="200"/>
  <c r="P42" i="205"/>
  <c r="P59" i="205" s="1"/>
  <c r="P63" i="205" s="1"/>
  <c r="P59" i="175"/>
  <c r="P63" i="175" s="1"/>
  <c r="P8" i="152"/>
  <c r="P42" i="137"/>
  <c r="P42" i="132"/>
  <c r="P8" i="129"/>
  <c r="P8" i="121"/>
  <c r="P59" i="121" s="1"/>
  <c r="P63" i="121" s="1"/>
  <c r="Q42" i="129"/>
  <c r="Q59" i="129" s="1"/>
  <c r="Q63" i="129" s="1"/>
  <c r="Q59" i="120"/>
  <c r="Q63" i="120" s="1"/>
  <c r="Q59" i="81"/>
  <c r="Q63" i="81" s="1"/>
  <c r="Q42" i="83"/>
  <c r="Q8" i="94"/>
  <c r="Q8" i="47"/>
  <c r="P59" i="45"/>
  <c r="P63" i="45" s="1"/>
  <c r="Q59" i="48"/>
  <c r="Q63" i="48" s="1"/>
  <c r="Q42" i="46"/>
  <c r="P8" i="49"/>
  <c r="M59" i="108"/>
  <c r="S8" i="108"/>
  <c r="L59" i="4"/>
  <c r="R8" i="4"/>
  <c r="O63" i="75"/>
  <c r="S63" i="75" s="1"/>
  <c r="S59" i="75"/>
  <c r="M59" i="20"/>
  <c r="S8" i="20"/>
  <c r="O59" i="86"/>
  <c r="S8" i="86"/>
  <c r="M59" i="100"/>
  <c r="S8" i="100"/>
  <c r="N59" i="113"/>
  <c r="R8" i="113"/>
  <c r="N59" i="121"/>
  <c r="R8" i="121"/>
  <c r="O59" i="110"/>
  <c r="S8" i="110"/>
  <c r="L59" i="252"/>
  <c r="L63" i="252" s="1"/>
  <c r="U60" i="201"/>
  <c r="T60" i="201"/>
  <c r="Q42" i="249"/>
  <c r="Q59" i="249" s="1"/>
  <c r="Q63" i="249" s="1"/>
  <c r="P59" i="258"/>
  <c r="P63" i="258" s="1"/>
  <c r="Q8" i="225"/>
  <c r="Q59" i="210"/>
  <c r="Q63" i="210" s="1"/>
  <c r="Q8" i="217"/>
  <c r="P8" i="218"/>
  <c r="P59" i="170"/>
  <c r="P63" i="170" s="1"/>
  <c r="P8" i="187"/>
  <c r="P8" i="179"/>
  <c r="P59" i="137"/>
  <c r="P63" i="137" s="1"/>
  <c r="Q8" i="147"/>
  <c r="P42" i="144"/>
  <c r="Q63" i="69"/>
  <c r="P8" i="69"/>
  <c r="Q59" i="83"/>
  <c r="Q63" i="83" s="1"/>
  <c r="Q59" i="50"/>
  <c r="Q63" i="50" s="1"/>
  <c r="N59" i="9"/>
  <c r="R8" i="9"/>
  <c r="M59" i="124"/>
  <c r="S8" i="124"/>
  <c r="M63" i="89"/>
  <c r="S63" i="89" s="1"/>
  <c r="S59" i="89"/>
  <c r="O59" i="46"/>
  <c r="S8" i="46"/>
  <c r="O63" i="51"/>
  <c r="S63" i="51" s="1"/>
  <c r="S59" i="51"/>
  <c r="L63" i="172"/>
  <c r="R63" i="172" s="1"/>
  <c r="R59" i="172"/>
  <c r="M63" i="97"/>
  <c r="S63" i="97" s="1"/>
  <c r="S59" i="97"/>
  <c r="L59" i="52"/>
  <c r="U60" i="239"/>
  <c r="T60" i="239"/>
  <c r="M59" i="17"/>
  <c r="U60" i="21"/>
  <c r="T60" i="21"/>
  <c r="P42" i="8"/>
  <c r="W59" i="219"/>
  <c r="W63" i="219" s="1"/>
  <c r="L63" i="16"/>
  <c r="R63" i="16" s="1"/>
  <c r="R59" i="16"/>
  <c r="L59" i="36"/>
  <c r="R8" i="36"/>
  <c r="L59" i="20"/>
  <c r="L59" i="108"/>
  <c r="O59" i="62"/>
  <c r="S8" i="62"/>
  <c r="L59" i="140"/>
  <c r="M59" i="33"/>
  <c r="L59" i="148"/>
  <c r="U60" i="229"/>
  <c r="T60" i="229"/>
  <c r="R59" i="254"/>
  <c r="U60" i="151"/>
  <c r="T60" i="151"/>
  <c r="P42" i="60"/>
  <c r="U60" i="34"/>
  <c r="T60" i="34"/>
  <c r="Q63" i="256"/>
  <c r="Q59" i="253"/>
  <c r="Q63" i="253" s="1"/>
  <c r="P8" i="217"/>
  <c r="P59" i="217" s="1"/>
  <c r="P63" i="217" s="1"/>
  <c r="Q42" i="223"/>
  <c r="P8" i="220"/>
  <c r="Q8" i="174"/>
  <c r="P8" i="201"/>
  <c r="P59" i="201" s="1"/>
  <c r="P63" i="201" s="1"/>
  <c r="P59" i="193"/>
  <c r="P63" i="193" s="1"/>
  <c r="Q8" i="151"/>
  <c r="P42" i="130"/>
  <c r="Q8" i="133"/>
  <c r="Q42" i="132"/>
  <c r="T9" i="116"/>
  <c r="P42" i="108"/>
  <c r="Q59" i="95"/>
  <c r="Q63" i="95" s="1"/>
  <c r="Q63" i="90"/>
  <c r="P59" i="87"/>
  <c r="P63" i="87" s="1"/>
  <c r="Q59" i="78"/>
  <c r="Q63" i="78" s="1"/>
  <c r="P8" i="59"/>
  <c r="P42" i="49"/>
  <c r="P59" i="15"/>
  <c r="P63" i="15" s="1"/>
  <c r="Q42" i="60"/>
  <c r="P8" i="51"/>
  <c r="W59" i="67"/>
  <c r="W63" i="67" s="1"/>
  <c r="W59" i="107"/>
  <c r="W63" i="107" s="1"/>
  <c r="G59" i="19"/>
  <c r="G63" i="19" s="1"/>
  <c r="L59" i="68"/>
  <c r="N59" i="97"/>
  <c r="R8" i="97"/>
  <c r="L59" i="31"/>
  <c r="R8" i="31"/>
  <c r="N59" i="129"/>
  <c r="R8" i="129"/>
  <c r="M59" i="84"/>
  <c r="S8" i="84"/>
  <c r="M59" i="116"/>
  <c r="S8" i="116"/>
  <c r="P8" i="255"/>
  <c r="U60" i="237"/>
  <c r="T60" i="237"/>
  <c r="P42" i="234"/>
  <c r="M59" i="143"/>
  <c r="S8" i="143"/>
  <c r="R63" i="254"/>
  <c r="U60" i="17"/>
  <c r="T60" i="17"/>
  <c r="U60" i="4"/>
  <c r="T60" i="4"/>
  <c r="U8" i="155"/>
  <c r="T8" i="155"/>
  <c r="P59" i="56"/>
  <c r="P63" i="56" s="1"/>
  <c r="Q59" i="250"/>
  <c r="Q63" i="250" s="1"/>
  <c r="T8" i="218"/>
  <c r="U8" i="218"/>
  <c r="U42" i="197"/>
  <c r="T42" i="197"/>
  <c r="T8" i="116"/>
  <c r="P59" i="80"/>
  <c r="P63" i="80" s="1"/>
  <c r="T42" i="27"/>
  <c r="U42" i="27"/>
  <c r="T8" i="247"/>
  <c r="U8" i="247"/>
  <c r="U8" i="248"/>
  <c r="T8" i="248"/>
  <c r="U8" i="249"/>
  <c r="T8" i="249"/>
  <c r="P59" i="232"/>
  <c r="P63" i="232" s="1"/>
  <c r="T8" i="232"/>
  <c r="T42" i="133"/>
  <c r="U42" i="133"/>
  <c r="P59" i="48"/>
  <c r="P63" i="48" s="1"/>
  <c r="U8" i="2"/>
  <c r="T8" i="2"/>
  <c r="U8" i="184"/>
  <c r="P59" i="37"/>
  <c r="P63" i="37" s="1"/>
  <c r="V59" i="129"/>
  <c r="V63" i="129" s="1"/>
  <c r="J59" i="5"/>
  <c r="J63" i="5" s="1"/>
  <c r="V59" i="57"/>
  <c r="V63" i="57" s="1"/>
  <c r="V59" i="97"/>
  <c r="V63" i="97" s="1"/>
  <c r="J59" i="12"/>
  <c r="J63" i="12" s="1"/>
  <c r="J59" i="16"/>
  <c r="J63" i="16" s="1"/>
  <c r="J59" i="20"/>
  <c r="J63" i="20" s="1"/>
  <c r="J59" i="24"/>
  <c r="J63" i="24" s="1"/>
  <c r="J59" i="28"/>
  <c r="J63" i="28" s="1"/>
  <c r="J59" i="32"/>
  <c r="J63" i="32" s="1"/>
  <c r="J59" i="36"/>
  <c r="J63" i="36" s="1"/>
  <c r="J59" i="40"/>
  <c r="J63" i="40" s="1"/>
  <c r="J59" i="44"/>
  <c r="J63" i="44" s="1"/>
  <c r="J59" i="48"/>
  <c r="J63" i="48" s="1"/>
  <c r="J59" i="52"/>
  <c r="J63" i="52" s="1"/>
  <c r="J59" i="56"/>
  <c r="J63" i="56" s="1"/>
  <c r="J59" i="60"/>
  <c r="J63" i="60" s="1"/>
  <c r="J59" i="64"/>
  <c r="J63" i="64" s="1"/>
  <c r="J59" i="68"/>
  <c r="J63" i="68" s="1"/>
  <c r="J59" i="72"/>
  <c r="J63" i="72" s="1"/>
  <c r="J59" i="76"/>
  <c r="J63" i="76" s="1"/>
  <c r="J59" i="80"/>
  <c r="J63" i="80" s="1"/>
  <c r="J59" i="84"/>
  <c r="J63" i="84" s="1"/>
  <c r="J59" i="9"/>
  <c r="J63" i="9" s="1"/>
  <c r="L63" i="6"/>
  <c r="R63" i="6" s="1"/>
  <c r="R59" i="6"/>
  <c r="L63" i="22"/>
  <c r="R63" i="22" s="1"/>
  <c r="R59" i="22"/>
  <c r="L63" i="38"/>
  <c r="R63" i="38" s="1"/>
  <c r="R59" i="38"/>
  <c r="B59" i="7"/>
  <c r="B63" i="7" s="1"/>
  <c r="M59" i="212"/>
  <c r="S8" i="212"/>
  <c r="U27" i="256"/>
  <c r="T27" i="256"/>
  <c r="U27" i="253"/>
  <c r="T27" i="253"/>
  <c r="U54" i="246"/>
  <c r="T54" i="246"/>
  <c r="S8" i="219"/>
  <c r="M59" i="219"/>
  <c r="N63" i="249"/>
  <c r="R63" i="249" s="1"/>
  <c r="R59" i="249"/>
  <c r="U27" i="254"/>
  <c r="T27" i="254"/>
  <c r="M63" i="157"/>
  <c r="S63" i="157" s="1"/>
  <c r="S59" i="157"/>
  <c r="M63" i="173"/>
  <c r="S63" i="173" s="1"/>
  <c r="S59" i="173"/>
  <c r="M63" i="181"/>
  <c r="S63" i="181" s="1"/>
  <c r="S59" i="181"/>
  <c r="M63" i="189"/>
  <c r="S63" i="189" s="1"/>
  <c r="S59" i="189"/>
  <c r="M63" i="197"/>
  <c r="S63" i="197" s="1"/>
  <c r="S59" i="197"/>
  <c r="M63" i="239"/>
  <c r="S63" i="239" s="1"/>
  <c r="S59" i="239"/>
  <c r="M63" i="245"/>
  <c r="S63" i="245" s="1"/>
  <c r="S59" i="245"/>
  <c r="M63" i="258"/>
  <c r="S63" i="258" s="1"/>
  <c r="S59" i="258"/>
  <c r="U60" i="246"/>
  <c r="T60" i="246"/>
  <c r="T27" i="243"/>
  <c r="U27" i="243"/>
  <c r="P8" i="238"/>
  <c r="P59" i="238" s="1"/>
  <c r="P63" i="238" s="1"/>
  <c r="M63" i="213"/>
  <c r="S63" i="213" s="1"/>
  <c r="S59" i="213"/>
  <c r="M63" i="229"/>
  <c r="S63" i="229" s="1"/>
  <c r="S59" i="229"/>
  <c r="E42" i="253"/>
  <c r="T43" i="253"/>
  <c r="U43" i="253"/>
  <c r="S8" i="176"/>
  <c r="M59" i="176"/>
  <c r="S8" i="194"/>
  <c r="M59" i="194"/>
  <c r="T54" i="238"/>
  <c r="U54" i="238"/>
  <c r="M63" i="168"/>
  <c r="S63" i="168" s="1"/>
  <c r="S59" i="168"/>
  <c r="T9" i="237"/>
  <c r="E8" i="237"/>
  <c r="T60" i="234"/>
  <c r="U60" i="234"/>
  <c r="U54" i="227"/>
  <c r="T54" i="227"/>
  <c r="U60" i="220"/>
  <c r="T60" i="220"/>
  <c r="M63" i="210"/>
  <c r="S63" i="210" s="1"/>
  <c r="S59" i="210"/>
  <c r="T9" i="245"/>
  <c r="E8" i="245"/>
  <c r="M63" i="230"/>
  <c r="S63" i="230" s="1"/>
  <c r="S59" i="230"/>
  <c r="T27" i="240"/>
  <c r="U27" i="240"/>
  <c r="E8" i="253"/>
  <c r="U9" i="226"/>
  <c r="E8" i="226"/>
  <c r="T60" i="221"/>
  <c r="U60" i="221"/>
  <c r="M63" i="222"/>
  <c r="S63" i="222" s="1"/>
  <c r="S59" i="222"/>
  <c r="P8" i="242"/>
  <c r="U54" i="242"/>
  <c r="T54" i="242"/>
  <c r="T60" i="228"/>
  <c r="U60" i="228"/>
  <c r="P8" i="224"/>
  <c r="P59" i="224" s="1"/>
  <c r="P63" i="224" s="1"/>
  <c r="P59" i="221"/>
  <c r="P63" i="221" s="1"/>
  <c r="E42" i="216"/>
  <c r="U43" i="216"/>
  <c r="T43" i="216"/>
  <c r="Q8" i="223"/>
  <c r="Q59" i="223" s="1"/>
  <c r="Q63" i="223" s="1"/>
  <c r="U27" i="230"/>
  <c r="T27" i="230"/>
  <c r="P8" i="226"/>
  <c r="P59" i="226" s="1"/>
  <c r="P63" i="226" s="1"/>
  <c r="Q59" i="224"/>
  <c r="Q63" i="224" s="1"/>
  <c r="P42" i="219"/>
  <c r="P8" i="227"/>
  <c r="P59" i="227" s="1"/>
  <c r="P63" i="227" s="1"/>
  <c r="U27" i="183"/>
  <c r="T27" i="183"/>
  <c r="T9" i="213"/>
  <c r="E8" i="213"/>
  <c r="U27" i="205"/>
  <c r="T27" i="205"/>
  <c r="U27" i="204"/>
  <c r="T27" i="204"/>
  <c r="P59" i="192"/>
  <c r="P63" i="192" s="1"/>
  <c r="U27" i="177"/>
  <c r="T27" i="177"/>
  <c r="E42" i="162"/>
  <c r="U43" i="162"/>
  <c r="T43" i="162"/>
  <c r="U60" i="185"/>
  <c r="T60" i="185"/>
  <c r="U54" i="181"/>
  <c r="T54" i="181"/>
  <c r="U60" i="177"/>
  <c r="T60" i="177"/>
  <c r="U9" i="173"/>
  <c r="E8" i="173"/>
  <c r="U9" i="202"/>
  <c r="E8" i="202"/>
  <c r="T9" i="202"/>
  <c r="T9" i="193"/>
  <c r="E8" i="193"/>
  <c r="E42" i="189"/>
  <c r="U43" i="189"/>
  <c r="T43" i="189"/>
  <c r="P8" i="184"/>
  <c r="P59" i="184" s="1"/>
  <c r="P63" i="184" s="1"/>
  <c r="Q42" i="209"/>
  <c r="Q59" i="209" s="1"/>
  <c r="Q63" i="209" s="1"/>
  <c r="Q42" i="208"/>
  <c r="T54" i="206"/>
  <c r="U54" i="206"/>
  <c r="U27" i="203"/>
  <c r="T27" i="203"/>
  <c r="E42" i="198"/>
  <c r="U43" i="198"/>
  <c r="T43" i="198"/>
  <c r="E42" i="192"/>
  <c r="U43" i="192"/>
  <c r="T43" i="192"/>
  <c r="Q8" i="188"/>
  <c r="Q59" i="188" s="1"/>
  <c r="Q63" i="188" s="1"/>
  <c r="Q42" i="184"/>
  <c r="E8" i="180"/>
  <c r="T60" i="167"/>
  <c r="U60" i="167"/>
  <c r="Q8" i="190"/>
  <c r="Q59" i="190" s="1"/>
  <c r="Q63" i="190" s="1"/>
  <c r="U9" i="186"/>
  <c r="E8" i="186"/>
  <c r="E42" i="209"/>
  <c r="U43" i="209"/>
  <c r="T43" i="209"/>
  <c r="P42" i="203"/>
  <c r="U27" i="192"/>
  <c r="T27" i="192"/>
  <c r="U27" i="182"/>
  <c r="T27" i="182"/>
  <c r="P42" i="178"/>
  <c r="U60" i="174"/>
  <c r="T60" i="174"/>
  <c r="P8" i="180"/>
  <c r="P59" i="180" s="1"/>
  <c r="P63" i="180" s="1"/>
  <c r="Q8" i="169"/>
  <c r="Q59" i="169" s="1"/>
  <c r="Q63" i="169" s="1"/>
  <c r="Q59" i="167"/>
  <c r="Q63" i="167" s="1"/>
  <c r="U60" i="140"/>
  <c r="T60" i="140"/>
  <c r="U54" i="136"/>
  <c r="T54" i="136"/>
  <c r="P8" i="178"/>
  <c r="U54" i="157"/>
  <c r="T54" i="157"/>
  <c r="U27" i="154"/>
  <c r="T27" i="154"/>
  <c r="T60" i="179"/>
  <c r="U60" i="179"/>
  <c r="P8" i="163"/>
  <c r="P59" i="163" s="1"/>
  <c r="P63" i="163" s="1"/>
  <c r="E42" i="158"/>
  <c r="U43" i="158"/>
  <c r="T43" i="158"/>
  <c r="U9" i="150"/>
  <c r="E8" i="150"/>
  <c r="U60" i="144"/>
  <c r="T60" i="144"/>
  <c r="U54" i="163"/>
  <c r="T54" i="163"/>
  <c r="E42" i="175"/>
  <c r="T43" i="175"/>
  <c r="U43" i="175"/>
  <c r="Q42" i="173"/>
  <c r="Q59" i="173" s="1"/>
  <c r="Q63" i="173" s="1"/>
  <c r="T54" i="169"/>
  <c r="U54" i="169"/>
  <c r="U54" i="161"/>
  <c r="T54" i="161"/>
  <c r="Q8" i="153"/>
  <c r="Q59" i="153" s="1"/>
  <c r="Q63" i="153" s="1"/>
  <c r="E42" i="172"/>
  <c r="T43" i="172"/>
  <c r="U43" i="172"/>
  <c r="P8" i="159"/>
  <c r="P59" i="159" s="1"/>
  <c r="P63" i="159" s="1"/>
  <c r="P59" i="152"/>
  <c r="P63" i="152" s="1"/>
  <c r="T9" i="159"/>
  <c r="E8" i="159"/>
  <c r="U9" i="159"/>
  <c r="Q59" i="157"/>
  <c r="Q63" i="157" s="1"/>
  <c r="T54" i="144"/>
  <c r="U54" i="144"/>
  <c r="E8" i="128"/>
  <c r="U9" i="128"/>
  <c r="T9" i="128"/>
  <c r="P8" i="141"/>
  <c r="P59" i="141" s="1"/>
  <c r="P63" i="141" s="1"/>
  <c r="T54" i="145"/>
  <c r="U54" i="145"/>
  <c r="T27" i="143"/>
  <c r="U27" i="143"/>
  <c r="E8" i="133"/>
  <c r="U9" i="133"/>
  <c r="T9" i="133"/>
  <c r="E8" i="138"/>
  <c r="U9" i="138"/>
  <c r="T9" i="138"/>
  <c r="U43" i="154"/>
  <c r="P42" i="140"/>
  <c r="U27" i="139"/>
  <c r="T27" i="139"/>
  <c r="U60" i="139"/>
  <c r="T60" i="139"/>
  <c r="E8" i="129"/>
  <c r="T9" i="129"/>
  <c r="U9" i="129"/>
  <c r="E8" i="140"/>
  <c r="T9" i="140"/>
  <c r="U9" i="140"/>
  <c r="U9" i="155"/>
  <c r="U27" i="150"/>
  <c r="T27" i="150"/>
  <c r="E42" i="118"/>
  <c r="U43" i="118"/>
  <c r="T43" i="118"/>
  <c r="P42" i="126"/>
  <c r="U27" i="126"/>
  <c r="T27" i="126"/>
  <c r="E8" i="120"/>
  <c r="T9" i="120"/>
  <c r="U9" i="120"/>
  <c r="P8" i="118"/>
  <c r="T54" i="129"/>
  <c r="U54" i="129"/>
  <c r="Q42" i="121"/>
  <c r="E42" i="112"/>
  <c r="T43" i="112"/>
  <c r="U43" i="112"/>
  <c r="T60" i="114"/>
  <c r="U60" i="114"/>
  <c r="E42" i="89"/>
  <c r="U43" i="89"/>
  <c r="T43" i="89"/>
  <c r="E42" i="77"/>
  <c r="U43" i="77"/>
  <c r="T43" i="77"/>
  <c r="E42" i="70"/>
  <c r="U43" i="70"/>
  <c r="T43" i="70"/>
  <c r="E8" i="93"/>
  <c r="U9" i="93"/>
  <c r="T9" i="93"/>
  <c r="E8" i="76"/>
  <c r="U9" i="76"/>
  <c r="T9" i="76"/>
  <c r="E42" i="107"/>
  <c r="T43" i="107"/>
  <c r="U43" i="107"/>
  <c r="E8" i="88"/>
  <c r="U9" i="88"/>
  <c r="T9" i="88"/>
  <c r="Q42" i="85"/>
  <c r="U54" i="64"/>
  <c r="T54" i="64"/>
  <c r="Q8" i="110"/>
  <c r="E8" i="96"/>
  <c r="U9" i="96"/>
  <c r="T9" i="96"/>
  <c r="E8" i="91"/>
  <c r="U9" i="91"/>
  <c r="T9" i="91"/>
  <c r="Q8" i="82"/>
  <c r="Q59" i="82" s="1"/>
  <c r="Q63" i="82" s="1"/>
  <c r="E8" i="79"/>
  <c r="U9" i="79"/>
  <c r="T9" i="79"/>
  <c r="P8" i="72"/>
  <c r="P8" i="110"/>
  <c r="U60" i="102"/>
  <c r="T60" i="102"/>
  <c r="E8" i="94"/>
  <c r="U9" i="94"/>
  <c r="T9" i="94"/>
  <c r="Q8" i="92"/>
  <c r="U8" i="92" s="1"/>
  <c r="P8" i="89"/>
  <c r="P42" i="81"/>
  <c r="Q42" i="79"/>
  <c r="Q42" i="99"/>
  <c r="E8" i="77"/>
  <c r="U9" i="77"/>
  <c r="T9" i="77"/>
  <c r="Q8" i="73"/>
  <c r="Q59" i="73" s="1"/>
  <c r="Q63" i="73" s="1"/>
  <c r="E42" i="69"/>
  <c r="T43" i="69"/>
  <c r="U43" i="69"/>
  <c r="U27" i="104"/>
  <c r="T27" i="104"/>
  <c r="E42" i="99"/>
  <c r="U43" i="99"/>
  <c r="T43" i="99"/>
  <c r="U27" i="69"/>
  <c r="T27" i="69"/>
  <c r="E8" i="66"/>
  <c r="U9" i="66"/>
  <c r="T9" i="66"/>
  <c r="E42" i="46"/>
  <c r="U43" i="46"/>
  <c r="T43" i="46"/>
  <c r="Q8" i="60"/>
  <c r="Q59" i="60" s="1"/>
  <c r="Q63" i="60" s="1"/>
  <c r="E8" i="58"/>
  <c r="U9" i="58"/>
  <c r="T9" i="58"/>
  <c r="U54" i="55"/>
  <c r="T54" i="55"/>
  <c r="E42" i="41"/>
  <c r="U43" i="41"/>
  <c r="T43" i="41"/>
  <c r="U60" i="51"/>
  <c r="T60" i="51"/>
  <c r="U54" i="50"/>
  <c r="T54" i="50"/>
  <c r="U27" i="45"/>
  <c r="T27" i="45"/>
  <c r="U27" i="31"/>
  <c r="T27" i="31"/>
  <c r="U54" i="20"/>
  <c r="T54" i="20"/>
  <c r="E8" i="9"/>
  <c r="U9" i="9"/>
  <c r="T9" i="9"/>
  <c r="T8" i="28"/>
  <c r="U8" i="28"/>
  <c r="P8" i="68"/>
  <c r="E42" i="37"/>
  <c r="U43" i="37"/>
  <c r="T43" i="37"/>
  <c r="Q42" i="23"/>
  <c r="Q59" i="23" s="1"/>
  <c r="Q63" i="23" s="1"/>
  <c r="Q8" i="19"/>
  <c r="P8" i="14"/>
  <c r="U27" i="53"/>
  <c r="T27" i="53"/>
  <c r="E8" i="31"/>
  <c r="U9" i="31"/>
  <c r="T9" i="31"/>
  <c r="U60" i="27"/>
  <c r="T60" i="27"/>
  <c r="E8" i="26"/>
  <c r="U9" i="26"/>
  <c r="T9" i="26"/>
  <c r="P8" i="19"/>
  <c r="U60" i="20"/>
  <c r="T60" i="20"/>
  <c r="E42" i="18"/>
  <c r="U43" i="18"/>
  <c r="T43" i="18"/>
  <c r="T54" i="14"/>
  <c r="U54" i="14"/>
  <c r="U43" i="60"/>
  <c r="P42" i="54"/>
  <c r="P59" i="54" s="1"/>
  <c r="P63" i="54" s="1"/>
  <c r="Q42" i="29"/>
  <c r="E42" i="21"/>
  <c r="T43" i="21"/>
  <c r="U43" i="21"/>
  <c r="U27" i="64"/>
  <c r="T27" i="64"/>
  <c r="Q42" i="44"/>
  <c r="Q59" i="44" s="1"/>
  <c r="Q63" i="44" s="1"/>
  <c r="U54" i="41"/>
  <c r="E42" i="38"/>
  <c r="U43" i="38"/>
  <c r="T43" i="38"/>
  <c r="U27" i="33"/>
  <c r="T27" i="33"/>
  <c r="E8" i="27"/>
  <c r="U9" i="27"/>
  <c r="T9" i="27"/>
  <c r="Q42" i="17"/>
  <c r="E8" i="13"/>
  <c r="U9" i="13"/>
  <c r="T9" i="13"/>
  <c r="Q59" i="1"/>
  <c r="Q63" i="1" s="1"/>
  <c r="E8" i="8"/>
  <c r="U9" i="8"/>
  <c r="T9" i="8"/>
  <c r="U54" i="6"/>
  <c r="T54" i="6"/>
  <c r="U60" i="8"/>
  <c r="T60" i="8"/>
  <c r="E8" i="4"/>
  <c r="U9" i="4"/>
  <c r="T9" i="4"/>
  <c r="U60" i="9"/>
  <c r="T60" i="9"/>
  <c r="U27" i="4"/>
  <c r="T27" i="4"/>
  <c r="B59" i="5"/>
  <c r="B63" i="5" s="1"/>
  <c r="V59" i="29"/>
  <c r="V63" i="29" s="1"/>
  <c r="V59" i="61"/>
  <c r="V63" i="61" s="1"/>
  <c r="V59" i="101"/>
  <c r="V63" i="101" s="1"/>
  <c r="B59" i="12"/>
  <c r="B63" i="12" s="1"/>
  <c r="B59" i="16"/>
  <c r="B63" i="16" s="1"/>
  <c r="B59" i="20"/>
  <c r="B63" i="20" s="1"/>
  <c r="B59" i="24"/>
  <c r="B63" i="24" s="1"/>
  <c r="B59" i="28"/>
  <c r="B63" i="28" s="1"/>
  <c r="B59" i="32"/>
  <c r="B63" i="32" s="1"/>
  <c r="B59" i="36"/>
  <c r="B63" i="36" s="1"/>
  <c r="B59" i="40"/>
  <c r="B63" i="40" s="1"/>
  <c r="B59" i="44"/>
  <c r="B63" i="44" s="1"/>
  <c r="B59" i="48"/>
  <c r="B63" i="48" s="1"/>
  <c r="B59" i="52"/>
  <c r="B63" i="52" s="1"/>
  <c r="B59" i="56"/>
  <c r="B63" i="56" s="1"/>
  <c r="B59" i="60"/>
  <c r="B63" i="60" s="1"/>
  <c r="B59" i="64"/>
  <c r="B63" i="64" s="1"/>
  <c r="B59" i="68"/>
  <c r="B63" i="68" s="1"/>
  <c r="B59" i="72"/>
  <c r="B63" i="72" s="1"/>
  <c r="B59" i="76"/>
  <c r="B63" i="76" s="1"/>
  <c r="B59" i="80"/>
  <c r="B63" i="80" s="1"/>
  <c r="B59" i="84"/>
  <c r="B63" i="84" s="1"/>
  <c r="B59" i="9"/>
  <c r="B63" i="9" s="1"/>
  <c r="O63" i="61"/>
  <c r="S63" i="61" s="1"/>
  <c r="S59" i="61"/>
  <c r="M59" i="216"/>
  <c r="S8" i="216"/>
  <c r="S8" i="223"/>
  <c r="M59" i="223"/>
  <c r="N63" i="253"/>
  <c r="R63" i="253" s="1"/>
  <c r="R59" i="253"/>
  <c r="P42" i="257"/>
  <c r="P59" i="257" s="1"/>
  <c r="P63" i="257" s="1"/>
  <c r="M63" i="250"/>
  <c r="S63" i="250" s="1"/>
  <c r="S59" i="250"/>
  <c r="M63" i="254"/>
  <c r="S63" i="254" s="1"/>
  <c r="S59" i="254"/>
  <c r="U60" i="251"/>
  <c r="T60" i="251"/>
  <c r="U54" i="258"/>
  <c r="T54" i="258"/>
  <c r="N63" i="237"/>
  <c r="R63" i="237" s="1"/>
  <c r="R59" i="237"/>
  <c r="P42" i="250"/>
  <c r="P59" i="250" s="1"/>
  <c r="P63" i="250" s="1"/>
  <c r="U27" i="246"/>
  <c r="T27" i="246"/>
  <c r="T54" i="237"/>
  <c r="U54" i="237"/>
  <c r="E42" i="258"/>
  <c r="T43" i="258"/>
  <c r="U43" i="258"/>
  <c r="M59" i="146"/>
  <c r="S8" i="146"/>
  <c r="S8" i="178"/>
  <c r="M59" i="178"/>
  <c r="S8" i="196"/>
  <c r="M59" i="196"/>
  <c r="U54" i="248"/>
  <c r="T54" i="248"/>
  <c r="P42" i="242"/>
  <c r="Q42" i="238"/>
  <c r="T54" i="228"/>
  <c r="U54" i="228"/>
  <c r="E42" i="227"/>
  <c r="T42" i="227" s="1"/>
  <c r="U43" i="227"/>
  <c r="T43" i="227"/>
  <c r="T9" i="233"/>
  <c r="E8" i="233"/>
  <c r="Q42" i="231"/>
  <c r="U9" i="222"/>
  <c r="E8" i="222"/>
  <c r="U27" i="232"/>
  <c r="T27" i="232"/>
  <c r="U54" i="241"/>
  <c r="T54" i="241"/>
  <c r="U60" i="240"/>
  <c r="T60" i="240"/>
  <c r="Q8" i="221"/>
  <c r="Q59" i="221" s="1"/>
  <c r="Q63" i="221" s="1"/>
  <c r="Q8" i="244"/>
  <c r="E42" i="241"/>
  <c r="U43" i="241"/>
  <c r="T43" i="241"/>
  <c r="T54" i="223"/>
  <c r="U54" i="223"/>
  <c r="E42" i="218"/>
  <c r="U43" i="218"/>
  <c r="T43" i="218"/>
  <c r="E42" i="208"/>
  <c r="U43" i="208"/>
  <c r="T43" i="208"/>
  <c r="U54" i="204"/>
  <c r="T54" i="204"/>
  <c r="U54" i="200"/>
  <c r="T54" i="200"/>
  <c r="T27" i="213"/>
  <c r="U27" i="213"/>
  <c r="U27" i="208"/>
  <c r="T27" i="208"/>
  <c r="Q8" i="233"/>
  <c r="Q59" i="233" s="1"/>
  <c r="Q63" i="233" s="1"/>
  <c r="U60" i="227"/>
  <c r="T60" i="227"/>
  <c r="E42" i="220"/>
  <c r="T43" i="220"/>
  <c r="U43" i="220"/>
  <c r="P63" i="215"/>
  <c r="T60" i="223"/>
  <c r="U60" i="223"/>
  <c r="P59" i="218"/>
  <c r="P63" i="218" s="1"/>
  <c r="Q59" i="239"/>
  <c r="Q63" i="239" s="1"/>
  <c r="Q42" i="225"/>
  <c r="E8" i="220"/>
  <c r="U54" i="215"/>
  <c r="T54" i="215"/>
  <c r="T54" i="213"/>
  <c r="U54" i="213"/>
  <c r="T60" i="212"/>
  <c r="U60" i="212"/>
  <c r="U54" i="203"/>
  <c r="T54" i="203"/>
  <c r="U27" i="194"/>
  <c r="T27" i="194"/>
  <c r="E42" i="178"/>
  <c r="U43" i="178"/>
  <c r="T43" i="178"/>
  <c r="E8" i="172"/>
  <c r="U9" i="172"/>
  <c r="T9" i="172"/>
  <c r="U60" i="176"/>
  <c r="T60" i="176"/>
  <c r="U9" i="166"/>
  <c r="E8" i="166"/>
  <c r="T54" i="208"/>
  <c r="U54" i="208"/>
  <c r="P63" i="200"/>
  <c r="U54" i="195"/>
  <c r="T54" i="195"/>
  <c r="U8" i="192"/>
  <c r="E59" i="192"/>
  <c r="E42" i="188"/>
  <c r="U43" i="188"/>
  <c r="T43" i="188"/>
  <c r="U27" i="185"/>
  <c r="T27" i="185"/>
  <c r="Q42" i="181"/>
  <c r="Q59" i="181" s="1"/>
  <c r="Q63" i="181" s="1"/>
  <c r="U54" i="192"/>
  <c r="T54" i="192"/>
  <c r="E42" i="210"/>
  <c r="U43" i="210"/>
  <c r="T43" i="210"/>
  <c r="E42" i="204"/>
  <c r="E42" i="195"/>
  <c r="E8" i="208"/>
  <c r="U27" i="195"/>
  <c r="T27" i="195"/>
  <c r="U54" i="183"/>
  <c r="T54" i="183"/>
  <c r="E42" i="171"/>
  <c r="T43" i="171"/>
  <c r="U43" i="171"/>
  <c r="T27" i="167"/>
  <c r="U27" i="167"/>
  <c r="E8" i="187"/>
  <c r="P8" i="211"/>
  <c r="P59" i="211" s="1"/>
  <c r="P63" i="211" s="1"/>
  <c r="U60" i="198"/>
  <c r="T60" i="198"/>
  <c r="T9" i="197"/>
  <c r="E8" i="197"/>
  <c r="P42" i="177"/>
  <c r="U27" i="174"/>
  <c r="T27" i="174"/>
  <c r="T27" i="165"/>
  <c r="U27" i="165"/>
  <c r="E42" i="180"/>
  <c r="T43" i="180"/>
  <c r="U43" i="180"/>
  <c r="U54" i="158"/>
  <c r="T54" i="158"/>
  <c r="P59" i="156"/>
  <c r="P63" i="156" s="1"/>
  <c r="U54" i="152"/>
  <c r="T54" i="152"/>
  <c r="E42" i="144"/>
  <c r="U43" i="144"/>
  <c r="T43" i="144"/>
  <c r="U27" i="140"/>
  <c r="T27" i="140"/>
  <c r="E8" i="175"/>
  <c r="U54" i="170"/>
  <c r="T54" i="170"/>
  <c r="U54" i="165"/>
  <c r="T54" i="165"/>
  <c r="U9" i="162"/>
  <c r="E8" i="162"/>
  <c r="E42" i="148"/>
  <c r="U43" i="148"/>
  <c r="T43" i="148"/>
  <c r="T54" i="139"/>
  <c r="U54" i="139"/>
  <c r="P42" i="167"/>
  <c r="U60" i="163"/>
  <c r="T60" i="163"/>
  <c r="U60" i="166"/>
  <c r="T60" i="166"/>
  <c r="Q42" i="161"/>
  <c r="U60" i="152"/>
  <c r="T60" i="152"/>
  <c r="U9" i="170"/>
  <c r="E8" i="170"/>
  <c r="T54" i="160"/>
  <c r="U54" i="160"/>
  <c r="U27" i="151"/>
  <c r="T27" i="151"/>
  <c r="U9" i="158"/>
  <c r="E8" i="158"/>
  <c r="U60" i="156"/>
  <c r="T60" i="156"/>
  <c r="E8" i="148"/>
  <c r="T9" i="148"/>
  <c r="U9" i="148"/>
  <c r="E42" i="140"/>
  <c r="T43" i="140"/>
  <c r="U43" i="140"/>
  <c r="E8" i="136"/>
  <c r="T9" i="136"/>
  <c r="U9" i="136"/>
  <c r="E42" i="146"/>
  <c r="U43" i="146"/>
  <c r="T43" i="146"/>
  <c r="U27" i="134"/>
  <c r="T27" i="134"/>
  <c r="E42" i="151"/>
  <c r="U43" i="151"/>
  <c r="T43" i="151"/>
  <c r="E8" i="144"/>
  <c r="U9" i="144"/>
  <c r="T9" i="144"/>
  <c r="T27" i="131"/>
  <c r="U27" i="131"/>
  <c r="E42" i="137"/>
  <c r="U43" i="137"/>
  <c r="T43" i="137"/>
  <c r="E8" i="118"/>
  <c r="U9" i="118"/>
  <c r="T9" i="118"/>
  <c r="P8" i="149"/>
  <c r="P59" i="149" s="1"/>
  <c r="P63" i="149" s="1"/>
  <c r="U43" i="157"/>
  <c r="U54" i="149"/>
  <c r="T54" i="149"/>
  <c r="P59" i="135"/>
  <c r="P63" i="135" s="1"/>
  <c r="E42" i="126"/>
  <c r="U43" i="126"/>
  <c r="T43" i="126"/>
  <c r="P8" i="122"/>
  <c r="P59" i="122" s="1"/>
  <c r="P63" i="122" s="1"/>
  <c r="Q59" i="109"/>
  <c r="Q63" i="109" s="1"/>
  <c r="E42" i="105"/>
  <c r="U43" i="105"/>
  <c r="T43" i="105"/>
  <c r="U54" i="115"/>
  <c r="T54" i="115"/>
  <c r="E42" i="109"/>
  <c r="U43" i="109"/>
  <c r="T43" i="109"/>
  <c r="P8" i="127"/>
  <c r="U27" i="118"/>
  <c r="T27" i="118"/>
  <c r="P8" i="126"/>
  <c r="P59" i="126" s="1"/>
  <c r="P63" i="126" s="1"/>
  <c r="U54" i="109"/>
  <c r="T54" i="109"/>
  <c r="E42" i="108"/>
  <c r="U43" i="108"/>
  <c r="T43" i="108"/>
  <c r="T54" i="126"/>
  <c r="U54" i="126"/>
  <c r="P8" i="125"/>
  <c r="P59" i="125" s="1"/>
  <c r="P63" i="125" s="1"/>
  <c r="E8" i="114"/>
  <c r="U9" i="114"/>
  <c r="T9" i="114"/>
  <c r="E8" i="113"/>
  <c r="T9" i="113"/>
  <c r="U9" i="113"/>
  <c r="P42" i="111"/>
  <c r="U60" i="105"/>
  <c r="T60" i="105"/>
  <c r="E8" i="102"/>
  <c r="U9" i="102"/>
  <c r="T9" i="102"/>
  <c r="E8" i="125"/>
  <c r="U9" i="125"/>
  <c r="T9" i="125"/>
  <c r="Q42" i="119"/>
  <c r="Q42" i="114"/>
  <c r="U42" i="114" s="1"/>
  <c r="U54" i="111"/>
  <c r="T54" i="111"/>
  <c r="Q42" i="125"/>
  <c r="U9" i="124"/>
  <c r="E42" i="120"/>
  <c r="T43" i="120"/>
  <c r="U43" i="120"/>
  <c r="Q8" i="111"/>
  <c r="U27" i="91"/>
  <c r="T27" i="91"/>
  <c r="U27" i="79"/>
  <c r="T27" i="79"/>
  <c r="E42" i="75"/>
  <c r="U43" i="75"/>
  <c r="T43" i="75"/>
  <c r="T54" i="103"/>
  <c r="U54" i="103"/>
  <c r="U27" i="86"/>
  <c r="T27" i="86"/>
  <c r="Q42" i="102"/>
  <c r="E8" i="74"/>
  <c r="U9" i="74"/>
  <c r="T9" i="74"/>
  <c r="E8" i="69"/>
  <c r="U9" i="69"/>
  <c r="T9" i="69"/>
  <c r="U60" i="97"/>
  <c r="T60" i="97"/>
  <c r="U60" i="92"/>
  <c r="T60" i="92"/>
  <c r="U54" i="74"/>
  <c r="T54" i="74"/>
  <c r="Q8" i="70"/>
  <c r="Q59" i="70" s="1"/>
  <c r="Q63" i="70" s="1"/>
  <c r="U27" i="102"/>
  <c r="T27" i="102"/>
  <c r="U54" i="96"/>
  <c r="T54" i="96"/>
  <c r="E42" i="85"/>
  <c r="T42" i="85" s="1"/>
  <c r="U43" i="85"/>
  <c r="T43" i="85"/>
  <c r="U27" i="73"/>
  <c r="T27" i="73"/>
  <c r="E42" i="64"/>
  <c r="U43" i="64"/>
  <c r="T43" i="64"/>
  <c r="P8" i="103"/>
  <c r="P59" i="103" s="1"/>
  <c r="P63" i="103" s="1"/>
  <c r="E8" i="89"/>
  <c r="U9" i="89"/>
  <c r="T9" i="89"/>
  <c r="U27" i="85"/>
  <c r="T27" i="85"/>
  <c r="E42" i="81"/>
  <c r="U43" i="81"/>
  <c r="T43" i="81"/>
  <c r="U54" i="72"/>
  <c r="T54" i="72"/>
  <c r="E42" i="96"/>
  <c r="Q42" i="97"/>
  <c r="P8" i="90"/>
  <c r="U60" i="88"/>
  <c r="T60" i="88"/>
  <c r="U27" i="81"/>
  <c r="T27" i="81"/>
  <c r="P8" i="78"/>
  <c r="Q8" i="76"/>
  <c r="U60" i="74"/>
  <c r="T60" i="74"/>
  <c r="E8" i="61"/>
  <c r="U9" i="61"/>
  <c r="T9" i="61"/>
  <c r="E42" i="53"/>
  <c r="T43" i="53"/>
  <c r="U43" i="53"/>
  <c r="U54" i="49"/>
  <c r="T54" i="49"/>
  <c r="U60" i="65"/>
  <c r="T60" i="65"/>
  <c r="E8" i="52"/>
  <c r="U9" i="52"/>
  <c r="T9" i="52"/>
  <c r="U54" i="22"/>
  <c r="T54" i="22"/>
  <c r="E42" i="19"/>
  <c r="U43" i="19"/>
  <c r="T43" i="19"/>
  <c r="E42" i="49"/>
  <c r="U43" i="49"/>
  <c r="T43" i="49"/>
  <c r="E8" i="46"/>
  <c r="U9" i="46"/>
  <c r="T9" i="46"/>
  <c r="U27" i="38"/>
  <c r="T27" i="38"/>
  <c r="U27" i="36"/>
  <c r="T27" i="36"/>
  <c r="U60" i="26"/>
  <c r="T60" i="26"/>
  <c r="P8" i="66"/>
  <c r="P59" i="66" s="1"/>
  <c r="P63" i="66" s="1"/>
  <c r="U27" i="42"/>
  <c r="T27" i="42"/>
  <c r="U54" i="18"/>
  <c r="T54" i="18"/>
  <c r="E42" i="13"/>
  <c r="U43" i="13"/>
  <c r="T43" i="13"/>
  <c r="U27" i="48"/>
  <c r="T27" i="48"/>
  <c r="T9" i="33"/>
  <c r="U27" i="32"/>
  <c r="T27" i="32"/>
  <c r="E8" i="44"/>
  <c r="T9" i="44"/>
  <c r="U9" i="44"/>
  <c r="P42" i="42"/>
  <c r="Q59" i="37"/>
  <c r="Q63" i="37" s="1"/>
  <c r="P59" i="34"/>
  <c r="P63" i="34" s="1"/>
  <c r="Q59" i="32"/>
  <c r="Q63" i="32" s="1"/>
  <c r="E8" i="29"/>
  <c r="U9" i="29"/>
  <c r="T9" i="29"/>
  <c r="Q59" i="27"/>
  <c r="Q63" i="27" s="1"/>
  <c r="E8" i="24"/>
  <c r="U9" i="24"/>
  <c r="T9" i="24"/>
  <c r="Q59" i="22"/>
  <c r="Q63" i="22" s="1"/>
  <c r="Q42" i="14"/>
  <c r="U42" i="60"/>
  <c r="T42" i="60"/>
  <c r="T54" i="46"/>
  <c r="U54" i="46"/>
  <c r="P42" i="24"/>
  <c r="P42" i="19"/>
  <c r="E8" i="15"/>
  <c r="T9" i="15"/>
  <c r="U9" i="15"/>
  <c r="T60" i="2"/>
  <c r="U60" i="2"/>
  <c r="E8" i="16"/>
  <c r="U9" i="16"/>
  <c r="T9" i="16"/>
  <c r="U27" i="9"/>
  <c r="T27" i="9"/>
  <c r="T60" i="6"/>
  <c r="U60" i="6"/>
  <c r="U54" i="35"/>
  <c r="E8" i="12"/>
  <c r="U9" i="12"/>
  <c r="T9" i="12"/>
  <c r="U27" i="19"/>
  <c r="T27" i="19"/>
  <c r="T60" i="13"/>
  <c r="U60" i="13"/>
  <c r="U60" i="3"/>
  <c r="T60" i="3"/>
  <c r="U54" i="7"/>
  <c r="T54" i="7"/>
  <c r="Q8" i="14"/>
  <c r="E8" i="10"/>
  <c r="T9" i="10"/>
  <c r="U9" i="10"/>
  <c r="J59" i="6"/>
  <c r="J63" i="6" s="1"/>
  <c r="V59" i="33"/>
  <c r="V63" i="33" s="1"/>
  <c r="V59" i="65"/>
  <c r="V63" i="65" s="1"/>
  <c r="V59" i="105"/>
  <c r="V63" i="105" s="1"/>
  <c r="J59" i="13"/>
  <c r="J63" i="13" s="1"/>
  <c r="J59" i="17"/>
  <c r="J63" i="17" s="1"/>
  <c r="J59" i="21"/>
  <c r="J63" i="21" s="1"/>
  <c r="J59" i="25"/>
  <c r="J63" i="25" s="1"/>
  <c r="J59" i="29"/>
  <c r="J63" i="29" s="1"/>
  <c r="J59" i="33"/>
  <c r="J63" i="33" s="1"/>
  <c r="J59" i="37"/>
  <c r="J63" i="37" s="1"/>
  <c r="J59" i="41"/>
  <c r="J63" i="41" s="1"/>
  <c r="J59" i="45"/>
  <c r="J63" i="45" s="1"/>
  <c r="J59" i="49"/>
  <c r="J63" i="49" s="1"/>
  <c r="J59" i="53"/>
  <c r="J63" i="53" s="1"/>
  <c r="J59" i="57"/>
  <c r="J63" i="57" s="1"/>
  <c r="J59" i="61"/>
  <c r="J63" i="61" s="1"/>
  <c r="J59" i="65"/>
  <c r="J63" i="65" s="1"/>
  <c r="J59" i="69"/>
  <c r="J63" i="69" s="1"/>
  <c r="J59" i="73"/>
  <c r="J63" i="73" s="1"/>
  <c r="J59" i="77"/>
  <c r="J63" i="77" s="1"/>
  <c r="J59" i="81"/>
  <c r="J63" i="81" s="1"/>
  <c r="J59" i="85"/>
  <c r="J63" i="85" s="1"/>
  <c r="L63" i="10"/>
  <c r="R63" i="10" s="1"/>
  <c r="R59" i="10"/>
  <c r="L63" i="26"/>
  <c r="R63" i="26" s="1"/>
  <c r="R59" i="26"/>
  <c r="L63" i="42"/>
  <c r="R63" i="42" s="1"/>
  <c r="R59" i="42"/>
  <c r="O63" i="77"/>
  <c r="S63" i="77" s="1"/>
  <c r="S59" i="77"/>
  <c r="M59" i="220"/>
  <c r="S8" i="220"/>
  <c r="U27" i="258"/>
  <c r="T27" i="258"/>
  <c r="E42" i="245"/>
  <c r="U43" i="245"/>
  <c r="T43" i="245"/>
  <c r="E42" i="238"/>
  <c r="U43" i="238"/>
  <c r="T43" i="238"/>
  <c r="S8" i="227"/>
  <c r="M59" i="227"/>
  <c r="U54" i="249"/>
  <c r="T54" i="249"/>
  <c r="E42" i="240"/>
  <c r="U43" i="240"/>
  <c r="T43" i="240"/>
  <c r="M63" i="145"/>
  <c r="S63" i="145" s="1"/>
  <c r="S59" i="145"/>
  <c r="M63" i="161"/>
  <c r="S63" i="161" s="1"/>
  <c r="S59" i="161"/>
  <c r="M63" i="175"/>
  <c r="S63" i="175" s="1"/>
  <c r="S59" i="175"/>
  <c r="M63" i="183"/>
  <c r="S63" i="183" s="1"/>
  <c r="S59" i="183"/>
  <c r="M63" i="191"/>
  <c r="S63" i="191" s="1"/>
  <c r="S59" i="191"/>
  <c r="M63" i="199"/>
  <c r="S63" i="199" s="1"/>
  <c r="S59" i="199"/>
  <c r="M63" i="241"/>
  <c r="S63" i="241" s="1"/>
  <c r="S59" i="241"/>
  <c r="U9" i="246"/>
  <c r="E8" i="246"/>
  <c r="U42" i="257"/>
  <c r="T42" i="257"/>
  <c r="U27" i="251"/>
  <c r="T27" i="251"/>
  <c r="U27" i="255"/>
  <c r="T27" i="255"/>
  <c r="M63" i="217"/>
  <c r="S63" i="217" s="1"/>
  <c r="S59" i="217"/>
  <c r="M63" i="233"/>
  <c r="S63" i="233" s="1"/>
  <c r="S59" i="233"/>
  <c r="M59" i="150"/>
  <c r="S8" i="150"/>
  <c r="M59" i="180"/>
  <c r="S8" i="180"/>
  <c r="S8" i="198"/>
  <c r="M59" i="198"/>
  <c r="N63" i="236"/>
  <c r="R63" i="236" s="1"/>
  <c r="R59" i="236"/>
  <c r="U54" i="251"/>
  <c r="T54" i="251"/>
  <c r="P8" i="240"/>
  <c r="P59" i="240" s="1"/>
  <c r="P63" i="240" s="1"/>
  <c r="U54" i="234"/>
  <c r="T54" i="234"/>
  <c r="M63" i="218"/>
  <c r="S63" i="218" s="1"/>
  <c r="S59" i="218"/>
  <c r="U27" i="239"/>
  <c r="T27" i="239"/>
  <c r="U8" i="236"/>
  <c r="U27" i="226"/>
  <c r="T27" i="226"/>
  <c r="U60" i="235"/>
  <c r="T60" i="235"/>
  <c r="P59" i="241"/>
  <c r="P63" i="241" s="1"/>
  <c r="T42" i="235"/>
  <c r="U42" i="235"/>
  <c r="E42" i="231"/>
  <c r="T43" i="231"/>
  <c r="U43" i="231"/>
  <c r="E42" i="230"/>
  <c r="U43" i="230"/>
  <c r="T43" i="230"/>
  <c r="T60" i="224"/>
  <c r="U60" i="224"/>
  <c r="U54" i="220"/>
  <c r="T54" i="220"/>
  <c r="Q59" i="231"/>
  <c r="Q63" i="231" s="1"/>
  <c r="T9" i="229"/>
  <c r="E8" i="229"/>
  <c r="E8" i="256"/>
  <c r="T27" i="236"/>
  <c r="U27" i="236"/>
  <c r="T42" i="217"/>
  <c r="U54" i="211"/>
  <c r="T54" i="211"/>
  <c r="U54" i="222"/>
  <c r="T54" i="222"/>
  <c r="Q8" i="219"/>
  <c r="Q59" i="219" s="1"/>
  <c r="Q63" i="219" s="1"/>
  <c r="T27" i="219"/>
  <c r="U27" i="219"/>
  <c r="U27" i="220"/>
  <c r="T27" i="220"/>
  <c r="Q42" i="244"/>
  <c r="E8" i="224"/>
  <c r="U9" i="238"/>
  <c r="E8" i="238"/>
  <c r="U27" i="221"/>
  <c r="T27" i="221"/>
  <c r="Q42" i="218"/>
  <c r="Q59" i="218" s="1"/>
  <c r="Q63" i="218" s="1"/>
  <c r="T9" i="225"/>
  <c r="E8" i="225"/>
  <c r="E42" i="203"/>
  <c r="U43" i="203"/>
  <c r="T43" i="203"/>
  <c r="Q59" i="198"/>
  <c r="Q63" i="198" s="1"/>
  <c r="U9" i="190"/>
  <c r="E8" i="190"/>
  <c r="Q59" i="171"/>
  <c r="Q63" i="171" s="1"/>
  <c r="U54" i="190"/>
  <c r="T54" i="190"/>
  <c r="U54" i="189"/>
  <c r="T54" i="189"/>
  <c r="U27" i="184"/>
  <c r="T27" i="184"/>
  <c r="U27" i="206"/>
  <c r="T27" i="206"/>
  <c r="U27" i="199"/>
  <c r="T27" i="199"/>
  <c r="U54" i="191"/>
  <c r="T54" i="191"/>
  <c r="U60" i="187"/>
  <c r="T60" i="187"/>
  <c r="E8" i="183"/>
  <c r="E42" i="181"/>
  <c r="E42" i="214"/>
  <c r="T42" i="214" s="1"/>
  <c r="U43" i="214"/>
  <c r="T43" i="214"/>
  <c r="U60" i="211"/>
  <c r="T60" i="211"/>
  <c r="U60" i="199"/>
  <c r="T60" i="199"/>
  <c r="U60" i="197"/>
  <c r="T60" i="197"/>
  <c r="P59" i="187"/>
  <c r="P63" i="187" s="1"/>
  <c r="Q42" i="183"/>
  <c r="P59" i="179"/>
  <c r="P63" i="179" s="1"/>
  <c r="E42" i="174"/>
  <c r="T43" i="174"/>
  <c r="U43" i="174"/>
  <c r="P8" i="188"/>
  <c r="E42" i="182"/>
  <c r="T43" i="182"/>
  <c r="U43" i="182"/>
  <c r="E42" i="212"/>
  <c r="U43" i="212"/>
  <c r="T43" i="212"/>
  <c r="U27" i="209"/>
  <c r="T27" i="209"/>
  <c r="T54" i="199"/>
  <c r="U54" i="199"/>
  <c r="U8" i="188"/>
  <c r="E59" i="188"/>
  <c r="P59" i="181"/>
  <c r="P63" i="181" s="1"/>
  <c r="P42" i="169"/>
  <c r="Q59" i="172"/>
  <c r="Q63" i="172" s="1"/>
  <c r="Q8" i="178"/>
  <c r="Q59" i="178" s="1"/>
  <c r="Q63" i="178" s="1"/>
  <c r="U60" i="161"/>
  <c r="T60" i="161"/>
  <c r="U60" i="155"/>
  <c r="T60" i="155"/>
  <c r="U60" i="135"/>
  <c r="T60" i="135"/>
  <c r="T54" i="178"/>
  <c r="U54" i="178"/>
  <c r="U9" i="165"/>
  <c r="E8" i="165"/>
  <c r="Q59" i="161"/>
  <c r="Q63" i="161" s="1"/>
  <c r="E42" i="159"/>
  <c r="U43" i="159"/>
  <c r="T43" i="159"/>
  <c r="U54" i="151"/>
  <c r="T54" i="151"/>
  <c r="U54" i="134"/>
  <c r="T54" i="134"/>
  <c r="T9" i="163"/>
  <c r="E8" i="163"/>
  <c r="U9" i="163"/>
  <c r="E42" i="156"/>
  <c r="U43" i="156"/>
  <c r="T43" i="156"/>
  <c r="Q8" i="152"/>
  <c r="Q59" i="152" s="1"/>
  <c r="Q63" i="152" s="1"/>
  <c r="E42" i="165"/>
  <c r="U43" i="165"/>
  <c r="T43" i="165"/>
  <c r="T54" i="154"/>
  <c r="U54" i="154"/>
  <c r="T54" i="174"/>
  <c r="U54" i="174"/>
  <c r="T54" i="171"/>
  <c r="U54" i="171"/>
  <c r="Q59" i="147"/>
  <c r="Q63" i="147" s="1"/>
  <c r="E42" i="127"/>
  <c r="U43" i="127"/>
  <c r="T43" i="127"/>
  <c r="Q42" i="150"/>
  <c r="Q59" i="150" s="1"/>
  <c r="Q63" i="150" s="1"/>
  <c r="U27" i="148"/>
  <c r="T27" i="148"/>
  <c r="Q8" i="138"/>
  <c r="Q59" i="138" s="1"/>
  <c r="Q63" i="138" s="1"/>
  <c r="U60" i="130"/>
  <c r="T60" i="130"/>
  <c r="U27" i="136"/>
  <c r="T27" i="136"/>
  <c r="U54" i="131"/>
  <c r="T54" i="131"/>
  <c r="U54" i="132"/>
  <c r="T54" i="132"/>
  <c r="E8" i="126"/>
  <c r="U9" i="126"/>
  <c r="T9" i="126"/>
  <c r="U60" i="150"/>
  <c r="T60" i="150"/>
  <c r="T54" i="142"/>
  <c r="U54" i="142"/>
  <c r="U27" i="144"/>
  <c r="T27" i="144"/>
  <c r="P42" i="142"/>
  <c r="E8" i="131"/>
  <c r="U9" i="131"/>
  <c r="T9" i="131"/>
  <c r="Q59" i="117"/>
  <c r="Q63" i="117" s="1"/>
  <c r="U60" i="112"/>
  <c r="T60" i="112"/>
  <c r="U54" i="108"/>
  <c r="T54" i="108"/>
  <c r="U43" i="143"/>
  <c r="Q8" i="127"/>
  <c r="Q59" i="127" s="1"/>
  <c r="Q63" i="127" s="1"/>
  <c r="T60" i="121"/>
  <c r="U60" i="121"/>
  <c r="U27" i="117"/>
  <c r="T27" i="117"/>
  <c r="U27" i="109"/>
  <c r="T27" i="109"/>
  <c r="Q42" i="122"/>
  <c r="P59" i="119"/>
  <c r="P63" i="119" s="1"/>
  <c r="U27" i="111"/>
  <c r="T27" i="111"/>
  <c r="E8" i="104"/>
  <c r="U9" i="104"/>
  <c r="T9" i="104"/>
  <c r="U54" i="128"/>
  <c r="T54" i="128"/>
  <c r="E42" i="116"/>
  <c r="U43" i="116"/>
  <c r="T43" i="116"/>
  <c r="U60" i="110"/>
  <c r="T60" i="110"/>
  <c r="Q59" i="108"/>
  <c r="Q63" i="108" s="1"/>
  <c r="U27" i="105"/>
  <c r="T27" i="105"/>
  <c r="E42" i="122"/>
  <c r="U43" i="122"/>
  <c r="T43" i="122"/>
  <c r="E42" i="111"/>
  <c r="U43" i="111"/>
  <c r="T43" i="111"/>
  <c r="P59" i="124"/>
  <c r="P63" i="124" s="1"/>
  <c r="P8" i="117"/>
  <c r="P59" i="117" s="1"/>
  <c r="P63" i="117" s="1"/>
  <c r="T8" i="124"/>
  <c r="U8" i="124"/>
  <c r="E8" i="105"/>
  <c r="U9" i="105"/>
  <c r="T9" i="105"/>
  <c r="E8" i="95"/>
  <c r="U9" i="95"/>
  <c r="T9" i="95"/>
  <c r="E8" i="108"/>
  <c r="T9" i="108"/>
  <c r="U9" i="108"/>
  <c r="E42" i="92"/>
  <c r="E59" i="92" s="1"/>
  <c r="U43" i="92"/>
  <c r="T43" i="92"/>
  <c r="U27" i="72"/>
  <c r="T27" i="72"/>
  <c r="E42" i="87"/>
  <c r="U43" i="87"/>
  <c r="T43" i="87"/>
  <c r="E42" i="73"/>
  <c r="U43" i="73"/>
  <c r="T43" i="73"/>
  <c r="U27" i="63"/>
  <c r="T27" i="63"/>
  <c r="Q59" i="104"/>
  <c r="Q63" i="104" s="1"/>
  <c r="U60" i="101"/>
  <c r="T60" i="101"/>
  <c r="P59" i="101"/>
  <c r="P63" i="101" s="1"/>
  <c r="P8" i="99"/>
  <c r="P59" i="99" s="1"/>
  <c r="P63" i="99" s="1"/>
  <c r="Q8" i="89"/>
  <c r="Q59" i="89" s="1"/>
  <c r="Q63" i="89" s="1"/>
  <c r="U54" i="81"/>
  <c r="T54" i="81"/>
  <c r="Q8" i="77"/>
  <c r="Q59" i="77" s="1"/>
  <c r="Q63" i="77" s="1"/>
  <c r="U60" i="68"/>
  <c r="T60" i="68"/>
  <c r="E42" i="98"/>
  <c r="U43" i="98"/>
  <c r="T43" i="98"/>
  <c r="U54" i="91"/>
  <c r="T54" i="91"/>
  <c r="P42" i="88"/>
  <c r="U27" i="80"/>
  <c r="T27" i="80"/>
  <c r="Q8" i="68"/>
  <c r="U54" i="84"/>
  <c r="T54" i="84"/>
  <c r="Q42" i="72"/>
  <c r="E42" i="86"/>
  <c r="U43" i="86"/>
  <c r="T43" i="86"/>
  <c r="E42" i="84"/>
  <c r="U43" i="84"/>
  <c r="T43" i="84"/>
  <c r="E42" i="72"/>
  <c r="U43" i="72"/>
  <c r="T43" i="72"/>
  <c r="E42" i="65"/>
  <c r="U43" i="65"/>
  <c r="T43" i="65"/>
  <c r="U54" i="56"/>
  <c r="T54" i="56"/>
  <c r="E8" i="25"/>
  <c r="U9" i="25"/>
  <c r="T9" i="25"/>
  <c r="U27" i="57"/>
  <c r="T27" i="57"/>
  <c r="E8" i="30"/>
  <c r="U9" i="30"/>
  <c r="T9" i="30"/>
  <c r="U54" i="25"/>
  <c r="T54" i="25"/>
  <c r="E42" i="8"/>
  <c r="U43" i="8"/>
  <c r="T43" i="8"/>
  <c r="Q8" i="66"/>
  <c r="Q59" i="66" s="1"/>
  <c r="Q63" i="66" s="1"/>
  <c r="U27" i="59"/>
  <c r="T27" i="59"/>
  <c r="T27" i="52"/>
  <c r="U27" i="52"/>
  <c r="P8" i="61"/>
  <c r="P59" i="61" s="1"/>
  <c r="P63" i="61" s="1"/>
  <c r="U27" i="47"/>
  <c r="T27" i="47"/>
  <c r="Q8" i="41"/>
  <c r="Q59" i="41" s="1"/>
  <c r="Q63" i="41" s="1"/>
  <c r="P8" i="26"/>
  <c r="E8" i="55"/>
  <c r="U9" i="55"/>
  <c r="T9" i="55"/>
  <c r="U54" i="52"/>
  <c r="T54" i="52"/>
  <c r="U60" i="46"/>
  <c r="T60" i="46"/>
  <c r="U60" i="32"/>
  <c r="T60" i="32"/>
  <c r="P8" i="24"/>
  <c r="P59" i="24" s="1"/>
  <c r="P63" i="24" s="1"/>
  <c r="U27" i="22"/>
  <c r="T27" i="22"/>
  <c r="P8" i="17"/>
  <c r="P59" i="17" s="1"/>
  <c r="P63" i="17" s="1"/>
  <c r="U27" i="61"/>
  <c r="T27" i="61"/>
  <c r="E8" i="41"/>
  <c r="U9" i="41"/>
  <c r="T9" i="41"/>
  <c r="Q59" i="39"/>
  <c r="Q63" i="39" s="1"/>
  <c r="U60" i="25"/>
  <c r="T60" i="25"/>
  <c r="P42" i="65"/>
  <c r="T27" i="35"/>
  <c r="U27" i="35"/>
  <c r="P8" i="27"/>
  <c r="P59" i="27" s="1"/>
  <c r="P63" i="27" s="1"/>
  <c r="E8" i="57"/>
  <c r="U9" i="57"/>
  <c r="T9" i="57"/>
  <c r="E8" i="56"/>
  <c r="T8" i="56" s="1"/>
  <c r="U9" i="56"/>
  <c r="T9" i="56"/>
  <c r="U54" i="54"/>
  <c r="T54" i="54"/>
  <c r="E42" i="50"/>
  <c r="U43" i="50"/>
  <c r="T43" i="50"/>
  <c r="U27" i="44"/>
  <c r="T27" i="44"/>
  <c r="P42" i="41"/>
  <c r="E8" i="32"/>
  <c r="U9" i="32"/>
  <c r="T9" i="32"/>
  <c r="Q8" i="30"/>
  <c r="Q59" i="30" s="1"/>
  <c r="Q63" i="30" s="1"/>
  <c r="U60" i="28"/>
  <c r="T60" i="28"/>
  <c r="U27" i="23"/>
  <c r="T27" i="23"/>
  <c r="U27" i="2"/>
  <c r="T27" i="2"/>
  <c r="U9" i="33"/>
  <c r="E42" i="3"/>
  <c r="U42" i="3" s="1"/>
  <c r="U43" i="3"/>
  <c r="T43" i="3"/>
  <c r="U9" i="28"/>
  <c r="T60" i="11"/>
  <c r="U60" i="11"/>
  <c r="U54" i="30"/>
  <c r="U27" i="10"/>
  <c r="T27" i="10"/>
  <c r="E8" i="3"/>
  <c r="T9" i="3"/>
  <c r="U9" i="3"/>
  <c r="U54" i="9"/>
  <c r="T54" i="9"/>
  <c r="U60" i="1"/>
  <c r="T60" i="1"/>
  <c r="V59" i="73"/>
  <c r="V63" i="73" s="1"/>
  <c r="B59" i="6"/>
  <c r="B63" i="6" s="1"/>
  <c r="B59" i="13"/>
  <c r="B63" i="13" s="1"/>
  <c r="B59" i="17"/>
  <c r="B63" i="17" s="1"/>
  <c r="B59" i="21"/>
  <c r="B63" i="21" s="1"/>
  <c r="B59" i="25"/>
  <c r="B63" i="25" s="1"/>
  <c r="B59" i="29"/>
  <c r="B63" i="29" s="1"/>
  <c r="B59" i="33"/>
  <c r="B63" i="33" s="1"/>
  <c r="B59" i="37"/>
  <c r="B63" i="37" s="1"/>
  <c r="B59" i="41"/>
  <c r="B63" i="41" s="1"/>
  <c r="B59" i="45"/>
  <c r="B63" i="45" s="1"/>
  <c r="B59" i="49"/>
  <c r="B63" i="49" s="1"/>
  <c r="B59" i="53"/>
  <c r="B63" i="53" s="1"/>
  <c r="B59" i="57"/>
  <c r="B63" i="57" s="1"/>
  <c r="B59" i="61"/>
  <c r="B63" i="61" s="1"/>
  <c r="B59" i="65"/>
  <c r="B63" i="65" s="1"/>
  <c r="B59" i="69"/>
  <c r="B63" i="69" s="1"/>
  <c r="B59" i="73"/>
  <c r="B63" i="73" s="1"/>
  <c r="B59" i="77"/>
  <c r="B63" i="77" s="1"/>
  <c r="B59" i="81"/>
  <c r="B63" i="81" s="1"/>
  <c r="B59" i="85"/>
  <c r="B63" i="85" s="1"/>
  <c r="J59" i="8"/>
  <c r="J63" i="8" s="1"/>
  <c r="V59" i="153"/>
  <c r="V63" i="153" s="1"/>
  <c r="M59" i="224"/>
  <c r="S8" i="224"/>
  <c r="E42" i="248"/>
  <c r="U43" i="248"/>
  <c r="T43" i="248"/>
  <c r="S8" i="231"/>
  <c r="M59" i="231"/>
  <c r="N63" i="250"/>
  <c r="R63" i="250" s="1"/>
  <c r="R59" i="250"/>
  <c r="U27" i="245"/>
  <c r="T27" i="245"/>
  <c r="M63" i="246"/>
  <c r="S63" i="246" s="1"/>
  <c r="S59" i="246"/>
  <c r="E8" i="251"/>
  <c r="E8" i="255"/>
  <c r="P42" i="255"/>
  <c r="U27" i="257"/>
  <c r="T27" i="257"/>
  <c r="T27" i="249"/>
  <c r="U27" i="249"/>
  <c r="M59" i="154"/>
  <c r="S8" i="154"/>
  <c r="S8" i="182"/>
  <c r="M59" i="182"/>
  <c r="S8" i="200"/>
  <c r="M59" i="200"/>
  <c r="Q42" i="248"/>
  <c r="Q59" i="248" s="1"/>
  <c r="Q63" i="248" s="1"/>
  <c r="U54" i="245"/>
  <c r="T54" i="245"/>
  <c r="E42" i="237"/>
  <c r="U43" i="237"/>
  <c r="T43" i="237"/>
  <c r="E8" i="254"/>
  <c r="E42" i="234"/>
  <c r="U43" i="234"/>
  <c r="T43" i="234"/>
  <c r="U54" i="226"/>
  <c r="T54" i="226"/>
  <c r="E42" i="223"/>
  <c r="U43" i="223"/>
  <c r="T43" i="223"/>
  <c r="E42" i="242"/>
  <c r="U43" i="242"/>
  <c r="T43" i="242"/>
  <c r="M63" i="160"/>
  <c r="S63" i="160" s="1"/>
  <c r="S59" i="160"/>
  <c r="P42" i="245"/>
  <c r="Q59" i="242"/>
  <c r="Q63" i="242" s="1"/>
  <c r="U27" i="235"/>
  <c r="T27" i="235"/>
  <c r="T27" i="224"/>
  <c r="U27" i="224"/>
  <c r="Q8" i="238"/>
  <c r="Q59" i="238" s="1"/>
  <c r="Q63" i="238" s="1"/>
  <c r="M63" i="156"/>
  <c r="S63" i="156" s="1"/>
  <c r="S59" i="156"/>
  <c r="Q42" i="227"/>
  <c r="U42" i="227" s="1"/>
  <c r="T27" i="222"/>
  <c r="U27" i="222"/>
  <c r="T60" i="238"/>
  <c r="U60" i="238"/>
  <c r="U27" i="215"/>
  <c r="T27" i="215"/>
  <c r="T8" i="207"/>
  <c r="U8" i="212"/>
  <c r="E59" i="212"/>
  <c r="Q8" i="222"/>
  <c r="Q59" i="222" s="1"/>
  <c r="Q63" i="222" s="1"/>
  <c r="U8" i="228"/>
  <c r="P59" i="220"/>
  <c r="P63" i="220" s="1"/>
  <c r="U60" i="219"/>
  <c r="T60" i="219"/>
  <c r="E42" i="224"/>
  <c r="T43" i="224"/>
  <c r="U43" i="224"/>
  <c r="U9" i="210"/>
  <c r="E8" i="210"/>
  <c r="U27" i="193"/>
  <c r="T27" i="193"/>
  <c r="E42" i="177"/>
  <c r="T42" i="177" s="1"/>
  <c r="U43" i="177"/>
  <c r="T43" i="177"/>
  <c r="U27" i="170"/>
  <c r="T27" i="170"/>
  <c r="E42" i="215"/>
  <c r="T42" i="215" s="1"/>
  <c r="U43" i="215"/>
  <c r="T43" i="215"/>
  <c r="P59" i="209"/>
  <c r="P63" i="209" s="1"/>
  <c r="P59" i="198"/>
  <c r="P63" i="198" s="1"/>
  <c r="E42" i="187"/>
  <c r="U43" i="187"/>
  <c r="T43" i="187"/>
  <c r="E42" i="179"/>
  <c r="U43" i="179"/>
  <c r="T43" i="179"/>
  <c r="U27" i="176"/>
  <c r="T27" i="176"/>
  <c r="P8" i="202"/>
  <c r="P59" i="202" s="1"/>
  <c r="P63" i="202" s="1"/>
  <c r="Q42" i="191"/>
  <c r="Q59" i="191" s="1"/>
  <c r="Q63" i="191" s="1"/>
  <c r="Q59" i="184"/>
  <c r="Q63" i="184" s="1"/>
  <c r="U27" i="180"/>
  <c r="T27" i="180"/>
  <c r="T9" i="171"/>
  <c r="E8" i="171"/>
  <c r="U9" i="171"/>
  <c r="U60" i="208"/>
  <c r="T60" i="208"/>
  <c r="E42" i="205"/>
  <c r="T43" i="205"/>
  <c r="U43" i="205"/>
  <c r="P42" i="191"/>
  <c r="P59" i="191" s="1"/>
  <c r="P63" i="191" s="1"/>
  <c r="U27" i="187"/>
  <c r="T27" i="187"/>
  <c r="U60" i="203"/>
  <c r="T60" i="203"/>
  <c r="U8" i="216"/>
  <c r="E59" i="216"/>
  <c r="Q42" i="212"/>
  <c r="Q59" i="212" s="1"/>
  <c r="Q63" i="212" s="1"/>
  <c r="P42" i="182"/>
  <c r="P42" i="212"/>
  <c r="P59" i="212" s="1"/>
  <c r="P63" i="212" s="1"/>
  <c r="E42" i="193"/>
  <c r="T43" i="193"/>
  <c r="U43" i="193"/>
  <c r="U54" i="194"/>
  <c r="T54" i="194"/>
  <c r="U60" i="192"/>
  <c r="T60" i="192"/>
  <c r="U27" i="173"/>
  <c r="T27" i="173"/>
  <c r="U54" i="168"/>
  <c r="T54" i="168"/>
  <c r="U42" i="154"/>
  <c r="E42" i="163"/>
  <c r="U43" i="163"/>
  <c r="T43" i="163"/>
  <c r="U27" i="161"/>
  <c r="T27" i="161"/>
  <c r="U27" i="155"/>
  <c r="T27" i="155"/>
  <c r="U54" i="143"/>
  <c r="T54" i="143"/>
  <c r="E8" i="139"/>
  <c r="U9" i="139"/>
  <c r="T9" i="139"/>
  <c r="U27" i="135"/>
  <c r="T27" i="135"/>
  <c r="T54" i="177"/>
  <c r="U54" i="177"/>
  <c r="P8" i="169"/>
  <c r="U60" i="160"/>
  <c r="T60" i="160"/>
  <c r="E8" i="156"/>
  <c r="U9" i="156"/>
  <c r="T9" i="156"/>
  <c r="U54" i="147"/>
  <c r="T54" i="147"/>
  <c r="E8" i="179"/>
  <c r="P42" i="174"/>
  <c r="P59" i="174" s="1"/>
  <c r="P63" i="174" s="1"/>
  <c r="T27" i="168"/>
  <c r="U27" i="168"/>
  <c r="T9" i="155"/>
  <c r="U27" i="166"/>
  <c r="T27" i="166"/>
  <c r="E8" i="160"/>
  <c r="U9" i="160"/>
  <c r="T9" i="160"/>
  <c r="P8" i="158"/>
  <c r="P59" i="158" s="1"/>
  <c r="P63" i="158" s="1"/>
  <c r="E42" i="173"/>
  <c r="T43" i="173"/>
  <c r="U43" i="173"/>
  <c r="E42" i="155"/>
  <c r="U43" i="155"/>
  <c r="T43" i="155"/>
  <c r="P42" i="154"/>
  <c r="T42" i="154" s="1"/>
  <c r="E8" i="152"/>
  <c r="T9" i="152"/>
  <c r="U9" i="152"/>
  <c r="P59" i="143"/>
  <c r="P63" i="143" s="1"/>
  <c r="Q59" i="139"/>
  <c r="Q63" i="139" s="1"/>
  <c r="E42" i="135"/>
  <c r="T43" i="135"/>
  <c r="U43" i="135"/>
  <c r="T54" i="140"/>
  <c r="U54" i="140"/>
  <c r="P42" i="139"/>
  <c r="P59" i="139" s="1"/>
  <c r="P63" i="139" s="1"/>
  <c r="E42" i="139"/>
  <c r="U43" i="139"/>
  <c r="T43" i="139"/>
  <c r="E8" i="143"/>
  <c r="U9" i="143"/>
  <c r="T9" i="143"/>
  <c r="E42" i="134"/>
  <c r="U43" i="134"/>
  <c r="T43" i="134"/>
  <c r="U60" i="138"/>
  <c r="T60" i="138"/>
  <c r="Q42" i="135"/>
  <c r="Q59" i="135" s="1"/>
  <c r="Q63" i="135" s="1"/>
  <c r="E42" i="132"/>
  <c r="U43" i="132"/>
  <c r="T43" i="132"/>
  <c r="U43" i="160"/>
  <c r="U60" i="134"/>
  <c r="T60" i="134"/>
  <c r="P8" i="148"/>
  <c r="P59" i="148" s="1"/>
  <c r="P63" i="148" s="1"/>
  <c r="U27" i="147"/>
  <c r="T27" i="147"/>
  <c r="P42" i="128"/>
  <c r="Q8" i="125"/>
  <c r="Q59" i="125" s="1"/>
  <c r="Q63" i="125" s="1"/>
  <c r="U60" i="120"/>
  <c r="T60" i="120"/>
  <c r="U54" i="116"/>
  <c r="T54" i="116"/>
  <c r="U27" i="112"/>
  <c r="T27" i="112"/>
  <c r="E8" i="123"/>
  <c r="U9" i="123"/>
  <c r="T9" i="123"/>
  <c r="U9" i="117"/>
  <c r="Q8" i="112"/>
  <c r="Q59" i="112" s="1"/>
  <c r="Q63" i="112" s="1"/>
  <c r="U43" i="133"/>
  <c r="Q59" i="119"/>
  <c r="Q63" i="119" s="1"/>
  <c r="E42" i="115"/>
  <c r="U43" i="115"/>
  <c r="T43" i="115"/>
  <c r="U60" i="126"/>
  <c r="T60" i="126"/>
  <c r="Q8" i="126"/>
  <c r="Q59" i="126" s="1"/>
  <c r="Q63" i="126" s="1"/>
  <c r="P59" i="120"/>
  <c r="P63" i="120" s="1"/>
  <c r="E42" i="103"/>
  <c r="U43" i="103"/>
  <c r="T43" i="103"/>
  <c r="P8" i="130"/>
  <c r="P59" i="130" s="1"/>
  <c r="P63" i="130" s="1"/>
  <c r="U54" i="120"/>
  <c r="T54" i="120"/>
  <c r="P59" i="113"/>
  <c r="P63" i="113" s="1"/>
  <c r="Q8" i="105"/>
  <c r="Q59" i="105" s="1"/>
  <c r="Q63" i="105" s="1"/>
  <c r="U60" i="100"/>
  <c r="T60" i="100"/>
  <c r="P8" i="115"/>
  <c r="P59" i="115" s="1"/>
  <c r="P63" i="115" s="1"/>
  <c r="E42" i="128"/>
  <c r="U43" i="128"/>
  <c r="T43" i="128"/>
  <c r="U27" i="124"/>
  <c r="T27" i="124"/>
  <c r="Q8" i="123"/>
  <c r="Q59" i="123" s="1"/>
  <c r="Q63" i="123" s="1"/>
  <c r="T27" i="114"/>
  <c r="U27" i="114"/>
  <c r="E42" i="119"/>
  <c r="T43" i="119"/>
  <c r="U43" i="119"/>
  <c r="T27" i="108"/>
  <c r="U27" i="108"/>
  <c r="U60" i="96"/>
  <c r="T60" i="96"/>
  <c r="U27" i="99"/>
  <c r="T27" i="99"/>
  <c r="Q59" i="79"/>
  <c r="Q63" i="79" s="1"/>
  <c r="E8" i="109"/>
  <c r="U9" i="109"/>
  <c r="T9" i="109"/>
  <c r="P42" i="95"/>
  <c r="P42" i="83"/>
  <c r="P42" i="78"/>
  <c r="E42" i="83"/>
  <c r="U43" i="83"/>
  <c r="T43" i="83"/>
  <c r="U54" i="69"/>
  <c r="T54" i="69"/>
  <c r="U54" i="67"/>
  <c r="T54" i="67"/>
  <c r="P59" i="65"/>
  <c r="P63" i="65" s="1"/>
  <c r="Q42" i="96"/>
  <c r="Q59" i="96" s="1"/>
  <c r="Q63" i="96" s="1"/>
  <c r="E42" i="93"/>
  <c r="U43" i="93"/>
  <c r="T43" i="93"/>
  <c r="E8" i="72"/>
  <c r="U9" i="72"/>
  <c r="T9" i="72"/>
  <c r="P42" i="67"/>
  <c r="E42" i="88"/>
  <c r="U43" i="88"/>
  <c r="T43" i="88"/>
  <c r="Q42" i="84"/>
  <c r="Q59" i="84" s="1"/>
  <c r="Q63" i="84" s="1"/>
  <c r="Q8" i="80"/>
  <c r="Q59" i="80" s="1"/>
  <c r="Q63" i="80" s="1"/>
  <c r="U60" i="71"/>
  <c r="T60" i="71"/>
  <c r="P8" i="95"/>
  <c r="E8" i="80"/>
  <c r="U9" i="80"/>
  <c r="T9" i="80"/>
  <c r="U54" i="68"/>
  <c r="T54" i="68"/>
  <c r="P59" i="67"/>
  <c r="P63" i="67" s="1"/>
  <c r="U54" i="27"/>
  <c r="T54" i="27"/>
  <c r="T54" i="70"/>
  <c r="U54" i="70"/>
  <c r="E8" i="35"/>
  <c r="U9" i="35"/>
  <c r="T9" i="35"/>
  <c r="U60" i="31"/>
  <c r="T60" i="31"/>
  <c r="U54" i="11"/>
  <c r="T54" i="11"/>
  <c r="Q42" i="59"/>
  <c r="U42" i="59" s="1"/>
  <c r="U54" i="40"/>
  <c r="T54" i="40"/>
  <c r="P8" i="36"/>
  <c r="P59" i="36" s="1"/>
  <c r="P63" i="36" s="1"/>
  <c r="P8" i="31"/>
  <c r="Q59" i="17"/>
  <c r="Q63" i="17" s="1"/>
  <c r="U9" i="92"/>
  <c r="Q42" i="63"/>
  <c r="P59" i="50"/>
  <c r="P63" i="50" s="1"/>
  <c r="T43" i="39"/>
  <c r="E42" i="35"/>
  <c r="U43" i="35"/>
  <c r="T43" i="35"/>
  <c r="P8" i="29"/>
  <c r="U54" i="21"/>
  <c r="T54" i="21"/>
  <c r="E8" i="50"/>
  <c r="U9" i="50"/>
  <c r="T9" i="50"/>
  <c r="E8" i="49"/>
  <c r="U9" i="49"/>
  <c r="T9" i="49"/>
  <c r="U60" i="37"/>
  <c r="T60" i="37"/>
  <c r="U54" i="36"/>
  <c r="T54" i="36"/>
  <c r="U54" i="31"/>
  <c r="T54" i="31"/>
  <c r="U54" i="26"/>
  <c r="T54" i="26"/>
  <c r="P42" i="21"/>
  <c r="E8" i="17"/>
  <c r="U9" i="17"/>
  <c r="T9" i="17"/>
  <c r="Q8" i="58"/>
  <c r="Q59" i="58" s="1"/>
  <c r="Q63" i="58" s="1"/>
  <c r="E8" i="34"/>
  <c r="T9" i="34"/>
  <c r="U9" i="34"/>
  <c r="P42" i="26"/>
  <c r="Q8" i="20"/>
  <c r="Q59" i="20" s="1"/>
  <c r="Q63" i="20" s="1"/>
  <c r="P8" i="58"/>
  <c r="P59" i="58" s="1"/>
  <c r="P63" i="58" s="1"/>
  <c r="U60" i="56"/>
  <c r="T60" i="56"/>
  <c r="U27" i="40"/>
  <c r="T27" i="40"/>
  <c r="E42" i="26"/>
  <c r="U43" i="26"/>
  <c r="T43" i="26"/>
  <c r="T60" i="16"/>
  <c r="U60" i="16"/>
  <c r="E42" i="14"/>
  <c r="U43" i="14"/>
  <c r="T43" i="14"/>
  <c r="U54" i="1"/>
  <c r="T54" i="1"/>
  <c r="P42" i="14"/>
  <c r="Q42" i="7"/>
  <c r="U54" i="2"/>
  <c r="T54" i="2"/>
  <c r="E42" i="7"/>
  <c r="U54" i="12"/>
  <c r="T54" i="12"/>
  <c r="E8" i="6"/>
  <c r="U9" i="6"/>
  <c r="T9" i="6"/>
  <c r="J59" i="3"/>
  <c r="J63" i="3" s="1"/>
  <c r="V59" i="77"/>
  <c r="V63" i="77" s="1"/>
  <c r="J59" i="10"/>
  <c r="J63" i="10" s="1"/>
  <c r="J59" i="14"/>
  <c r="J63" i="14" s="1"/>
  <c r="J59" i="18"/>
  <c r="J63" i="18" s="1"/>
  <c r="J59" i="22"/>
  <c r="J63" i="22" s="1"/>
  <c r="J59" i="26"/>
  <c r="J63" i="26" s="1"/>
  <c r="J59" i="30"/>
  <c r="J63" i="30" s="1"/>
  <c r="J59" i="34"/>
  <c r="J63" i="34" s="1"/>
  <c r="J59" i="38"/>
  <c r="J63" i="38" s="1"/>
  <c r="J59" i="42"/>
  <c r="J63" i="42" s="1"/>
  <c r="J59" i="46"/>
  <c r="J63" i="46" s="1"/>
  <c r="J59" i="50"/>
  <c r="J63" i="50" s="1"/>
  <c r="J59" i="54"/>
  <c r="J63" i="54" s="1"/>
  <c r="J59" i="58"/>
  <c r="J63" i="58" s="1"/>
  <c r="J59" i="62"/>
  <c r="J63" i="62" s="1"/>
  <c r="J59" i="66"/>
  <c r="J63" i="66" s="1"/>
  <c r="J59" i="70"/>
  <c r="J63" i="70" s="1"/>
  <c r="J59" i="74"/>
  <c r="J63" i="74" s="1"/>
  <c r="J59" i="78"/>
  <c r="J63" i="78" s="1"/>
  <c r="J59" i="82"/>
  <c r="J63" i="82" s="1"/>
  <c r="J59" i="86"/>
  <c r="J63" i="86" s="1"/>
  <c r="B59" i="8"/>
  <c r="B63" i="8" s="1"/>
  <c r="L63" i="14"/>
  <c r="R63" i="14" s="1"/>
  <c r="R59" i="14"/>
  <c r="L63" i="30"/>
  <c r="R63" i="30" s="1"/>
  <c r="R59" i="30"/>
  <c r="V59" i="185"/>
  <c r="V63" i="185" s="1"/>
  <c r="O63" i="85"/>
  <c r="S63" i="85" s="1"/>
  <c r="S59" i="85"/>
  <c r="M59" i="228"/>
  <c r="S8" i="228"/>
  <c r="E42" i="254"/>
  <c r="U43" i="254"/>
  <c r="T43" i="254"/>
  <c r="U27" i="250"/>
  <c r="T27" i="250"/>
  <c r="U27" i="247"/>
  <c r="T27" i="247"/>
  <c r="U60" i="256"/>
  <c r="T60" i="256"/>
  <c r="P42" i="252"/>
  <c r="P59" i="252" s="1"/>
  <c r="P63" i="252" s="1"/>
  <c r="M63" i="149"/>
  <c r="S63" i="149" s="1"/>
  <c r="S59" i="149"/>
  <c r="M63" i="165"/>
  <c r="S63" i="165" s="1"/>
  <c r="S59" i="165"/>
  <c r="M63" i="177"/>
  <c r="S63" i="177" s="1"/>
  <c r="S59" i="177"/>
  <c r="M63" i="185"/>
  <c r="S63" i="185" s="1"/>
  <c r="S59" i="185"/>
  <c r="M63" i="193"/>
  <c r="S63" i="193" s="1"/>
  <c r="S59" i="193"/>
  <c r="M63" i="201"/>
  <c r="S63" i="201" s="1"/>
  <c r="S59" i="201"/>
  <c r="M63" i="242"/>
  <c r="S63" i="242" s="1"/>
  <c r="S59" i="242"/>
  <c r="M63" i="251"/>
  <c r="S63" i="251" s="1"/>
  <c r="S59" i="251"/>
  <c r="M63" i="255"/>
  <c r="S63" i="255" s="1"/>
  <c r="S59" i="255"/>
  <c r="P42" i="249"/>
  <c r="P59" i="249" s="1"/>
  <c r="P63" i="249" s="1"/>
  <c r="U60" i="257"/>
  <c r="T60" i="257"/>
  <c r="E42" i="244"/>
  <c r="T43" i="244"/>
  <c r="U43" i="244"/>
  <c r="T54" i="239"/>
  <c r="U54" i="239"/>
  <c r="M63" i="205"/>
  <c r="S63" i="205" s="1"/>
  <c r="S59" i="205"/>
  <c r="M63" i="221"/>
  <c r="S63" i="221" s="1"/>
  <c r="S59" i="221"/>
  <c r="M63" i="237"/>
  <c r="S63" i="237" s="1"/>
  <c r="S59" i="237"/>
  <c r="M59" i="158"/>
  <c r="S8" i="158"/>
  <c r="S8" i="184"/>
  <c r="M59" i="184"/>
  <c r="S8" i="202"/>
  <c r="M59" i="202"/>
  <c r="P42" i="254"/>
  <c r="P59" i="254" s="1"/>
  <c r="P63" i="254" s="1"/>
  <c r="Q42" i="251"/>
  <c r="Q59" i="251" s="1"/>
  <c r="Q63" i="251" s="1"/>
  <c r="Q42" i="245"/>
  <c r="U42" i="245" s="1"/>
  <c r="T27" i="241"/>
  <c r="U27" i="241"/>
  <c r="U27" i="227"/>
  <c r="T27" i="227"/>
  <c r="U60" i="230"/>
  <c r="T60" i="230"/>
  <c r="E42" i="226"/>
  <c r="T42" i="226" s="1"/>
  <c r="U43" i="226"/>
  <c r="T43" i="226"/>
  <c r="M63" i="174"/>
  <c r="S63" i="174" s="1"/>
  <c r="S59" i="174"/>
  <c r="M63" i="226"/>
  <c r="S63" i="226" s="1"/>
  <c r="S59" i="226"/>
  <c r="E8" i="239"/>
  <c r="M63" i="148"/>
  <c r="S63" i="148" s="1"/>
  <c r="S59" i="148"/>
  <c r="P42" i="235"/>
  <c r="U54" i="240"/>
  <c r="T54" i="240"/>
  <c r="P8" i="234"/>
  <c r="P59" i="234" s="1"/>
  <c r="P63" i="234" s="1"/>
  <c r="M63" i="206"/>
  <c r="S63" i="206" s="1"/>
  <c r="S59" i="206"/>
  <c r="U27" i="234"/>
  <c r="T27" i="234"/>
  <c r="Q59" i="246"/>
  <c r="Q63" i="246" s="1"/>
  <c r="U9" i="242"/>
  <c r="E8" i="242"/>
  <c r="T27" i="238"/>
  <c r="U27" i="238"/>
  <c r="Q42" i="234"/>
  <c r="U9" i="230"/>
  <c r="E8" i="230"/>
  <c r="P8" i="237"/>
  <c r="E42" i="229"/>
  <c r="U43" i="229"/>
  <c r="T43" i="229"/>
  <c r="E42" i="221"/>
  <c r="T43" i="221"/>
  <c r="U43" i="221"/>
  <c r="U54" i="217"/>
  <c r="T54" i="217"/>
  <c r="T8" i="203"/>
  <c r="E59" i="203"/>
  <c r="U54" i="216"/>
  <c r="T54" i="216"/>
  <c r="U60" i="213"/>
  <c r="T60" i="213"/>
  <c r="U27" i="237"/>
  <c r="T27" i="237"/>
  <c r="U27" i="225"/>
  <c r="T27" i="225"/>
  <c r="T27" i="217"/>
  <c r="U27" i="217"/>
  <c r="U27" i="196"/>
  <c r="T27" i="196"/>
  <c r="Q59" i="192"/>
  <c r="Q63" i="192" s="1"/>
  <c r="T9" i="189"/>
  <c r="E8" i="189"/>
  <c r="E42" i="185"/>
  <c r="U43" i="185"/>
  <c r="T43" i="185"/>
  <c r="E42" i="169"/>
  <c r="U43" i="169"/>
  <c r="T43" i="169"/>
  <c r="T27" i="212"/>
  <c r="U27" i="212"/>
  <c r="Q59" i="200"/>
  <c r="Q63" i="200" s="1"/>
  <c r="U60" i="184"/>
  <c r="T60" i="184"/>
  <c r="Q59" i="183"/>
  <c r="Q63" i="183" s="1"/>
  <c r="P59" i="182"/>
  <c r="P63" i="182" s="1"/>
  <c r="Q59" i="175"/>
  <c r="Q63" i="175" s="1"/>
  <c r="E42" i="168"/>
  <c r="U43" i="168"/>
  <c r="T43" i="168"/>
  <c r="T42" i="205"/>
  <c r="U9" i="198"/>
  <c r="E8" i="198"/>
  <c r="T9" i="198"/>
  <c r="P42" i="190"/>
  <c r="P59" i="190" s="1"/>
  <c r="P63" i="190" s="1"/>
  <c r="Q59" i="208"/>
  <c r="Q63" i="208" s="1"/>
  <c r="U60" i="200"/>
  <c r="T60" i="200"/>
  <c r="E8" i="196"/>
  <c r="U60" i="186"/>
  <c r="T60" i="186"/>
  <c r="E42" i="191"/>
  <c r="E59" i="191" s="1"/>
  <c r="E8" i="199"/>
  <c r="U60" i="190"/>
  <c r="T60" i="190"/>
  <c r="P8" i="186"/>
  <c r="P59" i="186" s="1"/>
  <c r="P63" i="186" s="1"/>
  <c r="U9" i="178"/>
  <c r="E8" i="178"/>
  <c r="T9" i="178"/>
  <c r="T27" i="211"/>
  <c r="U27" i="211"/>
  <c r="E8" i="215"/>
  <c r="U54" i="210"/>
  <c r="T54" i="210"/>
  <c r="Q8" i="207"/>
  <c r="E42" i="196"/>
  <c r="U43" i="196"/>
  <c r="T43" i="196"/>
  <c r="U54" i="187"/>
  <c r="T54" i="187"/>
  <c r="U54" i="186"/>
  <c r="T54" i="186"/>
  <c r="E42" i="184"/>
  <c r="E59" i="184" s="1"/>
  <c r="U43" i="184"/>
  <c r="T43" i="184"/>
  <c r="E42" i="176"/>
  <c r="U43" i="176"/>
  <c r="T43" i="176"/>
  <c r="Q42" i="168"/>
  <c r="U54" i="173"/>
  <c r="T54" i="173"/>
  <c r="P42" i="166"/>
  <c r="T27" i="179"/>
  <c r="U27" i="179"/>
  <c r="E42" i="153"/>
  <c r="U43" i="153"/>
  <c r="T43" i="153"/>
  <c r="E8" i="142"/>
  <c r="U9" i="142"/>
  <c r="T9" i="142"/>
  <c r="E42" i="152"/>
  <c r="T42" i="152" s="1"/>
  <c r="T43" i="152"/>
  <c r="U43" i="152"/>
  <c r="P42" i="147"/>
  <c r="P59" i="147" s="1"/>
  <c r="P63" i="147" s="1"/>
  <c r="E8" i="161"/>
  <c r="P8" i="154"/>
  <c r="P59" i="154" s="1"/>
  <c r="P63" i="154" s="1"/>
  <c r="T60" i="168"/>
  <c r="U60" i="168"/>
  <c r="Q8" i="159"/>
  <c r="Q59" i="159" s="1"/>
  <c r="Q63" i="159" s="1"/>
  <c r="U54" i="155"/>
  <c r="T54" i="155"/>
  <c r="E42" i="161"/>
  <c r="U43" i="161"/>
  <c r="T43" i="161"/>
  <c r="P42" i="160"/>
  <c r="P59" i="160" s="1"/>
  <c r="P63" i="160" s="1"/>
  <c r="Q59" i="151"/>
  <c r="Q63" i="151" s="1"/>
  <c r="T27" i="146"/>
  <c r="U27" i="146"/>
  <c r="T60" i="142"/>
  <c r="U60" i="142"/>
  <c r="T54" i="138"/>
  <c r="U54" i="138"/>
  <c r="Q8" i="141"/>
  <c r="Q59" i="141" s="1"/>
  <c r="Q63" i="141" s="1"/>
  <c r="Q59" i="133"/>
  <c r="Q63" i="133" s="1"/>
  <c r="U27" i="141"/>
  <c r="T27" i="141"/>
  <c r="U54" i="137"/>
  <c r="T54" i="137"/>
  <c r="Q8" i="136"/>
  <c r="Q59" i="136" s="1"/>
  <c r="Q63" i="136" s="1"/>
  <c r="U27" i="132"/>
  <c r="T27" i="132"/>
  <c r="T27" i="130"/>
  <c r="U27" i="130"/>
  <c r="E42" i="150"/>
  <c r="U43" i="150"/>
  <c r="T43" i="150"/>
  <c r="P8" i="136"/>
  <c r="P59" i="136" s="1"/>
  <c r="P63" i="136" s="1"/>
  <c r="E42" i="131"/>
  <c r="U54" i="141"/>
  <c r="T54" i="141"/>
  <c r="U27" i="137"/>
  <c r="T27" i="137"/>
  <c r="E42" i="125"/>
  <c r="U43" i="125"/>
  <c r="T43" i="125"/>
  <c r="U9" i="149"/>
  <c r="E8" i="149"/>
  <c r="Q42" i="142"/>
  <c r="Q59" i="142" s="1"/>
  <c r="Q63" i="142" s="1"/>
  <c r="Q8" i="144"/>
  <c r="Q59" i="144" s="1"/>
  <c r="Q63" i="144" s="1"/>
  <c r="T54" i="124"/>
  <c r="U54" i="124"/>
  <c r="U27" i="120"/>
  <c r="T27" i="120"/>
  <c r="T60" i="107"/>
  <c r="U60" i="107"/>
  <c r="Q59" i="121"/>
  <c r="Q63" i="121" s="1"/>
  <c r="P42" i="118"/>
  <c r="E8" i="121"/>
  <c r="T9" i="121"/>
  <c r="U9" i="121"/>
  <c r="U60" i="118"/>
  <c r="T60" i="118"/>
  <c r="Q8" i="118"/>
  <c r="Q59" i="118" s="1"/>
  <c r="Q63" i="118" s="1"/>
  <c r="Q42" i="111"/>
  <c r="U54" i="104"/>
  <c r="T54" i="104"/>
  <c r="P8" i="105"/>
  <c r="P59" i="105" s="1"/>
  <c r="P63" i="105" s="1"/>
  <c r="U60" i="123"/>
  <c r="T60" i="123"/>
  <c r="T54" i="117"/>
  <c r="U54" i="117"/>
  <c r="T54" i="110"/>
  <c r="U54" i="110"/>
  <c r="T60" i="113"/>
  <c r="U60" i="113"/>
  <c r="E42" i="101"/>
  <c r="U43" i="101"/>
  <c r="T43" i="101"/>
  <c r="E8" i="83"/>
  <c r="U9" i="83"/>
  <c r="T9" i="83"/>
  <c r="U54" i="80"/>
  <c r="T54" i="80"/>
  <c r="E8" i="98"/>
  <c r="U9" i="98"/>
  <c r="T9" i="98"/>
  <c r="P59" i="88"/>
  <c r="P63" i="88" s="1"/>
  <c r="Q59" i="99"/>
  <c r="Q63" i="99" s="1"/>
  <c r="U60" i="94"/>
  <c r="T60" i="94"/>
  <c r="P42" i="90"/>
  <c r="U27" i="82"/>
  <c r="T27" i="82"/>
  <c r="U27" i="77"/>
  <c r="T27" i="77"/>
  <c r="E8" i="67"/>
  <c r="U9" i="67"/>
  <c r="T9" i="67"/>
  <c r="E8" i="62"/>
  <c r="U9" i="62"/>
  <c r="T9" i="62"/>
  <c r="T54" i="107"/>
  <c r="U54" i="107"/>
  <c r="T54" i="105"/>
  <c r="U54" i="105"/>
  <c r="U54" i="88"/>
  <c r="T54" i="88"/>
  <c r="P8" i="86"/>
  <c r="P59" i="86" s="1"/>
  <c r="P63" i="86" s="1"/>
  <c r="E42" i="71"/>
  <c r="U43" i="71"/>
  <c r="T43" i="71"/>
  <c r="Q42" i="91"/>
  <c r="Q59" i="91" s="1"/>
  <c r="Q63" i="91" s="1"/>
  <c r="U27" i="87"/>
  <c r="T27" i="87"/>
  <c r="P8" i="77"/>
  <c r="U60" i="73"/>
  <c r="T60" i="73"/>
  <c r="U60" i="66"/>
  <c r="T60" i="66"/>
  <c r="U60" i="104"/>
  <c r="T60" i="104"/>
  <c r="P8" i="97"/>
  <c r="P59" i="97" s="1"/>
  <c r="P63" i="97" s="1"/>
  <c r="P8" i="92"/>
  <c r="P59" i="92" s="1"/>
  <c r="P63" i="92" s="1"/>
  <c r="U60" i="83"/>
  <c r="T60" i="83"/>
  <c r="P42" i="79"/>
  <c r="P59" i="79" s="1"/>
  <c r="P63" i="79" s="1"/>
  <c r="E8" i="75"/>
  <c r="U9" i="75"/>
  <c r="T9" i="75"/>
  <c r="U27" i="71"/>
  <c r="T27" i="71"/>
  <c r="T54" i="106"/>
  <c r="U54" i="106"/>
  <c r="Q8" i="93"/>
  <c r="P42" i="89"/>
  <c r="P42" i="77"/>
  <c r="P42" i="75"/>
  <c r="U60" i="69"/>
  <c r="T60" i="69"/>
  <c r="Q42" i="68"/>
  <c r="Q8" i="64"/>
  <c r="Q59" i="64" s="1"/>
  <c r="Q63" i="64" s="1"/>
  <c r="T60" i="55"/>
  <c r="U60" i="55"/>
  <c r="T8" i="52"/>
  <c r="P59" i="52"/>
  <c r="P63" i="52" s="1"/>
  <c r="U60" i="43"/>
  <c r="T60" i="43"/>
  <c r="E42" i="24"/>
  <c r="U43" i="24"/>
  <c r="T43" i="24"/>
  <c r="U27" i="21"/>
  <c r="T27" i="21"/>
  <c r="P8" i="60"/>
  <c r="E42" i="44"/>
  <c r="U43" i="44"/>
  <c r="T43" i="44"/>
  <c r="P59" i="42"/>
  <c r="P63" i="42" s="1"/>
  <c r="U60" i="38"/>
  <c r="T60" i="38"/>
  <c r="U60" i="36"/>
  <c r="T60" i="36"/>
  <c r="U43" i="91"/>
  <c r="U27" i="58"/>
  <c r="T27" i="58"/>
  <c r="U60" i="42"/>
  <c r="T60" i="42"/>
  <c r="T8" i="33"/>
  <c r="U8" i="33"/>
  <c r="T8" i="23"/>
  <c r="U8" i="23"/>
  <c r="Q42" i="40"/>
  <c r="Q59" i="40" s="1"/>
  <c r="Q63" i="40" s="1"/>
  <c r="P42" i="35"/>
  <c r="P59" i="35" s="1"/>
  <c r="P63" i="35" s="1"/>
  <c r="P42" i="30"/>
  <c r="P59" i="30" s="1"/>
  <c r="P63" i="30" s="1"/>
  <c r="E42" i="25"/>
  <c r="U43" i="25"/>
  <c r="T43" i="25"/>
  <c r="U54" i="16"/>
  <c r="T54" i="16"/>
  <c r="U60" i="60"/>
  <c r="T60" i="60"/>
  <c r="Q8" i="51"/>
  <c r="Q59" i="51" s="1"/>
  <c r="Q63" i="51" s="1"/>
  <c r="P59" i="49"/>
  <c r="P63" i="49" s="1"/>
  <c r="E42" i="30"/>
  <c r="U43" i="30"/>
  <c r="T43" i="30"/>
  <c r="U60" i="15"/>
  <c r="T60" i="15"/>
  <c r="P59" i="51"/>
  <c r="P63" i="51" s="1"/>
  <c r="U60" i="49"/>
  <c r="T60" i="49"/>
  <c r="U60" i="48"/>
  <c r="T60" i="48"/>
  <c r="U54" i="38"/>
  <c r="T54" i="38"/>
  <c r="E42" i="33"/>
  <c r="U43" i="33"/>
  <c r="T43" i="33"/>
  <c r="E42" i="28"/>
  <c r="E59" i="28" s="1"/>
  <c r="U43" i="28"/>
  <c r="T43" i="28"/>
  <c r="E42" i="23"/>
  <c r="U43" i="23"/>
  <c r="T43" i="23"/>
  <c r="U27" i="20"/>
  <c r="T27" i="20"/>
  <c r="P8" i="57"/>
  <c r="P59" i="57" s="1"/>
  <c r="P63" i="57" s="1"/>
  <c r="E8" i="51"/>
  <c r="T9" i="51"/>
  <c r="U9" i="51"/>
  <c r="E42" i="43"/>
  <c r="T43" i="43"/>
  <c r="U43" i="43"/>
  <c r="Q8" i="25"/>
  <c r="Q59" i="25" s="1"/>
  <c r="Q63" i="25" s="1"/>
  <c r="Q42" i="19"/>
  <c r="U54" i="63"/>
  <c r="T54" i="63"/>
  <c r="Q8" i="59"/>
  <c r="E42" i="54"/>
  <c r="U43" i="54"/>
  <c r="T43" i="54"/>
  <c r="T54" i="53"/>
  <c r="U54" i="53"/>
  <c r="U27" i="50"/>
  <c r="T27" i="50"/>
  <c r="U54" i="48"/>
  <c r="T54" i="48"/>
  <c r="U54" i="43"/>
  <c r="T54" i="43"/>
  <c r="E8" i="37"/>
  <c r="U9" i="37"/>
  <c r="T9" i="37"/>
  <c r="Q8" i="35"/>
  <c r="Q59" i="35" s="1"/>
  <c r="Q63" i="35" s="1"/>
  <c r="U60" i="33"/>
  <c r="T60" i="33"/>
  <c r="E8" i="22"/>
  <c r="U9" i="22"/>
  <c r="T9" i="22"/>
  <c r="U60" i="18"/>
  <c r="T60" i="18"/>
  <c r="U27" i="16"/>
  <c r="T27" i="16"/>
  <c r="E42" i="5"/>
  <c r="U43" i="5"/>
  <c r="T43" i="5"/>
  <c r="T27" i="13"/>
  <c r="U27" i="13"/>
  <c r="T8" i="11"/>
  <c r="Q42" i="6"/>
  <c r="Q59" i="6" s="1"/>
  <c r="Q63" i="6" s="1"/>
  <c r="Q8" i="8"/>
  <c r="Q59" i="8" s="1"/>
  <c r="Q63" i="8" s="1"/>
  <c r="U27" i="12"/>
  <c r="T27" i="12"/>
  <c r="U27" i="7"/>
  <c r="T27" i="7"/>
  <c r="E42" i="1"/>
  <c r="U43" i="1"/>
  <c r="T43" i="1"/>
  <c r="E42" i="2"/>
  <c r="T43" i="2"/>
  <c r="U43" i="2"/>
  <c r="T27" i="11"/>
  <c r="U27" i="11"/>
  <c r="E42" i="9"/>
  <c r="U43" i="9"/>
  <c r="T43" i="9"/>
  <c r="P8" i="1"/>
  <c r="T9" i="1"/>
  <c r="Q8" i="11"/>
  <c r="Q59" i="11" s="1"/>
  <c r="Q63" i="11" s="1"/>
  <c r="V59" i="189"/>
  <c r="V63" i="189" s="1"/>
  <c r="V59" i="117"/>
  <c r="V63" i="117" s="1"/>
  <c r="B59" i="3"/>
  <c r="B63" i="3" s="1"/>
  <c r="V59" i="13"/>
  <c r="V63" i="13" s="1"/>
  <c r="V59" i="45"/>
  <c r="V63" i="45" s="1"/>
  <c r="B59" i="10"/>
  <c r="B63" i="10" s="1"/>
  <c r="B59" i="14"/>
  <c r="B63" i="14" s="1"/>
  <c r="B59" i="18"/>
  <c r="B63" i="18" s="1"/>
  <c r="B59" i="22"/>
  <c r="B63" i="22" s="1"/>
  <c r="B59" i="26"/>
  <c r="B63" i="26" s="1"/>
  <c r="B59" i="30"/>
  <c r="B63" i="30" s="1"/>
  <c r="B59" i="34"/>
  <c r="B63" i="34" s="1"/>
  <c r="B59" i="38"/>
  <c r="B63" i="38" s="1"/>
  <c r="B59" i="42"/>
  <c r="B63" i="42" s="1"/>
  <c r="B59" i="46"/>
  <c r="B63" i="46" s="1"/>
  <c r="B59" i="50"/>
  <c r="B63" i="50" s="1"/>
  <c r="B59" i="54"/>
  <c r="B63" i="54" s="1"/>
  <c r="B59" i="58"/>
  <c r="B63" i="58" s="1"/>
  <c r="B59" i="62"/>
  <c r="B63" i="62" s="1"/>
  <c r="B59" i="66"/>
  <c r="B63" i="66" s="1"/>
  <c r="B59" i="70"/>
  <c r="B63" i="70" s="1"/>
  <c r="B59" i="74"/>
  <c r="B63" i="74" s="1"/>
  <c r="B59" i="78"/>
  <c r="B63" i="78" s="1"/>
  <c r="B59" i="82"/>
  <c r="B63" i="82" s="1"/>
  <c r="B59" i="86"/>
  <c r="B63" i="86" s="1"/>
  <c r="O63" i="45"/>
  <c r="S63" i="45" s="1"/>
  <c r="S59" i="45"/>
  <c r="M59" i="232"/>
  <c r="S8" i="232"/>
  <c r="U54" i="257"/>
  <c r="T54" i="257"/>
  <c r="U54" i="243"/>
  <c r="T54" i="243"/>
  <c r="S8" i="207"/>
  <c r="M59" i="207"/>
  <c r="S8" i="235"/>
  <c r="M59" i="235"/>
  <c r="N63" i="256"/>
  <c r="R63" i="256" s="1"/>
  <c r="R59" i="256"/>
  <c r="U54" i="255"/>
  <c r="T54" i="255"/>
  <c r="U27" i="248"/>
  <c r="T27" i="248"/>
  <c r="M63" i="247"/>
  <c r="S63" i="247" s="1"/>
  <c r="S59" i="247"/>
  <c r="U60" i="248"/>
  <c r="T60" i="248"/>
  <c r="M59" i="162"/>
  <c r="S8" i="162"/>
  <c r="S8" i="186"/>
  <c r="M59" i="186"/>
  <c r="P42" i="256"/>
  <c r="P59" i="256" s="1"/>
  <c r="P63" i="256" s="1"/>
  <c r="P63" i="236"/>
  <c r="U60" i="231"/>
  <c r="T60" i="231"/>
  <c r="P8" i="245"/>
  <c r="P59" i="245" s="1"/>
  <c r="P63" i="245" s="1"/>
  <c r="E42" i="243"/>
  <c r="T43" i="243"/>
  <c r="U43" i="243"/>
  <c r="E8" i="240"/>
  <c r="U27" i="231"/>
  <c r="T27" i="231"/>
  <c r="U54" i="229"/>
  <c r="T54" i="229"/>
  <c r="E42" i="228"/>
  <c r="U42" i="228" s="1"/>
  <c r="T43" i="228"/>
  <c r="U43" i="228"/>
  <c r="M63" i="238"/>
  <c r="S63" i="238" s="1"/>
  <c r="S59" i="238"/>
  <c r="Q42" i="241"/>
  <c r="P42" i="237"/>
  <c r="Q59" i="230"/>
  <c r="Q63" i="230" s="1"/>
  <c r="E8" i="227"/>
  <c r="P8" i="223"/>
  <c r="P59" i="223" s="1"/>
  <c r="P63" i="223" s="1"/>
  <c r="P59" i="219"/>
  <c r="P63" i="219" s="1"/>
  <c r="E42" i="232"/>
  <c r="U43" i="232"/>
  <c r="T43" i="232"/>
  <c r="M63" i="172"/>
  <c r="S63" i="172" s="1"/>
  <c r="S59" i="172"/>
  <c r="Q8" i="237"/>
  <c r="Q59" i="237" s="1"/>
  <c r="Q63" i="237" s="1"/>
  <c r="E8" i="257"/>
  <c r="U27" i="210"/>
  <c r="T27" i="210"/>
  <c r="E42" i="206"/>
  <c r="U43" i="206"/>
  <c r="T43" i="206"/>
  <c r="Q59" i="228"/>
  <c r="Q63" i="228" s="1"/>
  <c r="T9" i="221"/>
  <c r="E8" i="221"/>
  <c r="U60" i="210"/>
  <c r="T60" i="210"/>
  <c r="E8" i="244"/>
  <c r="E8" i="223"/>
  <c r="E42" i="219"/>
  <c r="U43" i="219"/>
  <c r="T43" i="219"/>
  <c r="Q59" i="227"/>
  <c r="Q63" i="227" s="1"/>
  <c r="U9" i="218"/>
  <c r="Q42" i="217"/>
  <c r="U42" i="217" s="1"/>
  <c r="U27" i="229"/>
  <c r="T27" i="229"/>
  <c r="E42" i="225"/>
  <c r="U43" i="225"/>
  <c r="T43" i="225"/>
  <c r="U60" i="216"/>
  <c r="T60" i="216"/>
  <c r="U9" i="206"/>
  <c r="E8" i="206"/>
  <c r="T54" i="202"/>
  <c r="U54" i="202"/>
  <c r="U54" i="188"/>
  <c r="T54" i="188"/>
  <c r="T9" i="181"/>
  <c r="E8" i="181"/>
  <c r="U9" i="181"/>
  <c r="U9" i="214"/>
  <c r="E8" i="214"/>
  <c r="Q42" i="205"/>
  <c r="Q59" i="205" s="1"/>
  <c r="Q63" i="205" s="1"/>
  <c r="U54" i="197"/>
  <c r="T54" i="197"/>
  <c r="U60" i="196"/>
  <c r="T60" i="196"/>
  <c r="E42" i="194"/>
  <c r="U43" i="194"/>
  <c r="T43" i="194"/>
  <c r="E42" i="186"/>
  <c r="U43" i="186"/>
  <c r="T43" i="186"/>
  <c r="U60" i="183"/>
  <c r="T60" i="183"/>
  <c r="U54" i="180"/>
  <c r="T54" i="180"/>
  <c r="P42" i="197"/>
  <c r="P59" i="194"/>
  <c r="P63" i="194" s="1"/>
  <c r="U60" i="206"/>
  <c r="T60" i="206"/>
  <c r="P42" i="204"/>
  <c r="P42" i="195"/>
  <c r="P59" i="195" s="1"/>
  <c r="P63" i="195" s="1"/>
  <c r="E42" i="190"/>
  <c r="U43" i="190"/>
  <c r="T43" i="190"/>
  <c r="U27" i="186"/>
  <c r="T27" i="186"/>
  <c r="E42" i="201"/>
  <c r="U43" i="201"/>
  <c r="T43" i="201"/>
  <c r="E42" i="211"/>
  <c r="E59" i="211" s="1"/>
  <c r="U43" i="211"/>
  <c r="T43" i="211"/>
  <c r="Q8" i="197"/>
  <c r="Q59" i="197" s="1"/>
  <c r="Q63" i="197" s="1"/>
  <c r="U27" i="190"/>
  <c r="T27" i="190"/>
  <c r="U9" i="169"/>
  <c r="E8" i="169"/>
  <c r="Q8" i="211"/>
  <c r="Q8" i="204"/>
  <c r="Q59" i="204" s="1"/>
  <c r="Q63" i="204" s="1"/>
  <c r="Q8" i="214"/>
  <c r="Q59" i="214" s="1"/>
  <c r="Q63" i="214" s="1"/>
  <c r="P8" i="210"/>
  <c r="P59" i="210" s="1"/>
  <c r="P63" i="210" s="1"/>
  <c r="T9" i="205"/>
  <c r="E8" i="205"/>
  <c r="E42" i="200"/>
  <c r="U43" i="200"/>
  <c r="T43" i="200"/>
  <c r="Q42" i="194"/>
  <c r="Q59" i="194" s="1"/>
  <c r="Q63" i="194" s="1"/>
  <c r="P42" i="185"/>
  <c r="P59" i="185" s="1"/>
  <c r="P63" i="185" s="1"/>
  <c r="E42" i="183"/>
  <c r="U43" i="183"/>
  <c r="T43" i="183"/>
  <c r="P59" i="172"/>
  <c r="P63" i="172" s="1"/>
  <c r="T54" i="162"/>
  <c r="U54" i="162"/>
  <c r="E42" i="164"/>
  <c r="U43" i="164"/>
  <c r="T43" i="164"/>
  <c r="E8" i="147"/>
  <c r="U9" i="147"/>
  <c r="T9" i="147"/>
  <c r="E42" i="138"/>
  <c r="U43" i="138"/>
  <c r="T43" i="138"/>
  <c r="E8" i="134"/>
  <c r="U9" i="134"/>
  <c r="T9" i="134"/>
  <c r="U60" i="154"/>
  <c r="T60" i="154"/>
  <c r="T9" i="167"/>
  <c r="E8" i="167"/>
  <c r="U9" i="167"/>
  <c r="Q59" i="160"/>
  <c r="Q63" i="160" s="1"/>
  <c r="U54" i="156"/>
  <c r="T54" i="156"/>
  <c r="U54" i="164"/>
  <c r="T54" i="164"/>
  <c r="U9" i="161"/>
  <c r="U27" i="153"/>
  <c r="T27" i="153"/>
  <c r="P42" i="171"/>
  <c r="P42" i="165"/>
  <c r="P59" i="165" s="1"/>
  <c r="P63" i="165" s="1"/>
  <c r="U60" i="158"/>
  <c r="T60" i="158"/>
  <c r="Q42" i="155"/>
  <c r="Q59" i="155" s="1"/>
  <c r="Q63" i="155" s="1"/>
  <c r="P42" i="150"/>
  <c r="P59" i="150" s="1"/>
  <c r="P63" i="150" s="1"/>
  <c r="Q42" i="164"/>
  <c r="Q59" i="164" s="1"/>
  <c r="Q63" i="164" s="1"/>
  <c r="T43" i="157"/>
  <c r="Q42" i="163"/>
  <c r="T27" i="142"/>
  <c r="U27" i="142"/>
  <c r="Q59" i="134"/>
  <c r="Q63" i="134" s="1"/>
  <c r="U60" i="129"/>
  <c r="T60" i="129"/>
  <c r="E8" i="132"/>
  <c r="U9" i="132"/>
  <c r="T9" i="132"/>
  <c r="U54" i="150"/>
  <c r="T54" i="150"/>
  <c r="U9" i="145"/>
  <c r="E8" i="145"/>
  <c r="E42" i="136"/>
  <c r="U42" i="136" s="1"/>
  <c r="U43" i="136"/>
  <c r="T43" i="136"/>
  <c r="U60" i="141"/>
  <c r="T60" i="141"/>
  <c r="P59" i="134"/>
  <c r="P63" i="134" s="1"/>
  <c r="U27" i="152"/>
  <c r="T27" i="152"/>
  <c r="T43" i="143"/>
  <c r="U60" i="133"/>
  <c r="T60" i="133"/>
  <c r="U54" i="130"/>
  <c r="T54" i="130"/>
  <c r="Q8" i="146"/>
  <c r="Q59" i="146" s="1"/>
  <c r="Q63" i="146" s="1"/>
  <c r="T60" i="143"/>
  <c r="U60" i="143"/>
  <c r="E8" i="137"/>
  <c r="U9" i="137"/>
  <c r="T9" i="137"/>
  <c r="Q8" i="130"/>
  <c r="Q59" i="130" s="1"/>
  <c r="Q63" i="130" s="1"/>
  <c r="Q59" i="132"/>
  <c r="Q63" i="132" s="1"/>
  <c r="P42" i="146"/>
  <c r="P59" i="146" s="1"/>
  <c r="P63" i="146" s="1"/>
  <c r="E8" i="111"/>
  <c r="U9" i="111"/>
  <c r="T9" i="111"/>
  <c r="U27" i="107"/>
  <c r="T27" i="107"/>
  <c r="P42" i="127"/>
  <c r="U27" i="116"/>
  <c r="T27" i="116"/>
  <c r="P8" i="111"/>
  <c r="P59" i="111" s="1"/>
  <c r="P63" i="111" s="1"/>
  <c r="U60" i="111"/>
  <c r="T60" i="111"/>
  <c r="E42" i="129"/>
  <c r="T43" i="129"/>
  <c r="U43" i="129"/>
  <c r="E42" i="124"/>
  <c r="E59" i="124" s="1"/>
  <c r="U43" i="124"/>
  <c r="T43" i="124"/>
  <c r="U54" i="119"/>
  <c r="T54" i="119"/>
  <c r="P42" i="116"/>
  <c r="Q63" i="113"/>
  <c r="E8" i="112"/>
  <c r="U9" i="112"/>
  <c r="T9" i="112"/>
  <c r="Q59" i="102"/>
  <c r="Q63" i="102" s="1"/>
  <c r="Q42" i="128"/>
  <c r="Q59" i="128" s="1"/>
  <c r="Q63" i="128" s="1"/>
  <c r="P42" i="110"/>
  <c r="E8" i="107"/>
  <c r="U9" i="107"/>
  <c r="T9" i="107"/>
  <c r="P8" i="128"/>
  <c r="P59" i="128" s="1"/>
  <c r="P63" i="128" s="1"/>
  <c r="P59" i="108"/>
  <c r="P63" i="108" s="1"/>
  <c r="P42" i="104"/>
  <c r="T27" i="128"/>
  <c r="U27" i="128"/>
  <c r="T27" i="122"/>
  <c r="U27" i="122"/>
  <c r="P59" i="116"/>
  <c r="P63" i="116" s="1"/>
  <c r="T60" i="122"/>
  <c r="U60" i="122"/>
  <c r="E42" i="94"/>
  <c r="U42" i="94" s="1"/>
  <c r="U43" i="94"/>
  <c r="T43" i="94"/>
  <c r="E8" i="90"/>
  <c r="U9" i="90"/>
  <c r="T9" i="90"/>
  <c r="U54" i="87"/>
  <c r="T54" i="87"/>
  <c r="E8" i="85"/>
  <c r="U9" i="85"/>
  <c r="T9" i="85"/>
  <c r="E8" i="78"/>
  <c r="U9" i="78"/>
  <c r="T9" i="78"/>
  <c r="P42" i="106"/>
  <c r="U54" i="98"/>
  <c r="T54" i="98"/>
  <c r="Q59" i="94"/>
  <c r="Q63" i="94" s="1"/>
  <c r="U60" i="89"/>
  <c r="T60" i="89"/>
  <c r="U54" i="76"/>
  <c r="T54" i="76"/>
  <c r="Q59" i="72"/>
  <c r="Q63" i="72" s="1"/>
  <c r="E42" i="66"/>
  <c r="U43" i="66"/>
  <c r="T43" i="66"/>
  <c r="E42" i="61"/>
  <c r="U43" i="61"/>
  <c r="T43" i="61"/>
  <c r="U60" i="108"/>
  <c r="T60" i="108"/>
  <c r="E42" i="106"/>
  <c r="U43" i="106"/>
  <c r="T43" i="106"/>
  <c r="U54" i="102"/>
  <c r="T54" i="102"/>
  <c r="E42" i="95"/>
  <c r="U43" i="95"/>
  <c r="T43" i="95"/>
  <c r="E42" i="90"/>
  <c r="U43" i="90"/>
  <c r="T43" i="90"/>
  <c r="E42" i="78"/>
  <c r="U43" i="78"/>
  <c r="T43" i="78"/>
  <c r="Q59" i="63"/>
  <c r="Q63" i="63" s="1"/>
  <c r="Q8" i="103"/>
  <c r="Q59" i="103" s="1"/>
  <c r="Q63" i="103" s="1"/>
  <c r="E42" i="102"/>
  <c r="U43" i="102"/>
  <c r="T43" i="102"/>
  <c r="E8" i="101"/>
  <c r="T9" i="101"/>
  <c r="U9" i="101"/>
  <c r="U27" i="100"/>
  <c r="T27" i="100"/>
  <c r="U60" i="80"/>
  <c r="T60" i="80"/>
  <c r="P8" i="75"/>
  <c r="P59" i="75" s="1"/>
  <c r="P63" i="75" s="1"/>
  <c r="P8" i="70"/>
  <c r="U27" i="66"/>
  <c r="T27" i="66"/>
  <c r="P42" i="62"/>
  <c r="P59" i="62" s="1"/>
  <c r="P63" i="62" s="1"/>
  <c r="E42" i="100"/>
  <c r="T43" i="100"/>
  <c r="U43" i="100"/>
  <c r="P42" i="96"/>
  <c r="P59" i="96" s="1"/>
  <c r="P63" i="96" s="1"/>
  <c r="P42" i="91"/>
  <c r="P59" i="91" s="1"/>
  <c r="P63" i="91" s="1"/>
  <c r="Q8" i="87"/>
  <c r="Q59" i="87" s="1"/>
  <c r="Q63" i="87" s="1"/>
  <c r="U27" i="83"/>
  <c r="T27" i="83"/>
  <c r="U60" i="78"/>
  <c r="T60" i="78"/>
  <c r="E42" i="91"/>
  <c r="E8" i="100"/>
  <c r="U9" i="100"/>
  <c r="T9" i="100"/>
  <c r="U54" i="92"/>
  <c r="T54" i="92"/>
  <c r="U27" i="88"/>
  <c r="T27" i="88"/>
  <c r="P8" i="83"/>
  <c r="P59" i="83" s="1"/>
  <c r="P63" i="83" s="1"/>
  <c r="U60" i="81"/>
  <c r="T60" i="81"/>
  <c r="U27" i="74"/>
  <c r="T27" i="74"/>
  <c r="P8" i="71"/>
  <c r="U60" i="67"/>
  <c r="T60" i="67"/>
  <c r="E8" i="59"/>
  <c r="U9" i="59"/>
  <c r="T9" i="59"/>
  <c r="U27" i="55"/>
  <c r="T27" i="55"/>
  <c r="U27" i="43"/>
  <c r="T27" i="43"/>
  <c r="E42" i="62"/>
  <c r="T43" i="62"/>
  <c r="U43" i="62"/>
  <c r="Q8" i="53"/>
  <c r="Q59" i="53" s="1"/>
  <c r="Q63" i="53" s="1"/>
  <c r="U27" i="51"/>
  <c r="T27" i="51"/>
  <c r="U54" i="39"/>
  <c r="T54" i="39"/>
  <c r="U54" i="32"/>
  <c r="T54" i="32"/>
  <c r="E8" i="63"/>
  <c r="T9" i="63"/>
  <c r="U9" i="63"/>
  <c r="E42" i="45"/>
  <c r="U43" i="45"/>
  <c r="T43" i="45"/>
  <c r="Q8" i="43"/>
  <c r="Q59" i="43" s="1"/>
  <c r="Q63" i="43" s="1"/>
  <c r="U54" i="37"/>
  <c r="T54" i="37"/>
  <c r="E42" i="17"/>
  <c r="T43" i="17"/>
  <c r="U43" i="17"/>
  <c r="T60" i="14"/>
  <c r="U60" i="14"/>
  <c r="U43" i="79"/>
  <c r="E42" i="67"/>
  <c r="T43" i="67"/>
  <c r="U43" i="67"/>
  <c r="T54" i="61"/>
  <c r="U54" i="61"/>
  <c r="E8" i="53"/>
  <c r="U9" i="53"/>
  <c r="T9" i="53"/>
  <c r="E42" i="32"/>
  <c r="E42" i="22"/>
  <c r="E8" i="64"/>
  <c r="U9" i="64"/>
  <c r="T9" i="64"/>
  <c r="P8" i="55"/>
  <c r="P59" i="55" s="1"/>
  <c r="P63" i="55" s="1"/>
  <c r="E42" i="52"/>
  <c r="U43" i="52"/>
  <c r="T43" i="52"/>
  <c r="Q8" i="49"/>
  <c r="Q59" i="49" s="1"/>
  <c r="Q63" i="49" s="1"/>
  <c r="U27" i="46"/>
  <c r="T27" i="46"/>
  <c r="E8" i="43"/>
  <c r="U9" i="43"/>
  <c r="T9" i="43"/>
  <c r="U27" i="34"/>
  <c r="T27" i="34"/>
  <c r="Q8" i="29"/>
  <c r="Q59" i="29" s="1"/>
  <c r="Q63" i="29" s="1"/>
  <c r="E8" i="21"/>
  <c r="U9" i="21"/>
  <c r="T9" i="21"/>
  <c r="Q42" i="16"/>
  <c r="P42" i="59"/>
  <c r="T42" i="59" s="1"/>
  <c r="Q42" i="47"/>
  <c r="Q59" i="47" s="1"/>
  <c r="Q63" i="47" s="1"/>
  <c r="P59" i="44"/>
  <c r="P63" i="44" s="1"/>
  <c r="U27" i="37"/>
  <c r="T27" i="37"/>
  <c r="U27" i="15"/>
  <c r="T27" i="15"/>
  <c r="T54" i="58"/>
  <c r="U54" i="58"/>
  <c r="P42" i="47"/>
  <c r="P59" i="47" s="1"/>
  <c r="P63" i="47" s="1"/>
  <c r="E42" i="40"/>
  <c r="U43" i="40"/>
  <c r="T43" i="40"/>
  <c r="Q42" i="36"/>
  <c r="Q59" i="36" s="1"/>
  <c r="Q63" i="36" s="1"/>
  <c r="Q42" i="31"/>
  <c r="Q42" i="26"/>
  <c r="Q59" i="26" s="1"/>
  <c r="Q63" i="26" s="1"/>
  <c r="E42" i="16"/>
  <c r="T43" i="16"/>
  <c r="U43" i="16"/>
  <c r="U27" i="65"/>
  <c r="T27" i="65"/>
  <c r="E42" i="63"/>
  <c r="T43" i="63"/>
  <c r="U43" i="63"/>
  <c r="P8" i="32"/>
  <c r="P59" i="32" s="1"/>
  <c r="P63" i="32" s="1"/>
  <c r="Q42" i="24"/>
  <c r="Q42" i="57"/>
  <c r="Q59" i="57" s="1"/>
  <c r="Q63" i="57" s="1"/>
  <c r="E42" i="48"/>
  <c r="U43" i="48"/>
  <c r="T43" i="48"/>
  <c r="Q8" i="46"/>
  <c r="Q59" i="46" s="1"/>
  <c r="Q63" i="46" s="1"/>
  <c r="E8" i="45"/>
  <c r="U9" i="45"/>
  <c r="T9" i="45"/>
  <c r="E8" i="39"/>
  <c r="U9" i="39"/>
  <c r="T9" i="39"/>
  <c r="U54" i="34"/>
  <c r="T54" i="34"/>
  <c r="E42" i="31"/>
  <c r="U43" i="31"/>
  <c r="T43" i="31"/>
  <c r="P42" i="29"/>
  <c r="T54" i="8"/>
  <c r="U54" i="8"/>
  <c r="Q8" i="16"/>
  <c r="E42" i="11"/>
  <c r="U43" i="11"/>
  <c r="T43" i="11"/>
  <c r="T27" i="6"/>
  <c r="U27" i="6"/>
  <c r="P8" i="12"/>
  <c r="P59" i="12" s="1"/>
  <c r="P63" i="12" s="1"/>
  <c r="U54" i="10"/>
  <c r="T54" i="10"/>
  <c r="P42" i="1"/>
  <c r="Q8" i="5"/>
  <c r="Q59" i="5" s="1"/>
  <c r="Q63" i="5" s="1"/>
  <c r="E42" i="12"/>
  <c r="U43" i="12"/>
  <c r="T43" i="12"/>
  <c r="Q8" i="13"/>
  <c r="Q59" i="13" s="1"/>
  <c r="Q63" i="13" s="1"/>
  <c r="U9" i="1"/>
  <c r="Q59" i="7"/>
  <c r="Q63" i="7" s="1"/>
  <c r="T42" i="3"/>
  <c r="T9" i="11"/>
  <c r="V59" i="109"/>
  <c r="V63" i="109" s="1"/>
  <c r="J59" i="4"/>
  <c r="J63" i="4" s="1"/>
  <c r="V59" i="17"/>
  <c r="V63" i="17" s="1"/>
  <c r="V59" i="49"/>
  <c r="V63" i="49" s="1"/>
  <c r="J59" i="11"/>
  <c r="J63" i="11" s="1"/>
  <c r="J59" i="15"/>
  <c r="J63" i="15" s="1"/>
  <c r="J59" i="19"/>
  <c r="J63" i="19" s="1"/>
  <c r="J59" i="23"/>
  <c r="J63" i="23" s="1"/>
  <c r="J59" i="27"/>
  <c r="J63" i="27" s="1"/>
  <c r="J59" i="31"/>
  <c r="J63" i="31" s="1"/>
  <c r="J59" i="35"/>
  <c r="J63" i="35" s="1"/>
  <c r="J59" i="39"/>
  <c r="J63" i="39" s="1"/>
  <c r="J59" i="43"/>
  <c r="J63" i="43" s="1"/>
  <c r="J59" i="47"/>
  <c r="J63" i="47" s="1"/>
  <c r="J59" i="51"/>
  <c r="J63" i="51" s="1"/>
  <c r="J59" i="55"/>
  <c r="J63" i="55" s="1"/>
  <c r="J59" i="59"/>
  <c r="J63" i="59" s="1"/>
  <c r="J59" i="63"/>
  <c r="J63" i="63" s="1"/>
  <c r="J59" i="67"/>
  <c r="J63" i="67" s="1"/>
  <c r="J59" i="71"/>
  <c r="J63" i="71" s="1"/>
  <c r="J59" i="75"/>
  <c r="J63" i="75" s="1"/>
  <c r="J59" i="79"/>
  <c r="J63" i="79" s="1"/>
  <c r="J59" i="83"/>
  <c r="J63" i="83" s="1"/>
  <c r="L63" i="2"/>
  <c r="R63" i="2" s="1"/>
  <c r="R59" i="2"/>
  <c r="L63" i="18"/>
  <c r="R63" i="18" s="1"/>
  <c r="R59" i="18"/>
  <c r="L63" i="34"/>
  <c r="R63" i="34" s="1"/>
  <c r="R59" i="34"/>
  <c r="M59" i="204"/>
  <c r="S8" i="204"/>
  <c r="M59" i="236"/>
  <c r="S8" i="236"/>
  <c r="U54" i="252"/>
  <c r="T54" i="252"/>
  <c r="E42" i="251"/>
  <c r="U43" i="251"/>
  <c r="T43" i="251"/>
  <c r="S8" i="211"/>
  <c r="M59" i="211"/>
  <c r="Q42" i="255"/>
  <c r="Q59" i="255" s="1"/>
  <c r="Q63" i="255" s="1"/>
  <c r="T60" i="242"/>
  <c r="U60" i="242"/>
  <c r="U54" i="236"/>
  <c r="T54" i="236"/>
  <c r="M63" i="153"/>
  <c r="S63" i="153" s="1"/>
  <c r="S59" i="153"/>
  <c r="M63" i="169"/>
  <c r="S63" i="169" s="1"/>
  <c r="S59" i="169"/>
  <c r="M63" i="179"/>
  <c r="S63" i="179" s="1"/>
  <c r="S59" i="179"/>
  <c r="M63" i="187"/>
  <c r="S63" i="187" s="1"/>
  <c r="S59" i="187"/>
  <c r="M63" i="195"/>
  <c r="S63" i="195" s="1"/>
  <c r="S59" i="195"/>
  <c r="M63" i="203"/>
  <c r="S63" i="203" s="1"/>
  <c r="S59" i="203"/>
  <c r="M63" i="243"/>
  <c r="S63" i="243" s="1"/>
  <c r="S59" i="243"/>
  <c r="E8" i="252"/>
  <c r="M63" i="257"/>
  <c r="S63" i="257" s="1"/>
  <c r="S59" i="257"/>
  <c r="U60" i="252"/>
  <c r="T60" i="252"/>
  <c r="P42" i="247"/>
  <c r="P59" i="247" s="1"/>
  <c r="P63" i="247" s="1"/>
  <c r="M63" i="209"/>
  <c r="S63" i="209" s="1"/>
  <c r="S59" i="209"/>
  <c r="M63" i="225"/>
  <c r="S63" i="225" s="1"/>
  <c r="S59" i="225"/>
  <c r="E42" i="250"/>
  <c r="T43" i="250"/>
  <c r="U43" i="250"/>
  <c r="M59" i="166"/>
  <c r="S8" i="166"/>
  <c r="S8" i="188"/>
  <c r="M59" i="188"/>
  <c r="T60" i="244"/>
  <c r="U60" i="244"/>
  <c r="U54" i="235"/>
  <c r="T54" i="235"/>
  <c r="U54" i="230"/>
  <c r="T54" i="230"/>
  <c r="M63" i="152"/>
  <c r="S63" i="152" s="1"/>
  <c r="S59" i="152"/>
  <c r="E8" i="250"/>
  <c r="P8" i="239"/>
  <c r="P59" i="239" s="1"/>
  <c r="P63" i="239" s="1"/>
  <c r="P8" i="235"/>
  <c r="P59" i="235" s="1"/>
  <c r="P63" i="235" s="1"/>
  <c r="Q59" i="225"/>
  <c r="Q63" i="225" s="1"/>
  <c r="U54" i="221"/>
  <c r="T54" i="221"/>
  <c r="M63" i="190"/>
  <c r="S63" i="190" s="1"/>
  <c r="S59" i="190"/>
  <c r="P42" i="228"/>
  <c r="T42" i="228" s="1"/>
  <c r="M63" i="164"/>
  <c r="S63" i="164" s="1"/>
  <c r="S59" i="164"/>
  <c r="Q8" i="241"/>
  <c r="Q59" i="241" s="1"/>
  <c r="Q63" i="241" s="1"/>
  <c r="Q8" i="234"/>
  <c r="Q59" i="234" s="1"/>
  <c r="Q63" i="234" s="1"/>
  <c r="E42" i="246"/>
  <c r="T43" i="246"/>
  <c r="U43" i="246"/>
  <c r="U9" i="234"/>
  <c r="E8" i="234"/>
  <c r="U54" i="231"/>
  <c r="T54" i="231"/>
  <c r="M63" i="214"/>
  <c r="S63" i="214" s="1"/>
  <c r="S59" i="214"/>
  <c r="P59" i="243"/>
  <c r="P63" i="243" s="1"/>
  <c r="U60" i="241"/>
  <c r="T60" i="241"/>
  <c r="P8" i="231"/>
  <c r="P59" i="231" s="1"/>
  <c r="P63" i="231" s="1"/>
  <c r="P42" i="229"/>
  <c r="P59" i="229" s="1"/>
  <c r="P63" i="229" s="1"/>
  <c r="T54" i="244"/>
  <c r="U54" i="244"/>
  <c r="E42" i="213"/>
  <c r="T42" i="213" s="1"/>
  <c r="U43" i="213"/>
  <c r="T43" i="213"/>
  <c r="E42" i="202"/>
  <c r="T42" i="202" s="1"/>
  <c r="U43" i="202"/>
  <c r="T43" i="202"/>
  <c r="U54" i="233"/>
  <c r="T54" i="233"/>
  <c r="E42" i="222"/>
  <c r="U43" i="222"/>
  <c r="T43" i="222"/>
  <c r="U54" i="214"/>
  <c r="T54" i="214"/>
  <c r="Q59" i="217"/>
  <c r="Q63" i="217" s="1"/>
  <c r="Q8" i="229"/>
  <c r="Q59" i="229" s="1"/>
  <c r="Q63" i="229" s="1"/>
  <c r="P8" i="214"/>
  <c r="P59" i="214" s="1"/>
  <c r="P63" i="214" s="1"/>
  <c r="P8" i="213"/>
  <c r="P59" i="213" s="1"/>
  <c r="P63" i="213" s="1"/>
  <c r="T60" i="209"/>
  <c r="U60" i="209"/>
  <c r="U54" i="207"/>
  <c r="T54" i="207"/>
  <c r="U27" i="175"/>
  <c r="T27" i="175"/>
  <c r="P59" i="171"/>
  <c r="P63" i="171" s="1"/>
  <c r="U54" i="167"/>
  <c r="T54" i="167"/>
  <c r="T9" i="201"/>
  <c r="E8" i="201"/>
  <c r="P42" i="189"/>
  <c r="P59" i="189" s="1"/>
  <c r="P63" i="189" s="1"/>
  <c r="U60" i="178"/>
  <c r="T60" i="178"/>
  <c r="U9" i="174"/>
  <c r="E8" i="174"/>
  <c r="T9" i="174"/>
  <c r="U60" i="169"/>
  <c r="T60" i="169"/>
  <c r="U8" i="200"/>
  <c r="E59" i="200"/>
  <c r="T8" i="200"/>
  <c r="E8" i="194"/>
  <c r="Q8" i="185"/>
  <c r="Q59" i="185" s="1"/>
  <c r="Q63" i="185" s="1"/>
  <c r="U54" i="196"/>
  <c r="T54" i="196"/>
  <c r="U60" i="189"/>
  <c r="T60" i="189"/>
  <c r="T9" i="185"/>
  <c r="E8" i="185"/>
  <c r="U27" i="181"/>
  <c r="T27" i="181"/>
  <c r="T54" i="176"/>
  <c r="U54" i="176"/>
  <c r="T60" i="214"/>
  <c r="U60" i="214"/>
  <c r="E42" i="207"/>
  <c r="T43" i="207"/>
  <c r="U43" i="207"/>
  <c r="Q42" i="199"/>
  <c r="Q59" i="199" s="1"/>
  <c r="Q63" i="199" s="1"/>
  <c r="P8" i="204"/>
  <c r="U27" i="198"/>
  <c r="T27" i="198"/>
  <c r="Q42" i="187"/>
  <c r="Q59" i="187" s="1"/>
  <c r="Q63" i="187" s="1"/>
  <c r="Q42" i="186"/>
  <c r="Q59" i="186" s="1"/>
  <c r="Q63" i="186" s="1"/>
  <c r="U54" i="179"/>
  <c r="T54" i="179"/>
  <c r="U60" i="171"/>
  <c r="T60" i="171"/>
  <c r="P8" i="167"/>
  <c r="P59" i="167" s="1"/>
  <c r="P63" i="167" s="1"/>
  <c r="Q42" i="162"/>
  <c r="U54" i="172"/>
  <c r="T54" i="172"/>
  <c r="Q59" i="162"/>
  <c r="Q63" i="162" s="1"/>
  <c r="P59" i="142"/>
  <c r="P63" i="142" s="1"/>
  <c r="E42" i="166"/>
  <c r="U43" i="166"/>
  <c r="T43" i="166"/>
  <c r="U27" i="163"/>
  <c r="T27" i="163"/>
  <c r="U27" i="160"/>
  <c r="T27" i="160"/>
  <c r="U60" i="149"/>
  <c r="T60" i="149"/>
  <c r="U9" i="146"/>
  <c r="E8" i="146"/>
  <c r="E42" i="141"/>
  <c r="U43" i="141"/>
  <c r="T43" i="141"/>
  <c r="U27" i="164"/>
  <c r="T27" i="164"/>
  <c r="P59" i="161"/>
  <c r="P63" i="161" s="1"/>
  <c r="P42" i="151"/>
  <c r="P8" i="164"/>
  <c r="T9" i="194"/>
  <c r="E8" i="164"/>
  <c r="U9" i="164"/>
  <c r="T9" i="164"/>
  <c r="Q8" i="158"/>
  <c r="Q59" i="158" s="1"/>
  <c r="Q63" i="158" s="1"/>
  <c r="T54" i="166"/>
  <c r="U54" i="166"/>
  <c r="T27" i="157"/>
  <c r="U27" i="157"/>
  <c r="U27" i="156"/>
  <c r="T27" i="156"/>
  <c r="E42" i="145"/>
  <c r="T43" i="145"/>
  <c r="U43" i="145"/>
  <c r="T54" i="133"/>
  <c r="U54" i="133"/>
  <c r="U27" i="129"/>
  <c r="T27" i="129"/>
  <c r="E42" i="149"/>
  <c r="U43" i="149"/>
  <c r="T43" i="149"/>
  <c r="P8" i="144"/>
  <c r="P59" i="144" s="1"/>
  <c r="P63" i="144" s="1"/>
  <c r="E42" i="142"/>
  <c r="T43" i="142"/>
  <c r="U43" i="142"/>
  <c r="U60" i="148"/>
  <c r="T60" i="148"/>
  <c r="Q8" i="143"/>
  <c r="Q59" i="143" s="1"/>
  <c r="Q63" i="143" s="1"/>
  <c r="T60" i="131"/>
  <c r="U60" i="131"/>
  <c r="E42" i="143"/>
  <c r="T54" i="135"/>
  <c r="U54" i="135"/>
  <c r="U27" i="133"/>
  <c r="T27" i="133"/>
  <c r="E42" i="130"/>
  <c r="U43" i="130"/>
  <c r="T43" i="130"/>
  <c r="U60" i="128"/>
  <c r="T60" i="128"/>
  <c r="U60" i="119"/>
  <c r="T60" i="119"/>
  <c r="P8" i="140"/>
  <c r="P59" i="140" s="1"/>
  <c r="P63" i="140" s="1"/>
  <c r="T54" i="146"/>
  <c r="U54" i="146"/>
  <c r="E42" i="147"/>
  <c r="U43" i="147"/>
  <c r="T43" i="147"/>
  <c r="E8" i="130"/>
  <c r="T9" i="130"/>
  <c r="U9" i="130"/>
  <c r="E8" i="119"/>
  <c r="U9" i="119"/>
  <c r="T9" i="119"/>
  <c r="E8" i="122"/>
  <c r="U9" i="122"/>
  <c r="T9" i="122"/>
  <c r="U54" i="121"/>
  <c r="T54" i="121"/>
  <c r="Q42" i="110"/>
  <c r="U60" i="106"/>
  <c r="T60" i="106"/>
  <c r="U27" i="125"/>
  <c r="T27" i="125"/>
  <c r="T54" i="118"/>
  <c r="U54" i="118"/>
  <c r="Q42" i="106"/>
  <c r="Q59" i="106" s="1"/>
  <c r="Q63" i="106" s="1"/>
  <c r="U60" i="103"/>
  <c r="T60" i="103"/>
  <c r="E42" i="123"/>
  <c r="U43" i="123"/>
  <c r="T43" i="123"/>
  <c r="Q8" i="116"/>
  <c r="Q59" i="116" s="1"/>
  <c r="Q63" i="116" s="1"/>
  <c r="Q8" i="122"/>
  <c r="Q59" i="122" s="1"/>
  <c r="Q63" i="122" s="1"/>
  <c r="T27" i="115"/>
  <c r="U27" i="115"/>
  <c r="T27" i="113"/>
  <c r="U27" i="113"/>
  <c r="E8" i="117"/>
  <c r="U27" i="96"/>
  <c r="T27" i="96"/>
  <c r="U60" i="91"/>
  <c r="T60" i="91"/>
  <c r="U60" i="79"/>
  <c r="T60" i="79"/>
  <c r="T8" i="76"/>
  <c r="P59" i="76"/>
  <c r="P63" i="76" s="1"/>
  <c r="U54" i="73"/>
  <c r="T54" i="73"/>
  <c r="E8" i="71"/>
  <c r="U9" i="71"/>
  <c r="T9" i="71"/>
  <c r="E42" i="97"/>
  <c r="U43" i="97"/>
  <c r="T43" i="97"/>
  <c r="P59" i="81"/>
  <c r="P63" i="81" s="1"/>
  <c r="E42" i="68"/>
  <c r="U43" i="68"/>
  <c r="T43" i="68"/>
  <c r="Q42" i="98"/>
  <c r="U54" i="93"/>
  <c r="T54" i="93"/>
  <c r="U27" i="89"/>
  <c r="T27" i="89"/>
  <c r="E8" i="81"/>
  <c r="U9" i="81"/>
  <c r="T9" i="81"/>
  <c r="Q42" i="76"/>
  <c r="P42" i="71"/>
  <c r="E42" i="104"/>
  <c r="U43" i="104"/>
  <c r="T43" i="104"/>
  <c r="U27" i="97"/>
  <c r="T27" i="97"/>
  <c r="U27" i="92"/>
  <c r="T27" i="92"/>
  <c r="P8" i="84"/>
  <c r="U54" i="62"/>
  <c r="T54" i="62"/>
  <c r="P59" i="104"/>
  <c r="P63" i="104" s="1"/>
  <c r="U54" i="101"/>
  <c r="T54" i="101"/>
  <c r="E8" i="86"/>
  <c r="U9" i="86"/>
  <c r="T9" i="86"/>
  <c r="E8" i="84"/>
  <c r="U9" i="84"/>
  <c r="T9" i="84"/>
  <c r="P8" i="82"/>
  <c r="P59" i="82" s="1"/>
  <c r="P63" i="82" s="1"/>
  <c r="U54" i="79"/>
  <c r="T54" i="79"/>
  <c r="U60" i="61"/>
  <c r="T60" i="61"/>
  <c r="P8" i="106"/>
  <c r="P59" i="106" s="1"/>
  <c r="P63" i="106" s="1"/>
  <c r="Q8" i="100"/>
  <c r="Q59" i="100" s="1"/>
  <c r="Q63" i="100" s="1"/>
  <c r="U60" i="95"/>
  <c r="T60" i="95"/>
  <c r="U60" i="90"/>
  <c r="T60" i="90"/>
  <c r="U54" i="86"/>
  <c r="T54" i="86"/>
  <c r="U27" i="78"/>
  <c r="T27" i="78"/>
  <c r="E42" i="74"/>
  <c r="U43" i="74"/>
  <c r="T43" i="74"/>
  <c r="E8" i="70"/>
  <c r="T9" i="70"/>
  <c r="U9" i="70"/>
  <c r="E8" i="103"/>
  <c r="T9" i="103"/>
  <c r="U9" i="103"/>
  <c r="Q8" i="98"/>
  <c r="P42" i="94"/>
  <c r="P59" i="94" s="1"/>
  <c r="P63" i="94" s="1"/>
  <c r="U27" i="67"/>
  <c r="T27" i="67"/>
  <c r="U60" i="62"/>
  <c r="T60" i="62"/>
  <c r="E42" i="51"/>
  <c r="U43" i="51"/>
  <c r="T43" i="51"/>
  <c r="E8" i="47"/>
  <c r="U9" i="47"/>
  <c r="T9" i="47"/>
  <c r="U27" i="56"/>
  <c r="T27" i="56"/>
  <c r="Q8" i="42"/>
  <c r="E42" i="29"/>
  <c r="U43" i="29"/>
  <c r="T43" i="29"/>
  <c r="U54" i="15"/>
  <c r="T54" i="15"/>
  <c r="U60" i="59"/>
  <c r="T60" i="59"/>
  <c r="E42" i="34"/>
  <c r="U43" i="34"/>
  <c r="T43" i="34"/>
  <c r="U27" i="26"/>
  <c r="T27" i="26"/>
  <c r="T27" i="14"/>
  <c r="U27" i="14"/>
  <c r="Q8" i="61"/>
  <c r="E59" i="40"/>
  <c r="T8" i="40"/>
  <c r="U8" i="40"/>
  <c r="Q59" i="31"/>
  <c r="Q63" i="31" s="1"/>
  <c r="P59" i="21"/>
  <c r="P63" i="21" s="1"/>
  <c r="U54" i="57"/>
  <c r="T54" i="57"/>
  <c r="U54" i="33"/>
  <c r="T54" i="33"/>
  <c r="U54" i="28"/>
  <c r="T54" i="28"/>
  <c r="Q8" i="24"/>
  <c r="Q59" i="24" s="1"/>
  <c r="Q63" i="24" s="1"/>
  <c r="E42" i="20"/>
  <c r="U43" i="20"/>
  <c r="T43" i="20"/>
  <c r="E8" i="68"/>
  <c r="T9" i="68"/>
  <c r="U9" i="68"/>
  <c r="Q42" i="42"/>
  <c r="P8" i="41"/>
  <c r="P59" i="41" s="1"/>
  <c r="P63" i="41" s="1"/>
  <c r="T9" i="40"/>
  <c r="U27" i="39"/>
  <c r="T27" i="39"/>
  <c r="E8" i="36"/>
  <c r="U9" i="36"/>
  <c r="T9" i="36"/>
  <c r="Q8" i="34"/>
  <c r="T9" i="23"/>
  <c r="Q59" i="56"/>
  <c r="Q63" i="56" s="1"/>
  <c r="Q42" i="38"/>
  <c r="Q59" i="38" s="1"/>
  <c r="Q63" i="38" s="1"/>
  <c r="E8" i="19"/>
  <c r="U9" i="19"/>
  <c r="T9" i="19"/>
  <c r="P42" i="31"/>
  <c r="U60" i="44"/>
  <c r="T60" i="44"/>
  <c r="U27" i="28"/>
  <c r="T27" i="28"/>
  <c r="P8" i="25"/>
  <c r="P59" i="25" s="1"/>
  <c r="P63" i="25" s="1"/>
  <c r="U60" i="23"/>
  <c r="T60" i="23"/>
  <c r="P8" i="20"/>
  <c r="P59" i="20" s="1"/>
  <c r="P63" i="20" s="1"/>
  <c r="U27" i="18"/>
  <c r="T27" i="18"/>
  <c r="P8" i="13"/>
  <c r="P59" i="13" s="1"/>
  <c r="P63" i="13" s="1"/>
  <c r="U42" i="10"/>
  <c r="T42" i="10"/>
  <c r="Q42" i="12"/>
  <c r="Q59" i="12" s="1"/>
  <c r="Q63" i="12" s="1"/>
  <c r="Q8" i="3"/>
  <c r="Q59" i="3" s="1"/>
  <c r="Q63" i="3" s="1"/>
  <c r="E42" i="6"/>
  <c r="U43" i="6"/>
  <c r="T43" i="6"/>
  <c r="P42" i="9"/>
  <c r="P59" i="9" s="1"/>
  <c r="P63" i="9" s="1"/>
  <c r="U9" i="40"/>
  <c r="T60" i="12"/>
  <c r="U60" i="12"/>
  <c r="E8" i="5"/>
  <c r="U9" i="5"/>
  <c r="T9" i="5"/>
  <c r="U27" i="17"/>
  <c r="T27" i="17"/>
  <c r="P8" i="10"/>
  <c r="P59" i="10" s="1"/>
  <c r="P63" i="10" s="1"/>
  <c r="E59" i="1"/>
  <c r="U8" i="1"/>
  <c r="T8" i="1"/>
  <c r="E42" i="15"/>
  <c r="U43" i="15"/>
  <c r="T43" i="15"/>
  <c r="U9" i="2"/>
  <c r="B59" i="4"/>
  <c r="B63" i="4" s="1"/>
  <c r="V59" i="93"/>
  <c r="V63" i="93" s="1"/>
  <c r="B59" i="11"/>
  <c r="B63" i="11" s="1"/>
  <c r="B59" i="15"/>
  <c r="B63" i="15" s="1"/>
  <c r="B59" i="19"/>
  <c r="B63" i="19" s="1"/>
  <c r="B59" i="23"/>
  <c r="B63" i="23" s="1"/>
  <c r="B59" i="27"/>
  <c r="B63" i="27" s="1"/>
  <c r="B59" i="31"/>
  <c r="B63" i="31" s="1"/>
  <c r="B59" i="35"/>
  <c r="B63" i="35" s="1"/>
  <c r="B59" i="39"/>
  <c r="B63" i="39" s="1"/>
  <c r="B59" i="43"/>
  <c r="B63" i="43" s="1"/>
  <c r="B59" i="47"/>
  <c r="B63" i="47" s="1"/>
  <c r="B59" i="51"/>
  <c r="B63" i="51" s="1"/>
  <c r="B59" i="55"/>
  <c r="B63" i="55" s="1"/>
  <c r="B59" i="59"/>
  <c r="B63" i="59" s="1"/>
  <c r="B59" i="63"/>
  <c r="B63" i="63" s="1"/>
  <c r="B59" i="67"/>
  <c r="B63" i="67" s="1"/>
  <c r="B59" i="71"/>
  <c r="B63" i="71" s="1"/>
  <c r="B59" i="75"/>
  <c r="B63" i="75" s="1"/>
  <c r="B59" i="79"/>
  <c r="B63" i="79" s="1"/>
  <c r="B59" i="83"/>
  <c r="B63" i="83" s="1"/>
  <c r="O63" i="53"/>
  <c r="S63" i="53" s="1"/>
  <c r="S59" i="53"/>
  <c r="J59" i="7"/>
  <c r="J63" i="7" s="1"/>
  <c r="O63" i="69"/>
  <c r="S63" i="69" s="1"/>
  <c r="S59" i="69"/>
  <c r="M59" i="208"/>
  <c r="S8" i="208"/>
  <c r="U60" i="258"/>
  <c r="T60" i="258"/>
  <c r="E42" i="256"/>
  <c r="U43" i="256"/>
  <c r="T43" i="256"/>
  <c r="S8" i="215"/>
  <c r="M59" i="215"/>
  <c r="N63" i="252"/>
  <c r="R63" i="252" s="1"/>
  <c r="R59" i="252"/>
  <c r="U60" i="254"/>
  <c r="T60" i="254"/>
  <c r="T27" i="242"/>
  <c r="U27" i="242"/>
  <c r="M63" i="249"/>
  <c r="S63" i="249" s="1"/>
  <c r="S59" i="249"/>
  <c r="M63" i="253"/>
  <c r="S63" i="253" s="1"/>
  <c r="S59" i="253"/>
  <c r="E42" i="252"/>
  <c r="U43" i="252"/>
  <c r="T43" i="252"/>
  <c r="E42" i="249"/>
  <c r="E59" i="249" s="1"/>
  <c r="U27" i="252"/>
  <c r="T27" i="252"/>
  <c r="T60" i="243"/>
  <c r="U60" i="243"/>
  <c r="E42" i="247"/>
  <c r="E59" i="247" s="1"/>
  <c r="T43" i="247"/>
  <c r="U43" i="247"/>
  <c r="M59" i="170"/>
  <c r="S8" i="170"/>
  <c r="S8" i="192"/>
  <c r="M59" i="192"/>
  <c r="T27" i="244"/>
  <c r="U27" i="244"/>
  <c r="E42" i="239"/>
  <c r="T43" i="239"/>
  <c r="U43" i="239"/>
  <c r="P42" i="244"/>
  <c r="P59" i="244" s="1"/>
  <c r="P63" i="244" s="1"/>
  <c r="E59" i="232"/>
  <c r="U54" i="224"/>
  <c r="T54" i="224"/>
  <c r="E59" i="235"/>
  <c r="U43" i="255"/>
  <c r="E42" i="236"/>
  <c r="U42" i="236" s="1"/>
  <c r="U43" i="236"/>
  <c r="T43" i="236"/>
  <c r="T27" i="233"/>
  <c r="U27" i="233"/>
  <c r="E8" i="258"/>
  <c r="T9" i="241"/>
  <c r="E8" i="241"/>
  <c r="T60" i="226"/>
  <c r="U60" i="226"/>
  <c r="U27" i="218"/>
  <c r="T27" i="218"/>
  <c r="Q59" i="243"/>
  <c r="Q63" i="243" s="1"/>
  <c r="E42" i="233"/>
  <c r="U43" i="233"/>
  <c r="T43" i="233"/>
  <c r="P8" i="230"/>
  <c r="P59" i="230" s="1"/>
  <c r="P63" i="230" s="1"/>
  <c r="M63" i="234"/>
  <c r="S63" i="234" s="1"/>
  <c r="S59" i="234"/>
  <c r="T60" i="245"/>
  <c r="U60" i="245"/>
  <c r="Q8" i="232"/>
  <c r="Q59" i="232" s="1"/>
  <c r="Q63" i="232" s="1"/>
  <c r="Q8" i="235"/>
  <c r="U54" i="225"/>
  <c r="T54" i="225"/>
  <c r="E8" i="231"/>
  <c r="T9" i="209"/>
  <c r="E8" i="209"/>
  <c r="U60" i="205"/>
  <c r="T60" i="205"/>
  <c r="U42" i="214"/>
  <c r="Q8" i="240"/>
  <c r="Q59" i="240" s="1"/>
  <c r="Q63" i="240" s="1"/>
  <c r="U60" i="225"/>
  <c r="T60" i="225"/>
  <c r="U60" i="222"/>
  <c r="T60" i="222"/>
  <c r="E8" i="219"/>
  <c r="T9" i="217"/>
  <c r="E8" i="217"/>
  <c r="U27" i="228"/>
  <c r="T27" i="228"/>
  <c r="T54" i="219"/>
  <c r="U54" i="219"/>
  <c r="E8" i="243"/>
  <c r="T27" i="223"/>
  <c r="U27" i="223"/>
  <c r="T60" i="217"/>
  <c r="U60" i="217"/>
  <c r="E42" i="199"/>
  <c r="U43" i="199"/>
  <c r="T43" i="199"/>
  <c r="T8" i="195"/>
  <c r="E59" i="195"/>
  <c r="Q59" i="174"/>
  <c r="Q63" i="174" s="1"/>
  <c r="Q63" i="202"/>
  <c r="Q59" i="170"/>
  <c r="Q63" i="170" s="1"/>
  <c r="T60" i="215"/>
  <c r="U60" i="215"/>
  <c r="U27" i="207"/>
  <c r="T27" i="207"/>
  <c r="U9" i="182"/>
  <c r="E8" i="182"/>
  <c r="U27" i="178"/>
  <c r="T27" i="178"/>
  <c r="U27" i="169"/>
  <c r="T27" i="169"/>
  <c r="P59" i="203"/>
  <c r="P63" i="203" s="1"/>
  <c r="U9" i="194"/>
  <c r="P8" i="216"/>
  <c r="Q42" i="196"/>
  <c r="Q59" i="196" s="1"/>
  <c r="Q63" i="196" s="1"/>
  <c r="U27" i="189"/>
  <c r="T27" i="189"/>
  <c r="U54" i="184"/>
  <c r="T54" i="184"/>
  <c r="U60" i="180"/>
  <c r="T60" i="180"/>
  <c r="T27" i="172"/>
  <c r="U27" i="172"/>
  <c r="P8" i="168"/>
  <c r="P59" i="168" s="1"/>
  <c r="P63" i="168" s="1"/>
  <c r="Q8" i="206"/>
  <c r="Q59" i="206" s="1"/>
  <c r="Q63" i="206" s="1"/>
  <c r="P8" i="197"/>
  <c r="P59" i="197" s="1"/>
  <c r="P63" i="197" s="1"/>
  <c r="Q59" i="195"/>
  <c r="Q63" i="195" s="1"/>
  <c r="T27" i="191"/>
  <c r="U27" i="191"/>
  <c r="Q59" i="189"/>
  <c r="Q63" i="189" s="1"/>
  <c r="T27" i="216"/>
  <c r="U27" i="216"/>
  <c r="Q8" i="213"/>
  <c r="Q59" i="213" s="1"/>
  <c r="Q63" i="213" s="1"/>
  <c r="P8" i="206"/>
  <c r="P59" i="206" s="1"/>
  <c r="P63" i="206" s="1"/>
  <c r="Q42" i="179"/>
  <c r="U27" i="171"/>
  <c r="T27" i="171"/>
  <c r="E42" i="170"/>
  <c r="T43" i="170"/>
  <c r="U43" i="170"/>
  <c r="U42" i="160"/>
  <c r="T42" i="160"/>
  <c r="P8" i="176"/>
  <c r="P59" i="176" s="1"/>
  <c r="P63" i="176" s="1"/>
  <c r="U60" i="162"/>
  <c r="T60" i="162"/>
  <c r="U9" i="157"/>
  <c r="E8" i="157"/>
  <c r="E8" i="151"/>
  <c r="U9" i="151"/>
  <c r="T9" i="151"/>
  <c r="U27" i="145"/>
  <c r="T27" i="145"/>
  <c r="Q59" i="137"/>
  <c r="Q63" i="137" s="1"/>
  <c r="Q8" i="179"/>
  <c r="E8" i="176"/>
  <c r="Q59" i="163"/>
  <c r="Q63" i="163" s="1"/>
  <c r="U27" i="149"/>
  <c r="T27" i="149"/>
  <c r="Q59" i="145"/>
  <c r="Q63" i="145" s="1"/>
  <c r="T42" i="136"/>
  <c r="P8" i="177"/>
  <c r="P59" i="177" s="1"/>
  <c r="P63" i="177" s="1"/>
  <c r="Q42" i="174"/>
  <c r="Q42" i="156"/>
  <c r="Q59" i="156" s="1"/>
  <c r="Q63" i="156" s="1"/>
  <c r="P59" i="145"/>
  <c r="P63" i="145" s="1"/>
  <c r="T9" i="177"/>
  <c r="E8" i="177"/>
  <c r="U9" i="177"/>
  <c r="E42" i="167"/>
  <c r="T43" i="167"/>
  <c r="U43" i="167"/>
  <c r="E42" i="157"/>
  <c r="Q8" i="168"/>
  <c r="Q59" i="168" s="1"/>
  <c r="Q63" i="168" s="1"/>
  <c r="U9" i="154"/>
  <c r="E8" i="154"/>
  <c r="P8" i="166"/>
  <c r="P59" i="166" s="1"/>
  <c r="P63" i="166" s="1"/>
  <c r="P8" i="153"/>
  <c r="P59" i="153" s="1"/>
  <c r="P63" i="153" s="1"/>
  <c r="U54" i="175"/>
  <c r="T54" i="175"/>
  <c r="E8" i="168"/>
  <c r="U9" i="168"/>
  <c r="T9" i="168"/>
  <c r="P42" i="164"/>
  <c r="U27" i="162"/>
  <c r="T27" i="162"/>
  <c r="U9" i="153"/>
  <c r="E8" i="153"/>
  <c r="E8" i="141"/>
  <c r="T9" i="141"/>
  <c r="U9" i="141"/>
  <c r="U54" i="148"/>
  <c r="T54" i="148"/>
  <c r="U60" i="146"/>
  <c r="T60" i="146"/>
  <c r="Q42" i="131"/>
  <c r="Q59" i="131" s="1"/>
  <c r="Q63" i="131" s="1"/>
  <c r="U27" i="138"/>
  <c r="T27" i="138"/>
  <c r="U60" i="137"/>
  <c r="T60" i="137"/>
  <c r="P8" i="151"/>
  <c r="T60" i="136"/>
  <c r="U60" i="136"/>
  <c r="T43" i="131"/>
  <c r="U54" i="123"/>
  <c r="T54" i="123"/>
  <c r="U27" i="119"/>
  <c r="T27" i="119"/>
  <c r="U60" i="147"/>
  <c r="T60" i="147"/>
  <c r="Q8" i="148"/>
  <c r="Q59" i="148" s="1"/>
  <c r="Q63" i="148" s="1"/>
  <c r="E8" i="135"/>
  <c r="U9" i="135"/>
  <c r="T9" i="135"/>
  <c r="P8" i="132"/>
  <c r="P59" i="132" s="1"/>
  <c r="P63" i="132" s="1"/>
  <c r="E8" i="127"/>
  <c r="U9" i="127"/>
  <c r="T9" i="127"/>
  <c r="E42" i="110"/>
  <c r="U43" i="110"/>
  <c r="T43" i="110"/>
  <c r="E8" i="106"/>
  <c r="U9" i="106"/>
  <c r="T9" i="106"/>
  <c r="E42" i="113"/>
  <c r="U43" i="113"/>
  <c r="T43" i="113"/>
  <c r="E8" i="110"/>
  <c r="U9" i="110"/>
  <c r="T9" i="110"/>
  <c r="T27" i="121"/>
  <c r="U27" i="121"/>
  <c r="E42" i="117"/>
  <c r="U43" i="117"/>
  <c r="T43" i="117"/>
  <c r="U43" i="131"/>
  <c r="T27" i="127"/>
  <c r="U27" i="127"/>
  <c r="U27" i="110"/>
  <c r="T27" i="110"/>
  <c r="U27" i="106"/>
  <c r="T27" i="106"/>
  <c r="U27" i="103"/>
  <c r="T27" i="103"/>
  <c r="T54" i="125"/>
  <c r="U54" i="125"/>
  <c r="U27" i="123"/>
  <c r="T27" i="123"/>
  <c r="E8" i="115"/>
  <c r="U9" i="115"/>
  <c r="T9" i="115"/>
  <c r="T54" i="127"/>
  <c r="U54" i="127"/>
  <c r="E42" i="121"/>
  <c r="T43" i="121"/>
  <c r="U43" i="121"/>
  <c r="T54" i="112"/>
  <c r="U54" i="112"/>
  <c r="U54" i="122"/>
  <c r="T54" i="122"/>
  <c r="E42" i="82"/>
  <c r="U43" i="82"/>
  <c r="T43" i="82"/>
  <c r="T54" i="66"/>
  <c r="U54" i="66"/>
  <c r="U27" i="94"/>
  <c r="T27" i="94"/>
  <c r="U27" i="84"/>
  <c r="T27" i="84"/>
  <c r="Q59" i="101"/>
  <c r="Q63" i="101" s="1"/>
  <c r="Q42" i="93"/>
  <c r="U54" i="85"/>
  <c r="T54" i="85"/>
  <c r="E42" i="80"/>
  <c r="U43" i="80"/>
  <c r="T43" i="80"/>
  <c r="U27" i="75"/>
  <c r="T27" i="75"/>
  <c r="U27" i="70"/>
  <c r="T27" i="70"/>
  <c r="Q59" i="65"/>
  <c r="Q63" i="65" s="1"/>
  <c r="P42" i="102"/>
  <c r="P59" i="102" s="1"/>
  <c r="P63" i="102" s="1"/>
  <c r="Q8" i="75"/>
  <c r="Q59" i="75" s="1"/>
  <c r="Q63" i="75" s="1"/>
  <c r="U27" i="68"/>
  <c r="T27" i="68"/>
  <c r="E8" i="99"/>
  <c r="U9" i="99"/>
  <c r="T9" i="99"/>
  <c r="Q8" i="97"/>
  <c r="Q59" i="97" s="1"/>
  <c r="Q63" i="97" s="1"/>
  <c r="U60" i="87"/>
  <c r="T60" i="87"/>
  <c r="E42" i="76"/>
  <c r="U43" i="76"/>
  <c r="T43" i="76"/>
  <c r="P42" i="74"/>
  <c r="P59" i="74" s="1"/>
  <c r="P63" i="74" s="1"/>
  <c r="P42" i="69"/>
  <c r="P59" i="69" s="1"/>
  <c r="P63" i="69" s="1"/>
  <c r="E8" i="65"/>
  <c r="U9" i="65"/>
  <c r="T9" i="65"/>
  <c r="U54" i="99"/>
  <c r="T54" i="99"/>
  <c r="U27" i="95"/>
  <c r="T27" i="95"/>
  <c r="U27" i="90"/>
  <c r="T27" i="90"/>
  <c r="Q42" i="86"/>
  <c r="Q59" i="86" s="1"/>
  <c r="Q63" i="86" s="1"/>
  <c r="E8" i="82"/>
  <c r="U9" i="82"/>
  <c r="T9" i="82"/>
  <c r="U42" i="79"/>
  <c r="T42" i="79"/>
  <c r="U54" i="97"/>
  <c r="T54" i="97"/>
  <c r="Q42" i="92"/>
  <c r="E8" i="87"/>
  <c r="U9" i="87"/>
  <c r="T9" i="87"/>
  <c r="P8" i="85"/>
  <c r="P59" i="85" s="1"/>
  <c r="P63" i="85" s="1"/>
  <c r="E8" i="73"/>
  <c r="U9" i="73"/>
  <c r="T9" i="73"/>
  <c r="P42" i="70"/>
  <c r="U27" i="62"/>
  <c r="T27" i="62"/>
  <c r="E42" i="58"/>
  <c r="U43" i="58"/>
  <c r="T43" i="58"/>
  <c r="E8" i="54"/>
  <c r="U9" i="54"/>
  <c r="T9" i="54"/>
  <c r="E8" i="42"/>
  <c r="U9" i="42"/>
  <c r="T9" i="42"/>
  <c r="E8" i="20"/>
  <c r="U9" i="20"/>
  <c r="T9" i="20"/>
  <c r="E42" i="57"/>
  <c r="U43" i="57"/>
  <c r="T43" i="57"/>
  <c r="T54" i="13"/>
  <c r="U54" i="13"/>
  <c r="T8" i="64"/>
  <c r="P59" i="64"/>
  <c r="P63" i="64" s="1"/>
  <c r="E8" i="60"/>
  <c r="U9" i="60"/>
  <c r="T9" i="60"/>
  <c r="T60" i="52"/>
  <c r="U60" i="52"/>
  <c r="U60" i="47"/>
  <c r="T60" i="47"/>
  <c r="E42" i="39"/>
  <c r="U27" i="60"/>
  <c r="T27" i="60"/>
  <c r="E42" i="56"/>
  <c r="U43" i="56"/>
  <c r="T43" i="56"/>
  <c r="U60" i="54"/>
  <c r="T60" i="54"/>
  <c r="T54" i="51"/>
  <c r="U54" i="51"/>
  <c r="E8" i="48"/>
  <c r="U9" i="48"/>
  <c r="T9" i="48"/>
  <c r="U54" i="45"/>
  <c r="T54" i="45"/>
  <c r="P8" i="38"/>
  <c r="P59" i="38" s="1"/>
  <c r="P63" i="38" s="1"/>
  <c r="Q42" i="33"/>
  <c r="Q59" i="33" s="1"/>
  <c r="Q63" i="33" s="1"/>
  <c r="Q42" i="28"/>
  <c r="Q59" i="28" s="1"/>
  <c r="Q63" i="28" s="1"/>
  <c r="U54" i="23"/>
  <c r="T54" i="23"/>
  <c r="Q42" i="61"/>
  <c r="U27" i="54"/>
  <c r="T27" i="54"/>
  <c r="U60" i="39"/>
  <c r="T60" i="39"/>
  <c r="E8" i="38"/>
  <c r="U9" i="38"/>
  <c r="T9" i="38"/>
  <c r="T9" i="28"/>
  <c r="U27" i="27"/>
  <c r="T27" i="27"/>
  <c r="U60" i="22"/>
  <c r="T60" i="22"/>
  <c r="E8" i="14"/>
  <c r="U9" i="14"/>
  <c r="T9" i="14"/>
  <c r="U27" i="25"/>
  <c r="T27" i="25"/>
  <c r="T54" i="65"/>
  <c r="U54" i="65"/>
  <c r="T54" i="60"/>
  <c r="U54" i="60"/>
  <c r="E42" i="47"/>
  <c r="T43" i="47"/>
  <c r="U43" i="47"/>
  <c r="T27" i="30"/>
  <c r="U27" i="30"/>
  <c r="P8" i="22"/>
  <c r="P59" i="22" s="1"/>
  <c r="P63" i="22" s="1"/>
  <c r="Q8" i="62"/>
  <c r="Q59" i="62" s="1"/>
  <c r="Q63" i="62" s="1"/>
  <c r="E42" i="55"/>
  <c r="T43" i="55"/>
  <c r="U43" i="55"/>
  <c r="Q42" i="45"/>
  <c r="Q59" i="45" s="1"/>
  <c r="Q63" i="45" s="1"/>
  <c r="U60" i="40"/>
  <c r="T60" i="40"/>
  <c r="E42" i="36"/>
  <c r="U43" i="36"/>
  <c r="T43" i="36"/>
  <c r="Q42" i="34"/>
  <c r="T54" i="17"/>
  <c r="U54" i="17"/>
  <c r="U54" i="3"/>
  <c r="T54" i="3"/>
  <c r="U60" i="19"/>
  <c r="T60" i="19"/>
  <c r="E8" i="7"/>
  <c r="U9" i="7"/>
  <c r="T9" i="7"/>
  <c r="Q42" i="2"/>
  <c r="Q59" i="2" s="1"/>
  <c r="Q63" i="2" s="1"/>
  <c r="E8" i="18"/>
  <c r="U9" i="18"/>
  <c r="T9" i="18"/>
  <c r="T54" i="5"/>
  <c r="U54" i="5"/>
  <c r="P42" i="2"/>
  <c r="P59" i="2" s="1"/>
  <c r="P63" i="2" s="1"/>
  <c r="P59" i="4"/>
  <c r="P63" i="4" s="1"/>
  <c r="U43" i="39"/>
  <c r="Q8" i="10"/>
  <c r="Q59" i="10" s="1"/>
  <c r="Q63" i="10" s="1"/>
  <c r="E42" i="4"/>
  <c r="T43" i="4"/>
  <c r="U43" i="4"/>
  <c r="U9" i="23"/>
  <c r="U27" i="8"/>
  <c r="T27" i="8"/>
  <c r="U27" i="5"/>
  <c r="T27" i="5"/>
  <c r="U42" i="226" l="1"/>
  <c r="P59" i="169"/>
  <c r="P63" i="169" s="1"/>
  <c r="M63" i="100"/>
  <c r="S63" i="100" s="1"/>
  <c r="S59" i="100"/>
  <c r="L63" i="4"/>
  <c r="R63" i="4" s="1"/>
  <c r="R59" i="4"/>
  <c r="M63" i="73"/>
  <c r="S63" i="73" s="1"/>
  <c r="S59" i="73"/>
  <c r="L63" i="212"/>
  <c r="R63" i="212" s="1"/>
  <c r="R59" i="212"/>
  <c r="L63" i="60"/>
  <c r="R63" i="60" s="1"/>
  <c r="R59" i="60"/>
  <c r="Q59" i="59"/>
  <c r="Q63" i="59" s="1"/>
  <c r="M63" i="116"/>
  <c r="S63" i="116" s="1"/>
  <c r="S59" i="116"/>
  <c r="N63" i="97"/>
  <c r="R63" i="97" s="1"/>
  <c r="R59" i="97"/>
  <c r="O63" i="62"/>
  <c r="S63" i="62" s="1"/>
  <c r="S59" i="62"/>
  <c r="M63" i="140"/>
  <c r="S63" i="140" s="1"/>
  <c r="S59" i="140"/>
  <c r="L63" i="15"/>
  <c r="R63" i="15" s="1"/>
  <c r="R59" i="15"/>
  <c r="M63" i="92"/>
  <c r="S63" i="92" s="1"/>
  <c r="S59" i="92"/>
  <c r="L63" i="68"/>
  <c r="R63" i="68" s="1"/>
  <c r="R59" i="68"/>
  <c r="L63" i="108"/>
  <c r="R63" i="108" s="1"/>
  <c r="R59" i="108"/>
  <c r="O63" i="110"/>
  <c r="S63" i="110" s="1"/>
  <c r="S59" i="110"/>
  <c r="O63" i="86"/>
  <c r="S63" i="86" s="1"/>
  <c r="S59" i="86"/>
  <c r="M63" i="108"/>
  <c r="S63" i="108" s="1"/>
  <c r="S59" i="108"/>
  <c r="L63" i="12"/>
  <c r="R63" i="12" s="1"/>
  <c r="R59" i="12"/>
  <c r="M63" i="41"/>
  <c r="S63" i="41" s="1"/>
  <c r="S59" i="41"/>
  <c r="M63" i="159"/>
  <c r="S63" i="159" s="1"/>
  <c r="S59" i="159"/>
  <c r="Q59" i="203"/>
  <c r="Q63" i="203" s="1"/>
  <c r="U8" i="203"/>
  <c r="T8" i="235"/>
  <c r="Q59" i="98"/>
  <c r="Q63" i="98" s="1"/>
  <c r="Q59" i="16"/>
  <c r="Q63" i="16" s="1"/>
  <c r="M63" i="143"/>
  <c r="S63" i="143" s="1"/>
  <c r="S59" i="143"/>
  <c r="M63" i="84"/>
  <c r="S63" i="84" s="1"/>
  <c r="S59" i="84"/>
  <c r="L63" i="20"/>
  <c r="R63" i="20" s="1"/>
  <c r="R59" i="20"/>
  <c r="M63" i="124"/>
  <c r="S63" i="124" s="1"/>
  <c r="S59" i="124"/>
  <c r="M63" i="57"/>
  <c r="S63" i="57" s="1"/>
  <c r="S59" i="57"/>
  <c r="P59" i="8"/>
  <c r="P63" i="8" s="1"/>
  <c r="L63" i="116"/>
  <c r="R63" i="116" s="1"/>
  <c r="R59" i="116"/>
  <c r="N63" i="33"/>
  <c r="R63" i="33" s="1"/>
  <c r="R59" i="33"/>
  <c r="M63" i="17"/>
  <c r="S63" i="17" s="1"/>
  <c r="S59" i="17"/>
  <c r="N63" i="121"/>
  <c r="R63" i="121" s="1"/>
  <c r="R59" i="121"/>
  <c r="M63" i="20"/>
  <c r="S63" i="20" s="1"/>
  <c r="S59" i="20"/>
  <c r="L63" i="47"/>
  <c r="R63" i="47" s="1"/>
  <c r="R59" i="47"/>
  <c r="P59" i="6"/>
  <c r="P63" i="6" s="1"/>
  <c r="Q59" i="14"/>
  <c r="Q63" i="14" s="1"/>
  <c r="N63" i="129"/>
  <c r="R63" i="129" s="1"/>
  <c r="R59" i="129"/>
  <c r="L63" i="148"/>
  <c r="R63" i="148" s="1"/>
  <c r="R59" i="148"/>
  <c r="L63" i="36"/>
  <c r="R63" i="36" s="1"/>
  <c r="R59" i="36"/>
  <c r="N63" i="9"/>
  <c r="R63" i="9" s="1"/>
  <c r="R59" i="9"/>
  <c r="L63" i="76"/>
  <c r="R63" i="76" s="1"/>
  <c r="R59" i="76"/>
  <c r="M63" i="147"/>
  <c r="S63" i="147" s="1"/>
  <c r="S59" i="147"/>
  <c r="O63" i="94"/>
  <c r="S63" i="94" s="1"/>
  <c r="S59" i="94"/>
  <c r="M63" i="12"/>
  <c r="S63" i="12" s="1"/>
  <c r="S59" i="12"/>
  <c r="P59" i="151"/>
  <c r="P63" i="151" s="1"/>
  <c r="P59" i="204"/>
  <c r="P63" i="204" s="1"/>
  <c r="P59" i="95"/>
  <c r="P63" i="95" s="1"/>
  <c r="M63" i="33"/>
  <c r="S63" i="33" s="1"/>
  <c r="S59" i="33"/>
  <c r="N63" i="113"/>
  <c r="R63" i="113" s="1"/>
  <c r="R59" i="113"/>
  <c r="P59" i="129"/>
  <c r="P63" i="129" s="1"/>
  <c r="L63" i="31"/>
  <c r="R63" i="31" s="1"/>
  <c r="R59" i="31"/>
  <c r="L63" i="140"/>
  <c r="R63" i="140" s="1"/>
  <c r="R59" i="140"/>
  <c r="L63" i="52"/>
  <c r="R63" i="52" s="1"/>
  <c r="R59" i="52"/>
  <c r="O63" i="46"/>
  <c r="S63" i="46" s="1"/>
  <c r="S59" i="46"/>
  <c r="L63" i="257"/>
  <c r="R63" i="257" s="1"/>
  <c r="R59" i="257"/>
  <c r="M63" i="163"/>
  <c r="S63" i="163" s="1"/>
  <c r="S59" i="163"/>
  <c r="L63" i="71"/>
  <c r="R63" i="71" s="1"/>
  <c r="R59" i="71"/>
  <c r="O63" i="70"/>
  <c r="S63" i="70" s="1"/>
  <c r="S59" i="70"/>
  <c r="E63" i="249"/>
  <c r="U59" i="249"/>
  <c r="T59" i="249"/>
  <c r="E63" i="124"/>
  <c r="U59" i="124"/>
  <c r="T59" i="124"/>
  <c r="E63" i="191"/>
  <c r="U59" i="191"/>
  <c r="T59" i="191"/>
  <c r="E63" i="247"/>
  <c r="U59" i="247"/>
  <c r="T59" i="247"/>
  <c r="E63" i="211"/>
  <c r="T59" i="211"/>
  <c r="E63" i="28"/>
  <c r="U59" i="28"/>
  <c r="T59" i="28"/>
  <c r="E63" i="184"/>
  <c r="U59" i="184"/>
  <c r="T59" i="184"/>
  <c r="E63" i="92"/>
  <c r="T59" i="92"/>
  <c r="U42" i="47"/>
  <c r="T42" i="47"/>
  <c r="E59" i="48"/>
  <c r="U8" i="48"/>
  <c r="U42" i="57"/>
  <c r="T42" i="57"/>
  <c r="E59" i="65"/>
  <c r="T8" i="65"/>
  <c r="U8" i="65"/>
  <c r="T42" i="167"/>
  <c r="U42" i="167"/>
  <c r="T42" i="15"/>
  <c r="U42" i="15"/>
  <c r="T42" i="6"/>
  <c r="U42" i="6"/>
  <c r="U42" i="29"/>
  <c r="T42" i="29"/>
  <c r="U42" i="74"/>
  <c r="T42" i="74"/>
  <c r="T42" i="68"/>
  <c r="U42" i="68"/>
  <c r="E59" i="71"/>
  <c r="U8" i="71"/>
  <c r="T8" i="71"/>
  <c r="U8" i="164"/>
  <c r="E59" i="164"/>
  <c r="T8" i="164"/>
  <c r="U42" i="207"/>
  <c r="T42" i="207"/>
  <c r="E63" i="200"/>
  <c r="U59" i="200"/>
  <c r="T59" i="200"/>
  <c r="T42" i="11"/>
  <c r="U42" i="11"/>
  <c r="E59" i="43"/>
  <c r="U8" i="43"/>
  <c r="T8" i="43"/>
  <c r="U42" i="45"/>
  <c r="T42" i="45"/>
  <c r="U42" i="95"/>
  <c r="T42" i="95"/>
  <c r="E59" i="112"/>
  <c r="U8" i="112"/>
  <c r="T8" i="112"/>
  <c r="U42" i="183"/>
  <c r="T42" i="183"/>
  <c r="U42" i="186"/>
  <c r="T42" i="186"/>
  <c r="U42" i="225"/>
  <c r="T42" i="225"/>
  <c r="U42" i="219"/>
  <c r="T42" i="219"/>
  <c r="E59" i="121"/>
  <c r="U8" i="121"/>
  <c r="T8" i="121"/>
  <c r="U42" i="125"/>
  <c r="T42" i="125"/>
  <c r="T42" i="153"/>
  <c r="U42" i="153"/>
  <c r="T8" i="215"/>
  <c r="E59" i="215"/>
  <c r="U8" i="215"/>
  <c r="E59" i="189"/>
  <c r="U8" i="189"/>
  <c r="T8" i="189"/>
  <c r="U42" i="229"/>
  <c r="T42" i="229"/>
  <c r="E59" i="242"/>
  <c r="T8" i="242"/>
  <c r="U8" i="242"/>
  <c r="M63" i="184"/>
  <c r="S63" i="184" s="1"/>
  <c r="S59" i="184"/>
  <c r="M63" i="228"/>
  <c r="S63" i="228" s="1"/>
  <c r="S59" i="228"/>
  <c r="E59" i="17"/>
  <c r="T8" i="17"/>
  <c r="U8" i="17"/>
  <c r="E59" i="80"/>
  <c r="U8" i="80"/>
  <c r="U42" i="88"/>
  <c r="T42" i="88"/>
  <c r="U42" i="83"/>
  <c r="T42" i="83"/>
  <c r="U42" i="155"/>
  <c r="T42" i="155"/>
  <c r="U42" i="205"/>
  <c r="T42" i="179"/>
  <c r="U42" i="179"/>
  <c r="T42" i="223"/>
  <c r="U42" i="223"/>
  <c r="T8" i="255"/>
  <c r="E59" i="255"/>
  <c r="U8" i="255"/>
  <c r="M63" i="231"/>
  <c r="S63" i="231" s="1"/>
  <c r="S59" i="231"/>
  <c r="E59" i="55"/>
  <c r="U8" i="55"/>
  <c r="T8" i="55"/>
  <c r="U42" i="84"/>
  <c r="T42" i="84"/>
  <c r="U42" i="122"/>
  <c r="T42" i="122"/>
  <c r="T42" i="116"/>
  <c r="U42" i="116"/>
  <c r="U42" i="174"/>
  <c r="T42" i="174"/>
  <c r="U42" i="202"/>
  <c r="T42" i="231"/>
  <c r="U42" i="231"/>
  <c r="E59" i="236"/>
  <c r="M63" i="180"/>
  <c r="S63" i="180" s="1"/>
  <c r="S59" i="180"/>
  <c r="E59" i="10"/>
  <c r="U8" i="10"/>
  <c r="T8" i="10"/>
  <c r="E59" i="29"/>
  <c r="U8" i="29"/>
  <c r="T8" i="29"/>
  <c r="T42" i="49"/>
  <c r="U42" i="49"/>
  <c r="U42" i="53"/>
  <c r="T42" i="53"/>
  <c r="P59" i="78"/>
  <c r="P63" i="78" s="1"/>
  <c r="E59" i="69"/>
  <c r="T8" i="69"/>
  <c r="U8" i="69"/>
  <c r="Q59" i="111"/>
  <c r="Q63" i="111" s="1"/>
  <c r="E59" i="114"/>
  <c r="U8" i="114"/>
  <c r="T8" i="114"/>
  <c r="T42" i="109"/>
  <c r="U42" i="109"/>
  <c r="U42" i="140"/>
  <c r="T42" i="140"/>
  <c r="U42" i="171"/>
  <c r="T42" i="171"/>
  <c r="U8" i="220"/>
  <c r="E59" i="220"/>
  <c r="T8" i="220"/>
  <c r="U42" i="208"/>
  <c r="T42" i="208"/>
  <c r="E59" i="4"/>
  <c r="T8" i="4"/>
  <c r="U8" i="4"/>
  <c r="E59" i="27"/>
  <c r="U8" i="27"/>
  <c r="T8" i="27"/>
  <c r="E59" i="9"/>
  <c r="T8" i="9"/>
  <c r="U8" i="9"/>
  <c r="E59" i="96"/>
  <c r="U8" i="96"/>
  <c r="T8" i="96"/>
  <c r="E59" i="93"/>
  <c r="U8" i="93"/>
  <c r="T8" i="93"/>
  <c r="U42" i="177"/>
  <c r="E59" i="213"/>
  <c r="U8" i="213"/>
  <c r="T8" i="213"/>
  <c r="U8" i="204"/>
  <c r="U42" i="253"/>
  <c r="T42" i="253"/>
  <c r="T8" i="92"/>
  <c r="E59" i="116"/>
  <c r="E59" i="7"/>
  <c r="U8" i="7"/>
  <c r="T8" i="7"/>
  <c r="U42" i="55"/>
  <c r="T42" i="55"/>
  <c r="E59" i="14"/>
  <c r="U8" i="14"/>
  <c r="T8" i="14"/>
  <c r="E59" i="38"/>
  <c r="U8" i="38"/>
  <c r="T8" i="38"/>
  <c r="E59" i="60"/>
  <c r="U8" i="60"/>
  <c r="E59" i="54"/>
  <c r="U8" i="54"/>
  <c r="T8" i="54"/>
  <c r="E59" i="115"/>
  <c r="U8" i="115"/>
  <c r="T8" i="115"/>
  <c r="U42" i="117"/>
  <c r="T42" i="117"/>
  <c r="U42" i="113"/>
  <c r="T42" i="113"/>
  <c r="T8" i="231"/>
  <c r="E59" i="231"/>
  <c r="U8" i="231"/>
  <c r="E63" i="232"/>
  <c r="U59" i="232"/>
  <c r="T59" i="232"/>
  <c r="M63" i="192"/>
  <c r="S63" i="192" s="1"/>
  <c r="S59" i="192"/>
  <c r="E59" i="5"/>
  <c r="U8" i="5"/>
  <c r="T8" i="5"/>
  <c r="E63" i="40"/>
  <c r="U59" i="40"/>
  <c r="T59" i="40"/>
  <c r="U42" i="34"/>
  <c r="T42" i="34"/>
  <c r="Q59" i="42"/>
  <c r="Q63" i="42" s="1"/>
  <c r="T42" i="51"/>
  <c r="U42" i="51"/>
  <c r="E59" i="130"/>
  <c r="U8" i="130"/>
  <c r="T8" i="130"/>
  <c r="U42" i="141"/>
  <c r="T42" i="141"/>
  <c r="E59" i="234"/>
  <c r="T8" i="234"/>
  <c r="U8" i="234"/>
  <c r="U42" i="250"/>
  <c r="T42" i="250"/>
  <c r="M63" i="204"/>
  <c r="S63" i="204" s="1"/>
  <c r="S59" i="204"/>
  <c r="U42" i="63"/>
  <c r="T42" i="63"/>
  <c r="E59" i="134"/>
  <c r="T8" i="134"/>
  <c r="U8" i="134"/>
  <c r="E59" i="214"/>
  <c r="T8" i="214"/>
  <c r="U8" i="214"/>
  <c r="T8" i="223"/>
  <c r="E59" i="223"/>
  <c r="U8" i="223"/>
  <c r="P59" i="1"/>
  <c r="P63" i="1" s="1"/>
  <c r="T42" i="2"/>
  <c r="U42" i="2"/>
  <c r="E59" i="22"/>
  <c r="U8" i="22"/>
  <c r="T8" i="22"/>
  <c r="U42" i="33"/>
  <c r="T42" i="33"/>
  <c r="U42" i="150"/>
  <c r="T42" i="150"/>
  <c r="T8" i="199"/>
  <c r="E59" i="199"/>
  <c r="U8" i="199"/>
  <c r="T42" i="168"/>
  <c r="U42" i="168"/>
  <c r="P59" i="237"/>
  <c r="P63" i="237" s="1"/>
  <c r="U42" i="255"/>
  <c r="E59" i="6"/>
  <c r="U8" i="6"/>
  <c r="T8" i="6"/>
  <c r="U42" i="139"/>
  <c r="T42" i="139"/>
  <c r="E59" i="210"/>
  <c r="T8" i="210"/>
  <c r="U8" i="210"/>
  <c r="E59" i="228"/>
  <c r="T42" i="237"/>
  <c r="U42" i="237"/>
  <c r="T8" i="251"/>
  <c r="E59" i="251"/>
  <c r="U8" i="251"/>
  <c r="E59" i="32"/>
  <c r="U8" i="32"/>
  <c r="T8" i="32"/>
  <c r="E59" i="41"/>
  <c r="U8" i="41"/>
  <c r="T8" i="41"/>
  <c r="P59" i="26"/>
  <c r="P63" i="26" s="1"/>
  <c r="T42" i="73"/>
  <c r="U42" i="73"/>
  <c r="E59" i="131"/>
  <c r="U8" i="131"/>
  <c r="T8" i="131"/>
  <c r="U42" i="156"/>
  <c r="T42" i="156"/>
  <c r="U42" i="212"/>
  <c r="T42" i="212"/>
  <c r="T42" i="245"/>
  <c r="E59" i="15"/>
  <c r="U8" i="15"/>
  <c r="T8" i="15"/>
  <c r="E59" i="52"/>
  <c r="U8" i="52"/>
  <c r="E59" i="89"/>
  <c r="U8" i="89"/>
  <c r="T8" i="89"/>
  <c r="U8" i="172"/>
  <c r="E59" i="172"/>
  <c r="T8" i="172"/>
  <c r="U42" i="241"/>
  <c r="T42" i="241"/>
  <c r="M63" i="196"/>
  <c r="S63" i="196" s="1"/>
  <c r="S59" i="196"/>
  <c r="U42" i="258"/>
  <c r="T42" i="258"/>
  <c r="T8" i="68"/>
  <c r="P59" i="68"/>
  <c r="P63" i="68" s="1"/>
  <c r="U42" i="46"/>
  <c r="T42" i="46"/>
  <c r="U42" i="99"/>
  <c r="T42" i="99"/>
  <c r="E59" i="79"/>
  <c r="U8" i="79"/>
  <c r="T8" i="79"/>
  <c r="Q59" i="110"/>
  <c r="Q63" i="110" s="1"/>
  <c r="U42" i="89"/>
  <c r="T42" i="89"/>
  <c r="U8" i="180"/>
  <c r="E59" i="180"/>
  <c r="T8" i="180"/>
  <c r="U42" i="198"/>
  <c r="T42" i="198"/>
  <c r="U42" i="213"/>
  <c r="T42" i="39"/>
  <c r="U42" i="39"/>
  <c r="E59" i="73"/>
  <c r="U8" i="73"/>
  <c r="T8" i="73"/>
  <c r="E59" i="127"/>
  <c r="U8" i="127"/>
  <c r="T8" i="127"/>
  <c r="E59" i="154"/>
  <c r="T8" i="154"/>
  <c r="U8" i="154"/>
  <c r="E59" i="177"/>
  <c r="U8" i="177"/>
  <c r="T8" i="177"/>
  <c r="U42" i="199"/>
  <c r="T42" i="199"/>
  <c r="U8" i="232"/>
  <c r="M63" i="215"/>
  <c r="S63" i="215" s="1"/>
  <c r="S59" i="215"/>
  <c r="M63" i="208"/>
  <c r="S63" i="208" s="1"/>
  <c r="S59" i="208"/>
  <c r="E59" i="36"/>
  <c r="U8" i="36"/>
  <c r="T8" i="36"/>
  <c r="E59" i="68"/>
  <c r="U8" i="68"/>
  <c r="Q59" i="61"/>
  <c r="Q63" i="61" s="1"/>
  <c r="E59" i="103"/>
  <c r="U8" i="103"/>
  <c r="T8" i="103"/>
  <c r="E59" i="84"/>
  <c r="U8" i="84"/>
  <c r="U42" i="104"/>
  <c r="T42" i="104"/>
  <c r="P59" i="164"/>
  <c r="P63" i="164" s="1"/>
  <c r="E59" i="146"/>
  <c r="U8" i="146"/>
  <c r="T8" i="146"/>
  <c r="E59" i="201"/>
  <c r="U8" i="201"/>
  <c r="T8" i="201"/>
  <c r="E59" i="250"/>
  <c r="T8" i="250"/>
  <c r="U8" i="250"/>
  <c r="E59" i="21"/>
  <c r="U8" i="21"/>
  <c r="T8" i="21"/>
  <c r="E59" i="64"/>
  <c r="U8" i="64"/>
  <c r="U42" i="17"/>
  <c r="T42" i="17"/>
  <c r="P59" i="70"/>
  <c r="P63" i="70" s="1"/>
  <c r="E59" i="101"/>
  <c r="U8" i="101"/>
  <c r="T8" i="101"/>
  <c r="U42" i="78"/>
  <c r="T42" i="78"/>
  <c r="U42" i="61"/>
  <c r="T42" i="61"/>
  <c r="E59" i="78"/>
  <c r="U8" i="78"/>
  <c r="T8" i="78"/>
  <c r="E59" i="90"/>
  <c r="U8" i="90"/>
  <c r="T8" i="90"/>
  <c r="E59" i="107"/>
  <c r="U8" i="107"/>
  <c r="T8" i="107"/>
  <c r="U42" i="129"/>
  <c r="T42" i="129"/>
  <c r="E59" i="132"/>
  <c r="U8" i="132"/>
  <c r="T8" i="132"/>
  <c r="U8" i="167"/>
  <c r="E59" i="167"/>
  <c r="T8" i="167"/>
  <c r="U42" i="164"/>
  <c r="T42" i="164"/>
  <c r="E59" i="206"/>
  <c r="T8" i="206"/>
  <c r="U8" i="206"/>
  <c r="U8" i="244"/>
  <c r="E59" i="244"/>
  <c r="T8" i="244"/>
  <c r="U42" i="206"/>
  <c r="T42" i="206"/>
  <c r="M63" i="235"/>
  <c r="S63" i="235" s="1"/>
  <c r="S59" i="235"/>
  <c r="U42" i="5"/>
  <c r="T42" i="5"/>
  <c r="U42" i="54"/>
  <c r="T42" i="54"/>
  <c r="U42" i="43"/>
  <c r="T42" i="43"/>
  <c r="U42" i="24"/>
  <c r="T42" i="24"/>
  <c r="E59" i="67"/>
  <c r="T8" i="67"/>
  <c r="U8" i="67"/>
  <c r="T42" i="176"/>
  <c r="U42" i="176"/>
  <c r="U42" i="191"/>
  <c r="T42" i="191"/>
  <c r="U42" i="26"/>
  <c r="T42" i="26"/>
  <c r="P59" i="29"/>
  <c r="P63" i="29" s="1"/>
  <c r="U42" i="119"/>
  <c r="T42" i="119"/>
  <c r="U42" i="128"/>
  <c r="T42" i="128"/>
  <c r="M63" i="154"/>
  <c r="S63" i="154" s="1"/>
  <c r="S59" i="154"/>
  <c r="U42" i="65"/>
  <c r="T42" i="65"/>
  <c r="E59" i="95"/>
  <c r="U8" i="95"/>
  <c r="T8" i="95"/>
  <c r="E59" i="238"/>
  <c r="T8" i="238"/>
  <c r="U8" i="238"/>
  <c r="M63" i="150"/>
  <c r="S63" i="150" s="1"/>
  <c r="S59" i="150"/>
  <c r="M63" i="227"/>
  <c r="S63" i="227" s="1"/>
  <c r="S59" i="227"/>
  <c r="U42" i="126"/>
  <c r="T42" i="126"/>
  <c r="E59" i="118"/>
  <c r="U8" i="118"/>
  <c r="T8" i="118"/>
  <c r="U8" i="144"/>
  <c r="E59" i="144"/>
  <c r="T8" i="144"/>
  <c r="U42" i="146"/>
  <c r="T42" i="146"/>
  <c r="T8" i="175"/>
  <c r="E59" i="175"/>
  <c r="U8" i="175"/>
  <c r="T42" i="210"/>
  <c r="U42" i="210"/>
  <c r="T42" i="188"/>
  <c r="U42" i="188"/>
  <c r="E59" i="166"/>
  <c r="U8" i="166"/>
  <c r="T8" i="166"/>
  <c r="T42" i="220"/>
  <c r="U42" i="220"/>
  <c r="Q59" i="244"/>
  <c r="Q63" i="244" s="1"/>
  <c r="T42" i="236"/>
  <c r="E59" i="26"/>
  <c r="U8" i="26"/>
  <c r="T8" i="26"/>
  <c r="P59" i="14"/>
  <c r="P63" i="14" s="1"/>
  <c r="E59" i="77"/>
  <c r="U8" i="77"/>
  <c r="T8" i="77"/>
  <c r="E59" i="94"/>
  <c r="U8" i="94"/>
  <c r="T8" i="94"/>
  <c r="U42" i="107"/>
  <c r="T42" i="107"/>
  <c r="P59" i="118"/>
  <c r="P63" i="118" s="1"/>
  <c r="E59" i="133"/>
  <c r="U8" i="133"/>
  <c r="T8" i="133"/>
  <c r="E59" i="128"/>
  <c r="U8" i="128"/>
  <c r="T8" i="128"/>
  <c r="T8" i="173"/>
  <c r="E59" i="173"/>
  <c r="U8" i="173"/>
  <c r="E59" i="245"/>
  <c r="U8" i="245"/>
  <c r="T8" i="245"/>
  <c r="M63" i="194"/>
  <c r="S63" i="194" s="1"/>
  <c r="S59" i="194"/>
  <c r="T8" i="184"/>
  <c r="E59" i="155"/>
  <c r="E59" i="20"/>
  <c r="U8" i="20"/>
  <c r="T8" i="20"/>
  <c r="E59" i="99"/>
  <c r="U8" i="99"/>
  <c r="T8" i="99"/>
  <c r="E63" i="1"/>
  <c r="U59" i="1"/>
  <c r="T59" i="1"/>
  <c r="E59" i="19"/>
  <c r="T8" i="19"/>
  <c r="U8" i="19"/>
  <c r="T8" i="84"/>
  <c r="P59" i="84"/>
  <c r="P63" i="84" s="1"/>
  <c r="E59" i="117"/>
  <c r="T8" i="117"/>
  <c r="U8" i="117"/>
  <c r="E59" i="122"/>
  <c r="U8" i="122"/>
  <c r="T8" i="122"/>
  <c r="T42" i="143"/>
  <c r="U42" i="143"/>
  <c r="U42" i="142"/>
  <c r="T42" i="142"/>
  <c r="M63" i="188"/>
  <c r="S63" i="188" s="1"/>
  <c r="S59" i="188"/>
  <c r="U8" i="252"/>
  <c r="E59" i="252"/>
  <c r="T8" i="252"/>
  <c r="U42" i="251"/>
  <c r="T42" i="251"/>
  <c r="U42" i="48"/>
  <c r="T42" i="48"/>
  <c r="T42" i="22"/>
  <c r="U42" i="22"/>
  <c r="E59" i="63"/>
  <c r="U8" i="63"/>
  <c r="T8" i="63"/>
  <c r="E59" i="100"/>
  <c r="U8" i="100"/>
  <c r="T8" i="100"/>
  <c r="E59" i="137"/>
  <c r="T8" i="137"/>
  <c r="U8" i="137"/>
  <c r="Q59" i="211"/>
  <c r="Q63" i="211" s="1"/>
  <c r="U8" i="211"/>
  <c r="T42" i="211"/>
  <c r="U42" i="211"/>
  <c r="U42" i="190"/>
  <c r="T42" i="190"/>
  <c r="U42" i="194"/>
  <c r="T42" i="194"/>
  <c r="U42" i="232"/>
  <c r="T42" i="232"/>
  <c r="U8" i="240"/>
  <c r="E59" i="240"/>
  <c r="T8" i="240"/>
  <c r="M63" i="232"/>
  <c r="S63" i="232" s="1"/>
  <c r="S59" i="232"/>
  <c r="U42" i="23"/>
  <c r="T42" i="23"/>
  <c r="E59" i="75"/>
  <c r="U8" i="75"/>
  <c r="T8" i="75"/>
  <c r="E59" i="83"/>
  <c r="U8" i="83"/>
  <c r="T8" i="83"/>
  <c r="E59" i="198"/>
  <c r="T8" i="198"/>
  <c r="U8" i="198"/>
  <c r="E59" i="230"/>
  <c r="T8" i="230"/>
  <c r="U8" i="230"/>
  <c r="M63" i="158"/>
  <c r="S63" i="158" s="1"/>
  <c r="S59" i="158"/>
  <c r="P59" i="31"/>
  <c r="P63" i="31" s="1"/>
  <c r="E59" i="123"/>
  <c r="U8" i="123"/>
  <c r="T8" i="123"/>
  <c r="U42" i="134"/>
  <c r="T42" i="134"/>
  <c r="U42" i="173"/>
  <c r="T42" i="173"/>
  <c r="U8" i="156"/>
  <c r="E59" i="156"/>
  <c r="T8" i="156"/>
  <c r="U42" i="193"/>
  <c r="T42" i="193"/>
  <c r="U42" i="187"/>
  <c r="T42" i="187"/>
  <c r="E59" i="25"/>
  <c r="U8" i="25"/>
  <c r="T8" i="25"/>
  <c r="U42" i="86"/>
  <c r="T42" i="86"/>
  <c r="U42" i="127"/>
  <c r="T42" i="127"/>
  <c r="U8" i="163"/>
  <c r="E59" i="163"/>
  <c r="T8" i="163"/>
  <c r="U8" i="256"/>
  <c r="E59" i="256"/>
  <c r="T8" i="256"/>
  <c r="U42" i="19"/>
  <c r="T42" i="19"/>
  <c r="E59" i="74"/>
  <c r="T8" i="74"/>
  <c r="U8" i="74"/>
  <c r="U42" i="75"/>
  <c r="T42" i="75"/>
  <c r="U42" i="120"/>
  <c r="T42" i="120"/>
  <c r="U8" i="148"/>
  <c r="E59" i="148"/>
  <c r="T8" i="148"/>
  <c r="U42" i="148"/>
  <c r="T42" i="148"/>
  <c r="T8" i="187"/>
  <c r="E59" i="187"/>
  <c r="U8" i="187"/>
  <c r="E63" i="192"/>
  <c r="U59" i="192"/>
  <c r="T59" i="192"/>
  <c r="E59" i="222"/>
  <c r="T8" i="222"/>
  <c r="U8" i="222"/>
  <c r="M63" i="178"/>
  <c r="S63" i="178" s="1"/>
  <c r="S59" i="178"/>
  <c r="Q59" i="19"/>
  <c r="Q63" i="19" s="1"/>
  <c r="U42" i="70"/>
  <c r="T42" i="70"/>
  <c r="E59" i="140"/>
  <c r="U8" i="140"/>
  <c r="T8" i="140"/>
  <c r="E59" i="150"/>
  <c r="U8" i="150"/>
  <c r="T8" i="150"/>
  <c r="U42" i="209"/>
  <c r="T42" i="209"/>
  <c r="U42" i="189"/>
  <c r="T42" i="189"/>
  <c r="T8" i="211"/>
  <c r="E59" i="226"/>
  <c r="T8" i="226"/>
  <c r="U8" i="226"/>
  <c r="E59" i="2"/>
  <c r="T8" i="97"/>
  <c r="U42" i="121"/>
  <c r="T42" i="121"/>
  <c r="E59" i="106"/>
  <c r="U8" i="106"/>
  <c r="T8" i="106"/>
  <c r="U8" i="151"/>
  <c r="E59" i="151"/>
  <c r="T8" i="151"/>
  <c r="E59" i="217"/>
  <c r="U8" i="217"/>
  <c r="T8" i="217"/>
  <c r="Q59" i="235"/>
  <c r="Q63" i="235" s="1"/>
  <c r="U8" i="235"/>
  <c r="E59" i="241"/>
  <c r="U8" i="241"/>
  <c r="T8" i="241"/>
  <c r="M63" i="170"/>
  <c r="S63" i="170" s="1"/>
  <c r="S59" i="170"/>
  <c r="U42" i="249"/>
  <c r="T42" i="249"/>
  <c r="T42" i="123"/>
  <c r="U42" i="123"/>
  <c r="U42" i="147"/>
  <c r="T42" i="147"/>
  <c r="U42" i="166"/>
  <c r="T42" i="166"/>
  <c r="E59" i="39"/>
  <c r="U8" i="39"/>
  <c r="T8" i="39"/>
  <c r="U42" i="40"/>
  <c r="T42" i="40"/>
  <c r="T42" i="32"/>
  <c r="U42" i="32"/>
  <c r="U42" i="67"/>
  <c r="T42" i="67"/>
  <c r="E59" i="59"/>
  <c r="U8" i="59"/>
  <c r="T8" i="59"/>
  <c r="U42" i="91"/>
  <c r="T42" i="91"/>
  <c r="E59" i="145"/>
  <c r="U8" i="145"/>
  <c r="T8" i="145"/>
  <c r="T42" i="138"/>
  <c r="U42" i="138"/>
  <c r="T8" i="169"/>
  <c r="E59" i="169"/>
  <c r="U8" i="169"/>
  <c r="E59" i="181"/>
  <c r="U8" i="181"/>
  <c r="T8" i="181"/>
  <c r="M63" i="186"/>
  <c r="S63" i="186" s="1"/>
  <c r="S59" i="186"/>
  <c r="M63" i="207"/>
  <c r="S63" i="207" s="1"/>
  <c r="S59" i="207"/>
  <c r="U42" i="9"/>
  <c r="T42" i="9"/>
  <c r="T42" i="1"/>
  <c r="U42" i="1"/>
  <c r="U8" i="11"/>
  <c r="E59" i="23"/>
  <c r="U42" i="44"/>
  <c r="T42" i="44"/>
  <c r="Q59" i="93"/>
  <c r="Q63" i="93" s="1"/>
  <c r="E59" i="149"/>
  <c r="T8" i="149"/>
  <c r="U8" i="149"/>
  <c r="U42" i="196"/>
  <c r="T42" i="196"/>
  <c r="E59" i="178"/>
  <c r="T8" i="178"/>
  <c r="U8" i="178"/>
  <c r="U42" i="169"/>
  <c r="T42" i="169"/>
  <c r="U42" i="7"/>
  <c r="T42" i="7"/>
  <c r="E59" i="34"/>
  <c r="U8" i="34"/>
  <c r="T8" i="34"/>
  <c r="E59" i="49"/>
  <c r="U8" i="49"/>
  <c r="T8" i="49"/>
  <c r="E59" i="72"/>
  <c r="U8" i="72"/>
  <c r="U42" i="115"/>
  <c r="T42" i="115"/>
  <c r="U8" i="152"/>
  <c r="E59" i="152"/>
  <c r="T8" i="152"/>
  <c r="U8" i="171"/>
  <c r="E59" i="171"/>
  <c r="T8" i="171"/>
  <c r="E63" i="212"/>
  <c r="U59" i="212"/>
  <c r="T59" i="212"/>
  <c r="P59" i="228"/>
  <c r="P63" i="228" s="1"/>
  <c r="U42" i="248"/>
  <c r="T42" i="248"/>
  <c r="E59" i="56"/>
  <c r="U8" i="56"/>
  <c r="U42" i="92"/>
  <c r="T42" i="92"/>
  <c r="E59" i="126"/>
  <c r="U8" i="126"/>
  <c r="T8" i="126"/>
  <c r="T42" i="159"/>
  <c r="U42" i="159"/>
  <c r="U42" i="152"/>
  <c r="U42" i="182"/>
  <c r="T42" i="182"/>
  <c r="U42" i="203"/>
  <c r="T42" i="203"/>
  <c r="U8" i="224"/>
  <c r="E59" i="224"/>
  <c r="T8" i="224"/>
  <c r="E59" i="229"/>
  <c r="U8" i="229"/>
  <c r="T8" i="229"/>
  <c r="E59" i="12"/>
  <c r="T8" i="12"/>
  <c r="U8" i="12"/>
  <c r="E59" i="16"/>
  <c r="T8" i="16"/>
  <c r="U8" i="16"/>
  <c r="E59" i="24"/>
  <c r="U8" i="24"/>
  <c r="T8" i="24"/>
  <c r="E59" i="61"/>
  <c r="U8" i="61"/>
  <c r="T8" i="61"/>
  <c r="U42" i="81"/>
  <c r="T42" i="81"/>
  <c r="E59" i="125"/>
  <c r="T8" i="125"/>
  <c r="U8" i="125"/>
  <c r="E59" i="170"/>
  <c r="U8" i="170"/>
  <c r="T8" i="170"/>
  <c r="E59" i="162"/>
  <c r="U8" i="162"/>
  <c r="T8" i="162"/>
  <c r="U42" i="178"/>
  <c r="T42" i="178"/>
  <c r="U42" i="218"/>
  <c r="T42" i="218"/>
  <c r="M63" i="223"/>
  <c r="S63" i="223" s="1"/>
  <c r="S59" i="223"/>
  <c r="E59" i="13"/>
  <c r="U8" i="13"/>
  <c r="T8" i="13"/>
  <c r="U42" i="21"/>
  <c r="T42" i="21"/>
  <c r="T42" i="18"/>
  <c r="U42" i="18"/>
  <c r="E59" i="58"/>
  <c r="U8" i="58"/>
  <c r="T8" i="58"/>
  <c r="E59" i="66"/>
  <c r="U8" i="66"/>
  <c r="T8" i="66"/>
  <c r="U42" i="85"/>
  <c r="E59" i="186"/>
  <c r="T8" i="186"/>
  <c r="U8" i="186"/>
  <c r="E59" i="193"/>
  <c r="U8" i="193"/>
  <c r="T8" i="193"/>
  <c r="T42" i="162"/>
  <c r="U42" i="162"/>
  <c r="E59" i="237"/>
  <c r="U8" i="237"/>
  <c r="T8" i="237"/>
  <c r="M63" i="176"/>
  <c r="S63" i="176" s="1"/>
  <c r="S59" i="176"/>
  <c r="Q59" i="85"/>
  <c r="Q63" i="85" s="1"/>
  <c r="E59" i="248"/>
  <c r="U8" i="97"/>
  <c r="U42" i="36"/>
  <c r="T42" i="36"/>
  <c r="U42" i="4"/>
  <c r="T42" i="4"/>
  <c r="E59" i="141"/>
  <c r="U8" i="141"/>
  <c r="T8" i="141"/>
  <c r="E63" i="235"/>
  <c r="T59" i="235"/>
  <c r="U59" i="235"/>
  <c r="U42" i="20"/>
  <c r="T42" i="20"/>
  <c r="E59" i="70"/>
  <c r="U8" i="70"/>
  <c r="T8" i="70"/>
  <c r="E59" i="86"/>
  <c r="U8" i="86"/>
  <c r="T8" i="86"/>
  <c r="U42" i="97"/>
  <c r="T42" i="97"/>
  <c r="E59" i="174"/>
  <c r="T8" i="174"/>
  <c r="U8" i="174"/>
  <c r="T42" i="222"/>
  <c r="U42" i="222"/>
  <c r="U42" i="246"/>
  <c r="T42" i="246"/>
  <c r="U42" i="62"/>
  <c r="T42" i="62"/>
  <c r="U42" i="102"/>
  <c r="T42" i="102"/>
  <c r="U42" i="90"/>
  <c r="T42" i="90"/>
  <c r="U42" i="106"/>
  <c r="T42" i="106"/>
  <c r="T42" i="66"/>
  <c r="U42" i="66"/>
  <c r="E59" i="85"/>
  <c r="U8" i="85"/>
  <c r="T8" i="85"/>
  <c r="T42" i="94"/>
  <c r="E59" i="111"/>
  <c r="T8" i="111"/>
  <c r="U8" i="111"/>
  <c r="T42" i="200"/>
  <c r="U42" i="200"/>
  <c r="E59" i="221"/>
  <c r="U8" i="221"/>
  <c r="T8" i="221"/>
  <c r="E59" i="257"/>
  <c r="U8" i="257"/>
  <c r="T8" i="257"/>
  <c r="E59" i="11"/>
  <c r="E59" i="51"/>
  <c r="U8" i="51"/>
  <c r="T8" i="51"/>
  <c r="U42" i="30"/>
  <c r="T42" i="30"/>
  <c r="T8" i="60"/>
  <c r="P59" i="60"/>
  <c r="P63" i="60" s="1"/>
  <c r="U42" i="71"/>
  <c r="T42" i="71"/>
  <c r="T42" i="131"/>
  <c r="U42" i="131"/>
  <c r="E59" i="142"/>
  <c r="U8" i="142"/>
  <c r="T8" i="142"/>
  <c r="U42" i="184"/>
  <c r="T42" i="184"/>
  <c r="Q59" i="207"/>
  <c r="Q63" i="207" s="1"/>
  <c r="U8" i="207"/>
  <c r="U8" i="196"/>
  <c r="E59" i="196"/>
  <c r="T8" i="196"/>
  <c r="T42" i="221"/>
  <c r="U42" i="221"/>
  <c r="T8" i="239"/>
  <c r="E59" i="239"/>
  <c r="U8" i="239"/>
  <c r="U42" i="14"/>
  <c r="T42" i="14"/>
  <c r="U42" i="35"/>
  <c r="T42" i="35"/>
  <c r="U42" i="103"/>
  <c r="T42" i="103"/>
  <c r="U42" i="132"/>
  <c r="T42" i="132"/>
  <c r="E59" i="139"/>
  <c r="T8" i="139"/>
  <c r="U8" i="139"/>
  <c r="T42" i="224"/>
  <c r="U42" i="224"/>
  <c r="U42" i="242"/>
  <c r="T42" i="242"/>
  <c r="U42" i="234"/>
  <c r="T42" i="234"/>
  <c r="M63" i="200"/>
  <c r="S63" i="200" s="1"/>
  <c r="S59" i="200"/>
  <c r="E59" i="3"/>
  <c r="T8" i="3"/>
  <c r="U8" i="3"/>
  <c r="E59" i="30"/>
  <c r="U8" i="30"/>
  <c r="T8" i="30"/>
  <c r="U42" i="72"/>
  <c r="T42" i="72"/>
  <c r="E59" i="105"/>
  <c r="U8" i="105"/>
  <c r="T8" i="105"/>
  <c r="U42" i="111"/>
  <c r="T42" i="111"/>
  <c r="E59" i="104"/>
  <c r="U8" i="104"/>
  <c r="T8" i="104"/>
  <c r="T42" i="165"/>
  <c r="U42" i="165"/>
  <c r="P59" i="188"/>
  <c r="P63" i="188" s="1"/>
  <c r="T8" i="188"/>
  <c r="E59" i="225"/>
  <c r="U8" i="225"/>
  <c r="T8" i="225"/>
  <c r="U42" i="230"/>
  <c r="T42" i="230"/>
  <c r="M63" i="198"/>
  <c r="S63" i="198" s="1"/>
  <c r="S59" i="198"/>
  <c r="E59" i="246"/>
  <c r="T8" i="246"/>
  <c r="U8" i="246"/>
  <c r="M63" i="220"/>
  <c r="S63" i="220" s="1"/>
  <c r="S59" i="220"/>
  <c r="E59" i="46"/>
  <c r="U8" i="46"/>
  <c r="T8" i="46"/>
  <c r="P59" i="90"/>
  <c r="P63" i="90" s="1"/>
  <c r="T42" i="64"/>
  <c r="U42" i="64"/>
  <c r="E59" i="113"/>
  <c r="U8" i="113"/>
  <c r="T8" i="113"/>
  <c r="P59" i="127"/>
  <c r="P63" i="127" s="1"/>
  <c r="U42" i="105"/>
  <c r="T42" i="105"/>
  <c r="U42" i="137"/>
  <c r="T42" i="137"/>
  <c r="U42" i="151"/>
  <c r="T42" i="151"/>
  <c r="E59" i="136"/>
  <c r="T8" i="136"/>
  <c r="U8" i="136"/>
  <c r="U8" i="208"/>
  <c r="E59" i="208"/>
  <c r="T8" i="208"/>
  <c r="U42" i="38"/>
  <c r="T42" i="38"/>
  <c r="P59" i="110"/>
  <c r="P63" i="110" s="1"/>
  <c r="E59" i="91"/>
  <c r="U8" i="91"/>
  <c r="T8" i="91"/>
  <c r="E59" i="76"/>
  <c r="U8" i="76"/>
  <c r="E59" i="120"/>
  <c r="U8" i="120"/>
  <c r="T8" i="120"/>
  <c r="U42" i="118"/>
  <c r="T42" i="118"/>
  <c r="U42" i="172"/>
  <c r="T42" i="172"/>
  <c r="E59" i="253"/>
  <c r="U8" i="253"/>
  <c r="T8" i="253"/>
  <c r="T8" i="48"/>
  <c r="E59" i="97"/>
  <c r="E59" i="218"/>
  <c r="U42" i="58"/>
  <c r="T42" i="58"/>
  <c r="E59" i="18"/>
  <c r="U8" i="18"/>
  <c r="T8" i="18"/>
  <c r="U42" i="76"/>
  <c r="T42" i="76"/>
  <c r="U42" i="82"/>
  <c r="T42" i="82"/>
  <c r="U8" i="168"/>
  <c r="E59" i="168"/>
  <c r="T8" i="168"/>
  <c r="U42" i="157"/>
  <c r="T42" i="157"/>
  <c r="U8" i="176"/>
  <c r="E59" i="176"/>
  <c r="T8" i="176"/>
  <c r="T8" i="157"/>
  <c r="E59" i="157"/>
  <c r="U8" i="157"/>
  <c r="E59" i="182"/>
  <c r="T8" i="182"/>
  <c r="U8" i="182"/>
  <c r="U42" i="233"/>
  <c r="T42" i="233"/>
  <c r="E59" i="42"/>
  <c r="T8" i="42"/>
  <c r="U8" i="42"/>
  <c r="E59" i="87"/>
  <c r="U8" i="87"/>
  <c r="T8" i="87"/>
  <c r="E59" i="82"/>
  <c r="U8" i="82"/>
  <c r="T8" i="82"/>
  <c r="E59" i="110"/>
  <c r="U8" i="110"/>
  <c r="T8" i="110"/>
  <c r="E59" i="135"/>
  <c r="U8" i="135"/>
  <c r="T8" i="135"/>
  <c r="T8" i="153"/>
  <c r="E59" i="153"/>
  <c r="U8" i="153"/>
  <c r="Q59" i="179"/>
  <c r="Q63" i="179" s="1"/>
  <c r="U42" i="170"/>
  <c r="T42" i="170"/>
  <c r="P59" i="216"/>
  <c r="P63" i="216" s="1"/>
  <c r="T8" i="216"/>
  <c r="E63" i="195"/>
  <c r="U59" i="195"/>
  <c r="T59" i="195"/>
  <c r="T8" i="219"/>
  <c r="E59" i="219"/>
  <c r="U8" i="219"/>
  <c r="E59" i="258"/>
  <c r="T8" i="258"/>
  <c r="U8" i="258"/>
  <c r="U42" i="239"/>
  <c r="T42" i="239"/>
  <c r="U42" i="256"/>
  <c r="T42" i="256"/>
  <c r="E59" i="47"/>
  <c r="T8" i="47"/>
  <c r="U8" i="47"/>
  <c r="E59" i="119"/>
  <c r="U8" i="119"/>
  <c r="T8" i="119"/>
  <c r="T42" i="130"/>
  <c r="U42" i="130"/>
  <c r="U42" i="145"/>
  <c r="T42" i="145"/>
  <c r="E59" i="194"/>
  <c r="T8" i="194"/>
  <c r="U8" i="194"/>
  <c r="M63" i="166"/>
  <c r="S63" i="166" s="1"/>
  <c r="S59" i="166"/>
  <c r="U42" i="12"/>
  <c r="T42" i="12"/>
  <c r="T42" i="16"/>
  <c r="U42" i="16"/>
  <c r="U42" i="52"/>
  <c r="T42" i="52"/>
  <c r="U42" i="100"/>
  <c r="T42" i="100"/>
  <c r="E59" i="205"/>
  <c r="U8" i="205"/>
  <c r="T8" i="205"/>
  <c r="U42" i="201"/>
  <c r="T42" i="201"/>
  <c r="T8" i="227"/>
  <c r="E59" i="227"/>
  <c r="U8" i="227"/>
  <c r="T42" i="243"/>
  <c r="U42" i="243"/>
  <c r="U42" i="28"/>
  <c r="T42" i="28"/>
  <c r="U42" i="25"/>
  <c r="T42" i="25"/>
  <c r="P59" i="59"/>
  <c r="P63" i="59" s="1"/>
  <c r="E59" i="98"/>
  <c r="U8" i="98"/>
  <c r="T8" i="98"/>
  <c r="U42" i="101"/>
  <c r="T42" i="101"/>
  <c r="T8" i="161"/>
  <c r="E59" i="161"/>
  <c r="U8" i="161"/>
  <c r="M63" i="202"/>
  <c r="S63" i="202" s="1"/>
  <c r="S59" i="202"/>
  <c r="U42" i="244"/>
  <c r="T42" i="244"/>
  <c r="U42" i="254"/>
  <c r="T42" i="254"/>
  <c r="E59" i="35"/>
  <c r="U8" i="35"/>
  <c r="T8" i="35"/>
  <c r="U8" i="143"/>
  <c r="E59" i="143"/>
  <c r="T8" i="143"/>
  <c r="T8" i="179"/>
  <c r="E59" i="179"/>
  <c r="U8" i="179"/>
  <c r="U42" i="163"/>
  <c r="T42" i="163"/>
  <c r="E59" i="207"/>
  <c r="E59" i="254"/>
  <c r="T8" i="254"/>
  <c r="U8" i="254"/>
  <c r="M63" i="224"/>
  <c r="S63" i="224" s="1"/>
  <c r="S59" i="224"/>
  <c r="T42" i="87"/>
  <c r="U42" i="87"/>
  <c r="T8" i="165"/>
  <c r="E59" i="165"/>
  <c r="U8" i="165"/>
  <c r="E63" i="188"/>
  <c r="U59" i="188"/>
  <c r="U42" i="181"/>
  <c r="T42" i="181"/>
  <c r="T42" i="238"/>
  <c r="U42" i="238"/>
  <c r="E59" i="158"/>
  <c r="U8" i="158"/>
  <c r="T8" i="158"/>
  <c r="E59" i="197"/>
  <c r="U8" i="197"/>
  <c r="T8" i="197"/>
  <c r="U42" i="195"/>
  <c r="T42" i="195"/>
  <c r="E59" i="233"/>
  <c r="U8" i="233"/>
  <c r="T8" i="233"/>
  <c r="M63" i="146"/>
  <c r="S63" i="146" s="1"/>
  <c r="S59" i="146"/>
  <c r="U42" i="69"/>
  <c r="T42" i="69"/>
  <c r="P59" i="89"/>
  <c r="P63" i="89" s="1"/>
  <c r="T8" i="72"/>
  <c r="P59" i="72"/>
  <c r="P63" i="72" s="1"/>
  <c r="U42" i="77"/>
  <c r="T42" i="77"/>
  <c r="U42" i="112"/>
  <c r="T42" i="112"/>
  <c r="E59" i="129"/>
  <c r="U8" i="129"/>
  <c r="T8" i="129"/>
  <c r="U42" i="175"/>
  <c r="T42" i="175"/>
  <c r="U42" i="192"/>
  <c r="T42" i="192"/>
  <c r="T8" i="204"/>
  <c r="U42" i="216"/>
  <c r="T42" i="216"/>
  <c r="P59" i="242"/>
  <c r="P63" i="242" s="1"/>
  <c r="M63" i="219"/>
  <c r="S63" i="219" s="1"/>
  <c r="S59" i="219"/>
  <c r="T42" i="56"/>
  <c r="U42" i="56"/>
  <c r="T42" i="80"/>
  <c r="U42" i="80"/>
  <c r="U42" i="110"/>
  <c r="T42" i="110"/>
  <c r="T8" i="243"/>
  <c r="E59" i="243"/>
  <c r="U8" i="243"/>
  <c r="E59" i="209"/>
  <c r="U8" i="209"/>
  <c r="T8" i="209"/>
  <c r="U42" i="247"/>
  <c r="T42" i="247"/>
  <c r="U42" i="252"/>
  <c r="T42" i="252"/>
  <c r="Q59" i="34"/>
  <c r="Q63" i="34" s="1"/>
  <c r="E59" i="81"/>
  <c r="T8" i="81"/>
  <c r="U8" i="81"/>
  <c r="U42" i="149"/>
  <c r="T42" i="149"/>
  <c r="E59" i="185"/>
  <c r="U8" i="185"/>
  <c r="T8" i="185"/>
  <c r="M63" i="211"/>
  <c r="S63" i="211" s="1"/>
  <c r="S59" i="211"/>
  <c r="M63" i="236"/>
  <c r="S63" i="236" s="1"/>
  <c r="S59" i="236"/>
  <c r="U42" i="31"/>
  <c r="T42" i="31"/>
  <c r="E59" i="45"/>
  <c r="T8" i="45"/>
  <c r="U8" i="45"/>
  <c r="E59" i="53"/>
  <c r="T8" i="53"/>
  <c r="U8" i="53"/>
  <c r="P59" i="71"/>
  <c r="P63" i="71" s="1"/>
  <c r="T42" i="124"/>
  <c r="U42" i="124"/>
  <c r="U8" i="147"/>
  <c r="E59" i="147"/>
  <c r="T8" i="147"/>
  <c r="M63" i="162"/>
  <c r="S63" i="162" s="1"/>
  <c r="S59" i="162"/>
  <c r="E59" i="37"/>
  <c r="U8" i="37"/>
  <c r="T8" i="37"/>
  <c r="E59" i="33"/>
  <c r="P59" i="77"/>
  <c r="P63" i="77" s="1"/>
  <c r="E59" i="62"/>
  <c r="U8" i="62"/>
  <c r="T8" i="62"/>
  <c r="U42" i="161"/>
  <c r="T42" i="161"/>
  <c r="U42" i="185"/>
  <c r="T42" i="185"/>
  <c r="E63" i="203"/>
  <c r="U59" i="203"/>
  <c r="T59" i="203"/>
  <c r="E59" i="50"/>
  <c r="T8" i="50"/>
  <c r="U8" i="50"/>
  <c r="U42" i="93"/>
  <c r="T42" i="93"/>
  <c r="E59" i="109"/>
  <c r="T8" i="109"/>
  <c r="U8" i="109"/>
  <c r="U42" i="135"/>
  <c r="T42" i="135"/>
  <c r="U8" i="160"/>
  <c r="E59" i="160"/>
  <c r="T8" i="160"/>
  <c r="E63" i="216"/>
  <c r="U59" i="216"/>
  <c r="M63" i="182"/>
  <c r="S63" i="182" s="1"/>
  <c r="S59" i="182"/>
  <c r="T42" i="255"/>
  <c r="P59" i="255"/>
  <c r="P63" i="255" s="1"/>
  <c r="U42" i="50"/>
  <c r="T42" i="50"/>
  <c r="E59" i="57"/>
  <c r="T8" i="57"/>
  <c r="U8" i="57"/>
  <c r="T42" i="8"/>
  <c r="U42" i="8"/>
  <c r="Q59" i="68"/>
  <c r="Q63" i="68" s="1"/>
  <c r="U42" i="98"/>
  <c r="T42" i="98"/>
  <c r="E59" i="108"/>
  <c r="U8" i="108"/>
  <c r="T8" i="108"/>
  <c r="T8" i="183"/>
  <c r="E59" i="183"/>
  <c r="U8" i="183"/>
  <c r="E59" i="190"/>
  <c r="U8" i="190"/>
  <c r="T8" i="190"/>
  <c r="U42" i="240"/>
  <c r="T42" i="240"/>
  <c r="E59" i="44"/>
  <c r="U8" i="44"/>
  <c r="T8" i="44"/>
  <c r="U42" i="13"/>
  <c r="T42" i="13"/>
  <c r="Q59" i="76"/>
  <c r="Q63" i="76" s="1"/>
  <c r="U42" i="96"/>
  <c r="T42" i="96"/>
  <c r="E59" i="102"/>
  <c r="U8" i="102"/>
  <c r="T8" i="102"/>
  <c r="T42" i="108"/>
  <c r="U42" i="108"/>
  <c r="T42" i="144"/>
  <c r="U42" i="144"/>
  <c r="U42" i="180"/>
  <c r="T42" i="180"/>
  <c r="T42" i="204"/>
  <c r="U42" i="204"/>
  <c r="U42" i="215"/>
  <c r="M63" i="216"/>
  <c r="S63" i="216" s="1"/>
  <c r="S59" i="216"/>
  <c r="E59" i="8"/>
  <c r="T8" i="8"/>
  <c r="U8" i="8"/>
  <c r="P59" i="19"/>
  <c r="P63" i="19" s="1"/>
  <c r="E59" i="31"/>
  <c r="U8" i="31"/>
  <c r="T8" i="31"/>
  <c r="U42" i="37"/>
  <c r="T42" i="37"/>
  <c r="U42" i="41"/>
  <c r="T42" i="41"/>
  <c r="Q59" i="92"/>
  <c r="Q63" i="92" s="1"/>
  <c r="E59" i="88"/>
  <c r="T8" i="88"/>
  <c r="U8" i="88"/>
  <c r="Q59" i="114"/>
  <c r="Q63" i="114" s="1"/>
  <c r="E59" i="138"/>
  <c r="T8" i="138"/>
  <c r="U8" i="138"/>
  <c r="U8" i="159"/>
  <c r="E59" i="159"/>
  <c r="T8" i="159"/>
  <c r="U42" i="158"/>
  <c r="T42" i="158"/>
  <c r="P59" i="178"/>
  <c r="P63" i="178" s="1"/>
  <c r="E59" i="202"/>
  <c r="T8" i="202"/>
  <c r="U8" i="202"/>
  <c r="E59" i="204"/>
  <c r="M63" i="212"/>
  <c r="S63" i="212" s="1"/>
  <c r="S59" i="212"/>
  <c r="T8" i="80"/>
  <c r="U8" i="116"/>
  <c r="Q59" i="245"/>
  <c r="Q63" i="245" s="1"/>
  <c r="U63" i="188" l="1"/>
  <c r="T63" i="188"/>
  <c r="E63" i="82"/>
  <c r="T59" i="82"/>
  <c r="U59" i="82"/>
  <c r="E63" i="102"/>
  <c r="T59" i="102"/>
  <c r="U59" i="102"/>
  <c r="E63" i="37"/>
  <c r="U59" i="37"/>
  <c r="T59" i="37"/>
  <c r="E63" i="202"/>
  <c r="T59" i="202"/>
  <c r="U59" i="202"/>
  <c r="E63" i="50"/>
  <c r="U59" i="50"/>
  <c r="T59" i="50"/>
  <c r="E63" i="165"/>
  <c r="U59" i="165"/>
  <c r="T59" i="165"/>
  <c r="E63" i="254"/>
  <c r="T59" i="254"/>
  <c r="U59" i="254"/>
  <c r="E63" i="143"/>
  <c r="U59" i="143"/>
  <c r="T59" i="143"/>
  <c r="E63" i="138"/>
  <c r="T59" i="138"/>
  <c r="U59" i="138"/>
  <c r="E63" i="8"/>
  <c r="T59" i="8"/>
  <c r="U59" i="8"/>
  <c r="T59" i="216"/>
  <c r="E63" i="129"/>
  <c r="U59" i="129"/>
  <c r="T59" i="129"/>
  <c r="E63" i="207"/>
  <c r="U59" i="207"/>
  <c r="T59" i="207"/>
  <c r="E63" i="205"/>
  <c r="T59" i="205"/>
  <c r="U59" i="205"/>
  <c r="E63" i="219"/>
  <c r="U59" i="219"/>
  <c r="T59" i="219"/>
  <c r="E63" i="87"/>
  <c r="U59" i="87"/>
  <c r="T59" i="87"/>
  <c r="E63" i="182"/>
  <c r="U59" i="182"/>
  <c r="T59" i="182"/>
  <c r="E63" i="257"/>
  <c r="U59" i="257"/>
  <c r="T59" i="257"/>
  <c r="E63" i="111"/>
  <c r="U59" i="111"/>
  <c r="T59" i="111"/>
  <c r="E63" i="58"/>
  <c r="T59" i="58"/>
  <c r="U59" i="58"/>
  <c r="E63" i="162"/>
  <c r="T59" i="162"/>
  <c r="U59" i="162"/>
  <c r="E63" i="56"/>
  <c r="U59" i="56"/>
  <c r="T59" i="56"/>
  <c r="E63" i="171"/>
  <c r="T59" i="171"/>
  <c r="U59" i="171"/>
  <c r="E63" i="72"/>
  <c r="U59" i="72"/>
  <c r="T59" i="72"/>
  <c r="E63" i="39"/>
  <c r="U59" i="39"/>
  <c r="T59" i="39"/>
  <c r="E63" i="106"/>
  <c r="U59" i="106"/>
  <c r="T59" i="106"/>
  <c r="E63" i="256"/>
  <c r="T59" i="256"/>
  <c r="U59" i="256"/>
  <c r="E63" i="75"/>
  <c r="T59" i="75"/>
  <c r="U59" i="75"/>
  <c r="E63" i="118"/>
  <c r="T59" i="118"/>
  <c r="U59" i="118"/>
  <c r="E63" i="206"/>
  <c r="T59" i="206"/>
  <c r="U59" i="206"/>
  <c r="E63" i="132"/>
  <c r="T59" i="132"/>
  <c r="U59" i="132"/>
  <c r="E63" i="90"/>
  <c r="U59" i="90"/>
  <c r="T59" i="90"/>
  <c r="E63" i="201"/>
  <c r="U59" i="201"/>
  <c r="T59" i="201"/>
  <c r="E63" i="84"/>
  <c r="U59" i="84"/>
  <c r="T59" i="84"/>
  <c r="E63" i="172"/>
  <c r="U59" i="172"/>
  <c r="T59" i="172"/>
  <c r="E63" i="228"/>
  <c r="T59" i="228"/>
  <c r="U59" i="228"/>
  <c r="E63" i="6"/>
  <c r="U59" i="6"/>
  <c r="T59" i="6"/>
  <c r="E63" i="130"/>
  <c r="U59" i="130"/>
  <c r="T59" i="130"/>
  <c r="U63" i="40"/>
  <c r="T63" i="40"/>
  <c r="U63" i="232"/>
  <c r="T63" i="232"/>
  <c r="E63" i="114"/>
  <c r="U59" i="114"/>
  <c r="T59" i="114"/>
  <c r="E63" i="55"/>
  <c r="U59" i="55"/>
  <c r="T59" i="55"/>
  <c r="U63" i="28"/>
  <c r="T63" i="28"/>
  <c r="E63" i="183"/>
  <c r="U59" i="183"/>
  <c r="T59" i="183"/>
  <c r="E63" i="108"/>
  <c r="U59" i="108"/>
  <c r="T59" i="108"/>
  <c r="E63" i="57"/>
  <c r="U59" i="57"/>
  <c r="T59" i="57"/>
  <c r="E63" i="62"/>
  <c r="U59" i="62"/>
  <c r="T59" i="62"/>
  <c r="E63" i="53"/>
  <c r="T59" i="53"/>
  <c r="U59" i="53"/>
  <c r="E63" i="98"/>
  <c r="U59" i="98"/>
  <c r="T59" i="98"/>
  <c r="E63" i="120"/>
  <c r="U59" i="120"/>
  <c r="T59" i="120"/>
  <c r="E63" i="113"/>
  <c r="U59" i="113"/>
  <c r="T59" i="113"/>
  <c r="E63" i="196"/>
  <c r="U59" i="196"/>
  <c r="T59" i="196"/>
  <c r="E63" i="142"/>
  <c r="U59" i="142"/>
  <c r="T59" i="142"/>
  <c r="E63" i="237"/>
  <c r="T59" i="237"/>
  <c r="U59" i="237"/>
  <c r="E63" i="186"/>
  <c r="U59" i="186"/>
  <c r="T59" i="186"/>
  <c r="E63" i="16"/>
  <c r="U59" i="16"/>
  <c r="T59" i="16"/>
  <c r="E63" i="224"/>
  <c r="U59" i="224"/>
  <c r="T59" i="224"/>
  <c r="E63" i="156"/>
  <c r="U59" i="156"/>
  <c r="T59" i="156"/>
  <c r="E63" i="123"/>
  <c r="U59" i="123"/>
  <c r="T59" i="123"/>
  <c r="E63" i="166"/>
  <c r="U59" i="166"/>
  <c r="T59" i="166"/>
  <c r="E63" i="238"/>
  <c r="T59" i="238"/>
  <c r="U59" i="238"/>
  <c r="E63" i="36"/>
  <c r="U59" i="36"/>
  <c r="T59" i="36"/>
  <c r="E63" i="127"/>
  <c r="T59" i="127"/>
  <c r="U59" i="127"/>
  <c r="E63" i="15"/>
  <c r="U59" i="15"/>
  <c r="T59" i="15"/>
  <c r="E63" i="131"/>
  <c r="U59" i="131"/>
  <c r="T59" i="131"/>
  <c r="E63" i="96"/>
  <c r="U59" i="96"/>
  <c r="T59" i="96"/>
  <c r="E63" i="189"/>
  <c r="U59" i="189"/>
  <c r="T59" i="189"/>
  <c r="E63" i="65"/>
  <c r="T59" i="65"/>
  <c r="U59" i="65"/>
  <c r="U59" i="92"/>
  <c r="U63" i="191"/>
  <c r="T63" i="191"/>
  <c r="E63" i="86"/>
  <c r="U59" i="86"/>
  <c r="T59" i="86"/>
  <c r="U63" i="235"/>
  <c r="T63" i="235"/>
  <c r="E63" i="149"/>
  <c r="U59" i="149"/>
  <c r="T59" i="149"/>
  <c r="E63" i="181"/>
  <c r="U59" i="181"/>
  <c r="T59" i="181"/>
  <c r="E63" i="145"/>
  <c r="T59" i="145"/>
  <c r="U59" i="145"/>
  <c r="E63" i="217"/>
  <c r="U59" i="217"/>
  <c r="T59" i="217"/>
  <c r="E63" i="140"/>
  <c r="T59" i="140"/>
  <c r="U59" i="140"/>
  <c r="E63" i="222"/>
  <c r="U59" i="222"/>
  <c r="T59" i="222"/>
  <c r="E63" i="198"/>
  <c r="U59" i="198"/>
  <c r="T59" i="198"/>
  <c r="E63" i="63"/>
  <c r="U59" i="63"/>
  <c r="T59" i="63"/>
  <c r="E63" i="252"/>
  <c r="U59" i="252"/>
  <c r="T59" i="252"/>
  <c r="E63" i="99"/>
  <c r="U59" i="99"/>
  <c r="T59" i="99"/>
  <c r="E63" i="128"/>
  <c r="U59" i="128"/>
  <c r="T59" i="128"/>
  <c r="E63" i="26"/>
  <c r="U59" i="26"/>
  <c r="T59" i="26"/>
  <c r="E63" i="101"/>
  <c r="U59" i="101"/>
  <c r="T59" i="101"/>
  <c r="E63" i="21"/>
  <c r="U59" i="21"/>
  <c r="T59" i="21"/>
  <c r="E63" i="79"/>
  <c r="U59" i="79"/>
  <c r="T59" i="79"/>
  <c r="E63" i="32"/>
  <c r="U59" i="32"/>
  <c r="T59" i="32"/>
  <c r="E63" i="134"/>
  <c r="U59" i="134"/>
  <c r="T59" i="134"/>
  <c r="E63" i="231"/>
  <c r="T59" i="231"/>
  <c r="U59" i="231"/>
  <c r="E63" i="115"/>
  <c r="U59" i="115"/>
  <c r="T59" i="115"/>
  <c r="E63" i="38"/>
  <c r="U59" i="38"/>
  <c r="T59" i="38"/>
  <c r="E63" i="7"/>
  <c r="U59" i="7"/>
  <c r="T59" i="7"/>
  <c r="E63" i="213"/>
  <c r="T59" i="213"/>
  <c r="U59" i="213"/>
  <c r="E63" i="4"/>
  <c r="U59" i="4"/>
  <c r="T59" i="4"/>
  <c r="E63" i="236"/>
  <c r="U59" i="236"/>
  <c r="T59" i="236"/>
  <c r="E63" i="80"/>
  <c r="U59" i="80"/>
  <c r="T59" i="80"/>
  <c r="U63" i="200"/>
  <c r="T63" i="200"/>
  <c r="E63" i="71"/>
  <c r="U59" i="71"/>
  <c r="T59" i="71"/>
  <c r="U63" i="92"/>
  <c r="T63" i="92"/>
  <c r="U59" i="211"/>
  <c r="U63" i="216"/>
  <c r="T63" i="216"/>
  <c r="E63" i="227"/>
  <c r="U59" i="227"/>
  <c r="T59" i="227"/>
  <c r="E63" i="157"/>
  <c r="U59" i="157"/>
  <c r="T59" i="157"/>
  <c r="E63" i="139"/>
  <c r="U59" i="139"/>
  <c r="T59" i="139"/>
  <c r="E63" i="190"/>
  <c r="U59" i="190"/>
  <c r="T59" i="190"/>
  <c r="E63" i="33"/>
  <c r="U59" i="33"/>
  <c r="T59" i="33"/>
  <c r="E63" i="197"/>
  <c r="U59" i="197"/>
  <c r="T59" i="197"/>
  <c r="T59" i="188"/>
  <c r="E63" i="35"/>
  <c r="U59" i="35"/>
  <c r="T59" i="35"/>
  <c r="E63" i="161"/>
  <c r="U59" i="161"/>
  <c r="T59" i="161"/>
  <c r="E63" i="153"/>
  <c r="U59" i="153"/>
  <c r="T59" i="153"/>
  <c r="E63" i="42"/>
  <c r="T59" i="42"/>
  <c r="U59" i="42"/>
  <c r="E63" i="76"/>
  <c r="U59" i="76"/>
  <c r="T59" i="76"/>
  <c r="E63" i="208"/>
  <c r="T59" i="208"/>
  <c r="U59" i="208"/>
  <c r="E63" i="225"/>
  <c r="U59" i="225"/>
  <c r="T59" i="225"/>
  <c r="E63" i="221"/>
  <c r="U59" i="221"/>
  <c r="T59" i="221"/>
  <c r="E63" i="248"/>
  <c r="U59" i="248"/>
  <c r="T59" i="248"/>
  <c r="E63" i="170"/>
  <c r="U59" i="170"/>
  <c r="T59" i="170"/>
  <c r="E63" i="61"/>
  <c r="T59" i="61"/>
  <c r="U59" i="61"/>
  <c r="E63" i="152"/>
  <c r="U59" i="152"/>
  <c r="T59" i="152"/>
  <c r="E63" i="49"/>
  <c r="U59" i="49"/>
  <c r="T59" i="49"/>
  <c r="E63" i="163"/>
  <c r="U59" i="163"/>
  <c r="T59" i="163"/>
  <c r="E63" i="25"/>
  <c r="U59" i="25"/>
  <c r="T59" i="25"/>
  <c r="E63" i="94"/>
  <c r="T59" i="94"/>
  <c r="U59" i="94"/>
  <c r="E63" i="78"/>
  <c r="U59" i="78"/>
  <c r="T59" i="78"/>
  <c r="E63" i="146"/>
  <c r="U59" i="146"/>
  <c r="T59" i="146"/>
  <c r="E63" i="103"/>
  <c r="T59" i="103"/>
  <c r="U59" i="103"/>
  <c r="E63" i="177"/>
  <c r="T59" i="177"/>
  <c r="U59" i="177"/>
  <c r="E63" i="180"/>
  <c r="U59" i="180"/>
  <c r="T59" i="180"/>
  <c r="E63" i="210"/>
  <c r="U59" i="210"/>
  <c r="T59" i="210"/>
  <c r="E63" i="223"/>
  <c r="T59" i="223"/>
  <c r="U59" i="223"/>
  <c r="E63" i="234"/>
  <c r="U59" i="234"/>
  <c r="T59" i="234"/>
  <c r="E63" i="5"/>
  <c r="T59" i="5"/>
  <c r="U59" i="5"/>
  <c r="E63" i="116"/>
  <c r="U59" i="116"/>
  <c r="T59" i="116"/>
  <c r="E63" i="215"/>
  <c r="U59" i="215"/>
  <c r="T59" i="215"/>
  <c r="E63" i="121"/>
  <c r="U59" i="121"/>
  <c r="T59" i="121"/>
  <c r="U63" i="211"/>
  <c r="T63" i="211"/>
  <c r="E63" i="147"/>
  <c r="U59" i="147"/>
  <c r="T59" i="147"/>
  <c r="E63" i="209"/>
  <c r="U59" i="209"/>
  <c r="T59" i="209"/>
  <c r="E63" i="110"/>
  <c r="T59" i="110"/>
  <c r="U59" i="110"/>
  <c r="E63" i="18"/>
  <c r="U59" i="18"/>
  <c r="T59" i="18"/>
  <c r="E63" i="104"/>
  <c r="U59" i="104"/>
  <c r="T59" i="104"/>
  <c r="E63" i="204"/>
  <c r="U59" i="204"/>
  <c r="T59" i="204"/>
  <c r="E63" i="159"/>
  <c r="U59" i="159"/>
  <c r="T59" i="159"/>
  <c r="E63" i="88"/>
  <c r="U59" i="88"/>
  <c r="T59" i="88"/>
  <c r="E63" i="31"/>
  <c r="U59" i="31"/>
  <c r="T59" i="31"/>
  <c r="E63" i="160"/>
  <c r="T59" i="160"/>
  <c r="U59" i="160"/>
  <c r="E63" i="45"/>
  <c r="U59" i="45"/>
  <c r="T59" i="45"/>
  <c r="E63" i="243"/>
  <c r="U59" i="243"/>
  <c r="T59" i="243"/>
  <c r="E63" i="179"/>
  <c r="U59" i="179"/>
  <c r="T59" i="179"/>
  <c r="E63" i="119"/>
  <c r="U59" i="119"/>
  <c r="T59" i="119"/>
  <c r="U63" i="195"/>
  <c r="T63" i="195"/>
  <c r="E63" i="246"/>
  <c r="U59" i="246"/>
  <c r="T59" i="246"/>
  <c r="E63" i="30"/>
  <c r="U59" i="30"/>
  <c r="T59" i="30"/>
  <c r="E63" i="239"/>
  <c r="T59" i="239"/>
  <c r="U59" i="239"/>
  <c r="E63" i="51"/>
  <c r="T59" i="51"/>
  <c r="U59" i="51"/>
  <c r="E63" i="85"/>
  <c r="U59" i="85"/>
  <c r="T59" i="85"/>
  <c r="E63" i="12"/>
  <c r="U59" i="12"/>
  <c r="T59" i="12"/>
  <c r="E63" i="126"/>
  <c r="T59" i="126"/>
  <c r="U59" i="126"/>
  <c r="E63" i="169"/>
  <c r="T59" i="169"/>
  <c r="U59" i="169"/>
  <c r="E63" i="151"/>
  <c r="U59" i="151"/>
  <c r="T59" i="151"/>
  <c r="E63" i="2"/>
  <c r="U59" i="2"/>
  <c r="T59" i="2"/>
  <c r="E63" i="148"/>
  <c r="U59" i="148"/>
  <c r="T59" i="148"/>
  <c r="E63" i="74"/>
  <c r="U59" i="74"/>
  <c r="T59" i="74"/>
  <c r="E63" i="137"/>
  <c r="U59" i="137"/>
  <c r="T59" i="137"/>
  <c r="E63" i="122"/>
  <c r="U59" i="122"/>
  <c r="T59" i="122"/>
  <c r="E63" i="19"/>
  <c r="T59" i="19"/>
  <c r="U59" i="19"/>
  <c r="E63" i="245"/>
  <c r="U59" i="245"/>
  <c r="T59" i="245"/>
  <c r="E63" i="144"/>
  <c r="T59" i="144"/>
  <c r="U59" i="144"/>
  <c r="E63" i="95"/>
  <c r="U59" i="95"/>
  <c r="T59" i="95"/>
  <c r="E63" i="244"/>
  <c r="T59" i="244"/>
  <c r="U59" i="244"/>
  <c r="E63" i="167"/>
  <c r="U59" i="167"/>
  <c r="T59" i="167"/>
  <c r="E63" i="73"/>
  <c r="U59" i="73"/>
  <c r="T59" i="73"/>
  <c r="E63" i="89"/>
  <c r="T59" i="89"/>
  <c r="U59" i="89"/>
  <c r="E63" i="251"/>
  <c r="U59" i="251"/>
  <c r="T59" i="251"/>
  <c r="E63" i="9"/>
  <c r="U59" i="9"/>
  <c r="T59" i="9"/>
  <c r="E63" i="69"/>
  <c r="U59" i="69"/>
  <c r="T59" i="69"/>
  <c r="E63" i="29"/>
  <c r="T59" i="29"/>
  <c r="U59" i="29"/>
  <c r="E63" i="255"/>
  <c r="U59" i="255"/>
  <c r="T59" i="255"/>
  <c r="E63" i="242"/>
  <c r="U59" i="242"/>
  <c r="T59" i="242"/>
  <c r="U63" i="124"/>
  <c r="T63" i="124"/>
  <c r="E63" i="194"/>
  <c r="U59" i="194"/>
  <c r="T59" i="194"/>
  <c r="E63" i="176"/>
  <c r="T59" i="176"/>
  <c r="U59" i="176"/>
  <c r="E63" i="218"/>
  <c r="U59" i="218"/>
  <c r="T59" i="218"/>
  <c r="E63" i="11"/>
  <c r="U59" i="11"/>
  <c r="T59" i="11"/>
  <c r="E63" i="174"/>
  <c r="T59" i="174"/>
  <c r="U59" i="174"/>
  <c r="E63" i="70"/>
  <c r="T59" i="70"/>
  <c r="U59" i="70"/>
  <c r="E63" i="141"/>
  <c r="U59" i="141"/>
  <c r="T59" i="141"/>
  <c r="E63" i="66"/>
  <c r="T59" i="66"/>
  <c r="U59" i="66"/>
  <c r="E63" i="178"/>
  <c r="T59" i="178"/>
  <c r="U59" i="178"/>
  <c r="E63" i="241"/>
  <c r="U59" i="241"/>
  <c r="T59" i="241"/>
  <c r="U63" i="192"/>
  <c r="T63" i="192"/>
  <c r="E63" i="83"/>
  <c r="U59" i="83"/>
  <c r="T59" i="83"/>
  <c r="E63" i="20"/>
  <c r="U59" i="20"/>
  <c r="T59" i="20"/>
  <c r="E63" i="133"/>
  <c r="T59" i="133"/>
  <c r="U59" i="133"/>
  <c r="E63" i="107"/>
  <c r="U59" i="107"/>
  <c r="T59" i="107"/>
  <c r="E63" i="250"/>
  <c r="U59" i="250"/>
  <c r="T59" i="250"/>
  <c r="E63" i="54"/>
  <c r="U59" i="54"/>
  <c r="T59" i="54"/>
  <c r="E63" i="14"/>
  <c r="T59" i="14"/>
  <c r="U59" i="14"/>
  <c r="E63" i="17"/>
  <c r="T59" i="17"/>
  <c r="U59" i="17"/>
  <c r="E63" i="43"/>
  <c r="U59" i="43"/>
  <c r="T59" i="43"/>
  <c r="E63" i="48"/>
  <c r="U59" i="48"/>
  <c r="T59" i="48"/>
  <c r="U63" i="184"/>
  <c r="T63" i="184"/>
  <c r="U63" i="203"/>
  <c r="T63" i="203"/>
  <c r="E63" i="253"/>
  <c r="U59" i="253"/>
  <c r="T59" i="253"/>
  <c r="E63" i="185"/>
  <c r="T59" i="185"/>
  <c r="U59" i="185"/>
  <c r="E63" i="44"/>
  <c r="U59" i="44"/>
  <c r="T59" i="44"/>
  <c r="E63" i="233"/>
  <c r="U59" i="233"/>
  <c r="T59" i="233"/>
  <c r="E63" i="158"/>
  <c r="U59" i="158"/>
  <c r="T59" i="158"/>
  <c r="E63" i="258"/>
  <c r="U59" i="258"/>
  <c r="T59" i="258"/>
  <c r="E63" i="97"/>
  <c r="U59" i="97"/>
  <c r="T59" i="97"/>
  <c r="E63" i="91"/>
  <c r="U59" i="91"/>
  <c r="T59" i="91"/>
  <c r="E63" i="193"/>
  <c r="U59" i="193"/>
  <c r="T59" i="193"/>
  <c r="E63" i="125"/>
  <c r="T59" i="125"/>
  <c r="U59" i="125"/>
  <c r="E63" i="24"/>
  <c r="T59" i="24"/>
  <c r="U59" i="24"/>
  <c r="U63" i="212"/>
  <c r="T63" i="212"/>
  <c r="E63" i="34"/>
  <c r="U59" i="34"/>
  <c r="T59" i="34"/>
  <c r="E63" i="23"/>
  <c r="U59" i="23"/>
  <c r="T59" i="23"/>
  <c r="E63" i="240"/>
  <c r="U59" i="240"/>
  <c r="T59" i="240"/>
  <c r="E63" i="155"/>
  <c r="U59" i="155"/>
  <c r="T59" i="155"/>
  <c r="E63" i="173"/>
  <c r="U59" i="173"/>
  <c r="T59" i="173"/>
  <c r="E63" i="77"/>
  <c r="T59" i="77"/>
  <c r="U59" i="77"/>
  <c r="E63" i="67"/>
  <c r="U59" i="67"/>
  <c r="T59" i="67"/>
  <c r="E63" i="68"/>
  <c r="U59" i="68"/>
  <c r="T59" i="68"/>
  <c r="E63" i="154"/>
  <c r="T59" i="154"/>
  <c r="U59" i="154"/>
  <c r="E63" i="52"/>
  <c r="U59" i="52"/>
  <c r="T59" i="52"/>
  <c r="E63" i="199"/>
  <c r="T59" i="199"/>
  <c r="U59" i="199"/>
  <c r="E63" i="22"/>
  <c r="U59" i="22"/>
  <c r="T59" i="22"/>
  <c r="E63" i="93"/>
  <c r="U59" i="93"/>
  <c r="T59" i="93"/>
  <c r="E63" i="220"/>
  <c r="U59" i="220"/>
  <c r="T59" i="220"/>
  <c r="E63" i="112"/>
  <c r="U59" i="112"/>
  <c r="T59" i="112"/>
  <c r="E63" i="164"/>
  <c r="U59" i="164"/>
  <c r="T59" i="164"/>
  <c r="T63" i="247"/>
  <c r="U63" i="247"/>
  <c r="E63" i="109"/>
  <c r="U59" i="109"/>
  <c r="T59" i="109"/>
  <c r="E63" i="81"/>
  <c r="U59" i="81"/>
  <c r="T59" i="81"/>
  <c r="E63" i="168"/>
  <c r="U59" i="168"/>
  <c r="T59" i="168"/>
  <c r="E63" i="47"/>
  <c r="T59" i="47"/>
  <c r="U59" i="47"/>
  <c r="E63" i="135"/>
  <c r="T59" i="135"/>
  <c r="U59" i="135"/>
  <c r="E63" i="136"/>
  <c r="U59" i="136"/>
  <c r="T59" i="136"/>
  <c r="E63" i="46"/>
  <c r="T59" i="46"/>
  <c r="U59" i="46"/>
  <c r="E63" i="105"/>
  <c r="T59" i="105"/>
  <c r="U59" i="105"/>
  <c r="E63" i="3"/>
  <c r="U59" i="3"/>
  <c r="T59" i="3"/>
  <c r="E63" i="13"/>
  <c r="T59" i="13"/>
  <c r="U59" i="13"/>
  <c r="E63" i="229"/>
  <c r="U59" i="229"/>
  <c r="T59" i="229"/>
  <c r="E63" i="59"/>
  <c r="U59" i="59"/>
  <c r="T59" i="59"/>
  <c r="E63" i="226"/>
  <c r="U59" i="226"/>
  <c r="T59" i="226"/>
  <c r="E63" i="150"/>
  <c r="U59" i="150"/>
  <c r="T59" i="150"/>
  <c r="E63" i="187"/>
  <c r="U59" i="187"/>
  <c r="T59" i="187"/>
  <c r="E63" i="230"/>
  <c r="U59" i="230"/>
  <c r="T59" i="230"/>
  <c r="E63" i="100"/>
  <c r="U59" i="100"/>
  <c r="T59" i="100"/>
  <c r="E63" i="117"/>
  <c r="T59" i="117"/>
  <c r="U59" i="117"/>
  <c r="T63" i="1"/>
  <c r="U63" i="1"/>
  <c r="E63" i="175"/>
  <c r="U59" i="175"/>
  <c r="T59" i="175"/>
  <c r="E63" i="64"/>
  <c r="U59" i="64"/>
  <c r="T59" i="64"/>
  <c r="E63" i="41"/>
  <c r="T59" i="41"/>
  <c r="U59" i="41"/>
  <c r="E63" i="214"/>
  <c r="U59" i="214"/>
  <c r="T59" i="214"/>
  <c r="E63" i="60"/>
  <c r="U59" i="60"/>
  <c r="T59" i="60"/>
  <c r="E63" i="27"/>
  <c r="U59" i="27"/>
  <c r="T59" i="27"/>
  <c r="E63" i="10"/>
  <c r="U59" i="10"/>
  <c r="T59" i="10"/>
  <c r="U63" i="249"/>
  <c r="T63" i="249"/>
  <c r="U63" i="230" l="1"/>
  <c r="T63" i="230"/>
  <c r="U63" i="251"/>
  <c r="T63" i="251"/>
  <c r="T63" i="226"/>
  <c r="U63" i="226"/>
  <c r="U63" i="240"/>
  <c r="T63" i="240"/>
  <c r="U63" i="20"/>
  <c r="T63" i="20"/>
  <c r="U63" i="176"/>
  <c r="T63" i="176"/>
  <c r="U63" i="74"/>
  <c r="T63" i="74"/>
  <c r="U63" i="46"/>
  <c r="T63" i="46"/>
  <c r="T63" i="107"/>
  <c r="U63" i="107"/>
  <c r="U63" i="160"/>
  <c r="T63" i="160"/>
  <c r="U63" i="177"/>
  <c r="T63" i="177"/>
  <c r="U63" i="214"/>
  <c r="T63" i="214"/>
  <c r="U63" i="47"/>
  <c r="T63" i="47"/>
  <c r="T63" i="175"/>
  <c r="U63" i="175"/>
  <c r="T63" i="100"/>
  <c r="U63" i="100"/>
  <c r="U63" i="3"/>
  <c r="T63" i="3"/>
  <c r="U63" i="109"/>
  <c r="T63" i="109"/>
  <c r="T63" i="112"/>
  <c r="U63" i="112"/>
  <c r="U63" i="27"/>
  <c r="T63" i="27"/>
  <c r="U63" i="150"/>
  <c r="T63" i="150"/>
  <c r="U63" i="136"/>
  <c r="T63" i="136"/>
  <c r="U63" i="22"/>
  <c r="T63" i="22"/>
  <c r="U63" i="155"/>
  <c r="T63" i="155"/>
  <c r="U63" i="158"/>
  <c r="T63" i="158"/>
  <c r="U63" i="133"/>
  <c r="T63" i="133"/>
  <c r="U63" i="218"/>
  <c r="T63" i="218"/>
  <c r="U63" i="73"/>
  <c r="T63" i="73"/>
  <c r="U63" i="137"/>
  <c r="T63" i="137"/>
  <c r="U63" i="85"/>
  <c r="T63" i="85"/>
  <c r="U63" i="31"/>
  <c r="T63" i="31"/>
  <c r="U63" i="147"/>
  <c r="T63" i="147"/>
  <c r="U63" i="215"/>
  <c r="T63" i="215"/>
  <c r="U63" i="103"/>
  <c r="T63" i="103"/>
  <c r="U63" i="61"/>
  <c r="T63" i="61"/>
  <c r="U63" i="153"/>
  <c r="T63" i="153"/>
  <c r="U63" i="190"/>
  <c r="T63" i="190"/>
  <c r="U63" i="115"/>
  <c r="T63" i="115"/>
  <c r="U63" i="128"/>
  <c r="T63" i="128"/>
  <c r="T63" i="145"/>
  <c r="U63" i="145"/>
  <c r="U63" i="127"/>
  <c r="T63" i="127"/>
  <c r="U63" i="186"/>
  <c r="T63" i="186"/>
  <c r="T63" i="62"/>
  <c r="U63" i="62"/>
  <c r="U63" i="130"/>
  <c r="T63" i="130"/>
  <c r="U63" i="206"/>
  <c r="T63" i="206"/>
  <c r="T63" i="56"/>
  <c r="U63" i="56"/>
  <c r="T63" i="205"/>
  <c r="U63" i="205"/>
  <c r="U63" i="143"/>
  <c r="T63" i="143"/>
  <c r="U63" i="77"/>
  <c r="T63" i="77"/>
  <c r="U63" i="10"/>
  <c r="T63" i="10"/>
  <c r="U63" i="187"/>
  <c r="T63" i="187"/>
  <c r="U63" i="41"/>
  <c r="T63" i="41"/>
  <c r="U63" i="229"/>
  <c r="T63" i="229"/>
  <c r="U63" i="168"/>
  <c r="T63" i="168"/>
  <c r="U63" i="154"/>
  <c r="T63" i="154"/>
  <c r="U63" i="34"/>
  <c r="T63" i="34"/>
  <c r="U63" i="125"/>
  <c r="T63" i="125"/>
  <c r="U63" i="185"/>
  <c r="T63" i="185"/>
  <c r="T63" i="17"/>
  <c r="U63" i="17"/>
  <c r="U63" i="66"/>
  <c r="T63" i="66"/>
  <c r="U63" i="29"/>
  <c r="T63" i="29"/>
  <c r="U63" i="95"/>
  <c r="T63" i="95"/>
  <c r="T63" i="2"/>
  <c r="U63" i="2"/>
  <c r="U63" i="30"/>
  <c r="T63" i="30"/>
  <c r="T63" i="119"/>
  <c r="U63" i="119"/>
  <c r="U63" i="204"/>
  <c r="T63" i="204"/>
  <c r="U63" i="234"/>
  <c r="T63" i="234"/>
  <c r="U63" i="94"/>
  <c r="T63" i="94"/>
  <c r="T63" i="221"/>
  <c r="U63" i="221"/>
  <c r="U63" i="227"/>
  <c r="T63" i="227"/>
  <c r="U63" i="71"/>
  <c r="T63" i="71"/>
  <c r="U63" i="236"/>
  <c r="T63" i="236"/>
  <c r="U63" i="32"/>
  <c r="T63" i="32"/>
  <c r="T63" i="63"/>
  <c r="U63" i="63"/>
  <c r="U63" i="65"/>
  <c r="T63" i="65"/>
  <c r="T63" i="166"/>
  <c r="U63" i="166"/>
  <c r="U63" i="196"/>
  <c r="T63" i="196"/>
  <c r="U63" i="183"/>
  <c r="T63" i="183"/>
  <c r="U63" i="114"/>
  <c r="T63" i="114"/>
  <c r="T63" i="172"/>
  <c r="U63" i="172"/>
  <c r="U63" i="256"/>
  <c r="T63" i="256"/>
  <c r="U63" i="111"/>
  <c r="T63" i="111"/>
  <c r="T63" i="50"/>
  <c r="U63" i="50"/>
  <c r="T63" i="174"/>
  <c r="U63" i="174"/>
  <c r="U63" i="19"/>
  <c r="T63" i="19"/>
  <c r="U63" i="126"/>
  <c r="T63" i="126"/>
  <c r="U63" i="45"/>
  <c r="T63" i="45"/>
  <c r="U63" i="110"/>
  <c r="T63" i="110"/>
  <c r="U63" i="180"/>
  <c r="T63" i="180"/>
  <c r="U63" i="49"/>
  <c r="T63" i="49"/>
  <c r="U63" i="76"/>
  <c r="T63" i="76"/>
  <c r="U63" i="197"/>
  <c r="T63" i="197"/>
  <c r="U63" i="7"/>
  <c r="T63" i="7"/>
  <c r="U63" i="101"/>
  <c r="T63" i="101"/>
  <c r="T63" i="140"/>
  <c r="U63" i="140"/>
  <c r="U63" i="131"/>
  <c r="T63" i="131"/>
  <c r="T63" i="224"/>
  <c r="U63" i="224"/>
  <c r="U63" i="98"/>
  <c r="T63" i="98"/>
  <c r="U63" i="90"/>
  <c r="T63" i="90"/>
  <c r="U63" i="72"/>
  <c r="T63" i="72"/>
  <c r="U63" i="87"/>
  <c r="T63" i="87"/>
  <c r="U63" i="8"/>
  <c r="T63" i="8"/>
  <c r="U63" i="102"/>
  <c r="T63" i="102"/>
  <c r="T63" i="116"/>
  <c r="U63" i="116"/>
  <c r="U63" i="146"/>
  <c r="T63" i="146"/>
  <c r="U63" i="161"/>
  <c r="T63" i="161"/>
  <c r="U63" i="139"/>
  <c r="T63" i="139"/>
  <c r="T63" i="231"/>
  <c r="U63" i="231"/>
  <c r="U63" i="99"/>
  <c r="T63" i="99"/>
  <c r="U63" i="181"/>
  <c r="T63" i="181"/>
  <c r="U63" i="86"/>
  <c r="T63" i="86"/>
  <c r="U63" i="36"/>
  <c r="T63" i="36"/>
  <c r="U63" i="237"/>
  <c r="T63" i="237"/>
  <c r="U63" i="57"/>
  <c r="T63" i="57"/>
  <c r="U63" i="6"/>
  <c r="T63" i="6"/>
  <c r="U63" i="118"/>
  <c r="T63" i="118"/>
  <c r="U63" i="162"/>
  <c r="T63" i="162"/>
  <c r="T63" i="207"/>
  <c r="U63" i="207"/>
  <c r="U63" i="254"/>
  <c r="T63" i="254"/>
  <c r="T63" i="220"/>
  <c r="U63" i="220"/>
  <c r="T63" i="135"/>
  <c r="U63" i="135"/>
  <c r="U63" i="233"/>
  <c r="T63" i="233"/>
  <c r="U63" i="242"/>
  <c r="T63" i="242"/>
  <c r="T63" i="167"/>
  <c r="U63" i="167"/>
  <c r="U63" i="51"/>
  <c r="T63" i="51"/>
  <c r="U63" i="88"/>
  <c r="T63" i="88"/>
  <c r="T63" i="170"/>
  <c r="U63" i="170"/>
  <c r="U63" i="64"/>
  <c r="T63" i="64"/>
  <c r="U63" i="117"/>
  <c r="T63" i="117"/>
  <c r="U63" i="13"/>
  <c r="T63" i="13"/>
  <c r="U63" i="81"/>
  <c r="T63" i="81"/>
  <c r="U63" i="164"/>
  <c r="T63" i="164"/>
  <c r="U63" i="68"/>
  <c r="T63" i="68"/>
  <c r="T63" i="193"/>
  <c r="U63" i="193"/>
  <c r="T63" i="253"/>
  <c r="U63" i="253"/>
  <c r="U63" i="14"/>
  <c r="T63" i="14"/>
  <c r="U63" i="141"/>
  <c r="T63" i="141"/>
  <c r="T63" i="69"/>
  <c r="U63" i="69"/>
  <c r="U63" i="144"/>
  <c r="T63" i="144"/>
  <c r="U63" i="151"/>
  <c r="T63" i="151"/>
  <c r="U63" i="246"/>
  <c r="T63" i="246"/>
  <c r="U63" i="179"/>
  <c r="T63" i="179"/>
  <c r="T63" i="104"/>
  <c r="U63" i="104"/>
  <c r="U63" i="223"/>
  <c r="T63" i="223"/>
  <c r="U63" i="25"/>
  <c r="T63" i="25"/>
  <c r="U63" i="225"/>
  <c r="T63" i="225"/>
  <c r="U63" i="4"/>
  <c r="T63" i="4"/>
  <c r="T63" i="79"/>
  <c r="U63" i="79"/>
  <c r="U63" i="198"/>
  <c r="T63" i="198"/>
  <c r="U63" i="189"/>
  <c r="T63" i="189"/>
  <c r="U63" i="123"/>
  <c r="T63" i="123"/>
  <c r="U63" i="113"/>
  <c r="T63" i="113"/>
  <c r="U63" i="84"/>
  <c r="T63" i="84"/>
  <c r="U63" i="106"/>
  <c r="T63" i="106"/>
  <c r="U63" i="257"/>
  <c r="T63" i="257"/>
  <c r="U63" i="202"/>
  <c r="T63" i="202"/>
  <c r="U63" i="152"/>
  <c r="T63" i="152"/>
  <c r="U63" i="42"/>
  <c r="T63" i="42"/>
  <c r="U63" i="33"/>
  <c r="T63" i="33"/>
  <c r="U63" i="38"/>
  <c r="T63" i="38"/>
  <c r="U63" i="26"/>
  <c r="T63" i="26"/>
  <c r="T63" i="217"/>
  <c r="U63" i="217"/>
  <c r="U63" i="15"/>
  <c r="T63" i="15"/>
  <c r="U63" i="16"/>
  <c r="T63" i="16"/>
  <c r="U63" i="53"/>
  <c r="T63" i="53"/>
  <c r="U63" i="132"/>
  <c r="T63" i="132"/>
  <c r="T63" i="171"/>
  <c r="U63" i="171"/>
  <c r="U63" i="219"/>
  <c r="T63" i="219"/>
  <c r="U63" i="138"/>
  <c r="T63" i="138"/>
  <c r="U63" i="82"/>
  <c r="T63" i="82"/>
  <c r="U63" i="105"/>
  <c r="T63" i="105"/>
  <c r="U63" i="60"/>
  <c r="T63" i="60"/>
  <c r="U63" i="48"/>
  <c r="T63" i="48"/>
  <c r="U63" i="93"/>
  <c r="T63" i="93"/>
  <c r="T63" i="173"/>
  <c r="U63" i="173"/>
  <c r="U63" i="11"/>
  <c r="T63" i="11"/>
  <c r="U63" i="122"/>
  <c r="T63" i="122"/>
  <c r="U63" i="121"/>
  <c r="T63" i="121"/>
  <c r="U63" i="59"/>
  <c r="T63" i="59"/>
  <c r="U63" i="52"/>
  <c r="T63" i="52"/>
  <c r="U63" i="23"/>
  <c r="T63" i="23"/>
  <c r="U63" i="24"/>
  <c r="T63" i="24"/>
  <c r="U63" i="44"/>
  <c r="T63" i="44"/>
  <c r="T63" i="43"/>
  <c r="U63" i="43"/>
  <c r="U63" i="83"/>
  <c r="T63" i="83"/>
  <c r="U63" i="178"/>
  <c r="T63" i="178"/>
  <c r="U63" i="194"/>
  <c r="T63" i="194"/>
  <c r="U63" i="255"/>
  <c r="T63" i="255"/>
  <c r="T63" i="244"/>
  <c r="U63" i="244"/>
  <c r="U63" i="148"/>
  <c r="T63" i="148"/>
  <c r="T63" i="239"/>
  <c r="U63" i="239"/>
  <c r="U63" i="159"/>
  <c r="T63" i="159"/>
  <c r="T63" i="5"/>
  <c r="U63" i="5"/>
  <c r="U63" i="78"/>
  <c r="T63" i="78"/>
  <c r="U63" i="248"/>
  <c r="T63" i="248"/>
  <c r="U63" i="35"/>
  <c r="T63" i="35"/>
  <c r="U63" i="157"/>
  <c r="T63" i="157"/>
  <c r="U63" i="80"/>
  <c r="T63" i="80"/>
  <c r="U63" i="134"/>
  <c r="T63" i="134"/>
  <c r="U63" i="252"/>
  <c r="T63" i="252"/>
  <c r="U63" i="149"/>
  <c r="T63" i="149"/>
  <c r="U63" i="238"/>
  <c r="T63" i="238"/>
  <c r="T63" i="142"/>
  <c r="U63" i="142"/>
  <c r="T63" i="108"/>
  <c r="U63" i="108"/>
  <c r="T63" i="55"/>
  <c r="U63" i="55"/>
  <c r="U63" i="228"/>
  <c r="T63" i="228"/>
  <c r="U63" i="75"/>
  <c r="T63" i="75"/>
  <c r="U63" i="58"/>
  <c r="T63" i="58"/>
  <c r="T63" i="129"/>
  <c r="U63" i="129"/>
  <c r="U63" i="165"/>
  <c r="T63" i="165"/>
  <c r="U63" i="97"/>
  <c r="T63" i="97"/>
  <c r="T63" i="250"/>
  <c r="U63" i="250"/>
  <c r="U63" i="199"/>
  <c r="T63" i="199"/>
  <c r="U63" i="241"/>
  <c r="T63" i="241"/>
  <c r="T63" i="258"/>
  <c r="U63" i="258"/>
  <c r="U63" i="89"/>
  <c r="T63" i="89"/>
  <c r="U63" i="12"/>
  <c r="T63" i="12"/>
  <c r="U63" i="209"/>
  <c r="T63" i="209"/>
  <c r="T63" i="67"/>
  <c r="U63" i="67"/>
  <c r="T63" i="91"/>
  <c r="U63" i="91"/>
  <c r="U63" i="54"/>
  <c r="T63" i="54"/>
  <c r="U63" i="70"/>
  <c r="T63" i="70"/>
  <c r="U63" i="9"/>
  <c r="T63" i="9"/>
  <c r="U63" i="245"/>
  <c r="T63" i="245"/>
  <c r="U63" i="169"/>
  <c r="T63" i="169"/>
  <c r="T63" i="243"/>
  <c r="U63" i="243"/>
  <c r="U63" i="18"/>
  <c r="T63" i="18"/>
  <c r="U63" i="210"/>
  <c r="T63" i="210"/>
  <c r="U63" i="163"/>
  <c r="T63" i="163"/>
  <c r="U63" i="208"/>
  <c r="T63" i="208"/>
  <c r="U63" i="213"/>
  <c r="T63" i="213"/>
  <c r="T63" i="21"/>
  <c r="U63" i="21"/>
  <c r="U63" i="222"/>
  <c r="T63" i="222"/>
  <c r="T63" i="96"/>
  <c r="U63" i="96"/>
  <c r="U63" i="156"/>
  <c r="T63" i="156"/>
  <c r="T63" i="120"/>
  <c r="U63" i="120"/>
  <c r="U63" i="201"/>
  <c r="T63" i="201"/>
  <c r="U63" i="39"/>
  <c r="T63" i="39"/>
  <c r="T63" i="182"/>
  <c r="U63" i="182"/>
  <c r="U63" i="37"/>
  <c r="T63" i="37"/>
</calcChain>
</file>

<file path=xl/sharedStrings.xml><?xml version="1.0" encoding="utf-8"?>
<sst xmlns="http://schemas.openxmlformats.org/spreadsheetml/2006/main" count="27864" uniqueCount="355">
  <si>
    <t>Figures Finalised as at 2024/07/29</t>
  </si>
  <si>
    <t/>
  </si>
  <si>
    <t>4th Quarter Ended 30 June 2024</t>
  </si>
  <si>
    <t>CONDITIONAL GRANTS TRANSFERRED FROM NATIONAL DEPARTMENTS AND ACTUAL PAYMENTS MADE BY MUNICIPALITIES: PRELIMINARY RESULTS</t>
  </si>
  <si>
    <t>Summary</t>
  </si>
  <si>
    <t>Y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</si>
  <si>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</si>
  <si>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</si>
  <si>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</si>
  <si>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</si>
  <si>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</si>
  <si>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</si>
  <si>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3rd to 4th Q</t>
  </si>
  <si>
    <t>% Changes for the 4th Q</t>
  </si>
  <si>
    <t>Approved Roll Over</t>
  </si>
  <si>
    <t>R thousands</t>
  </si>
  <si>
    <t>Division of revenue Act No. 5 of 2023</t>
  </si>
  <si>
    <t>Adjustment (Mid year)</t>
  </si>
  <si>
    <t>Other Adjustments</t>
  </si>
  <si>
    <t>Total Available 2023/24</t>
  </si>
  <si>
    <t>Approved payment schedule</t>
  </si>
  <si>
    <t>Transferred to municipalities for direct grants</t>
  </si>
  <si>
    <t>Actual expenditure National Department by 30 September 2023</t>
  </si>
  <si>
    <t>Actual expenditure by municipalities by 30 September 2023</t>
  </si>
  <si>
    <t>Actual expenditure National Department by 31 December 2023</t>
  </si>
  <si>
    <t>Actual expenditure by municipalities by 31 December 2023</t>
  </si>
  <si>
    <t>Actual expenditure National Department by 31 March 2024</t>
  </si>
  <si>
    <t>Actual expenditure by municipalities by 31 March 2024</t>
  </si>
  <si>
    <t>Actual expenditure National Department by 30 June 2024</t>
  </si>
  <si>
    <t>Actual expenditure by municipalities by 30 June 2024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</si>
  <si>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</si>
  <si>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</si>
  <si>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</si>
  <si>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</si>
  <si>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</si>
  <si>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Direct Transfers</t>
  </si>
  <si>
    <t>Infrastructure</t>
  </si>
  <si>
    <t>Municipal Infrastructure Grant</t>
  </si>
  <si>
    <t>Public Transport Infrastructure Grant</t>
  </si>
  <si>
    <t>Public Transport Network Grant</t>
  </si>
  <si>
    <t>Integrated National Electrification Programme (Municipal) Grant</t>
  </si>
  <si>
    <t>Neighbourhood Development Partnership Grant (Capital Grant)</t>
  </si>
  <si>
    <t>2010 FIFA World Cup Stadiums Development Grant</t>
  </si>
  <si>
    <t>Rural Road Assets Management Systems Grant</t>
  </si>
  <si>
    <t>Municipal Drought Relief Grant</t>
  </si>
  <si>
    <t>Municipal Water Infrastructure Grant</t>
  </si>
  <si>
    <t>Rural Household Infrastructure Grant</t>
  </si>
  <si>
    <t>Municipal Disaster Recovery Grant</t>
  </si>
  <si>
    <t>Integrated City Development Grant</t>
  </si>
  <si>
    <t>Regional Bulk Infrastructure Grant (Schedule 5B)</t>
  </si>
  <si>
    <t>Water Services Infrastructure Grant (Schedule 5B)</t>
  </si>
  <si>
    <t>Municipal Emergency Housing Grant</t>
  </si>
  <si>
    <t>Integrated Urban Development Grant</t>
  </si>
  <si>
    <t>Metro Informal Settlements Partnership Grant</t>
  </si>
  <si>
    <t>Capacity and Others</t>
  </si>
  <si>
    <t>2010 FIFA World Cup Host City Operating Grant</t>
  </si>
  <si>
    <t>Programme and Project Preperation Support Grant</t>
  </si>
  <si>
    <t>Local Government Financial Management Grant</t>
  </si>
  <si>
    <t>Municipal Systems Improvement Grant</t>
  </si>
  <si>
    <t>Expanded Public Works Programme Integrated Grant (Municipality)</t>
  </si>
  <si>
    <t>Infrastructure Skills Development Grant</t>
  </si>
  <si>
    <t>Water Services Operating Subsidy Grant</t>
  </si>
  <si>
    <t>Energy Efficiency and Demand Side Management</t>
  </si>
  <si>
    <t>Municipal Disaster Grant</t>
  </si>
  <si>
    <t>2013 Africa Cup of Nations Host City Operating Grant</t>
  </si>
  <si>
    <t>2014 African Nations Championship Host City Operating Grant</t>
  </si>
  <si>
    <t>Public Transport Network Operations Grant</t>
  </si>
  <si>
    <t>Municipal Human Settlements Capacity Grant</t>
  </si>
  <si>
    <t>Municipal Demarcation Transition Grant (Schedule 5B)</t>
  </si>
  <si>
    <t>Indirect Transfers</t>
  </si>
  <si>
    <t>Regional Bulk Infrastructure Grant</t>
  </si>
  <si>
    <t>Integrated National Electrification Programme (Eskom) Grant</t>
  </si>
  <si>
    <t>Neighbourhood Development Partnership Grant (Technical Assistance)</t>
  </si>
  <si>
    <t>Backlogs in Water and Sanitation at Clinics and Schools</t>
  </si>
  <si>
    <t>Backlogs in the Electrification of Clinics and Schools</t>
  </si>
  <si>
    <t>Rural Household Infrastructure Grant (Indirect)</t>
  </si>
  <si>
    <t>Municipal Water Infrastructure Grant (Indirect)</t>
  </si>
  <si>
    <t>Bucket Eradication Programme Grant</t>
  </si>
  <si>
    <t>Water Services Infrastructure Grant (Schedule 6B)</t>
  </si>
  <si>
    <t>Municipal Infrastructure Grant (Schedule 6B)</t>
  </si>
  <si>
    <t>Energy Efficiency and Demand Side Management (Eskom)</t>
  </si>
  <si>
    <t>Water Services Operating Subsidy Grant (Indirect)</t>
  </si>
  <si>
    <t>Municipal Systems Improvement Grant (Schedule 6B)</t>
  </si>
  <si>
    <t>Municipal Demarcation Transition Grant (Schedule 6B)</t>
  </si>
  <si>
    <t>Total</t>
  </si>
  <si>
    <t>Grants excluded from the publication</t>
  </si>
  <si>
    <t>Urban Settlement Development Grant</t>
  </si>
  <si>
    <t>Finance Mangement Grant: Technical Programme</t>
  </si>
  <si>
    <t>Total as per DoRA</t>
  </si>
  <si>
    <t>EASTERN CAPE: BUFFALO CITY (BUF)</t>
  </si>
  <si>
    <t>WESTERN CAPE: CAPE TOWN (CPT)</t>
  </si>
  <si>
    <t>WESTERN CAPE: WEST COAST (DC1)</t>
  </si>
  <si>
    <t>EASTERN CAPE: SARAH BAARTMAN (DC10)</t>
  </si>
  <si>
    <t>EASTERN CAPE: AMATHOLE (DC12)</t>
  </si>
  <si>
    <t>EASTERN CAPE: CHRIS HANI (DC13)</t>
  </si>
  <si>
    <t>EASTERN CAPE: JOE GQABI (DC14)</t>
  </si>
  <si>
    <t>EASTERN CAPE: O R TAMBO (DC15)</t>
  </si>
  <si>
    <t>FREE STATE: XHARIEP (DC16)</t>
  </si>
  <si>
    <t>FREE STATE: LEJWELEPUTSWA (DC18)</t>
  </si>
  <si>
    <t>FREE STATE: THABO MOFUTSANYANA (DC19)</t>
  </si>
  <si>
    <t>WESTERN CAPE: CAPE WINELANDS DM (DC2)</t>
  </si>
  <si>
    <t>FREE STATE: FEZILE DABI (DC20)</t>
  </si>
  <si>
    <t>KWAZULU-NATAL: UGU (DC21)</t>
  </si>
  <si>
    <t>KWAZULU-NATAL: UMGUNGUNDLOVU (DC22)</t>
  </si>
  <si>
    <t>KWAZULU-NATAL: UTHUKELA (DC23)</t>
  </si>
  <si>
    <t>KWAZULU-NATAL: UMZINYATHI (DC24)</t>
  </si>
  <si>
    <t>KWAZULU-NATAL: AMAJUBA (DC25)</t>
  </si>
  <si>
    <t>KWAZULU-NATAL: ZULULAND (DC26)</t>
  </si>
  <si>
    <t>KWAZULU-NATAL: UMKHANYAKUDE (DC27)</t>
  </si>
  <si>
    <t>KWAZULU-NATAL: KING CETSHWAYO (DC28)</t>
  </si>
  <si>
    <t>KWAZULU-NATAL: ILEMBE (DC29)</t>
  </si>
  <si>
    <t>WESTERN CAPE: OVERBERG (DC3)</t>
  </si>
  <si>
    <t>MPUMALANGA: GERT SIBANDE (DC30)</t>
  </si>
  <si>
    <t>MPUMALANGA: NKANGALA (DC31)</t>
  </si>
  <si>
    <t>MPUMALANGA: EHLANZENI (DC32)</t>
  </si>
  <si>
    <t>LIMPOPO: MOPANI (DC33)</t>
  </si>
  <si>
    <t>LIMPOPO: VHEMBE (DC34)</t>
  </si>
  <si>
    <t>LIMPOPO: CAPRICORN (DC35)</t>
  </si>
  <si>
    <t>LIMPOPO: WATERBERG (DC36)</t>
  </si>
  <si>
    <t>NORTH WEST: BOJANALA PLATINUM (DC37)</t>
  </si>
  <si>
    <t>NORTH WEST: NGAKA MODIRI MOLEMA (DC38)</t>
  </si>
  <si>
    <t>NORTH WEST: DR RUTH SEGOMOTSI MOMPATI (DC39)</t>
  </si>
  <si>
    <t>WESTERN CAPE: GARDEN ROUTE (DC4)</t>
  </si>
  <si>
    <t>NORTH WEST: DR KENNETH KAUNDA (DC40)</t>
  </si>
  <si>
    <t>GAUTENG: SEDIBENG (DC42)</t>
  </si>
  <si>
    <t>KWAZULU-NATAL: HARRY GWALA (DC43)</t>
  </si>
  <si>
    <t>EASTERN CAPE: ALFRED NZO (DC44)</t>
  </si>
  <si>
    <t>NORTHERN CAPE: JOHN TAOLO GAETSEWE (DC45)</t>
  </si>
  <si>
    <t>LIMPOPO: SEKHUKHUNE (DC47)</t>
  </si>
  <si>
    <t>GAUTENG: WEST RAND (DC48)</t>
  </si>
  <si>
    <t>WESTERN CAPE: CENTRAL KAROO (DC5)</t>
  </si>
  <si>
    <t>NORTHERN CAPE: NAMAKWA (DC6)</t>
  </si>
  <si>
    <t>NORTHERN CAPE: PIXLEY KA SEME (NC) (DC7)</t>
  </si>
  <si>
    <t>NORTHERN CAPE: Z F MGCAWU (DC8)</t>
  </si>
  <si>
    <t>NORTHERN CAPE: FRANCES BAARD (DC9)</t>
  </si>
  <si>
    <t>EASTERN CAPE: DR BEYERS NAUDE (EC101)</t>
  </si>
  <si>
    <t>EASTERN CAPE: BLUE CRANE ROUTE (EC102)</t>
  </si>
  <si>
    <t>EASTERN CAPE: MAKANA (EC104)</t>
  </si>
  <si>
    <t>EASTERN CAPE: NDLAMBE (EC105)</t>
  </si>
  <si>
    <t>EASTERN CAPE: SUNDAYS RIVER VALLEY (EC106)</t>
  </si>
  <si>
    <t>EASTERN CAPE: KOUGA (EC108)</t>
  </si>
  <si>
    <t>EASTERN CAPE: KOU-KAMMA (EC109)</t>
  </si>
  <si>
    <t>EASTERN CAPE: MBHASHE (EC121)</t>
  </si>
  <si>
    <t>EASTERN CAPE: MNQUMA (EC122)</t>
  </si>
  <si>
    <t>EASTERN CAPE: GREAT KEI (EC123)</t>
  </si>
  <si>
    <t>EASTERN CAPE: AMAHLATHI (EC124)</t>
  </si>
  <si>
    <t>EASTERN CAPE: NGQUSHWA (EC126)</t>
  </si>
  <si>
    <t>EASTERN CAPE: RAYMOND MHLABA (EC129)</t>
  </si>
  <si>
    <t>EASTERN CAPE: INXUBA YETHEMBA (EC131)</t>
  </si>
  <si>
    <t>EASTERN CAPE: INTSIKA YETHU (EC135)</t>
  </si>
  <si>
    <t>EASTERN CAPE: EMALAHLENI (EC) (EC136)</t>
  </si>
  <si>
    <t>EASTERN CAPE: DR. A.B. XUMA (EC137)</t>
  </si>
  <si>
    <t>EASTERN CAPE: SAKHISIZWE (EC138)</t>
  </si>
  <si>
    <t>EASTERN CAPE: ENOCH MGIJIMA (EC139)</t>
  </si>
  <si>
    <t>EASTERN CAPE: ELUNDINI (EC141)</t>
  </si>
  <si>
    <t>EASTERN CAPE: SENQU (EC142)</t>
  </si>
  <si>
    <t>EASTERN CAPE: WALTER SISULU (EC145)</t>
  </si>
  <si>
    <t>EASTERN CAPE: NGQUZA HILLS (EC153)</t>
  </si>
  <si>
    <t>EASTERN CAPE: PORT ST JOHNS (EC154)</t>
  </si>
  <si>
    <t>EASTERN CAPE: NYANDENI (EC155)</t>
  </si>
  <si>
    <t>EASTERN CAPE: MHLONTLO (EC156)</t>
  </si>
  <si>
    <t>EASTERN CAPE: KING SABATA DALINDYEBO (EC157)</t>
  </si>
  <si>
    <t>EASTERN CAPE: MATATIELE (EC441)</t>
  </si>
  <si>
    <t>EASTERN CAPE: UMZIMVUBU (EC442)</t>
  </si>
  <si>
    <t>EASTERN CAPE: WINNIE MADIKIZELA-MANDELA (EC443)</t>
  </si>
  <si>
    <t>EASTERN CAPE: NTABANKULU (EC444)</t>
  </si>
  <si>
    <t>GAUTENG: CITY OF EKURHULENI (EKU)</t>
  </si>
  <si>
    <t>KWAZULU-NATAL: ETHEKWINI (ETH)</t>
  </si>
  <si>
    <t>FREE STATE: LETSEMENG (FS161)</t>
  </si>
  <si>
    <t>FREE STATE: KOPANONG (FS162)</t>
  </si>
  <si>
    <t>FREE STATE: MOHOKARE (FS163)</t>
  </si>
  <si>
    <t>FREE STATE: MASILONYANA (FS181)</t>
  </si>
  <si>
    <t>FREE STATE: TOKOLOGO (FS182)</t>
  </si>
  <si>
    <t>FREE STATE: TSWELOPELE (FS183)</t>
  </si>
  <si>
    <t>FREE STATE: MATJHABENG (FS184)</t>
  </si>
  <si>
    <t>FREE STATE: NALA (FS185)</t>
  </si>
  <si>
    <t>FREE STATE: SETSOTO (FS191)</t>
  </si>
  <si>
    <t>FREE STATE: DIHLABENG (FS192)</t>
  </si>
  <si>
    <t>FREE STATE: NKETOANA (FS193)</t>
  </si>
  <si>
    <t>FREE STATE: MALUTI-A-PHOFUNG (FS194)</t>
  </si>
  <si>
    <t>FREE STATE: PHUMELELA (FS195)</t>
  </si>
  <si>
    <t>FREE STATE: MANTSOPA (FS196)</t>
  </si>
  <si>
    <t>FREE STATE: MOQHAKA (FS201)</t>
  </si>
  <si>
    <t>FREE STATE: NGWATHE (FS203)</t>
  </si>
  <si>
    <t>FREE STATE: METSIMAHOLO (FS204)</t>
  </si>
  <si>
    <t>FREE STATE: MAFUBE (FS205)</t>
  </si>
  <si>
    <t>GAUTENG: EMFULENI (GT421)</t>
  </si>
  <si>
    <t>GAUTENG: MIDVAAL (GT422)</t>
  </si>
  <si>
    <t>GAUTENG: LESEDI (GT423)</t>
  </si>
  <si>
    <t>GAUTENG: MOGALE CITY (GT481)</t>
  </si>
  <si>
    <t>GAUTENG: MERAFONG CITY (GT484)</t>
  </si>
  <si>
    <t>GAUTENG: RAND WEST CITY (GT485)</t>
  </si>
  <si>
    <t>GAUTENG: CITY OF JOHANNESBURG (JHB)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</si>
  <si>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</si>
  <si>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</si>
  <si>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</si>
  <si>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</si>
  <si>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</si>
  <si>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</si>
  <si>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</si>
  <si>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</si>
  <si>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</si>
  <si>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</si>
  <si>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</si>
  <si>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OKHAHLAMBA (KZN235)</t>
  </si>
  <si>
    <t>KWAZULU-NATAL: INKOSI LANGALIBALELE (KZN237)</t>
  </si>
  <si>
    <t>KWAZULU-NATAL: ALFRED DUMA (KZN238)</t>
  </si>
  <si>
    <t>KWAZULU-NATAL: ENDUMENI (KZN241)</t>
  </si>
  <si>
    <t>KWAZULU-NATAL: NQUTHU (KZN242)</t>
  </si>
  <si>
    <t>KWAZULU-NATAL: MSINGA (KZN244)</t>
  </si>
  <si>
    <t>KWAZULU-NATAL: UMVOTI (KZN245)</t>
  </si>
  <si>
    <t>KWAZULU-NATAL: NEWCASTLE (KZN252)</t>
  </si>
  <si>
    <t>KWAZULU-NATAL: EMADLANGENI (KZN253)</t>
  </si>
  <si>
    <t>KWAZULU-NATAL: DANNHAUSER (KZN254)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</si>
  <si>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</si>
  <si>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</si>
  <si>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</si>
  <si>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</si>
  <si>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</si>
  <si>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</si>
  <si>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</si>
  <si>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</si>
  <si>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</si>
  <si>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</si>
  <si>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</si>
  <si>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</si>
  <si>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</si>
  <si>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</si>
  <si>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MANDENI (KZN291)</t>
  </si>
  <si>
    <t>KWAZULU-NATAL: KWADUKUZA (KZN292)</t>
  </si>
  <si>
    <t>KWAZULU-NATAL: NDWEDWE (KZN293)</t>
  </si>
  <si>
    <t>KWAZULU-NATAL: MAPHUMULO (KZN294)</t>
  </si>
  <si>
    <t>KWAZULU-NATAL: GREATER KOKSTAD (KZN433)</t>
  </si>
  <si>
    <t>KWAZULU-NATAL: UBUHLEBEZWE (KZN434)</t>
  </si>
  <si>
    <t>KWAZULU-NATAL: UMZIMKHULU (KZN435)</t>
  </si>
  <si>
    <t>KWAZULU-NATAL: DR NKOSAZANA DLAMINI ZUMA (KZN436)</t>
  </si>
  <si>
    <t>LIMPOPO: GREATER GIYANI (LIM331)</t>
  </si>
  <si>
    <t>LIMPOPO: GREATER LETABA (LIM332)</t>
  </si>
  <si>
    <t>LIMPOPO: GREATER TZANEEN (LIM333)</t>
  </si>
  <si>
    <t>LIMPOPO: BA-PHALABORWA (LIM334)</t>
  </si>
  <si>
    <t>LIMPOPO: MARULENG (LIM335)</t>
  </si>
  <si>
    <t>LIMPOPO: MUSINA (LIM341)</t>
  </si>
  <si>
    <t>LIMPOPO: THULAMELA (LIM343)</t>
  </si>
  <si>
    <t>LIMPOPO: MAKHADO (LIM344)</t>
  </si>
  <si>
    <t>LIMPOPO: COLLINS CHABANE (LIM345)</t>
  </si>
  <si>
    <t>LIMPOPO: BLOUBERG (LIM351)</t>
  </si>
  <si>
    <t>LIMPOPO: MOLEMOLE (LIM353)</t>
  </si>
  <si>
    <t>LIMPOPO: POLOKWANE (LIM354)</t>
  </si>
  <si>
    <t>LIMPOPO: LEPELLE-NKUMPI (LIM355)</t>
  </si>
  <si>
    <t>LIMPOPO: THABAZIMBI (LIM361)</t>
  </si>
  <si>
    <t>LIMPOPO: LEPHALALE (LIM362)</t>
  </si>
  <si>
    <t>LIMPOPO: BELA BELA (LIM366)</t>
  </si>
  <si>
    <t>LIMPOPO: MOGALAKWENA (LIM367)</t>
  </si>
  <si>
    <t>LIMPOPO: MODIMOLLE-MOOKGOPONG (LIM368)</t>
  </si>
  <si>
    <t>LIMPOPO: EPHRAIM MOGALE (LIM471)</t>
  </si>
  <si>
    <t>LIMPOPO: ELIAS MOTSOALEDI (LIM472)</t>
  </si>
  <si>
    <t>LIMPOPO: MAKHUDUTHAMAGA (LIM473)</t>
  </si>
  <si>
    <t>LIMPOPO: TUBATSE FETAKGOMO (LIM476)</t>
  </si>
  <si>
    <t>FREE STATE: MANGAUNG (MAN)</t>
  </si>
  <si>
    <t>MPUMALANGA: ALBERT LUTHULI (MP301)</t>
  </si>
  <si>
    <t>MPUMALANGA: MSUKALIGWA (MP302)</t>
  </si>
  <si>
    <t>MPUMALANGA: MKHONDO (MP303)</t>
  </si>
  <si>
    <t>MPUMALANGA: PIXLEY KA SEME (MP) (MP304)</t>
  </si>
  <si>
    <t>MPUMALANGA: LEKWA (MP305)</t>
  </si>
  <si>
    <t>MPUMALANGA: DIPALESENG (MP306)</t>
  </si>
  <si>
    <t>MPUMALANGA: GOVAN MBEKI (MP307)</t>
  </si>
  <si>
    <t>MPUMALANGA: VICTOR KHANYE (MP311)</t>
  </si>
  <si>
    <t>MPUMALANGA: EMALAHLENI (MP) (MP312)</t>
  </si>
  <si>
    <t>MPUMALANGA: STEVE TSHWETE (MP313)</t>
  </si>
  <si>
    <t>MPUMALANGA: EMAKHAZENI (MP314)</t>
  </si>
  <si>
    <t>MPUMALANGA: THEMBISILE HANI (MP315)</t>
  </si>
  <si>
    <t>MPUMALANGA: DR J.S. MOROKA (MP316)</t>
  </si>
  <si>
    <t>MPUMALANGA: THABA CHWEU (MP321)</t>
  </si>
  <si>
    <t>MPUMALANGA: NKOMAZI (MP324)</t>
  </si>
  <si>
    <t>MPUMALANGA: BUSHBUCKRIDGE (MP325)</t>
  </si>
  <si>
    <t>MPUMALANGA: CITY OF MBOMBELA (MP326)</t>
  </si>
  <si>
    <t>NORTHERN CAPE: RICHTERSVELD (NC061)</t>
  </si>
  <si>
    <t>NORTHERN CAPE: NAMA KHOI (NC062)</t>
  </si>
  <si>
    <t>NORTHERN CAPE: KAMIESBERG (NC064)</t>
  </si>
  <si>
    <t>NORTHERN CAPE: HANTAM (NC065)</t>
  </si>
  <si>
    <t>NORTHERN CAPE: KAROO HOOGLAND (NC066)</t>
  </si>
  <si>
    <t>NORTHERN CAPE: KHAI-MA (NC067)</t>
  </si>
  <si>
    <t>NORTHERN CAPE: UBUNTU (NC071)</t>
  </si>
  <si>
    <t>NORTHERN CAPE: UMSOBOMVU (NC072)</t>
  </si>
  <si>
    <t>NORTHERN CAPE: EMTHANJENI (NC073)</t>
  </si>
  <si>
    <t>NORTHERN CAPE: KAREEBERG (NC074)</t>
  </si>
  <si>
    <t>NORTHERN CAPE: RENOSTERBERG (NC075)</t>
  </si>
  <si>
    <t>NORTHERN CAPE: THEMBELIHLE (NC076)</t>
  </si>
  <si>
    <t>NORTHERN CAPE: SIYATHEMBA (NC077)</t>
  </si>
  <si>
    <t>NORTHERN CAPE: SIYANCUMA (NC078)</t>
  </si>
  <si>
    <t>NORTHERN CAPE: !KAI! GARIB (NC082)</t>
  </si>
  <si>
    <t>NORTHERN CAPE: !KHEIS (NC084)</t>
  </si>
  <si>
    <t>NORTHERN CAPE: TSANTSABANE (NC085)</t>
  </si>
  <si>
    <t>NORTHERN CAPE: KGATELOPELE (NC086)</t>
  </si>
  <si>
    <t>NORTHERN CAPE: DAWID KRUIPER (NC087)</t>
  </si>
  <si>
    <t>NORTHERN CAPE: SOL PLAATJE (NC091)</t>
  </si>
  <si>
    <t>NORTHERN CAPE: DIKGATLONG (NC092)</t>
  </si>
  <si>
    <t>NORTHERN CAPE: MAGARENG (NC093)</t>
  </si>
  <si>
    <t>NORTHERN CAPE: PHOKWANE (NC094)</t>
  </si>
  <si>
    <t>NORTHERN CAPE: JOE MOROLONG (NC451)</t>
  </si>
  <si>
    <t>NORTHERN CAPE: GA-SEGONYANA (NC452)</t>
  </si>
  <si>
    <t>NORTHERN CAPE: GAMAGARA (NC453)</t>
  </si>
  <si>
    <t>EASTERN CAPE: NELSON MANDELA BAY (NMA)</t>
  </si>
  <si>
    <t>NORTH WEST: MORETELE (NW371)</t>
  </si>
  <si>
    <t>NORTH WEST: MADIBENG (NW372)</t>
  </si>
  <si>
    <t>NORTH WEST: RUSTENBURG (NW373)</t>
  </si>
  <si>
    <t>NORTH WEST: KGETLENGRIVIER (NW374)</t>
  </si>
  <si>
    <t>NORTH WEST: MOSES KOTANE (NW375)</t>
  </si>
  <si>
    <t>NORTH WEST: RATLOU (NW381)</t>
  </si>
  <si>
    <t>NORTH WEST: TSWAING (NW382)</t>
  </si>
  <si>
    <t>NORTH WEST: MAFIKENG (NW383)</t>
  </si>
  <si>
    <t>NORTH WEST: DITSOBOTLA (NW384)</t>
  </si>
  <si>
    <t>NORTH WEST: RAMOTSHERE MOILOA (NW385)</t>
  </si>
  <si>
    <t>NORTH WEST: NALEDI (NW) (NW392)</t>
  </si>
  <si>
    <t>NORTH WEST: MAMUSA (NW393)</t>
  </si>
  <si>
    <t>NORTH WEST: GREATER TAUNG (NW394)</t>
  </si>
  <si>
    <t>NORTH WEST: LEKWA-TEEMANE (NW396)</t>
  </si>
  <si>
    <t>NORTH WEST: KAGISANO-MOLOPO (NW397)</t>
  </si>
  <si>
    <t>NORTH WEST: CITY OF MATLOSANA (NW403)</t>
  </si>
  <si>
    <t>NORTH WEST: MAQUASSI HILLS (NW404)</t>
  </si>
  <si>
    <t>NORTH WEST: J B MARKS (NW405)</t>
  </si>
  <si>
    <t>GAUTENG: CITY OF TSHWANE (TSH)</t>
  </si>
  <si>
    <t>WESTERN CAPE: MATZIKAMA (WC011)</t>
  </si>
  <si>
    <t>WESTERN CAPE: CEDERBERG (WC012)</t>
  </si>
  <si>
    <t>WESTERN CAPE: BERGRIVIER (WC013)</t>
  </si>
  <si>
    <t>WESTERN CAPE: SALDANHA BAY (WC014)</t>
  </si>
  <si>
    <t>WESTERN CAPE: SWARTLAND (WC015)</t>
  </si>
  <si>
    <t>WESTERN CAPE: WITZENBERG (WC022)</t>
  </si>
  <si>
    <t>WESTERN CAPE: DRAKENSTEIN (WC023)</t>
  </si>
  <si>
    <t>WESTERN CAPE: STELLENBOSCH (WC024)</t>
  </si>
  <si>
    <t>WESTERN CAPE: BREEDE VALLEY (WC025)</t>
  </si>
  <si>
    <t>WESTERN CAPE: LANGEBERG (WC026)</t>
  </si>
  <si>
    <t>WESTERN CAPE: THEEWATERSKLOOF (WC031)</t>
  </si>
  <si>
    <t>WESTERN CAPE: OVERSTRAND (WC032)</t>
  </si>
  <si>
    <t>WESTERN CAPE: CAPE AGULHAS (WC033)</t>
  </si>
  <si>
    <t>WESTERN CAPE: SWELLENDAM (WC034)</t>
  </si>
  <si>
    <t>WESTERN CAPE: KANNALAND (WC041)</t>
  </si>
  <si>
    <t>WESTERN CAPE: HESSEQUA (WC042)</t>
  </si>
  <si>
    <t>WESTERN CAPE: MOSSEL BAY (WC043)</t>
  </si>
  <si>
    <t>WESTERN CAPE: GEORGE (WC044)</t>
  </si>
  <si>
    <t>WESTERN CAPE: OUDTSHOORN (WC045)</t>
  </si>
  <si>
    <t>WESTERN CAPE: BITOU (WC047)</t>
  </si>
  <si>
    <t>WESTERN CAPE: KNYSNA (WC048)</t>
  </si>
  <si>
    <t>WESTERN CAPE: LAINGSBURG (WC051)</t>
  </si>
  <si>
    <t>WESTERN CAPE: PRINCE ALBERT (WC052)</t>
  </si>
  <si>
    <t>WESTERN CAPE: BEAUFORT WEST (WC053)</t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</si>
  <si>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</si>
  <si>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</si>
  <si>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</si>
  <si>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</si>
  <si>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</si>
  <si>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</si>
  <si>
    <t>Municpal Manager:</t>
  </si>
  <si>
    <t>Chief Financial Officer:</t>
  </si>
  <si>
    <t>Date: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</si>
</sst>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\ ###\ ###,"/>
    <numFmt numFmtId="165" formatCode="_(* #,##0_);_(* \(#,##0\);_(* &quot;- &quot;?_);_(@_)"/>
    <numFmt numFmtId="166" formatCode="0.0\%;\(0.0\%\);_(* &quot;-&quot;_)"/>
    <numFmt numFmtId="167" formatCode="_(* #,##0,_);_(* \(#,##0,\);_(* &quot;- &quot;?_);_(@_)"/>
  </numFmts>
  <fonts count="14" x14ac:knownFonts="1">
    <font>
      <sz val="10"/>
      <color rgb="FF000000"/>
      <name val="ARIAL"/>
    </font>
    <font>
      <sz val="10"/>
      <color rgb="FF000000"/>
      <name val="ARIAL"/>
    </font>
    <font>
      <b/>
      <sz val="8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b/>
      <sz val="14"/>
      <color indexed="8"/>
      <name val="Arial"/>
    </font>
    <font>
      <b/>
      <sz val="11"/>
      <color indexed="8"/>
      <name val="Arial"/>
    </font>
    <font>
      <b/>
      <sz val="10"/>
      <color indexed="8"/>
      <name val="Arial"/>
    </font>
    <font>
      <b/>
      <sz val="10"/>
      <color indexed="8"/>
      <name val="Arial Narrow"/>
    </font>
    <font>
      <sz val="10"/>
      <color indexed="8"/>
      <name val="ARIAL NARROW"/>
    </font>
    <font>
      <sz val="10"/>
      <color indexed="8"/>
      <name val="Arial Narrow"/>
      <family val="2"/>
    </font>
    <font>
      <sz val="10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2" fillId="0" borderId="0" xfId="0" applyFont="1"/>
    <xf numFmtId="164" fontId="2" fillId="0" borderId="0" xfId="0" applyNumberFormat="1" applyFont="1"/>
    <xf numFmtId="10" fontId="2" fillId="0" borderId="0" xfId="1" applyNumberFormat="1" applyFont="1" applyFill="1" applyBorder="1" applyAlignment="1" applyProtection="1">
      <alignment horizontal="right"/>
    </xf>
    <xf numFmtId="0" fontId="3" fillId="0" borderId="0" xfId="0" applyFont="1"/>
    <xf numFmtId="165" fontId="4" fillId="0" borderId="0" xfId="0" applyNumberFormat="1" applyFont="1"/>
    <xf numFmtId="0" fontId="5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8" fillId="0" borderId="1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9" fillId="0" borderId="5" xfId="0" applyFont="1" applyBorder="1"/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9" fillId="0" borderId="9" xfId="0" applyFont="1" applyBorder="1"/>
    <xf numFmtId="166" fontId="9" fillId="0" borderId="11" xfId="0" applyNumberFormat="1" applyFont="1" applyBorder="1"/>
    <xf numFmtId="166" fontId="9" fillId="0" borderId="12" xfId="0" applyNumberFormat="1" applyFont="1" applyBorder="1"/>
    <xf numFmtId="166" fontId="9" fillId="0" borderId="12" xfId="0" applyNumberFormat="1" applyFont="1" applyBorder="1" applyAlignment="1">
      <alignment shrinkToFit="1"/>
    </xf>
    <xf numFmtId="0" fontId="9" fillId="0" borderId="13" xfId="0" applyFont="1" applyBorder="1"/>
    <xf numFmtId="166" fontId="9" fillId="0" borderId="15" xfId="0" applyNumberFormat="1" applyFont="1" applyBorder="1"/>
    <xf numFmtId="166" fontId="9" fillId="0" borderId="16" xfId="0" applyNumberFormat="1" applyFont="1" applyBorder="1"/>
    <xf numFmtId="166" fontId="9" fillId="0" borderId="16" xfId="0" applyNumberFormat="1" applyFont="1" applyBorder="1" applyAlignment="1">
      <alignment shrinkToFit="1"/>
    </xf>
    <xf numFmtId="0" fontId="10" fillId="0" borderId="9" xfId="0" applyFont="1" applyBorder="1"/>
    <xf numFmtId="166" fontId="10" fillId="0" borderId="11" xfId="0" applyNumberFormat="1" applyFont="1" applyBorder="1" applyAlignment="1">
      <alignment wrapText="1"/>
    </xf>
    <xf numFmtId="166" fontId="10" fillId="0" borderId="12" xfId="0" applyNumberFormat="1" applyFont="1" applyBorder="1" applyAlignment="1">
      <alignment wrapText="1"/>
    </xf>
    <xf numFmtId="166" fontId="10" fillId="0" borderId="12" xfId="0" applyNumberFormat="1" applyFont="1" applyBorder="1" applyAlignment="1">
      <alignment shrinkToFit="1"/>
    </xf>
    <xf numFmtId="0" fontId="11" fillId="0" borderId="9" xfId="0" applyFont="1" applyBorder="1"/>
    <xf numFmtId="166" fontId="11" fillId="0" borderId="11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shrinkToFit="1"/>
    </xf>
    <xf numFmtId="0" fontId="12" fillId="0" borderId="0" xfId="0" applyFont="1"/>
    <xf numFmtId="0" fontId="9" fillId="0" borderId="17" xfId="0" applyFont="1" applyBorder="1"/>
    <xf numFmtId="166" fontId="9" fillId="0" borderId="19" xfId="0" applyNumberFormat="1" applyFont="1" applyBorder="1"/>
    <xf numFmtId="166" fontId="9" fillId="0" borderId="20" xfId="0" applyNumberFormat="1" applyFont="1" applyBorder="1"/>
    <xf numFmtId="166" fontId="9" fillId="0" borderId="20" xfId="0" applyNumberFormat="1" applyFont="1" applyBorder="1" applyAlignment="1">
      <alignment shrinkToFit="1"/>
    </xf>
    <xf numFmtId="0" fontId="0" fillId="0" borderId="21" xfId="0" applyBorder="1"/>
    <xf numFmtId="0" fontId="13" fillId="2" borderId="22" xfId="0" applyFont="1" applyFill="1" applyBorder="1" applyAlignment="1">
      <alignment horizontal="left"/>
    </xf>
    <xf numFmtId="164" fontId="13" fillId="2" borderId="23" xfId="0" applyNumberFormat="1" applyFont="1" applyFill="1" applyBorder="1" applyAlignment="1">
      <alignment horizontal="right"/>
    </xf>
    <xf numFmtId="164" fontId="13" fillId="2" borderId="24" xfId="0" applyNumberFormat="1" applyFont="1" applyFill="1" applyBorder="1" applyAlignment="1">
      <alignment horizontal="right"/>
    </xf>
    <xf numFmtId="167" fontId="9" fillId="0" borderId="10" xfId="0" applyNumberFormat="1" applyFont="1" applyBorder="1"/>
    <xf numFmtId="167" fontId="9" fillId="0" borderId="11" xfId="0" applyNumberFormat="1" applyFont="1" applyBorder="1"/>
    <xf numFmtId="167" fontId="9" fillId="0" borderId="12" xfId="0" applyNumberFormat="1" applyFont="1" applyBorder="1"/>
    <xf numFmtId="167" fontId="9" fillId="0" borderId="14" xfId="0" applyNumberFormat="1" applyFont="1" applyBorder="1"/>
    <xf numFmtId="167" fontId="9" fillId="0" borderId="15" xfId="0" applyNumberFormat="1" applyFont="1" applyBorder="1"/>
    <xf numFmtId="167" fontId="9" fillId="0" borderId="16" xfId="0" applyNumberFormat="1" applyFont="1" applyBorder="1"/>
    <xf numFmtId="167" fontId="10" fillId="0" borderId="10" xfId="0" applyNumberFormat="1" applyFont="1" applyBorder="1" applyAlignment="1">
      <alignment wrapText="1"/>
    </xf>
    <xf numFmtId="167" fontId="10" fillId="0" borderId="11" xfId="0" applyNumberFormat="1" applyFont="1" applyBorder="1" applyAlignment="1">
      <alignment wrapText="1"/>
    </xf>
    <xf numFmtId="167" fontId="10" fillId="0" borderId="12" xfId="0" applyNumberFormat="1" applyFont="1" applyBorder="1" applyAlignment="1">
      <alignment wrapText="1"/>
    </xf>
    <xf numFmtId="167" fontId="11" fillId="0" borderId="10" xfId="0" applyNumberFormat="1" applyFont="1" applyBorder="1" applyAlignment="1">
      <alignment wrapText="1"/>
    </xf>
    <xf numFmtId="167" fontId="11" fillId="0" borderId="11" xfId="0" applyNumberFormat="1" applyFont="1" applyBorder="1" applyAlignment="1">
      <alignment wrapText="1"/>
    </xf>
    <xf numFmtId="167" fontId="11" fillId="0" borderId="12" xfId="0" applyNumberFormat="1" applyFont="1" applyBorder="1" applyAlignment="1">
      <alignment wrapText="1"/>
    </xf>
    <xf numFmtId="167" fontId="9" fillId="0" borderId="18" xfId="0" applyNumberFormat="1" applyFont="1" applyBorder="1"/>
    <xf numFmtId="167" fontId="9" fillId="0" borderId="19" xfId="0" applyNumberFormat="1" applyFont="1" applyBorder="1"/>
    <xf numFmtId="167" fontId="9" fillId="0" borderId="20" xfId="0" applyNumberFormat="1" applyFont="1" applyBorder="1"/>
    <xf numFmtId="167" fontId="13" fillId="2" borderId="22" xfId="0" applyNumberFormat="1" applyFont="1" applyFill="1" applyBorder="1" applyAlignment="1">
      <alignment horizontal="right"/>
    </xf>
    <xf numFmtId="167" fontId="13" fillId="2" borderId="23" xfId="0" applyNumberFormat="1" applyFont="1" applyFill="1" applyBorder="1" applyAlignment="1">
      <alignment horizontal="right"/>
    </xf>
    <xf numFmtId="167" fontId="13" fillId="2" borderId="24" xfId="0" applyNumberFormat="1" applyFont="1" applyFill="1" applyBorder="1" applyAlignment="1">
      <alignment horizontal="right"/>
    </xf>
    <xf numFmtId="167" fontId="13" fillId="2" borderId="25" xfId="0" applyNumberFormat="1" applyFont="1" applyFill="1" applyBorder="1" applyAlignment="1">
      <alignment horizontal="right"/>
    </xf>
    <xf numFmtId="0" fontId="8" fillId="0" borderId="3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5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theme" Target="theme/theme1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calcChain" Target="calcChain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customXml" Target="../customXml/item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customXml" Target="../customXml/item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customXml" Target="../customXml/item3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76"/>
  <sheetViews>
    <sheetView showGridLines="0" tabSelected="1" workbookViewId="0">
      <selection activeCell="A7" sqref="A7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43809662000</v>
      </c>
      <c r="C8" s="40">
        <f t="shared" si="0"/>
        <v>-1285193000</v>
      </c>
      <c r="D8" s="40">
        <f t="shared" si="0"/>
        <v>0</v>
      </c>
      <c r="E8" s="40">
        <f t="shared" si="0"/>
        <v>42524469000</v>
      </c>
      <c r="F8" s="41">
        <f t="shared" si="0"/>
        <v>42524419000</v>
      </c>
      <c r="G8" s="42">
        <f t="shared" si="0"/>
        <v>42353605000</v>
      </c>
      <c r="H8" s="41">
        <f t="shared" si="0"/>
        <v>6253588000</v>
      </c>
      <c r="I8" s="42">
        <f t="shared" si="0"/>
        <v>4497324195</v>
      </c>
      <c r="J8" s="41">
        <f t="shared" si="0"/>
        <v>11176605000</v>
      </c>
      <c r="K8" s="42">
        <f t="shared" si="0"/>
        <v>8776727805</v>
      </c>
      <c r="L8" s="41">
        <f t="shared" si="0"/>
        <v>7487158000</v>
      </c>
      <c r="M8" s="42">
        <f t="shared" si="0"/>
        <v>6623353289</v>
      </c>
      <c r="N8" s="41">
        <f t="shared" si="0"/>
        <v>11350861000</v>
      </c>
      <c r="O8" s="42">
        <f t="shared" si="0"/>
        <v>10936089194</v>
      </c>
      <c r="P8" s="41">
        <f t="shared" si="0"/>
        <v>36268212000</v>
      </c>
      <c r="Q8" s="42">
        <f t="shared" si="0"/>
        <v>30833494483</v>
      </c>
      <c r="R8" s="16">
        <f>IF(($L8       =0),0,((($N8       -$L8       )/$L8       )*100))</f>
        <v>51.604400494820602</v>
      </c>
      <c r="S8" s="17">
        <f>IF(($M8       =0),0,((($O8       -$M8       )/$M8       )*100))</f>
        <v>65.114085219680931</v>
      </c>
      <c r="T8" s="16">
        <f>IF(($E8       =0),0,(($P8       /$E8       )*100))</f>
        <v>85.287865675641953</v>
      </c>
      <c r="U8" s="18">
        <f>IF(($E8       =0),0,(($Q8       /$E8       )*100))</f>
        <v>72.507653142006319</v>
      </c>
      <c r="V8" s="41">
        <f t="shared" ref="V8:W8" si="1">+V9+V27</f>
        <v>4485171000</v>
      </c>
      <c r="W8" s="42">
        <f t="shared" si="1"/>
        <v>1890235000</v>
      </c>
    </row>
    <row r="9" spans="1:23" x14ac:dyDescent="0.2">
      <c r="A9" s="19" t="s">
        <v>36</v>
      </c>
      <c r="B9" s="43">
        <f t="shared" ref="B9:Q9" si="2">SUM(B10:B26)</f>
        <v>41359438000</v>
      </c>
      <c r="C9" s="43">
        <f t="shared" si="2"/>
        <v>-1714785000</v>
      </c>
      <c r="D9" s="43">
        <f t="shared" si="2"/>
        <v>0</v>
      </c>
      <c r="E9" s="43">
        <f t="shared" si="2"/>
        <v>39644653000</v>
      </c>
      <c r="F9" s="44">
        <f t="shared" si="2"/>
        <v>39644603000</v>
      </c>
      <c r="G9" s="45">
        <f t="shared" si="2"/>
        <v>39473789000</v>
      </c>
      <c r="H9" s="44">
        <f t="shared" si="2"/>
        <v>5763638000</v>
      </c>
      <c r="I9" s="45">
        <f t="shared" si="2"/>
        <v>4183610427</v>
      </c>
      <c r="J9" s="44">
        <f t="shared" si="2"/>
        <v>10581247000</v>
      </c>
      <c r="K9" s="45">
        <f t="shared" si="2"/>
        <v>8358654614</v>
      </c>
      <c r="L9" s="44">
        <f t="shared" si="2"/>
        <v>7137904000</v>
      </c>
      <c r="M9" s="45">
        <f t="shared" si="2"/>
        <v>6223114946</v>
      </c>
      <c r="N9" s="44">
        <f t="shared" si="2"/>
        <v>10873199000</v>
      </c>
      <c r="O9" s="45">
        <f t="shared" si="2"/>
        <v>10235759083</v>
      </c>
      <c r="P9" s="44">
        <f t="shared" si="2"/>
        <v>34355988000</v>
      </c>
      <c r="Q9" s="45">
        <f t="shared" si="2"/>
        <v>29001139070</v>
      </c>
      <c r="R9" s="20">
        <f>IF(($L9       =0),0,((($N9       -$L9       )/$L9       )*100))</f>
        <v>52.330418005061432</v>
      </c>
      <c r="S9" s="21">
        <f>IF(($M9       =0),0,((($O9       -$M9       )/$M9       )*100))</f>
        <v>64.479672508366363</v>
      </c>
      <c r="T9" s="20">
        <f>IF(($E9       =0),0,(($P9       /$E9       )*100))</f>
        <v>86.659827745244726</v>
      </c>
      <c r="U9" s="22">
        <f>IF(($E9       =0),0,(($Q9       /$E9       )*100))</f>
        <v>73.152712599098805</v>
      </c>
      <c r="V9" s="44">
        <f t="shared" ref="V9:W9" si="3">SUM(V10:V26)</f>
        <v>4361438000</v>
      </c>
      <c r="W9" s="45">
        <f t="shared" si="3"/>
        <v>1868846000</v>
      </c>
    </row>
    <row r="10" spans="1:23" x14ac:dyDescent="0.2">
      <c r="A10" s="23" t="s">
        <v>37</v>
      </c>
      <c r="B10" s="46">
        <v>17545049000</v>
      </c>
      <c r="C10" s="46">
        <v>-1203464000</v>
      </c>
      <c r="D10" s="46"/>
      <c r="E10" s="46">
        <f t="shared" ref="E10:E41" si="4">$B10      +$C10      +$D10</f>
        <v>16341585000</v>
      </c>
      <c r="F10" s="47">
        <v>16341585000</v>
      </c>
      <c r="G10" s="48">
        <v>16341585000</v>
      </c>
      <c r="H10" s="47">
        <v>3114110000</v>
      </c>
      <c r="I10" s="48">
        <v>2312517672</v>
      </c>
      <c r="J10" s="47">
        <v>5524900000</v>
      </c>
      <c r="K10" s="48">
        <v>4066159152</v>
      </c>
      <c r="L10" s="47">
        <v>2776092000</v>
      </c>
      <c r="M10" s="48">
        <v>2635230274</v>
      </c>
      <c r="N10" s="47">
        <v>4251120000</v>
      </c>
      <c r="O10" s="48">
        <v>3352564803</v>
      </c>
      <c r="P10" s="47">
        <f t="shared" ref="P10:P41" si="5">$H10      +$J10      +$L10      +$N10</f>
        <v>15666222000</v>
      </c>
      <c r="Q10" s="48">
        <f t="shared" ref="Q10:Q41" si="6">$I10      +$K10      +$M10      +$O10</f>
        <v>12366471901</v>
      </c>
      <c r="R10" s="24">
        <f t="shared" ref="R10:R41" si="7">IF(($L10      =0),0,((($N10      -$L10      )/$L10      )*100))</f>
        <v>53.133253508889474</v>
      </c>
      <c r="S10" s="25">
        <f t="shared" ref="S10:S41" si="8">IF(($M10      =0),0,((($O10      -$M10      )/$M10      )*100))</f>
        <v>27.220942931532218</v>
      </c>
      <c r="T10" s="24">
        <f t="shared" ref="T10:T41" si="9">IF(($E10      =0),0,(($P10      /$E10      )*100))</f>
        <v>95.867212390964525</v>
      </c>
      <c r="U10" s="26">
        <f t="shared" ref="U10:U41" si="10">IF(($E10      =0),0,(($Q10      /$E10      )*100))</f>
        <v>75.67486202225794</v>
      </c>
      <c r="V10" s="47">
        <v>356790000</v>
      </c>
      <c r="W10" s="48">
        <v>84258000</v>
      </c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6794045000</v>
      </c>
      <c r="C12" s="46">
        <v>-600000000</v>
      </c>
      <c r="D12" s="46"/>
      <c r="E12" s="46">
        <f t="shared" si="4"/>
        <v>6194045000</v>
      </c>
      <c r="F12" s="47">
        <v>6194045000</v>
      </c>
      <c r="G12" s="48">
        <v>6194045000</v>
      </c>
      <c r="H12" s="47">
        <v>551670000</v>
      </c>
      <c r="I12" s="48">
        <v>384546176</v>
      </c>
      <c r="J12" s="47">
        <v>1191122000</v>
      </c>
      <c r="K12" s="48">
        <v>928534735</v>
      </c>
      <c r="L12" s="47">
        <v>945561000</v>
      </c>
      <c r="M12" s="48">
        <v>733728501</v>
      </c>
      <c r="N12" s="47">
        <v>1918864000</v>
      </c>
      <c r="O12" s="48">
        <v>1897715061</v>
      </c>
      <c r="P12" s="47">
        <f t="shared" si="5"/>
        <v>4607217000</v>
      </c>
      <c r="Q12" s="48">
        <f t="shared" si="6"/>
        <v>3944524473</v>
      </c>
      <c r="R12" s="24">
        <f t="shared" si="7"/>
        <v>102.9339196519315</v>
      </c>
      <c r="S12" s="25">
        <f t="shared" si="8"/>
        <v>158.63995448092862</v>
      </c>
      <c r="T12" s="24">
        <f t="shared" si="9"/>
        <v>74.38139374189241</v>
      </c>
      <c r="U12" s="26">
        <f t="shared" si="10"/>
        <v>63.6825285092375</v>
      </c>
      <c r="V12" s="47">
        <v>389557000</v>
      </c>
      <c r="W12" s="48"/>
    </row>
    <row r="13" spans="1:23" x14ac:dyDescent="0.2">
      <c r="A13" s="23" t="s">
        <v>40</v>
      </c>
      <c r="B13" s="46">
        <v>2212046000</v>
      </c>
      <c r="C13" s="46">
        <v>-180000000</v>
      </c>
      <c r="D13" s="46"/>
      <c r="E13" s="46">
        <f t="shared" si="4"/>
        <v>2032046000</v>
      </c>
      <c r="F13" s="47">
        <v>2032046000</v>
      </c>
      <c r="G13" s="48">
        <v>2032046000</v>
      </c>
      <c r="H13" s="47">
        <v>255103000</v>
      </c>
      <c r="I13" s="48">
        <v>185245618</v>
      </c>
      <c r="J13" s="47">
        <v>515403000</v>
      </c>
      <c r="K13" s="48">
        <v>495156847</v>
      </c>
      <c r="L13" s="47">
        <v>469867000</v>
      </c>
      <c r="M13" s="48">
        <v>333541168</v>
      </c>
      <c r="N13" s="47">
        <v>476650000</v>
      </c>
      <c r="O13" s="48">
        <v>564309411</v>
      </c>
      <c r="P13" s="47">
        <f t="shared" si="5"/>
        <v>1717023000</v>
      </c>
      <c r="Q13" s="48">
        <f t="shared" si="6"/>
        <v>1578253044</v>
      </c>
      <c r="R13" s="24">
        <f t="shared" si="7"/>
        <v>1.4435999974460858</v>
      </c>
      <c r="S13" s="25">
        <f t="shared" si="8"/>
        <v>69.187334320301957</v>
      </c>
      <c r="T13" s="24">
        <f t="shared" si="9"/>
        <v>84.497250554367369</v>
      </c>
      <c r="U13" s="26">
        <f t="shared" si="10"/>
        <v>77.668175031470739</v>
      </c>
      <c r="V13" s="47">
        <v>94683000</v>
      </c>
      <c r="W13" s="48">
        <v>5736000</v>
      </c>
    </row>
    <row r="14" spans="1:23" x14ac:dyDescent="0.2">
      <c r="A14" s="23" t="s">
        <v>41</v>
      </c>
      <c r="B14" s="46">
        <v>1474813000</v>
      </c>
      <c r="C14" s="46">
        <v>-128801000</v>
      </c>
      <c r="D14" s="46"/>
      <c r="E14" s="46">
        <f t="shared" si="4"/>
        <v>1346012000</v>
      </c>
      <c r="F14" s="47">
        <v>1346012000</v>
      </c>
      <c r="G14" s="48">
        <v>1346012000</v>
      </c>
      <c r="H14" s="47">
        <v>199233000</v>
      </c>
      <c r="I14" s="48">
        <v>185362654</v>
      </c>
      <c r="J14" s="47">
        <v>285920000</v>
      </c>
      <c r="K14" s="48">
        <v>274347168</v>
      </c>
      <c r="L14" s="47">
        <v>292567000</v>
      </c>
      <c r="M14" s="48">
        <v>187785182</v>
      </c>
      <c r="N14" s="47">
        <v>333736000</v>
      </c>
      <c r="O14" s="48">
        <v>374850134</v>
      </c>
      <c r="P14" s="47">
        <f t="shared" si="5"/>
        <v>1111456000</v>
      </c>
      <c r="Q14" s="48">
        <f t="shared" si="6"/>
        <v>1022345138</v>
      </c>
      <c r="R14" s="24">
        <f t="shared" si="7"/>
        <v>14.071648545461382</v>
      </c>
      <c r="S14" s="25">
        <f t="shared" si="8"/>
        <v>99.616460685380375</v>
      </c>
      <c r="T14" s="24">
        <f t="shared" si="9"/>
        <v>82.574003797885894</v>
      </c>
      <c r="U14" s="26">
        <f t="shared" si="10"/>
        <v>75.953642166637451</v>
      </c>
      <c r="V14" s="47">
        <v>49963000</v>
      </c>
      <c r="W14" s="48">
        <v>38089000</v>
      </c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115461000</v>
      </c>
      <c r="C16" s="46"/>
      <c r="D16" s="46"/>
      <c r="E16" s="46">
        <f t="shared" si="4"/>
        <v>115461000</v>
      </c>
      <c r="F16" s="47">
        <v>115461000</v>
      </c>
      <c r="G16" s="48">
        <v>115461000</v>
      </c>
      <c r="H16" s="47">
        <v>12789000</v>
      </c>
      <c r="I16" s="48">
        <v>4860494</v>
      </c>
      <c r="J16" s="47">
        <v>28012000</v>
      </c>
      <c r="K16" s="48">
        <v>17977924</v>
      </c>
      <c r="L16" s="47">
        <v>15319000</v>
      </c>
      <c r="M16" s="48">
        <v>14228428</v>
      </c>
      <c r="N16" s="47">
        <v>36220000</v>
      </c>
      <c r="O16" s="48">
        <v>27172777</v>
      </c>
      <c r="P16" s="47">
        <f t="shared" si="5"/>
        <v>92340000</v>
      </c>
      <c r="Q16" s="48">
        <f t="shared" si="6"/>
        <v>64239623</v>
      </c>
      <c r="R16" s="24">
        <f t="shared" si="7"/>
        <v>136.43840981787324</v>
      </c>
      <c r="S16" s="25">
        <f t="shared" si="8"/>
        <v>90.975257421269589</v>
      </c>
      <c r="T16" s="24">
        <f t="shared" si="9"/>
        <v>79.975056512588665</v>
      </c>
      <c r="U16" s="26">
        <f t="shared" si="10"/>
        <v>55.637507903101479</v>
      </c>
      <c r="V16" s="47">
        <v>86736000</v>
      </c>
      <c r="W16" s="48">
        <v>400000</v>
      </c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>
        <v>320915000</v>
      </c>
      <c r="C20" s="46">
        <v>1184472000</v>
      </c>
      <c r="D20" s="46"/>
      <c r="E20" s="46">
        <f t="shared" si="4"/>
        <v>1505387000</v>
      </c>
      <c r="F20" s="47">
        <v>1505337000</v>
      </c>
      <c r="G20" s="48">
        <v>1334523000</v>
      </c>
      <c r="H20" s="47"/>
      <c r="I20" s="48">
        <v>21831898</v>
      </c>
      <c r="J20" s="47">
        <v>40735000</v>
      </c>
      <c r="K20" s="48">
        <v>346852500</v>
      </c>
      <c r="L20" s="47">
        <v>1575000</v>
      </c>
      <c r="M20" s="48">
        <v>413367476</v>
      </c>
      <c r="N20" s="47">
        <v>3597000</v>
      </c>
      <c r="O20" s="48">
        <v>916394934</v>
      </c>
      <c r="P20" s="47">
        <f t="shared" si="5"/>
        <v>45907000</v>
      </c>
      <c r="Q20" s="48">
        <f t="shared" si="6"/>
        <v>1698446808</v>
      </c>
      <c r="R20" s="24">
        <f t="shared" si="7"/>
        <v>128.38095238095238</v>
      </c>
      <c r="S20" s="25">
        <f t="shared" si="8"/>
        <v>121.69013945354521</v>
      </c>
      <c r="T20" s="24">
        <f t="shared" si="9"/>
        <v>3.0495148423627945</v>
      </c>
      <c r="U20" s="26">
        <f t="shared" si="10"/>
        <v>112.82459646589216</v>
      </c>
      <c r="V20" s="47">
        <v>2834337000</v>
      </c>
      <c r="W20" s="48">
        <v>1690388000</v>
      </c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3495742000</v>
      </c>
      <c r="C22" s="46">
        <v>-236914000</v>
      </c>
      <c r="D22" s="46"/>
      <c r="E22" s="46">
        <f t="shared" si="4"/>
        <v>3258828000</v>
      </c>
      <c r="F22" s="47">
        <v>3258828000</v>
      </c>
      <c r="G22" s="48">
        <v>3258828000</v>
      </c>
      <c r="H22" s="47">
        <v>399361000</v>
      </c>
      <c r="I22" s="48">
        <v>292287463</v>
      </c>
      <c r="J22" s="47">
        <v>845286000</v>
      </c>
      <c r="K22" s="48">
        <v>563961445</v>
      </c>
      <c r="L22" s="47">
        <v>652726000</v>
      </c>
      <c r="M22" s="48">
        <v>447151140</v>
      </c>
      <c r="N22" s="47">
        <v>1058145000</v>
      </c>
      <c r="O22" s="48">
        <v>706601812</v>
      </c>
      <c r="P22" s="47">
        <f t="shared" si="5"/>
        <v>2955518000</v>
      </c>
      <c r="Q22" s="48">
        <f t="shared" si="6"/>
        <v>2010001860</v>
      </c>
      <c r="R22" s="24">
        <f t="shared" si="7"/>
        <v>62.111667070102925</v>
      </c>
      <c r="S22" s="25">
        <f t="shared" si="8"/>
        <v>58.023037132366476</v>
      </c>
      <c r="T22" s="24">
        <f t="shared" si="9"/>
        <v>90.692666197786437</v>
      </c>
      <c r="U22" s="26">
        <f t="shared" si="10"/>
        <v>61.678672823481328</v>
      </c>
      <c r="V22" s="47">
        <v>237023000</v>
      </c>
      <c r="W22" s="48">
        <v>35327000</v>
      </c>
    </row>
    <row r="23" spans="1:23" x14ac:dyDescent="0.2">
      <c r="A23" s="23" t="s">
        <v>50</v>
      </c>
      <c r="B23" s="46">
        <v>3864137000</v>
      </c>
      <c r="C23" s="46">
        <v>-244476000</v>
      </c>
      <c r="D23" s="46"/>
      <c r="E23" s="46">
        <f t="shared" si="4"/>
        <v>3619661000</v>
      </c>
      <c r="F23" s="47">
        <v>3619661000</v>
      </c>
      <c r="G23" s="48">
        <v>3619661000</v>
      </c>
      <c r="H23" s="47">
        <v>523793000</v>
      </c>
      <c r="I23" s="48">
        <v>334317661</v>
      </c>
      <c r="J23" s="47">
        <v>801972000</v>
      </c>
      <c r="K23" s="48">
        <v>702102187</v>
      </c>
      <c r="L23" s="47">
        <v>837842000</v>
      </c>
      <c r="M23" s="48">
        <v>554013621</v>
      </c>
      <c r="N23" s="47">
        <v>1138329000</v>
      </c>
      <c r="O23" s="48">
        <v>737130889</v>
      </c>
      <c r="P23" s="47">
        <f t="shared" si="5"/>
        <v>3301936000</v>
      </c>
      <c r="Q23" s="48">
        <f t="shared" si="6"/>
        <v>2327564358</v>
      </c>
      <c r="R23" s="24">
        <f t="shared" si="7"/>
        <v>35.864399254274673</v>
      </c>
      <c r="S23" s="25">
        <f t="shared" si="8"/>
        <v>33.052845825247317</v>
      </c>
      <c r="T23" s="24">
        <f t="shared" si="9"/>
        <v>91.222244293042905</v>
      </c>
      <c r="U23" s="26">
        <f t="shared" si="10"/>
        <v>64.303379736389672</v>
      </c>
      <c r="V23" s="47">
        <v>133827000</v>
      </c>
      <c r="W23" s="48">
        <v>14648000</v>
      </c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383000</v>
      </c>
      <c r="W24" s="48"/>
    </row>
    <row r="25" spans="1:23" x14ac:dyDescent="0.2">
      <c r="A25" s="23" t="s">
        <v>52</v>
      </c>
      <c r="B25" s="46">
        <v>1172448000</v>
      </c>
      <c r="C25" s="46"/>
      <c r="D25" s="46"/>
      <c r="E25" s="46">
        <f t="shared" si="4"/>
        <v>1172448000</v>
      </c>
      <c r="F25" s="47">
        <v>1172448000</v>
      </c>
      <c r="G25" s="48">
        <v>1172448000</v>
      </c>
      <c r="H25" s="47">
        <v>189852000</v>
      </c>
      <c r="I25" s="48">
        <v>145269846</v>
      </c>
      <c r="J25" s="47">
        <v>357321000</v>
      </c>
      <c r="K25" s="48">
        <v>258349749</v>
      </c>
      <c r="L25" s="47">
        <v>239760000</v>
      </c>
      <c r="M25" s="48">
        <v>247545380</v>
      </c>
      <c r="N25" s="47">
        <v>358137000</v>
      </c>
      <c r="O25" s="48">
        <v>434556048</v>
      </c>
      <c r="P25" s="47">
        <f t="shared" si="5"/>
        <v>1145070000</v>
      </c>
      <c r="Q25" s="48">
        <f t="shared" si="6"/>
        <v>1085721023</v>
      </c>
      <c r="R25" s="24">
        <f t="shared" si="7"/>
        <v>49.373123123123122</v>
      </c>
      <c r="S25" s="25">
        <f t="shared" si="8"/>
        <v>75.546014229794949</v>
      </c>
      <c r="T25" s="24">
        <f t="shared" si="9"/>
        <v>97.664885777450266</v>
      </c>
      <c r="U25" s="26">
        <f t="shared" si="10"/>
        <v>92.6029148414258</v>
      </c>
      <c r="V25" s="47"/>
      <c r="W25" s="48"/>
    </row>
    <row r="26" spans="1:23" x14ac:dyDescent="0.2">
      <c r="A26" s="23" t="s">
        <v>53</v>
      </c>
      <c r="B26" s="46">
        <v>4364782000</v>
      </c>
      <c r="C26" s="46">
        <v>-305602000</v>
      </c>
      <c r="D26" s="46"/>
      <c r="E26" s="46">
        <f t="shared" si="4"/>
        <v>4059180000</v>
      </c>
      <c r="F26" s="47">
        <v>4059180000</v>
      </c>
      <c r="G26" s="48">
        <v>4059180000</v>
      </c>
      <c r="H26" s="47">
        <v>517727000</v>
      </c>
      <c r="I26" s="48">
        <v>317370945</v>
      </c>
      <c r="J26" s="47">
        <v>990576000</v>
      </c>
      <c r="K26" s="48">
        <v>705212907</v>
      </c>
      <c r="L26" s="47">
        <v>906595000</v>
      </c>
      <c r="M26" s="48">
        <v>656523776</v>
      </c>
      <c r="N26" s="47">
        <v>1298401000</v>
      </c>
      <c r="O26" s="48">
        <v>1224463214</v>
      </c>
      <c r="P26" s="47">
        <f t="shared" si="5"/>
        <v>3713299000</v>
      </c>
      <c r="Q26" s="48">
        <f t="shared" si="6"/>
        <v>2903570842</v>
      </c>
      <c r="R26" s="24">
        <f t="shared" si="7"/>
        <v>43.21731313320722</v>
      </c>
      <c r="S26" s="25">
        <f t="shared" si="8"/>
        <v>86.507063226298143</v>
      </c>
      <c r="T26" s="24">
        <f t="shared" si="9"/>
        <v>91.47904256524717</v>
      </c>
      <c r="U26" s="26">
        <f t="shared" si="10"/>
        <v>71.530970343764011</v>
      </c>
      <c r="V26" s="47">
        <v>178139000</v>
      </c>
      <c r="W26" s="48"/>
    </row>
    <row r="27" spans="1:23" x14ac:dyDescent="0.2">
      <c r="A27" s="19" t="s">
        <v>54</v>
      </c>
      <c r="B27" s="43">
        <f t="shared" ref="B27:Q27" si="11">SUM(B28:B41)</f>
        <v>2450224000</v>
      </c>
      <c r="C27" s="43">
        <f t="shared" si="11"/>
        <v>429592000</v>
      </c>
      <c r="D27" s="43">
        <f t="shared" si="11"/>
        <v>0</v>
      </c>
      <c r="E27" s="43">
        <f t="shared" si="11"/>
        <v>2879816000</v>
      </c>
      <c r="F27" s="44">
        <f t="shared" si="11"/>
        <v>2879816000</v>
      </c>
      <c r="G27" s="45">
        <f t="shared" si="11"/>
        <v>2879816000</v>
      </c>
      <c r="H27" s="44">
        <f t="shared" si="11"/>
        <v>489950000</v>
      </c>
      <c r="I27" s="45">
        <f t="shared" si="11"/>
        <v>313713768</v>
      </c>
      <c r="J27" s="44">
        <f t="shared" si="11"/>
        <v>595358000</v>
      </c>
      <c r="K27" s="45">
        <f t="shared" si="11"/>
        <v>418073191</v>
      </c>
      <c r="L27" s="44">
        <f t="shared" si="11"/>
        <v>349254000</v>
      </c>
      <c r="M27" s="45">
        <f t="shared" si="11"/>
        <v>400238343</v>
      </c>
      <c r="N27" s="44">
        <f t="shared" si="11"/>
        <v>477662000</v>
      </c>
      <c r="O27" s="45">
        <f t="shared" si="11"/>
        <v>700330111</v>
      </c>
      <c r="P27" s="44">
        <f t="shared" si="11"/>
        <v>1912224000</v>
      </c>
      <c r="Q27" s="45">
        <f t="shared" si="11"/>
        <v>1832355413</v>
      </c>
      <c r="R27" s="20">
        <f t="shared" si="7"/>
        <v>36.766364880574024</v>
      </c>
      <c r="S27" s="21">
        <f t="shared" si="8"/>
        <v>74.978265638082547</v>
      </c>
      <c r="T27" s="20">
        <f t="shared" si="9"/>
        <v>66.400908946960499</v>
      </c>
      <c r="U27" s="22">
        <f t="shared" si="10"/>
        <v>63.627516931637295</v>
      </c>
      <c r="V27" s="44">
        <f t="shared" ref="V27:W27" si="12">SUM(V28:V41)</f>
        <v>123733000</v>
      </c>
      <c r="W27" s="45">
        <f t="shared" si="12"/>
        <v>21389000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376792000</v>
      </c>
      <c r="C29" s="46">
        <v>-58138000</v>
      </c>
      <c r="D29" s="46"/>
      <c r="E29" s="46">
        <f t="shared" si="4"/>
        <v>318654000</v>
      </c>
      <c r="F29" s="47">
        <v>318654000</v>
      </c>
      <c r="G29" s="48">
        <v>318654000</v>
      </c>
      <c r="H29" s="47">
        <v>38214000</v>
      </c>
      <c r="I29" s="48">
        <v>27997171</v>
      </c>
      <c r="J29" s="47">
        <v>57113000</v>
      </c>
      <c r="K29" s="48">
        <v>39900155</v>
      </c>
      <c r="L29" s="47">
        <v>44931000</v>
      </c>
      <c r="M29" s="48">
        <v>39365281</v>
      </c>
      <c r="N29" s="47">
        <v>67756000</v>
      </c>
      <c r="O29" s="48">
        <v>109795669</v>
      </c>
      <c r="P29" s="47">
        <f t="shared" si="5"/>
        <v>208014000</v>
      </c>
      <c r="Q29" s="48">
        <f t="shared" si="6"/>
        <v>217058276</v>
      </c>
      <c r="R29" s="24">
        <f t="shared" si="7"/>
        <v>50.800115733012838</v>
      </c>
      <c r="S29" s="25">
        <f t="shared" si="8"/>
        <v>178.9149885656856</v>
      </c>
      <c r="T29" s="24">
        <f t="shared" si="9"/>
        <v>65.278954602798024</v>
      </c>
      <c r="U29" s="26">
        <f t="shared" si="10"/>
        <v>68.117229345936352</v>
      </c>
      <c r="V29" s="47">
        <v>8992000</v>
      </c>
      <c r="W29" s="48">
        <v>7365000</v>
      </c>
    </row>
    <row r="30" spans="1:23" x14ac:dyDescent="0.2">
      <c r="A30" s="23" t="s">
        <v>57</v>
      </c>
      <c r="B30" s="46">
        <v>568571000</v>
      </c>
      <c r="C30" s="46"/>
      <c r="D30" s="46"/>
      <c r="E30" s="46">
        <f t="shared" si="4"/>
        <v>568571000</v>
      </c>
      <c r="F30" s="47">
        <v>568571000</v>
      </c>
      <c r="G30" s="48">
        <v>568571000</v>
      </c>
      <c r="H30" s="47">
        <v>104219000</v>
      </c>
      <c r="I30" s="48">
        <v>56043217</v>
      </c>
      <c r="J30" s="47">
        <v>131038000</v>
      </c>
      <c r="K30" s="48">
        <v>72855612</v>
      </c>
      <c r="L30" s="47">
        <v>87898000</v>
      </c>
      <c r="M30" s="48">
        <v>91357264</v>
      </c>
      <c r="N30" s="47">
        <v>119942000</v>
      </c>
      <c r="O30" s="48">
        <v>130113409</v>
      </c>
      <c r="P30" s="47">
        <f t="shared" si="5"/>
        <v>443097000</v>
      </c>
      <c r="Q30" s="48">
        <f t="shared" si="6"/>
        <v>350369502</v>
      </c>
      <c r="R30" s="24">
        <f t="shared" si="7"/>
        <v>36.455892056702091</v>
      </c>
      <c r="S30" s="25">
        <f t="shared" si="8"/>
        <v>42.422620055696939</v>
      </c>
      <c r="T30" s="24">
        <f t="shared" si="9"/>
        <v>77.931691908310484</v>
      </c>
      <c r="U30" s="26">
        <f t="shared" si="10"/>
        <v>61.622823183032551</v>
      </c>
      <c r="V30" s="47">
        <v>677000</v>
      </c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781385000</v>
      </c>
      <c r="C32" s="46">
        <v>-32410000</v>
      </c>
      <c r="D32" s="46"/>
      <c r="E32" s="46">
        <f t="shared" si="4"/>
        <v>748975000</v>
      </c>
      <c r="F32" s="47">
        <v>748975000</v>
      </c>
      <c r="G32" s="48">
        <v>748975000</v>
      </c>
      <c r="H32" s="47">
        <v>238289000</v>
      </c>
      <c r="I32" s="48">
        <v>150914165</v>
      </c>
      <c r="J32" s="47">
        <v>156305000</v>
      </c>
      <c r="K32" s="48">
        <v>200413350</v>
      </c>
      <c r="L32" s="47">
        <v>124185000</v>
      </c>
      <c r="M32" s="48">
        <v>161252778</v>
      </c>
      <c r="N32" s="47">
        <v>83177000</v>
      </c>
      <c r="O32" s="48">
        <v>126883097</v>
      </c>
      <c r="P32" s="47">
        <f t="shared" si="5"/>
        <v>601956000</v>
      </c>
      <c r="Q32" s="48">
        <f t="shared" si="6"/>
        <v>639463390</v>
      </c>
      <c r="R32" s="24">
        <f t="shared" si="7"/>
        <v>-33.02170149373918</v>
      </c>
      <c r="S32" s="25">
        <f t="shared" si="8"/>
        <v>-21.314163654284453</v>
      </c>
      <c r="T32" s="24">
        <f t="shared" si="9"/>
        <v>80.37063987449514</v>
      </c>
      <c r="U32" s="26">
        <f t="shared" si="10"/>
        <v>85.378469241296443</v>
      </c>
      <c r="V32" s="47">
        <v>84654000</v>
      </c>
      <c r="W32" s="48"/>
    </row>
    <row r="33" spans="1:23" x14ac:dyDescent="0.2">
      <c r="A33" s="23" t="s">
        <v>60</v>
      </c>
      <c r="B33" s="46">
        <v>159857000</v>
      </c>
      <c r="C33" s="46">
        <v>-8505000</v>
      </c>
      <c r="D33" s="46"/>
      <c r="E33" s="46">
        <f t="shared" si="4"/>
        <v>151352000</v>
      </c>
      <c r="F33" s="47">
        <v>151352000</v>
      </c>
      <c r="G33" s="48">
        <v>151352000</v>
      </c>
      <c r="H33" s="47">
        <v>42784000</v>
      </c>
      <c r="I33" s="48">
        <v>40627122</v>
      </c>
      <c r="J33" s="47">
        <v>32341000</v>
      </c>
      <c r="K33" s="48">
        <v>23377700</v>
      </c>
      <c r="L33" s="47">
        <v>37500000</v>
      </c>
      <c r="M33" s="48">
        <v>35066788</v>
      </c>
      <c r="N33" s="47">
        <v>27594000</v>
      </c>
      <c r="O33" s="48">
        <v>22639416</v>
      </c>
      <c r="P33" s="47">
        <f t="shared" si="5"/>
        <v>140219000</v>
      </c>
      <c r="Q33" s="48">
        <f t="shared" si="6"/>
        <v>121711026</v>
      </c>
      <c r="R33" s="24">
        <f t="shared" si="7"/>
        <v>-26.416</v>
      </c>
      <c r="S33" s="25">
        <f t="shared" si="8"/>
        <v>-35.439151142100613</v>
      </c>
      <c r="T33" s="24">
        <f t="shared" si="9"/>
        <v>92.644299381574086</v>
      </c>
      <c r="U33" s="26">
        <f t="shared" si="10"/>
        <v>80.415868967704426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220092000</v>
      </c>
      <c r="C35" s="46">
        <v>-1000000</v>
      </c>
      <c r="D35" s="46"/>
      <c r="E35" s="46">
        <f t="shared" si="4"/>
        <v>219092000</v>
      </c>
      <c r="F35" s="47">
        <v>219092000</v>
      </c>
      <c r="G35" s="48">
        <v>219092000</v>
      </c>
      <c r="H35" s="47">
        <v>12470000</v>
      </c>
      <c r="I35" s="48">
        <v>11151085</v>
      </c>
      <c r="J35" s="47">
        <v>61131000</v>
      </c>
      <c r="K35" s="48">
        <v>29346859</v>
      </c>
      <c r="L35" s="47">
        <v>44895000</v>
      </c>
      <c r="M35" s="48">
        <v>24632630</v>
      </c>
      <c r="N35" s="47">
        <v>63738000</v>
      </c>
      <c r="O35" s="48">
        <v>54473566</v>
      </c>
      <c r="P35" s="47">
        <f t="shared" si="5"/>
        <v>182234000</v>
      </c>
      <c r="Q35" s="48">
        <f t="shared" si="6"/>
        <v>119604140</v>
      </c>
      <c r="R35" s="24">
        <f t="shared" si="7"/>
        <v>41.971266288005346</v>
      </c>
      <c r="S35" s="25">
        <f t="shared" si="8"/>
        <v>121.14392981991773</v>
      </c>
      <c r="T35" s="24">
        <f t="shared" si="9"/>
        <v>83.176930239351506</v>
      </c>
      <c r="U35" s="26">
        <f t="shared" si="10"/>
        <v>54.590829423255983</v>
      </c>
      <c r="V35" s="47">
        <v>201000</v>
      </c>
      <c r="W35" s="48"/>
    </row>
    <row r="36" spans="1:23" x14ac:dyDescent="0.2">
      <c r="A36" s="23" t="s">
        <v>63</v>
      </c>
      <c r="B36" s="46">
        <v>343527000</v>
      </c>
      <c r="C36" s="46">
        <v>529645000</v>
      </c>
      <c r="D36" s="46"/>
      <c r="E36" s="46">
        <f t="shared" si="4"/>
        <v>873172000</v>
      </c>
      <c r="F36" s="47">
        <v>873172000</v>
      </c>
      <c r="G36" s="48">
        <v>873172000</v>
      </c>
      <c r="H36" s="47">
        <v>53974000</v>
      </c>
      <c r="I36" s="48">
        <v>26981008</v>
      </c>
      <c r="J36" s="47">
        <v>157430000</v>
      </c>
      <c r="K36" s="48">
        <v>52179515</v>
      </c>
      <c r="L36" s="47">
        <v>9845000</v>
      </c>
      <c r="M36" s="48">
        <v>48563602</v>
      </c>
      <c r="N36" s="47">
        <v>115455000</v>
      </c>
      <c r="O36" s="48">
        <v>256424954</v>
      </c>
      <c r="P36" s="47">
        <f t="shared" si="5"/>
        <v>336704000</v>
      </c>
      <c r="Q36" s="48">
        <f t="shared" si="6"/>
        <v>384149079</v>
      </c>
      <c r="R36" s="24">
        <f t="shared" si="7"/>
        <v>1072.7272727272727</v>
      </c>
      <c r="S36" s="25">
        <f t="shared" si="8"/>
        <v>428.01881128998627</v>
      </c>
      <c r="T36" s="24">
        <f t="shared" si="9"/>
        <v>38.56101661528313</v>
      </c>
      <c r="U36" s="26">
        <f t="shared" si="10"/>
        <v>43.994663021718516</v>
      </c>
      <c r="V36" s="47">
        <v>29209000</v>
      </c>
      <c r="W36" s="48">
        <v>14024000</v>
      </c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8481233000</v>
      </c>
      <c r="C42" s="52">
        <f t="shared" si="13"/>
        <v>-115341000</v>
      </c>
      <c r="D42" s="52">
        <f t="shared" si="13"/>
        <v>0</v>
      </c>
      <c r="E42" s="52">
        <f t="shared" si="13"/>
        <v>8365892000</v>
      </c>
      <c r="F42" s="53">
        <f t="shared" si="13"/>
        <v>8296864000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8334717000</v>
      </c>
      <c r="C43" s="43">
        <f t="shared" si="19"/>
        <v>-115341000</v>
      </c>
      <c r="D43" s="43">
        <f t="shared" si="19"/>
        <v>0</v>
      </c>
      <c r="E43" s="43">
        <f t="shared" si="19"/>
        <v>8219376000</v>
      </c>
      <c r="F43" s="44">
        <f t="shared" si="19"/>
        <v>8150348000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3607327000</v>
      </c>
      <c r="C44" s="49">
        <v>-308906000</v>
      </c>
      <c r="D44" s="49"/>
      <c r="E44" s="49">
        <f t="shared" ref="E44:E62" si="21">$B44      +$C44      +$D44</f>
        <v>3298421000</v>
      </c>
      <c r="F44" s="50">
        <v>3298421000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3821156000</v>
      </c>
      <c r="C45" s="46">
        <v>-233772000</v>
      </c>
      <c r="D45" s="46"/>
      <c r="E45" s="46">
        <f t="shared" si="21"/>
        <v>3587384000</v>
      </c>
      <c r="F45" s="47">
        <v>3518356000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100902000</v>
      </c>
      <c r="C46" s="46">
        <v>88431000</v>
      </c>
      <c r="D46" s="46"/>
      <c r="E46" s="46">
        <f t="shared" si="21"/>
        <v>189333000</v>
      </c>
      <c r="F46" s="47">
        <v>189333000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805332000</v>
      </c>
      <c r="C52" s="46">
        <v>308906000</v>
      </c>
      <c r="D52" s="46"/>
      <c r="E52" s="46">
        <f t="shared" si="21"/>
        <v>1114238000</v>
      </c>
      <c r="F52" s="47">
        <v>1114238000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>
        <v>30000000</v>
      </c>
      <c r="D53" s="46"/>
      <c r="E53" s="46">
        <f t="shared" si="21"/>
        <v>30000000</v>
      </c>
      <c r="F53" s="47">
        <v>30000000</v>
      </c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146516000</v>
      </c>
      <c r="C54" s="43">
        <f t="shared" si="24"/>
        <v>0</v>
      </c>
      <c r="D54" s="43">
        <f t="shared" si="24"/>
        <v>0</v>
      </c>
      <c r="E54" s="43">
        <f t="shared" si="24"/>
        <v>146516000</v>
      </c>
      <c r="F54" s="44">
        <f t="shared" si="24"/>
        <v>146516000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146516000</v>
      </c>
      <c r="C57" s="46"/>
      <c r="D57" s="46"/>
      <c r="E57" s="46">
        <f t="shared" si="21"/>
        <v>146516000</v>
      </c>
      <c r="F57" s="47">
        <v>146516000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52290895000</v>
      </c>
      <c r="C59" s="43">
        <f t="shared" si="26"/>
        <v>-1400534000</v>
      </c>
      <c r="D59" s="43">
        <f t="shared" si="26"/>
        <v>0</v>
      </c>
      <c r="E59" s="43">
        <f t="shared" si="26"/>
        <v>50890361000</v>
      </c>
      <c r="F59" s="44">
        <f t="shared" si="26"/>
        <v>50821283000</v>
      </c>
      <c r="G59" s="45">
        <f t="shared" si="26"/>
        <v>42353605000</v>
      </c>
      <c r="H59" s="44">
        <f t="shared" si="26"/>
        <v>6253588000</v>
      </c>
      <c r="I59" s="45">
        <f t="shared" si="26"/>
        <v>4497324195</v>
      </c>
      <c r="J59" s="44">
        <f t="shared" si="26"/>
        <v>11176605000</v>
      </c>
      <c r="K59" s="45">
        <f t="shared" si="26"/>
        <v>8776727805</v>
      </c>
      <c r="L59" s="44">
        <f t="shared" si="26"/>
        <v>7487158000</v>
      </c>
      <c r="M59" s="45">
        <f t="shared" si="26"/>
        <v>6623353289</v>
      </c>
      <c r="N59" s="44">
        <f t="shared" si="26"/>
        <v>11350861000</v>
      </c>
      <c r="O59" s="45">
        <f t="shared" si="26"/>
        <v>10936089194</v>
      </c>
      <c r="P59" s="44">
        <f t="shared" si="26"/>
        <v>36268212000</v>
      </c>
      <c r="Q59" s="45">
        <f t="shared" si="26"/>
        <v>30833494483</v>
      </c>
      <c r="R59" s="20">
        <f t="shared" si="14"/>
        <v>51.604400494820602</v>
      </c>
      <c r="S59" s="21">
        <f t="shared" si="15"/>
        <v>65.114085219680931</v>
      </c>
      <c r="T59" s="20">
        <f t="shared" si="16"/>
        <v>71.267350608890354</v>
      </c>
      <c r="U59" s="22">
        <f t="shared" si="17"/>
        <v>60.588083631397303</v>
      </c>
      <c r="V59" s="44">
        <f t="shared" ref="V59:W59" si="27">+V8+V42</f>
        <v>4485171000</v>
      </c>
      <c r="W59" s="45">
        <f t="shared" si="27"/>
        <v>1890235000</v>
      </c>
    </row>
    <row r="60" spans="1:23" x14ac:dyDescent="0.2">
      <c r="A60" s="19" t="s">
        <v>85</v>
      </c>
      <c r="B60" s="43">
        <f t="shared" ref="B60:Q60" si="28">SUM(B61:B62)</f>
        <v>8149316000</v>
      </c>
      <c r="C60" s="43">
        <f t="shared" si="28"/>
        <v>0</v>
      </c>
      <c r="D60" s="43">
        <f t="shared" si="28"/>
        <v>0</v>
      </c>
      <c r="E60" s="43">
        <f t="shared" si="28"/>
        <v>8149316000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662063683</v>
      </c>
      <c r="J60" s="44">
        <f t="shared" si="28"/>
        <v>0</v>
      </c>
      <c r="K60" s="45">
        <f t="shared" si="28"/>
        <v>1299277031</v>
      </c>
      <c r="L60" s="44">
        <f t="shared" si="28"/>
        <v>0</v>
      </c>
      <c r="M60" s="45">
        <f t="shared" si="28"/>
        <v>1319509082</v>
      </c>
      <c r="N60" s="44">
        <f t="shared" si="28"/>
        <v>0</v>
      </c>
      <c r="O60" s="45">
        <f t="shared" si="28"/>
        <v>2465512489</v>
      </c>
      <c r="P60" s="44">
        <f t="shared" si="28"/>
        <v>0</v>
      </c>
      <c r="Q60" s="45">
        <f t="shared" si="28"/>
        <v>5746362285</v>
      </c>
      <c r="R60" s="20">
        <f t="shared" si="14"/>
        <v>0</v>
      </c>
      <c r="S60" s="21">
        <f t="shared" si="15"/>
        <v>86.850740372547136</v>
      </c>
      <c r="T60" s="20">
        <f t="shared" si="16"/>
        <v>0</v>
      </c>
      <c r="U60" s="22">
        <f t="shared" si="17"/>
        <v>70.513430636387156</v>
      </c>
      <c r="V60" s="44">
        <f t="shared" ref="V60:W60" si="29">SUM(V61:V62)</f>
        <v>46505000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>
        <v>8149316000</v>
      </c>
      <c r="C61" s="49"/>
      <c r="D61" s="49"/>
      <c r="E61" s="49">
        <f t="shared" si="21"/>
        <v>8149316000</v>
      </c>
      <c r="F61" s="50"/>
      <c r="G61" s="51"/>
      <c r="H61" s="50"/>
      <c r="I61" s="51">
        <v>662063683</v>
      </c>
      <c r="J61" s="50"/>
      <c r="K61" s="51">
        <v>1299277031</v>
      </c>
      <c r="L61" s="50"/>
      <c r="M61" s="51">
        <v>1319509082</v>
      </c>
      <c r="N61" s="50"/>
      <c r="O61" s="51">
        <v>2465512489</v>
      </c>
      <c r="P61" s="50">
        <f t="shared" si="22"/>
        <v>0</v>
      </c>
      <c r="Q61" s="51">
        <f t="shared" si="23"/>
        <v>5746362285</v>
      </c>
      <c r="R61" s="28">
        <f t="shared" si="14"/>
        <v>0</v>
      </c>
      <c r="S61" s="29">
        <f t="shared" si="15"/>
        <v>86.850740372547136</v>
      </c>
      <c r="T61" s="28">
        <f t="shared" si="16"/>
        <v>0</v>
      </c>
      <c r="U61" s="30">
        <f t="shared" si="17"/>
        <v>70.513430636387156</v>
      </c>
      <c r="V61" s="50">
        <v>46505000</v>
      </c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60440211000</v>
      </c>
      <c r="C63" s="55">
        <f t="shared" si="30"/>
        <v>-1400534000</v>
      </c>
      <c r="D63" s="55">
        <f t="shared" si="30"/>
        <v>0</v>
      </c>
      <c r="E63" s="55">
        <f t="shared" si="30"/>
        <v>59039677000</v>
      </c>
      <c r="F63" s="56">
        <f t="shared" si="30"/>
        <v>50821283000</v>
      </c>
      <c r="G63" s="57">
        <f t="shared" si="30"/>
        <v>42353605000</v>
      </c>
      <c r="H63" s="56">
        <f t="shared" si="30"/>
        <v>6253588000</v>
      </c>
      <c r="I63" s="57">
        <f t="shared" si="30"/>
        <v>5159387878</v>
      </c>
      <c r="J63" s="56">
        <f t="shared" si="30"/>
        <v>11176605000</v>
      </c>
      <c r="K63" s="57">
        <f t="shared" si="30"/>
        <v>10076004836</v>
      </c>
      <c r="L63" s="56">
        <f t="shared" si="30"/>
        <v>7487158000</v>
      </c>
      <c r="M63" s="58">
        <f t="shared" si="30"/>
        <v>7942862371</v>
      </c>
      <c r="N63" s="56">
        <f t="shared" si="30"/>
        <v>11350861000</v>
      </c>
      <c r="O63" s="57">
        <f t="shared" si="30"/>
        <v>13401601683</v>
      </c>
      <c r="P63" s="56">
        <f t="shared" si="30"/>
        <v>36268212000</v>
      </c>
      <c r="Q63" s="57">
        <f t="shared" si="30"/>
        <v>36579856768</v>
      </c>
      <c r="R63" s="38">
        <f t="shared" si="14"/>
        <v>51.604400494820602</v>
      </c>
      <c r="S63" s="39">
        <f t="shared" si="15"/>
        <v>68.725089986832415</v>
      </c>
      <c r="T63" s="38">
        <f t="shared" si="16"/>
        <v>61.43023445063902</v>
      </c>
      <c r="U63" s="39">
        <f t="shared" si="17"/>
        <v>61.958090942807829</v>
      </c>
      <c r="V63" s="56">
        <f>+V59+V60</f>
        <v>4531676000</v>
      </c>
      <c r="W63" s="57">
        <f>+W59+W60</f>
        <v>1890235000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28918000</v>
      </c>
      <c r="C8" s="40">
        <f t="shared" si="0"/>
        <v>22240000</v>
      </c>
      <c r="D8" s="40">
        <f t="shared" si="0"/>
        <v>0</v>
      </c>
      <c r="E8" s="40">
        <f t="shared" si="0"/>
        <v>51158000</v>
      </c>
      <c r="F8" s="41">
        <f t="shared" si="0"/>
        <v>64158000</v>
      </c>
      <c r="G8" s="42">
        <f t="shared" si="0"/>
        <v>64158000</v>
      </c>
      <c r="H8" s="41">
        <f t="shared" si="0"/>
        <v>5955000</v>
      </c>
      <c r="I8" s="42">
        <f t="shared" si="0"/>
        <v>892443</v>
      </c>
      <c r="J8" s="41">
        <f t="shared" si="0"/>
        <v>5329000</v>
      </c>
      <c r="K8" s="42">
        <f t="shared" si="0"/>
        <v>11622133</v>
      </c>
      <c r="L8" s="41">
        <f t="shared" si="0"/>
        <v>18657000</v>
      </c>
      <c r="M8" s="42">
        <f t="shared" si="0"/>
        <v>20795246</v>
      </c>
      <c r="N8" s="41">
        <f t="shared" si="0"/>
        <v>16246000</v>
      </c>
      <c r="O8" s="42">
        <f t="shared" si="0"/>
        <v>18859716</v>
      </c>
      <c r="P8" s="41">
        <f t="shared" si="0"/>
        <v>46187000</v>
      </c>
      <c r="Q8" s="42">
        <f t="shared" si="0"/>
        <v>52169538</v>
      </c>
      <c r="R8" s="16">
        <f>IF(($L8       =0),0,((($N8       -$L8       )/$L8       )*100))</f>
        <v>-12.922763573993675</v>
      </c>
      <c r="S8" s="17">
        <f>IF(($M8       =0),0,((($O8       -$M8       )/$M8       )*100))</f>
        <v>-9.3075600067438486</v>
      </c>
      <c r="T8" s="16">
        <f>IF(($E8       =0),0,(($P8       /$E8       )*100))</f>
        <v>90.283044685093245</v>
      </c>
      <c r="U8" s="18">
        <f>IF(($E8       =0),0,(($Q8       /$E8       )*100))</f>
        <v>101.97728214550999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26277000</v>
      </c>
      <c r="C9" s="43">
        <f t="shared" si="2"/>
        <v>22240000</v>
      </c>
      <c r="D9" s="43">
        <f t="shared" si="2"/>
        <v>0</v>
      </c>
      <c r="E9" s="43">
        <f t="shared" si="2"/>
        <v>48517000</v>
      </c>
      <c r="F9" s="44">
        <f t="shared" si="2"/>
        <v>61517000</v>
      </c>
      <c r="G9" s="45">
        <f t="shared" si="2"/>
        <v>61517000</v>
      </c>
      <c r="H9" s="44">
        <f t="shared" si="2"/>
        <v>5062000</v>
      </c>
      <c r="I9" s="45">
        <f t="shared" si="2"/>
        <v>76622</v>
      </c>
      <c r="J9" s="44">
        <f t="shared" si="2"/>
        <v>4986000</v>
      </c>
      <c r="K9" s="45">
        <f t="shared" si="2"/>
        <v>11355465</v>
      </c>
      <c r="L9" s="44">
        <f t="shared" si="2"/>
        <v>18018000</v>
      </c>
      <c r="M9" s="45">
        <f t="shared" si="2"/>
        <v>20345043</v>
      </c>
      <c r="N9" s="44">
        <f t="shared" si="2"/>
        <v>15781000</v>
      </c>
      <c r="O9" s="45">
        <f t="shared" si="2"/>
        <v>17719301</v>
      </c>
      <c r="P9" s="44">
        <f t="shared" si="2"/>
        <v>43847000</v>
      </c>
      <c r="Q9" s="45">
        <f t="shared" si="2"/>
        <v>49496431</v>
      </c>
      <c r="R9" s="20">
        <f>IF(($L9       =0),0,((($N9       -$L9       )/$L9       )*100))</f>
        <v>-12.415362415362416</v>
      </c>
      <c r="S9" s="21">
        <f>IF(($M9       =0),0,((($O9       -$M9       )/$M9       )*100))</f>
        <v>-12.906052840487975</v>
      </c>
      <c r="T9" s="20">
        <f>IF(($E9       =0),0,(($P9       /$E9       )*100))</f>
        <v>90.374507904445863</v>
      </c>
      <c r="U9" s="22">
        <f>IF(($E9       =0),0,(($Q9       /$E9       )*100))</f>
        <v>102.01873776202154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>
        <v>35240000</v>
      </c>
      <c r="D10" s="46"/>
      <c r="E10" s="46">
        <f t="shared" ref="E10:E41" si="4">$B10      +$C10      +$D10</f>
        <v>35240000</v>
      </c>
      <c r="F10" s="47">
        <v>35240000</v>
      </c>
      <c r="G10" s="48">
        <v>35240000</v>
      </c>
      <c r="H10" s="47"/>
      <c r="I10" s="48"/>
      <c r="J10" s="47"/>
      <c r="K10" s="48">
        <v>5974760</v>
      </c>
      <c r="L10" s="47">
        <v>8729000</v>
      </c>
      <c r="M10" s="48">
        <v>9391660</v>
      </c>
      <c r="N10" s="47">
        <v>9780000</v>
      </c>
      <c r="O10" s="48">
        <v>12800158</v>
      </c>
      <c r="P10" s="47">
        <f t="shared" ref="P10:P41" si="5">$H10      +$J10      +$L10      +$N10</f>
        <v>18509000</v>
      </c>
      <c r="Q10" s="48">
        <f t="shared" ref="Q10:Q41" si="6">$I10      +$K10      +$M10      +$O10</f>
        <v>28166578</v>
      </c>
      <c r="R10" s="24">
        <f t="shared" ref="R10:R41" si="7">IF(($L10      =0),0,((($N10      -$L10      )/$L10      )*100))</f>
        <v>12.04032535227403</v>
      </c>
      <c r="S10" s="25">
        <f t="shared" ref="S10:S41" si="8">IF(($M10      =0),0,((($O10      -$M10      )/$M10      )*100))</f>
        <v>36.292817244235842</v>
      </c>
      <c r="T10" s="24">
        <f t="shared" ref="T10:T41" si="9">IF(($E10      =0),0,(($P10      /$E10      )*100))</f>
        <v>52.522701475595909</v>
      </c>
      <c r="U10" s="26">
        <f t="shared" ref="U10:U41" si="10">IF(($E10      =0),0,(($Q10      /$E10      )*100))</f>
        <v>79.927860385925086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23969000</v>
      </c>
      <c r="C13" s="46"/>
      <c r="D13" s="46"/>
      <c r="E13" s="46">
        <f t="shared" si="4"/>
        <v>23969000</v>
      </c>
      <c r="F13" s="47">
        <v>23969000</v>
      </c>
      <c r="G13" s="48">
        <v>23969000</v>
      </c>
      <c r="H13" s="47">
        <v>4485000</v>
      </c>
      <c r="I13" s="48">
        <v>76622</v>
      </c>
      <c r="J13" s="47">
        <v>3867000</v>
      </c>
      <c r="K13" s="48">
        <v>4261330</v>
      </c>
      <c r="L13" s="47">
        <v>8677000</v>
      </c>
      <c r="M13" s="48">
        <v>10223314</v>
      </c>
      <c r="N13" s="47">
        <v>6001000</v>
      </c>
      <c r="O13" s="48">
        <v>4461682</v>
      </c>
      <c r="P13" s="47">
        <f t="shared" si="5"/>
        <v>23030000</v>
      </c>
      <c r="Q13" s="48">
        <f t="shared" si="6"/>
        <v>19022948</v>
      </c>
      <c r="R13" s="24">
        <f t="shared" si="7"/>
        <v>-30.840152126310937</v>
      </c>
      <c r="S13" s="25">
        <f t="shared" si="8"/>
        <v>-56.357772049259168</v>
      </c>
      <c r="T13" s="24">
        <f t="shared" si="9"/>
        <v>96.082439818098379</v>
      </c>
      <c r="U13" s="26">
        <f t="shared" si="10"/>
        <v>79.364796195085319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2308000</v>
      </c>
      <c r="C16" s="46"/>
      <c r="D16" s="46"/>
      <c r="E16" s="46">
        <f t="shared" si="4"/>
        <v>2308000</v>
      </c>
      <c r="F16" s="47">
        <v>2308000</v>
      </c>
      <c r="G16" s="48">
        <v>2308000</v>
      </c>
      <c r="H16" s="47">
        <v>577000</v>
      </c>
      <c r="I16" s="48"/>
      <c r="J16" s="47">
        <v>1119000</v>
      </c>
      <c r="K16" s="48">
        <v>1119375</v>
      </c>
      <c r="L16" s="47">
        <v>612000</v>
      </c>
      <c r="M16" s="48">
        <v>730069</v>
      </c>
      <c r="N16" s="47"/>
      <c r="O16" s="48">
        <v>457461</v>
      </c>
      <c r="P16" s="47">
        <f t="shared" si="5"/>
        <v>2308000</v>
      </c>
      <c r="Q16" s="48">
        <f t="shared" si="6"/>
        <v>2306905</v>
      </c>
      <c r="R16" s="24">
        <f t="shared" si="7"/>
        <v>-100</v>
      </c>
      <c r="S16" s="25">
        <f t="shared" si="8"/>
        <v>-37.340032243527666</v>
      </c>
      <c r="T16" s="24">
        <f t="shared" si="9"/>
        <v>100</v>
      </c>
      <c r="U16" s="26">
        <f t="shared" si="10"/>
        <v>99.952556325823224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>
        <v>-13000000</v>
      </c>
      <c r="D23" s="46"/>
      <c r="E23" s="46">
        <f t="shared" si="4"/>
        <v>-13000000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2641000</v>
      </c>
      <c r="C27" s="43">
        <f t="shared" si="11"/>
        <v>0</v>
      </c>
      <c r="D27" s="43">
        <f t="shared" si="11"/>
        <v>0</v>
      </c>
      <c r="E27" s="43">
        <f t="shared" si="11"/>
        <v>2641000</v>
      </c>
      <c r="F27" s="44">
        <f t="shared" si="11"/>
        <v>2641000</v>
      </c>
      <c r="G27" s="45">
        <f t="shared" si="11"/>
        <v>2641000</v>
      </c>
      <c r="H27" s="44">
        <f t="shared" si="11"/>
        <v>893000</v>
      </c>
      <c r="I27" s="45">
        <f t="shared" si="11"/>
        <v>815821</v>
      </c>
      <c r="J27" s="44">
        <f t="shared" si="11"/>
        <v>343000</v>
      </c>
      <c r="K27" s="45">
        <f t="shared" si="11"/>
        <v>266668</v>
      </c>
      <c r="L27" s="44">
        <f t="shared" si="11"/>
        <v>639000</v>
      </c>
      <c r="M27" s="45">
        <f t="shared" si="11"/>
        <v>450203</v>
      </c>
      <c r="N27" s="44">
        <f t="shared" si="11"/>
        <v>465000</v>
      </c>
      <c r="O27" s="45">
        <f t="shared" si="11"/>
        <v>1140415</v>
      </c>
      <c r="P27" s="44">
        <f t="shared" si="11"/>
        <v>2340000</v>
      </c>
      <c r="Q27" s="45">
        <f t="shared" si="11"/>
        <v>2673107</v>
      </c>
      <c r="R27" s="20">
        <f t="shared" si="7"/>
        <v>-27.230046948356808</v>
      </c>
      <c r="S27" s="21">
        <f t="shared" si="8"/>
        <v>153.31128402076396</v>
      </c>
      <c r="T27" s="20">
        <f t="shared" si="9"/>
        <v>88.602801968951155</v>
      </c>
      <c r="U27" s="22">
        <f t="shared" si="10"/>
        <v>101.21571374479363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741000</v>
      </c>
      <c r="I30" s="48">
        <v>741157</v>
      </c>
      <c r="J30" s="47">
        <v>267000</v>
      </c>
      <c r="K30" s="48">
        <v>266668</v>
      </c>
      <c r="L30" s="47">
        <v>345000</v>
      </c>
      <c r="M30" s="48">
        <v>345051</v>
      </c>
      <c r="N30" s="47">
        <v>320000</v>
      </c>
      <c r="O30" s="48">
        <v>324567</v>
      </c>
      <c r="P30" s="47">
        <f t="shared" si="5"/>
        <v>1673000</v>
      </c>
      <c r="Q30" s="48">
        <f t="shared" si="6"/>
        <v>1677443</v>
      </c>
      <c r="R30" s="24">
        <f t="shared" si="7"/>
        <v>-7.2463768115942031</v>
      </c>
      <c r="S30" s="25">
        <f t="shared" si="8"/>
        <v>-5.9365137327525499</v>
      </c>
      <c r="T30" s="24">
        <f t="shared" si="9"/>
        <v>97.267441860465127</v>
      </c>
      <c r="U30" s="26">
        <f t="shared" si="10"/>
        <v>97.525755813953481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921000</v>
      </c>
      <c r="C32" s="46"/>
      <c r="D32" s="46"/>
      <c r="E32" s="46">
        <f t="shared" si="4"/>
        <v>921000</v>
      </c>
      <c r="F32" s="47">
        <v>921000</v>
      </c>
      <c r="G32" s="48">
        <v>921000</v>
      </c>
      <c r="H32" s="47">
        <v>152000</v>
      </c>
      <c r="I32" s="48">
        <v>74664</v>
      </c>
      <c r="J32" s="47">
        <v>76000</v>
      </c>
      <c r="K32" s="48"/>
      <c r="L32" s="47">
        <v>294000</v>
      </c>
      <c r="M32" s="48">
        <v>105152</v>
      </c>
      <c r="N32" s="47">
        <v>145000</v>
      </c>
      <c r="O32" s="48">
        <v>815848</v>
      </c>
      <c r="P32" s="47">
        <f t="shared" si="5"/>
        <v>667000</v>
      </c>
      <c r="Q32" s="48">
        <f t="shared" si="6"/>
        <v>995664</v>
      </c>
      <c r="R32" s="24">
        <f t="shared" si="7"/>
        <v>-50.680272108843539</v>
      </c>
      <c r="S32" s="25">
        <f t="shared" si="8"/>
        <v>675.87492391965918</v>
      </c>
      <c r="T32" s="24">
        <f t="shared" si="9"/>
        <v>72.421281216069488</v>
      </c>
      <c r="U32" s="26">
        <f t="shared" si="10"/>
        <v>108.10684039087948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2100000</v>
      </c>
      <c r="C42" s="52">
        <f t="shared" si="13"/>
        <v>0</v>
      </c>
      <c r="D42" s="52">
        <f t="shared" si="13"/>
        <v>0</v>
      </c>
      <c r="E42" s="52">
        <f t="shared" si="13"/>
        <v>2100000</v>
      </c>
      <c r="F42" s="53">
        <f t="shared" si="13"/>
        <v>2100000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2100000</v>
      </c>
      <c r="C54" s="43">
        <f t="shared" si="24"/>
        <v>0</v>
      </c>
      <c r="D54" s="43">
        <f t="shared" si="24"/>
        <v>0</v>
      </c>
      <c r="E54" s="43">
        <f t="shared" si="24"/>
        <v>2100000</v>
      </c>
      <c r="F54" s="44">
        <f t="shared" si="24"/>
        <v>2100000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2100000</v>
      </c>
      <c r="C57" s="46"/>
      <c r="D57" s="46"/>
      <c r="E57" s="46">
        <f t="shared" si="21"/>
        <v>2100000</v>
      </c>
      <c r="F57" s="47">
        <v>2100000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31018000</v>
      </c>
      <c r="C59" s="43">
        <f t="shared" si="26"/>
        <v>22240000</v>
      </c>
      <c r="D59" s="43">
        <f t="shared" si="26"/>
        <v>0</v>
      </c>
      <c r="E59" s="43">
        <f t="shared" si="26"/>
        <v>53258000</v>
      </c>
      <c r="F59" s="44">
        <f t="shared" si="26"/>
        <v>66258000</v>
      </c>
      <c r="G59" s="45">
        <f t="shared" si="26"/>
        <v>64158000</v>
      </c>
      <c r="H59" s="44">
        <f t="shared" si="26"/>
        <v>5955000</v>
      </c>
      <c r="I59" s="45">
        <f t="shared" si="26"/>
        <v>892443</v>
      </c>
      <c r="J59" s="44">
        <f t="shared" si="26"/>
        <v>5329000</v>
      </c>
      <c r="K59" s="45">
        <f t="shared" si="26"/>
        <v>11622133</v>
      </c>
      <c r="L59" s="44">
        <f t="shared" si="26"/>
        <v>18657000</v>
      </c>
      <c r="M59" s="45">
        <f t="shared" si="26"/>
        <v>20795246</v>
      </c>
      <c r="N59" s="44">
        <f t="shared" si="26"/>
        <v>16246000</v>
      </c>
      <c r="O59" s="45">
        <f t="shared" si="26"/>
        <v>18859716</v>
      </c>
      <c r="P59" s="44">
        <f t="shared" si="26"/>
        <v>46187000</v>
      </c>
      <c r="Q59" s="45">
        <f t="shared" si="26"/>
        <v>52169538</v>
      </c>
      <c r="R59" s="20">
        <f t="shared" si="14"/>
        <v>-12.922763573993675</v>
      </c>
      <c r="S59" s="21">
        <f t="shared" si="15"/>
        <v>-9.3075600067438486</v>
      </c>
      <c r="T59" s="20">
        <f t="shared" si="16"/>
        <v>86.723121408990195</v>
      </c>
      <c r="U59" s="22">
        <f t="shared" si="17"/>
        <v>97.956246948815206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31018000</v>
      </c>
      <c r="C63" s="55">
        <f t="shared" si="30"/>
        <v>22240000</v>
      </c>
      <c r="D63" s="55">
        <f t="shared" si="30"/>
        <v>0</v>
      </c>
      <c r="E63" s="55">
        <f t="shared" si="30"/>
        <v>53258000</v>
      </c>
      <c r="F63" s="56">
        <f t="shared" si="30"/>
        <v>66258000</v>
      </c>
      <c r="G63" s="57">
        <f t="shared" si="30"/>
        <v>64158000</v>
      </c>
      <c r="H63" s="56">
        <f t="shared" si="30"/>
        <v>5955000</v>
      </c>
      <c r="I63" s="57">
        <f t="shared" si="30"/>
        <v>892443</v>
      </c>
      <c r="J63" s="56">
        <f t="shared" si="30"/>
        <v>5329000</v>
      </c>
      <c r="K63" s="57">
        <f t="shared" si="30"/>
        <v>11622133</v>
      </c>
      <c r="L63" s="56">
        <f t="shared" si="30"/>
        <v>18657000</v>
      </c>
      <c r="M63" s="58">
        <f t="shared" si="30"/>
        <v>20795246</v>
      </c>
      <c r="N63" s="56">
        <f t="shared" si="30"/>
        <v>16246000</v>
      </c>
      <c r="O63" s="57">
        <f t="shared" si="30"/>
        <v>18859716</v>
      </c>
      <c r="P63" s="56">
        <f t="shared" si="30"/>
        <v>46187000</v>
      </c>
      <c r="Q63" s="57">
        <f t="shared" si="30"/>
        <v>52169538</v>
      </c>
      <c r="R63" s="38">
        <f t="shared" si="14"/>
        <v>-12.922763573993675</v>
      </c>
      <c r="S63" s="39">
        <f t="shared" si="15"/>
        <v>-9.3075600067438486</v>
      </c>
      <c r="T63" s="38">
        <f t="shared" si="16"/>
        <v>86.723121408990195</v>
      </c>
      <c r="U63" s="39">
        <f t="shared" si="17"/>
        <v>97.956246948815206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97627000</v>
      </c>
      <c r="C8" s="40">
        <f t="shared" si="0"/>
        <v>-7680000</v>
      </c>
      <c r="D8" s="40">
        <f t="shared" si="0"/>
        <v>0</v>
      </c>
      <c r="E8" s="40">
        <f t="shared" si="0"/>
        <v>89947000</v>
      </c>
      <c r="F8" s="41">
        <f t="shared" si="0"/>
        <v>89947000</v>
      </c>
      <c r="G8" s="42">
        <f t="shared" si="0"/>
        <v>89947000</v>
      </c>
      <c r="H8" s="41">
        <f t="shared" si="0"/>
        <v>10697000</v>
      </c>
      <c r="I8" s="42">
        <f t="shared" si="0"/>
        <v>5154234</v>
      </c>
      <c r="J8" s="41">
        <f t="shared" si="0"/>
        <v>20469000</v>
      </c>
      <c r="K8" s="42">
        <f t="shared" si="0"/>
        <v>27457299</v>
      </c>
      <c r="L8" s="41">
        <f t="shared" si="0"/>
        <v>21175000</v>
      </c>
      <c r="M8" s="42">
        <f t="shared" si="0"/>
        <v>20884122</v>
      </c>
      <c r="N8" s="41">
        <f t="shared" si="0"/>
        <v>20768000</v>
      </c>
      <c r="O8" s="42">
        <f t="shared" si="0"/>
        <v>32791536</v>
      </c>
      <c r="P8" s="41">
        <f t="shared" si="0"/>
        <v>73109000</v>
      </c>
      <c r="Q8" s="42">
        <f t="shared" si="0"/>
        <v>86287191</v>
      </c>
      <c r="R8" s="16">
        <f>IF(($L8       =0),0,((($N8       -$L8       )/$L8       )*100))</f>
        <v>-1.9220779220779223</v>
      </c>
      <c r="S8" s="17">
        <f>IF(($M8       =0),0,((($O8       -$M8       )/$M8       )*100))</f>
        <v>57.016588966488513</v>
      </c>
      <c r="T8" s="16">
        <f>IF(($E8       =0),0,(($P8       /$E8       )*100))</f>
        <v>81.280087162440111</v>
      </c>
      <c r="U8" s="18">
        <f>IF(($E8       =0),0,(($Q8       /$E8       )*100))</f>
        <v>95.931149454678859</v>
      </c>
      <c r="V8" s="41">
        <f t="shared" ref="V8:W8" si="1">+V9+V27</f>
        <v>6551000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92309000</v>
      </c>
      <c r="C9" s="43">
        <f t="shared" si="2"/>
        <v>-7680000</v>
      </c>
      <c r="D9" s="43">
        <f t="shared" si="2"/>
        <v>0</v>
      </c>
      <c r="E9" s="43">
        <f t="shared" si="2"/>
        <v>84629000</v>
      </c>
      <c r="F9" s="44">
        <f t="shared" si="2"/>
        <v>84629000</v>
      </c>
      <c r="G9" s="45">
        <f t="shared" si="2"/>
        <v>84629000</v>
      </c>
      <c r="H9" s="44">
        <f t="shared" si="2"/>
        <v>8540000</v>
      </c>
      <c r="I9" s="45">
        <f t="shared" si="2"/>
        <v>5154234</v>
      </c>
      <c r="J9" s="44">
        <f t="shared" si="2"/>
        <v>19138000</v>
      </c>
      <c r="K9" s="45">
        <f t="shared" si="2"/>
        <v>27457299</v>
      </c>
      <c r="L9" s="44">
        <f t="shared" si="2"/>
        <v>20552000</v>
      </c>
      <c r="M9" s="45">
        <f t="shared" si="2"/>
        <v>20884122</v>
      </c>
      <c r="N9" s="44">
        <f t="shared" si="2"/>
        <v>20692000</v>
      </c>
      <c r="O9" s="45">
        <f t="shared" si="2"/>
        <v>32791536</v>
      </c>
      <c r="P9" s="44">
        <f t="shared" si="2"/>
        <v>68922000</v>
      </c>
      <c r="Q9" s="45">
        <f t="shared" si="2"/>
        <v>86287191</v>
      </c>
      <c r="R9" s="20">
        <f>IF(($L9       =0),0,((($N9       -$L9       )/$L9       )*100))</f>
        <v>0.68119891008174382</v>
      </c>
      <c r="S9" s="21">
        <f>IF(($M9       =0),0,((($O9       -$M9       )/$M9       )*100))</f>
        <v>57.016588966488513</v>
      </c>
      <c r="T9" s="20">
        <f>IF(($E9       =0),0,(($P9       /$E9       )*100))</f>
        <v>81.440168263833911</v>
      </c>
      <c r="U9" s="22">
        <f>IF(($E9       =0),0,(($Q9       /$E9       )*100))</f>
        <v>101.95936499308749</v>
      </c>
      <c r="V9" s="44">
        <f t="shared" ref="V9:W9" si="3">SUM(V10:V26)</f>
        <v>6551000</v>
      </c>
      <c r="W9" s="45">
        <f t="shared" si="3"/>
        <v>0</v>
      </c>
    </row>
    <row r="10" spans="1:23" x14ac:dyDescent="0.2">
      <c r="A10" s="23" t="s">
        <v>37</v>
      </c>
      <c r="B10" s="46">
        <v>37385000</v>
      </c>
      <c r="C10" s="46">
        <v>-2500000</v>
      </c>
      <c r="D10" s="46"/>
      <c r="E10" s="46">
        <f t="shared" ref="E10:E41" si="4">$B10      +$C10      +$D10</f>
        <v>34885000</v>
      </c>
      <c r="F10" s="47">
        <v>34885000</v>
      </c>
      <c r="G10" s="48">
        <v>34885000</v>
      </c>
      <c r="H10" s="47">
        <v>3245000</v>
      </c>
      <c r="I10" s="48">
        <v>3934054</v>
      </c>
      <c r="J10" s="47">
        <v>9925000</v>
      </c>
      <c r="K10" s="48">
        <v>9352989</v>
      </c>
      <c r="L10" s="47">
        <v>3410000</v>
      </c>
      <c r="M10" s="48">
        <v>7696540</v>
      </c>
      <c r="N10" s="47">
        <v>12345000</v>
      </c>
      <c r="O10" s="48">
        <v>12563875</v>
      </c>
      <c r="P10" s="47">
        <f t="shared" ref="P10:P41" si="5">$H10      +$J10      +$L10      +$N10</f>
        <v>28925000</v>
      </c>
      <c r="Q10" s="48">
        <f t="shared" ref="Q10:Q41" si="6">$I10      +$K10      +$M10      +$O10</f>
        <v>33547458</v>
      </c>
      <c r="R10" s="24">
        <f t="shared" ref="R10:R41" si="7">IF(($L10      =0),0,((($N10      -$L10      )/$L10      )*100))</f>
        <v>262.02346041055716</v>
      </c>
      <c r="S10" s="25">
        <f t="shared" ref="S10:S41" si="8">IF(($M10      =0),0,((($O10      -$M10      )/$M10      )*100))</f>
        <v>63.240560043863866</v>
      </c>
      <c r="T10" s="24">
        <f t="shared" ref="T10:T41" si="9">IF(($E10      =0),0,(($P10      /$E10      )*100))</f>
        <v>82.915293105919446</v>
      </c>
      <c r="U10" s="26">
        <f t="shared" ref="U10:U41" si="10">IF(($E10      =0),0,(($Q10      /$E10      )*100))</f>
        <v>96.16585351870431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25212000</v>
      </c>
      <c r="C13" s="46">
        <v>-4000000</v>
      </c>
      <c r="D13" s="46"/>
      <c r="E13" s="46">
        <f t="shared" si="4"/>
        <v>21212000</v>
      </c>
      <c r="F13" s="47">
        <v>21212000</v>
      </c>
      <c r="G13" s="48">
        <v>21212000</v>
      </c>
      <c r="H13" s="47"/>
      <c r="I13" s="48"/>
      <c r="J13" s="47"/>
      <c r="K13" s="48">
        <v>7190760</v>
      </c>
      <c r="L13" s="47">
        <v>9689000</v>
      </c>
      <c r="M13" s="48">
        <v>2296553</v>
      </c>
      <c r="N13" s="47">
        <v>1825000</v>
      </c>
      <c r="O13" s="48">
        <v>4778150</v>
      </c>
      <c r="P13" s="47">
        <f t="shared" si="5"/>
        <v>11514000</v>
      </c>
      <c r="Q13" s="48">
        <f t="shared" si="6"/>
        <v>14265463</v>
      </c>
      <c r="R13" s="24">
        <f t="shared" si="7"/>
        <v>-81.16420683249045</v>
      </c>
      <c r="S13" s="25">
        <f t="shared" si="8"/>
        <v>108.05746699510092</v>
      </c>
      <c r="T13" s="24">
        <f t="shared" si="9"/>
        <v>54.280595889119368</v>
      </c>
      <c r="U13" s="26">
        <f t="shared" si="10"/>
        <v>67.25185272487272</v>
      </c>
      <c r="V13" s="47"/>
      <c r="W13" s="48"/>
    </row>
    <row r="14" spans="1:23" x14ac:dyDescent="0.2">
      <c r="A14" s="23" t="s">
        <v>41</v>
      </c>
      <c r="B14" s="46">
        <v>10000000</v>
      </c>
      <c r="C14" s="46">
        <v>-1180000</v>
      </c>
      <c r="D14" s="46"/>
      <c r="E14" s="46">
        <f t="shared" si="4"/>
        <v>8820000</v>
      </c>
      <c r="F14" s="47">
        <v>8820000</v>
      </c>
      <c r="G14" s="48">
        <v>8820000</v>
      </c>
      <c r="H14" s="47">
        <v>3848000</v>
      </c>
      <c r="I14" s="48">
        <v>1220180</v>
      </c>
      <c r="J14" s="47">
        <v>891000</v>
      </c>
      <c r="K14" s="48">
        <v>7848186</v>
      </c>
      <c r="L14" s="47"/>
      <c r="M14" s="48">
        <v>3106164</v>
      </c>
      <c r="N14" s="47">
        <v>4081000</v>
      </c>
      <c r="O14" s="48">
        <v>5362332</v>
      </c>
      <c r="P14" s="47">
        <f t="shared" si="5"/>
        <v>8820000</v>
      </c>
      <c r="Q14" s="48">
        <f t="shared" si="6"/>
        <v>17536862</v>
      </c>
      <c r="R14" s="24">
        <f t="shared" si="7"/>
        <v>0</v>
      </c>
      <c r="S14" s="25">
        <f t="shared" si="8"/>
        <v>72.635186036538954</v>
      </c>
      <c r="T14" s="24">
        <f t="shared" si="9"/>
        <v>100</v>
      </c>
      <c r="U14" s="26">
        <f t="shared" si="10"/>
        <v>198.83063492063494</v>
      </c>
      <c r="V14" s="47">
        <v>6551000</v>
      </c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19712000</v>
      </c>
      <c r="C23" s="46"/>
      <c r="D23" s="46"/>
      <c r="E23" s="46">
        <f t="shared" si="4"/>
        <v>19712000</v>
      </c>
      <c r="F23" s="47">
        <v>19712000</v>
      </c>
      <c r="G23" s="48">
        <v>19712000</v>
      </c>
      <c r="H23" s="47">
        <v>1447000</v>
      </c>
      <c r="I23" s="48"/>
      <c r="J23" s="47">
        <v>8322000</v>
      </c>
      <c r="K23" s="48">
        <v>3065364</v>
      </c>
      <c r="L23" s="47">
        <v>7453000</v>
      </c>
      <c r="M23" s="48">
        <v>7784865</v>
      </c>
      <c r="N23" s="47">
        <v>2441000</v>
      </c>
      <c r="O23" s="48">
        <v>10087179</v>
      </c>
      <c r="P23" s="47">
        <f t="shared" si="5"/>
        <v>19663000</v>
      </c>
      <c r="Q23" s="48">
        <f t="shared" si="6"/>
        <v>20937408</v>
      </c>
      <c r="R23" s="24">
        <f t="shared" si="7"/>
        <v>-67.248088018247685</v>
      </c>
      <c r="S23" s="25">
        <f t="shared" si="8"/>
        <v>29.574231537733798</v>
      </c>
      <c r="T23" s="24">
        <f t="shared" si="9"/>
        <v>99.751420454545453</v>
      </c>
      <c r="U23" s="26">
        <f t="shared" si="10"/>
        <v>106.21655844155843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5318000</v>
      </c>
      <c r="C27" s="43">
        <f t="shared" si="11"/>
        <v>0</v>
      </c>
      <c r="D27" s="43">
        <f t="shared" si="11"/>
        <v>0</v>
      </c>
      <c r="E27" s="43">
        <f t="shared" si="11"/>
        <v>5318000</v>
      </c>
      <c r="F27" s="44">
        <f t="shared" si="11"/>
        <v>5318000</v>
      </c>
      <c r="G27" s="45">
        <f t="shared" si="11"/>
        <v>5318000</v>
      </c>
      <c r="H27" s="44">
        <f t="shared" si="11"/>
        <v>2157000</v>
      </c>
      <c r="I27" s="45">
        <f t="shared" si="11"/>
        <v>0</v>
      </c>
      <c r="J27" s="44">
        <f t="shared" si="11"/>
        <v>1331000</v>
      </c>
      <c r="K27" s="45">
        <f t="shared" si="11"/>
        <v>0</v>
      </c>
      <c r="L27" s="44">
        <f t="shared" si="11"/>
        <v>623000</v>
      </c>
      <c r="M27" s="45">
        <f t="shared" si="11"/>
        <v>0</v>
      </c>
      <c r="N27" s="44">
        <f t="shared" si="11"/>
        <v>76000</v>
      </c>
      <c r="O27" s="45">
        <f t="shared" si="11"/>
        <v>0</v>
      </c>
      <c r="P27" s="44">
        <f t="shared" si="11"/>
        <v>4187000</v>
      </c>
      <c r="Q27" s="45">
        <f t="shared" si="11"/>
        <v>0</v>
      </c>
      <c r="R27" s="20">
        <f t="shared" si="7"/>
        <v>-87.800963081861966</v>
      </c>
      <c r="S27" s="21">
        <f t="shared" si="8"/>
        <v>0</v>
      </c>
      <c r="T27" s="20">
        <f t="shared" si="9"/>
        <v>78.732606242948478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319000</v>
      </c>
      <c r="I30" s="48"/>
      <c r="J30" s="47">
        <v>532000</v>
      </c>
      <c r="K30" s="48"/>
      <c r="L30" s="47">
        <v>412000</v>
      </c>
      <c r="M30" s="48"/>
      <c r="N30" s="47">
        <v>76000</v>
      </c>
      <c r="O30" s="48"/>
      <c r="P30" s="47">
        <f t="shared" si="5"/>
        <v>1339000</v>
      </c>
      <c r="Q30" s="48">
        <f t="shared" si="6"/>
        <v>0</v>
      </c>
      <c r="R30" s="24">
        <f t="shared" si="7"/>
        <v>-81.553398058252426</v>
      </c>
      <c r="S30" s="25">
        <f t="shared" si="8"/>
        <v>0</v>
      </c>
      <c r="T30" s="24">
        <f t="shared" si="9"/>
        <v>86.387096774193552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3768000</v>
      </c>
      <c r="C32" s="46"/>
      <c r="D32" s="46"/>
      <c r="E32" s="46">
        <f t="shared" si="4"/>
        <v>3768000</v>
      </c>
      <c r="F32" s="47">
        <v>3768000</v>
      </c>
      <c r="G32" s="48">
        <v>3768000</v>
      </c>
      <c r="H32" s="47">
        <v>1838000</v>
      </c>
      <c r="I32" s="48"/>
      <c r="J32" s="47">
        <v>799000</v>
      </c>
      <c r="K32" s="48"/>
      <c r="L32" s="47">
        <v>211000</v>
      </c>
      <c r="M32" s="48"/>
      <c r="N32" s="47"/>
      <c r="O32" s="48"/>
      <c r="P32" s="47">
        <f t="shared" si="5"/>
        <v>2848000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75.583864118895974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80100000</v>
      </c>
      <c r="C42" s="52">
        <f t="shared" si="13"/>
        <v>-50100000</v>
      </c>
      <c r="D42" s="52">
        <f t="shared" si="13"/>
        <v>0</v>
      </c>
      <c r="E42" s="52">
        <f t="shared" si="13"/>
        <v>30000000</v>
      </c>
      <c r="F42" s="53">
        <f t="shared" si="13"/>
        <v>30000000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80100000</v>
      </c>
      <c r="C43" s="43">
        <f t="shared" si="19"/>
        <v>-50100000</v>
      </c>
      <c r="D43" s="43">
        <f t="shared" si="19"/>
        <v>0</v>
      </c>
      <c r="E43" s="43">
        <f t="shared" si="19"/>
        <v>30000000</v>
      </c>
      <c r="F43" s="44">
        <f t="shared" si="19"/>
        <v>30000000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80000000</v>
      </c>
      <c r="C44" s="49">
        <v>-50000000</v>
      </c>
      <c r="D44" s="49"/>
      <c r="E44" s="49">
        <f t="shared" ref="E44:E62" si="21">$B44      +$C44      +$D44</f>
        <v>30000000</v>
      </c>
      <c r="F44" s="50">
        <v>30000000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>
        <v>-100000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177727000</v>
      </c>
      <c r="C59" s="43">
        <f t="shared" si="26"/>
        <v>-57780000</v>
      </c>
      <c r="D59" s="43">
        <f t="shared" si="26"/>
        <v>0</v>
      </c>
      <c r="E59" s="43">
        <f t="shared" si="26"/>
        <v>119947000</v>
      </c>
      <c r="F59" s="44">
        <f t="shared" si="26"/>
        <v>119947000</v>
      </c>
      <c r="G59" s="45">
        <f t="shared" si="26"/>
        <v>89947000</v>
      </c>
      <c r="H59" s="44">
        <f t="shared" si="26"/>
        <v>10697000</v>
      </c>
      <c r="I59" s="45">
        <f t="shared" si="26"/>
        <v>5154234</v>
      </c>
      <c r="J59" s="44">
        <f t="shared" si="26"/>
        <v>20469000</v>
      </c>
      <c r="K59" s="45">
        <f t="shared" si="26"/>
        <v>27457299</v>
      </c>
      <c r="L59" s="44">
        <f t="shared" si="26"/>
        <v>21175000</v>
      </c>
      <c r="M59" s="45">
        <f t="shared" si="26"/>
        <v>20884122</v>
      </c>
      <c r="N59" s="44">
        <f t="shared" si="26"/>
        <v>20768000</v>
      </c>
      <c r="O59" s="45">
        <f t="shared" si="26"/>
        <v>32791536</v>
      </c>
      <c r="P59" s="44">
        <f t="shared" si="26"/>
        <v>73109000</v>
      </c>
      <c r="Q59" s="45">
        <f t="shared" si="26"/>
        <v>86287191</v>
      </c>
      <c r="R59" s="20">
        <f t="shared" si="14"/>
        <v>-1.9220779220779223</v>
      </c>
      <c r="S59" s="21">
        <f t="shared" si="15"/>
        <v>57.016588966488513</v>
      </c>
      <c r="T59" s="20">
        <f t="shared" si="16"/>
        <v>60.951086729972403</v>
      </c>
      <c r="U59" s="22">
        <f t="shared" si="17"/>
        <v>71.937765012880689</v>
      </c>
      <c r="V59" s="44">
        <f t="shared" ref="V59:W59" si="27">+V8+V42</f>
        <v>6551000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177727000</v>
      </c>
      <c r="C63" s="55">
        <f t="shared" si="30"/>
        <v>-57780000</v>
      </c>
      <c r="D63" s="55">
        <f t="shared" si="30"/>
        <v>0</v>
      </c>
      <c r="E63" s="55">
        <f t="shared" si="30"/>
        <v>119947000</v>
      </c>
      <c r="F63" s="56">
        <f t="shared" si="30"/>
        <v>119947000</v>
      </c>
      <c r="G63" s="57">
        <f t="shared" si="30"/>
        <v>89947000</v>
      </c>
      <c r="H63" s="56">
        <f t="shared" si="30"/>
        <v>10697000</v>
      </c>
      <c r="I63" s="57">
        <f t="shared" si="30"/>
        <v>5154234</v>
      </c>
      <c r="J63" s="56">
        <f t="shared" si="30"/>
        <v>20469000</v>
      </c>
      <c r="K63" s="57">
        <f t="shared" si="30"/>
        <v>27457299</v>
      </c>
      <c r="L63" s="56">
        <f t="shared" si="30"/>
        <v>21175000</v>
      </c>
      <c r="M63" s="58">
        <f t="shared" si="30"/>
        <v>20884122</v>
      </c>
      <c r="N63" s="56">
        <f t="shared" si="30"/>
        <v>20768000</v>
      </c>
      <c r="O63" s="57">
        <f t="shared" si="30"/>
        <v>32791536</v>
      </c>
      <c r="P63" s="56">
        <f t="shared" si="30"/>
        <v>73109000</v>
      </c>
      <c r="Q63" s="57">
        <f t="shared" si="30"/>
        <v>86287191</v>
      </c>
      <c r="R63" s="38">
        <f t="shared" si="14"/>
        <v>-1.9220779220779223</v>
      </c>
      <c r="S63" s="39">
        <f t="shared" si="15"/>
        <v>57.016588966488513</v>
      </c>
      <c r="T63" s="38">
        <f t="shared" si="16"/>
        <v>60.951086729972403</v>
      </c>
      <c r="U63" s="39">
        <f t="shared" si="17"/>
        <v>71.937765012880689</v>
      </c>
      <c r="V63" s="56">
        <f>+V59+V60</f>
        <v>6551000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86354000</v>
      </c>
      <c r="C8" s="40">
        <f t="shared" si="0"/>
        <v>17935000</v>
      </c>
      <c r="D8" s="40">
        <f t="shared" si="0"/>
        <v>0</v>
      </c>
      <c r="E8" s="40">
        <f t="shared" si="0"/>
        <v>104289000</v>
      </c>
      <c r="F8" s="41">
        <f t="shared" si="0"/>
        <v>104289000</v>
      </c>
      <c r="G8" s="42">
        <f t="shared" si="0"/>
        <v>104289000</v>
      </c>
      <c r="H8" s="41">
        <f t="shared" si="0"/>
        <v>7113000</v>
      </c>
      <c r="I8" s="42">
        <f t="shared" si="0"/>
        <v>210065</v>
      </c>
      <c r="J8" s="41">
        <f t="shared" si="0"/>
        <v>24259000</v>
      </c>
      <c r="K8" s="42">
        <f t="shared" si="0"/>
        <v>28779090</v>
      </c>
      <c r="L8" s="41">
        <f t="shared" si="0"/>
        <v>30031000</v>
      </c>
      <c r="M8" s="42">
        <f t="shared" si="0"/>
        <v>20937525</v>
      </c>
      <c r="N8" s="41">
        <f t="shared" si="0"/>
        <v>35391000</v>
      </c>
      <c r="O8" s="42">
        <f t="shared" si="0"/>
        <v>45866374</v>
      </c>
      <c r="P8" s="41">
        <f t="shared" si="0"/>
        <v>96794000</v>
      </c>
      <c r="Q8" s="42">
        <f t="shared" si="0"/>
        <v>95793054</v>
      </c>
      <c r="R8" s="16">
        <f>IF(($L8       =0),0,((($N8       -$L8       )/$L8       )*100))</f>
        <v>17.848223502380872</v>
      </c>
      <c r="S8" s="17">
        <f>IF(($M8       =0),0,((($O8       -$M8       )/$M8       )*100))</f>
        <v>119.06301723818838</v>
      </c>
      <c r="T8" s="16">
        <f>IF(($E8       =0),0,(($P8       /$E8       )*100))</f>
        <v>92.813240130790405</v>
      </c>
      <c r="U8" s="18">
        <f>IF(($E8       =0),0,(($Q8       /$E8       )*100))</f>
        <v>91.853459137588814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83313000</v>
      </c>
      <c r="C9" s="43">
        <f t="shared" si="2"/>
        <v>17935000</v>
      </c>
      <c r="D9" s="43">
        <f t="shared" si="2"/>
        <v>0</v>
      </c>
      <c r="E9" s="43">
        <f t="shared" si="2"/>
        <v>101248000</v>
      </c>
      <c r="F9" s="44">
        <f t="shared" si="2"/>
        <v>101248000</v>
      </c>
      <c r="G9" s="45">
        <f t="shared" si="2"/>
        <v>101248000</v>
      </c>
      <c r="H9" s="44">
        <f t="shared" si="2"/>
        <v>6986000</v>
      </c>
      <c r="I9" s="45">
        <f t="shared" si="2"/>
        <v>0</v>
      </c>
      <c r="J9" s="44">
        <f t="shared" si="2"/>
        <v>23647000</v>
      </c>
      <c r="K9" s="45">
        <f t="shared" si="2"/>
        <v>27931607</v>
      </c>
      <c r="L9" s="44">
        <f t="shared" si="2"/>
        <v>29657000</v>
      </c>
      <c r="M9" s="45">
        <f t="shared" si="2"/>
        <v>20355229</v>
      </c>
      <c r="N9" s="44">
        <f t="shared" si="2"/>
        <v>33463000</v>
      </c>
      <c r="O9" s="45">
        <f t="shared" si="2"/>
        <v>43942689</v>
      </c>
      <c r="P9" s="44">
        <f t="shared" si="2"/>
        <v>93753000</v>
      </c>
      <c r="Q9" s="45">
        <f t="shared" si="2"/>
        <v>92229525</v>
      </c>
      <c r="R9" s="20">
        <f>IF(($L9       =0),0,((($N9       -$L9       )/$L9       )*100))</f>
        <v>12.833395151229052</v>
      </c>
      <c r="S9" s="21">
        <f>IF(($M9       =0),0,((($O9       -$M9       )/$M9       )*100))</f>
        <v>115.87911882494666</v>
      </c>
      <c r="T9" s="20">
        <f>IF(($E9       =0),0,(($P9       /$E9       )*100))</f>
        <v>92.597384639696585</v>
      </c>
      <c r="U9" s="22">
        <f>IF(($E9       =0),0,(($Q9       /$E9       )*100))</f>
        <v>91.092688250632108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30878000</v>
      </c>
      <c r="C10" s="46">
        <v>22935000</v>
      </c>
      <c r="D10" s="46"/>
      <c r="E10" s="46">
        <f t="shared" ref="E10:E41" si="4">$B10      +$C10      +$D10</f>
        <v>53813000</v>
      </c>
      <c r="F10" s="47">
        <v>53813000</v>
      </c>
      <c r="G10" s="48">
        <v>53813000</v>
      </c>
      <c r="H10" s="47">
        <v>6986000</v>
      </c>
      <c r="I10" s="48"/>
      <c r="J10" s="47">
        <v>15656000</v>
      </c>
      <c r="K10" s="48">
        <v>7588702</v>
      </c>
      <c r="L10" s="47">
        <v>8336000</v>
      </c>
      <c r="M10" s="48">
        <v>11833203</v>
      </c>
      <c r="N10" s="47">
        <v>22835000</v>
      </c>
      <c r="O10" s="48">
        <v>31543020</v>
      </c>
      <c r="P10" s="47">
        <f t="shared" ref="P10:P41" si="5">$H10      +$J10      +$L10      +$N10</f>
        <v>53813000</v>
      </c>
      <c r="Q10" s="48">
        <f t="shared" ref="Q10:Q41" si="6">$I10      +$K10      +$M10      +$O10</f>
        <v>50964925</v>
      </c>
      <c r="R10" s="24">
        <f t="shared" ref="R10:R41" si="7">IF(($L10      =0),0,((($N10      -$L10      )/$L10      )*100))</f>
        <v>173.93234165067179</v>
      </c>
      <c r="S10" s="25">
        <f t="shared" ref="S10:S41" si="8">IF(($M10      =0),0,((($O10      -$M10      )/$M10      )*100))</f>
        <v>166.5636683491359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94.707459164142492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33627000</v>
      </c>
      <c r="C13" s="46">
        <v>-5000000</v>
      </c>
      <c r="D13" s="46"/>
      <c r="E13" s="46">
        <f t="shared" si="4"/>
        <v>28627000</v>
      </c>
      <c r="F13" s="47">
        <v>28627000</v>
      </c>
      <c r="G13" s="48">
        <v>28627000</v>
      </c>
      <c r="H13" s="47"/>
      <c r="I13" s="48"/>
      <c r="J13" s="47">
        <v>5970000</v>
      </c>
      <c r="K13" s="48">
        <v>12816718</v>
      </c>
      <c r="L13" s="47">
        <v>11624000</v>
      </c>
      <c r="M13" s="48">
        <v>4777438</v>
      </c>
      <c r="N13" s="47">
        <v>4513000</v>
      </c>
      <c r="O13" s="48">
        <v>6283911</v>
      </c>
      <c r="P13" s="47">
        <f t="shared" si="5"/>
        <v>22107000</v>
      </c>
      <c r="Q13" s="48">
        <f t="shared" si="6"/>
        <v>23878067</v>
      </c>
      <c r="R13" s="24">
        <f t="shared" si="7"/>
        <v>-61.175154852030275</v>
      </c>
      <c r="S13" s="25">
        <f t="shared" si="8"/>
        <v>31.533072747359569</v>
      </c>
      <c r="T13" s="24">
        <f t="shared" si="9"/>
        <v>77.22429873895274</v>
      </c>
      <c r="U13" s="26">
        <f t="shared" si="10"/>
        <v>83.411000104796173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18808000</v>
      </c>
      <c r="C23" s="46"/>
      <c r="D23" s="46"/>
      <c r="E23" s="46">
        <f t="shared" si="4"/>
        <v>18808000</v>
      </c>
      <c r="F23" s="47">
        <v>18808000</v>
      </c>
      <c r="G23" s="48">
        <v>18808000</v>
      </c>
      <c r="H23" s="47"/>
      <c r="I23" s="48"/>
      <c r="J23" s="47">
        <v>2021000</v>
      </c>
      <c r="K23" s="48">
        <v>7526187</v>
      </c>
      <c r="L23" s="47">
        <v>9697000</v>
      </c>
      <c r="M23" s="48">
        <v>3744588</v>
      </c>
      <c r="N23" s="47">
        <v>6115000</v>
      </c>
      <c r="O23" s="48">
        <v>6115758</v>
      </c>
      <c r="P23" s="47">
        <f t="shared" si="5"/>
        <v>17833000</v>
      </c>
      <c r="Q23" s="48">
        <f t="shared" si="6"/>
        <v>17386533</v>
      </c>
      <c r="R23" s="24">
        <f t="shared" si="7"/>
        <v>-36.93925956481386</v>
      </c>
      <c r="S23" s="25">
        <f t="shared" si="8"/>
        <v>63.322587157786117</v>
      </c>
      <c r="T23" s="24">
        <f t="shared" si="9"/>
        <v>94.816035729476823</v>
      </c>
      <c r="U23" s="26">
        <f t="shared" si="10"/>
        <v>92.442221395151009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3041000</v>
      </c>
      <c r="C27" s="43">
        <f t="shared" si="11"/>
        <v>0</v>
      </c>
      <c r="D27" s="43">
        <f t="shared" si="11"/>
        <v>0</v>
      </c>
      <c r="E27" s="43">
        <f t="shared" si="11"/>
        <v>3041000</v>
      </c>
      <c r="F27" s="44">
        <f t="shared" si="11"/>
        <v>3041000</v>
      </c>
      <c r="G27" s="45">
        <f t="shared" si="11"/>
        <v>3041000</v>
      </c>
      <c r="H27" s="44">
        <f t="shared" si="11"/>
        <v>127000</v>
      </c>
      <c r="I27" s="45">
        <f t="shared" si="11"/>
        <v>210065</v>
      </c>
      <c r="J27" s="44">
        <f t="shared" si="11"/>
        <v>612000</v>
      </c>
      <c r="K27" s="45">
        <f t="shared" si="11"/>
        <v>847483</v>
      </c>
      <c r="L27" s="44">
        <f t="shared" si="11"/>
        <v>374000</v>
      </c>
      <c r="M27" s="45">
        <f t="shared" si="11"/>
        <v>582296</v>
      </c>
      <c r="N27" s="44">
        <f t="shared" si="11"/>
        <v>1928000</v>
      </c>
      <c r="O27" s="45">
        <f t="shared" si="11"/>
        <v>1923685</v>
      </c>
      <c r="P27" s="44">
        <f t="shared" si="11"/>
        <v>3041000</v>
      </c>
      <c r="Q27" s="45">
        <f t="shared" si="11"/>
        <v>3563529</v>
      </c>
      <c r="R27" s="20">
        <f t="shared" si="7"/>
        <v>415.50802139037432</v>
      </c>
      <c r="S27" s="21">
        <f t="shared" si="8"/>
        <v>230.3620495418138</v>
      </c>
      <c r="T27" s="20">
        <f t="shared" si="9"/>
        <v>100</v>
      </c>
      <c r="U27" s="22">
        <f t="shared" si="10"/>
        <v>117.18280170996383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88000</v>
      </c>
      <c r="I30" s="48">
        <v>6000</v>
      </c>
      <c r="J30" s="47">
        <v>367000</v>
      </c>
      <c r="K30" s="48">
        <v>295429</v>
      </c>
      <c r="L30" s="47">
        <v>28000</v>
      </c>
      <c r="M30" s="48"/>
      <c r="N30" s="47">
        <v>1467000</v>
      </c>
      <c r="O30" s="48">
        <v>1252197</v>
      </c>
      <c r="P30" s="47">
        <f t="shared" si="5"/>
        <v>1950000</v>
      </c>
      <c r="Q30" s="48">
        <f t="shared" si="6"/>
        <v>1553626</v>
      </c>
      <c r="R30" s="24">
        <f t="shared" si="7"/>
        <v>5139.2857142857147</v>
      </c>
      <c r="S30" s="25">
        <f t="shared" si="8"/>
        <v>0</v>
      </c>
      <c r="T30" s="24">
        <f t="shared" si="9"/>
        <v>100</v>
      </c>
      <c r="U30" s="26">
        <f t="shared" si="10"/>
        <v>79.673128205128208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1091000</v>
      </c>
      <c r="C32" s="46"/>
      <c r="D32" s="46"/>
      <c r="E32" s="46">
        <f t="shared" si="4"/>
        <v>1091000</v>
      </c>
      <c r="F32" s="47">
        <v>1091000</v>
      </c>
      <c r="G32" s="48">
        <v>1091000</v>
      </c>
      <c r="H32" s="47">
        <v>39000</v>
      </c>
      <c r="I32" s="48">
        <v>204065</v>
      </c>
      <c r="J32" s="47">
        <v>245000</v>
      </c>
      <c r="K32" s="48">
        <v>552054</v>
      </c>
      <c r="L32" s="47">
        <v>346000</v>
      </c>
      <c r="M32" s="48">
        <v>582296</v>
      </c>
      <c r="N32" s="47">
        <v>461000</v>
      </c>
      <c r="O32" s="48">
        <v>671488</v>
      </c>
      <c r="P32" s="47">
        <f t="shared" si="5"/>
        <v>1091000</v>
      </c>
      <c r="Q32" s="48">
        <f t="shared" si="6"/>
        <v>2009903</v>
      </c>
      <c r="R32" s="24">
        <f t="shared" si="7"/>
        <v>33.236994219653177</v>
      </c>
      <c r="S32" s="25">
        <f t="shared" si="8"/>
        <v>15.317295670930248</v>
      </c>
      <c r="T32" s="24">
        <f t="shared" si="9"/>
        <v>100</v>
      </c>
      <c r="U32" s="26">
        <f t="shared" si="10"/>
        <v>184.22575618698443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500000</v>
      </c>
      <c r="C42" s="52">
        <f t="shared" si="13"/>
        <v>-400000</v>
      </c>
      <c r="D42" s="52">
        <f t="shared" si="13"/>
        <v>0</v>
      </c>
      <c r="E42" s="52">
        <f t="shared" si="13"/>
        <v>100000</v>
      </c>
      <c r="F42" s="53">
        <f t="shared" si="13"/>
        <v>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500000</v>
      </c>
      <c r="C43" s="43">
        <f t="shared" si="19"/>
        <v>-400000</v>
      </c>
      <c r="D43" s="43">
        <f t="shared" si="19"/>
        <v>0</v>
      </c>
      <c r="E43" s="43">
        <f t="shared" si="19"/>
        <v>100000</v>
      </c>
      <c r="F43" s="44">
        <f t="shared" si="19"/>
        <v>100000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</v>
      </c>
      <c r="C46" s="46">
        <v>-400000</v>
      </c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86854000</v>
      </c>
      <c r="C59" s="43">
        <f t="shared" si="26"/>
        <v>17535000</v>
      </c>
      <c r="D59" s="43">
        <f t="shared" si="26"/>
        <v>0</v>
      </c>
      <c r="E59" s="43">
        <f t="shared" si="26"/>
        <v>104389000</v>
      </c>
      <c r="F59" s="44">
        <f t="shared" si="26"/>
        <v>104389000</v>
      </c>
      <c r="G59" s="45">
        <f t="shared" si="26"/>
        <v>104289000</v>
      </c>
      <c r="H59" s="44">
        <f t="shared" si="26"/>
        <v>7113000</v>
      </c>
      <c r="I59" s="45">
        <f t="shared" si="26"/>
        <v>210065</v>
      </c>
      <c r="J59" s="44">
        <f t="shared" si="26"/>
        <v>24259000</v>
      </c>
      <c r="K59" s="45">
        <f t="shared" si="26"/>
        <v>28779090</v>
      </c>
      <c r="L59" s="44">
        <f t="shared" si="26"/>
        <v>30031000</v>
      </c>
      <c r="M59" s="45">
        <f t="shared" si="26"/>
        <v>20937525</v>
      </c>
      <c r="N59" s="44">
        <f t="shared" si="26"/>
        <v>35391000</v>
      </c>
      <c r="O59" s="45">
        <f t="shared" si="26"/>
        <v>45866374</v>
      </c>
      <c r="P59" s="44">
        <f t="shared" si="26"/>
        <v>96794000</v>
      </c>
      <c r="Q59" s="45">
        <f t="shared" si="26"/>
        <v>95793054</v>
      </c>
      <c r="R59" s="20">
        <f t="shared" si="14"/>
        <v>17.848223502380872</v>
      </c>
      <c r="S59" s="21">
        <f t="shared" si="15"/>
        <v>119.06301723818838</v>
      </c>
      <c r="T59" s="20">
        <f t="shared" si="16"/>
        <v>92.72432919177308</v>
      </c>
      <c r="U59" s="22">
        <f t="shared" si="17"/>
        <v>91.765467625899277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86854000</v>
      </c>
      <c r="C63" s="55">
        <f t="shared" si="30"/>
        <v>17535000</v>
      </c>
      <c r="D63" s="55">
        <f t="shared" si="30"/>
        <v>0</v>
      </c>
      <c r="E63" s="55">
        <f t="shared" si="30"/>
        <v>104389000</v>
      </c>
      <c r="F63" s="56">
        <f t="shared" si="30"/>
        <v>104389000</v>
      </c>
      <c r="G63" s="57">
        <f t="shared" si="30"/>
        <v>104289000</v>
      </c>
      <c r="H63" s="56">
        <f t="shared" si="30"/>
        <v>7113000</v>
      </c>
      <c r="I63" s="57">
        <f t="shared" si="30"/>
        <v>210065</v>
      </c>
      <c r="J63" s="56">
        <f t="shared" si="30"/>
        <v>24259000</v>
      </c>
      <c r="K63" s="57">
        <f t="shared" si="30"/>
        <v>28779090</v>
      </c>
      <c r="L63" s="56">
        <f t="shared" si="30"/>
        <v>30031000</v>
      </c>
      <c r="M63" s="58">
        <f t="shared" si="30"/>
        <v>20937525</v>
      </c>
      <c r="N63" s="56">
        <f t="shared" si="30"/>
        <v>35391000</v>
      </c>
      <c r="O63" s="57">
        <f t="shared" si="30"/>
        <v>45866374</v>
      </c>
      <c r="P63" s="56">
        <f t="shared" si="30"/>
        <v>96794000</v>
      </c>
      <c r="Q63" s="57">
        <f t="shared" si="30"/>
        <v>95793054</v>
      </c>
      <c r="R63" s="38">
        <f t="shared" si="14"/>
        <v>17.848223502380872</v>
      </c>
      <c r="S63" s="39">
        <f t="shared" si="15"/>
        <v>119.06301723818838</v>
      </c>
      <c r="T63" s="38">
        <f t="shared" si="16"/>
        <v>92.72432919177308</v>
      </c>
      <c r="U63" s="39">
        <f t="shared" si="17"/>
        <v>91.765467625899277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256348000</v>
      </c>
      <c r="C8" s="40">
        <f t="shared" si="0"/>
        <v>45357000</v>
      </c>
      <c r="D8" s="40">
        <f t="shared" si="0"/>
        <v>0</v>
      </c>
      <c r="E8" s="40">
        <f t="shared" si="0"/>
        <v>301705000</v>
      </c>
      <c r="F8" s="41">
        <f t="shared" si="0"/>
        <v>301705000</v>
      </c>
      <c r="G8" s="42">
        <f t="shared" si="0"/>
        <v>301705000</v>
      </c>
      <c r="H8" s="41">
        <f t="shared" si="0"/>
        <v>35255000</v>
      </c>
      <c r="I8" s="42">
        <f t="shared" si="0"/>
        <v>0</v>
      </c>
      <c r="J8" s="41">
        <f t="shared" si="0"/>
        <v>90291000</v>
      </c>
      <c r="K8" s="42">
        <f t="shared" si="0"/>
        <v>0</v>
      </c>
      <c r="L8" s="41">
        <f t="shared" si="0"/>
        <v>55764000</v>
      </c>
      <c r="M8" s="42">
        <f t="shared" si="0"/>
        <v>5483804</v>
      </c>
      <c r="N8" s="41">
        <f t="shared" si="0"/>
        <v>80009000</v>
      </c>
      <c r="O8" s="42">
        <f t="shared" si="0"/>
        <v>245254684</v>
      </c>
      <c r="P8" s="41">
        <f t="shared" si="0"/>
        <v>261319000</v>
      </c>
      <c r="Q8" s="42">
        <f t="shared" si="0"/>
        <v>250738488</v>
      </c>
      <c r="R8" s="16">
        <f>IF(($L8       =0),0,((($N8       -$L8       )/$L8       )*100))</f>
        <v>43.477871027903312</v>
      </c>
      <c r="S8" s="17">
        <f>IF(($M8       =0),0,((($O8       -$M8       )/$M8       )*100))</f>
        <v>4372.3459117065449</v>
      </c>
      <c r="T8" s="16">
        <f>IF(($E8       =0),0,(($P8       /$E8       )*100))</f>
        <v>86.614076664291275</v>
      </c>
      <c r="U8" s="18">
        <f>IF(($E8       =0),0,(($Q8       /$E8       )*100))</f>
        <v>83.107170249084376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248282000</v>
      </c>
      <c r="C9" s="43">
        <f t="shared" si="2"/>
        <v>45357000</v>
      </c>
      <c r="D9" s="43">
        <f t="shared" si="2"/>
        <v>0</v>
      </c>
      <c r="E9" s="43">
        <f t="shared" si="2"/>
        <v>293639000</v>
      </c>
      <c r="F9" s="44">
        <f t="shared" si="2"/>
        <v>293639000</v>
      </c>
      <c r="G9" s="45">
        <f t="shared" si="2"/>
        <v>293639000</v>
      </c>
      <c r="H9" s="44">
        <f t="shared" si="2"/>
        <v>30912000</v>
      </c>
      <c r="I9" s="45">
        <f t="shared" si="2"/>
        <v>0</v>
      </c>
      <c r="J9" s="44">
        <f t="shared" si="2"/>
        <v>89331000</v>
      </c>
      <c r="K9" s="45">
        <f t="shared" si="2"/>
        <v>0</v>
      </c>
      <c r="L9" s="44">
        <f t="shared" si="2"/>
        <v>55242000</v>
      </c>
      <c r="M9" s="45">
        <f t="shared" si="2"/>
        <v>-5754265</v>
      </c>
      <c r="N9" s="44">
        <f t="shared" si="2"/>
        <v>79322000</v>
      </c>
      <c r="O9" s="45">
        <f t="shared" si="2"/>
        <v>238128603</v>
      </c>
      <c r="P9" s="44">
        <f t="shared" si="2"/>
        <v>254807000</v>
      </c>
      <c r="Q9" s="45">
        <f t="shared" si="2"/>
        <v>232374338</v>
      </c>
      <c r="R9" s="20">
        <f>IF(($L9       =0),0,((($N9       -$L9       )/$L9       )*100))</f>
        <v>43.590022084645739</v>
      </c>
      <c r="S9" s="21">
        <f>IF(($M9       =0),0,((($O9       -$M9       )/$M9       )*100))</f>
        <v>-4238.2974715276414</v>
      </c>
      <c r="T9" s="20">
        <f>IF(($E9       =0),0,(($P9       /$E9       )*100))</f>
        <v>86.775598609176569</v>
      </c>
      <c r="U9" s="22">
        <f>IF(($E9       =0),0,(($Q9       /$E9       )*100))</f>
        <v>79.136060945582841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13493000</v>
      </c>
      <c r="C13" s="46"/>
      <c r="D13" s="46"/>
      <c r="E13" s="46">
        <f t="shared" si="4"/>
        <v>13493000</v>
      </c>
      <c r="F13" s="47">
        <v>13493000</v>
      </c>
      <c r="G13" s="48">
        <v>13493000</v>
      </c>
      <c r="H13" s="47"/>
      <c r="I13" s="48"/>
      <c r="J13" s="47">
        <v>2965000</v>
      </c>
      <c r="K13" s="48"/>
      <c r="L13" s="47">
        <v>4799000</v>
      </c>
      <c r="M13" s="48"/>
      <c r="N13" s="47"/>
      <c r="O13" s="48">
        <v>11856739</v>
      </c>
      <c r="P13" s="47">
        <f t="shared" si="5"/>
        <v>7764000</v>
      </c>
      <c r="Q13" s="48">
        <f t="shared" si="6"/>
        <v>11856739</v>
      </c>
      <c r="R13" s="24">
        <f t="shared" si="7"/>
        <v>-100</v>
      </c>
      <c r="S13" s="25">
        <f t="shared" si="8"/>
        <v>0</v>
      </c>
      <c r="T13" s="24">
        <f t="shared" si="9"/>
        <v>57.540947157785517</v>
      </c>
      <c r="U13" s="26">
        <f t="shared" si="10"/>
        <v>87.873260208997266</v>
      </c>
      <c r="V13" s="47"/>
      <c r="W13" s="48"/>
    </row>
    <row r="14" spans="1:23" x14ac:dyDescent="0.2">
      <c r="A14" s="23" t="s">
        <v>41</v>
      </c>
      <c r="B14" s="46">
        <v>30000000</v>
      </c>
      <c r="C14" s="46">
        <v>45357000</v>
      </c>
      <c r="D14" s="46"/>
      <c r="E14" s="46">
        <f t="shared" si="4"/>
        <v>75357000</v>
      </c>
      <c r="F14" s="47">
        <v>75357000</v>
      </c>
      <c r="G14" s="48">
        <v>75357000</v>
      </c>
      <c r="H14" s="47">
        <v>24333000</v>
      </c>
      <c r="I14" s="48"/>
      <c r="J14" s="47">
        <v>3313000</v>
      </c>
      <c r="K14" s="48"/>
      <c r="L14" s="47"/>
      <c r="M14" s="48">
        <v>999280</v>
      </c>
      <c r="N14" s="47">
        <v>18565000</v>
      </c>
      <c r="O14" s="48">
        <v>66429812</v>
      </c>
      <c r="P14" s="47">
        <f t="shared" si="5"/>
        <v>46211000</v>
      </c>
      <c r="Q14" s="48">
        <f t="shared" si="6"/>
        <v>67429092</v>
      </c>
      <c r="R14" s="24">
        <f t="shared" si="7"/>
        <v>0</v>
      </c>
      <c r="S14" s="25">
        <f t="shared" si="8"/>
        <v>6547.7675926667207</v>
      </c>
      <c r="T14" s="24">
        <f t="shared" si="9"/>
        <v>61.322770280133234</v>
      </c>
      <c r="U14" s="26">
        <f t="shared" si="10"/>
        <v>89.479533420916439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46782000</v>
      </c>
      <c r="C23" s="46"/>
      <c r="D23" s="46"/>
      <c r="E23" s="46">
        <f t="shared" si="4"/>
        <v>46782000</v>
      </c>
      <c r="F23" s="47">
        <v>46782000</v>
      </c>
      <c r="G23" s="48">
        <v>46782000</v>
      </c>
      <c r="H23" s="47"/>
      <c r="I23" s="48"/>
      <c r="J23" s="47">
        <v>15527000</v>
      </c>
      <c r="K23" s="48"/>
      <c r="L23" s="47">
        <v>14875000</v>
      </c>
      <c r="M23" s="48">
        <v>-24518264</v>
      </c>
      <c r="N23" s="47">
        <v>12423000</v>
      </c>
      <c r="O23" s="48">
        <v>40053087</v>
      </c>
      <c r="P23" s="47">
        <f t="shared" si="5"/>
        <v>42825000</v>
      </c>
      <c r="Q23" s="48">
        <f t="shared" si="6"/>
        <v>15534823</v>
      </c>
      <c r="R23" s="24">
        <f t="shared" si="7"/>
        <v>-16.48403361344538</v>
      </c>
      <c r="S23" s="25">
        <f t="shared" si="8"/>
        <v>-263.36020772106866</v>
      </c>
      <c r="T23" s="24">
        <f t="shared" si="9"/>
        <v>91.541618571245351</v>
      </c>
      <c r="U23" s="26">
        <f t="shared" si="10"/>
        <v>33.206838100123981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158007000</v>
      </c>
      <c r="C25" s="46"/>
      <c r="D25" s="46"/>
      <c r="E25" s="46">
        <f t="shared" si="4"/>
        <v>158007000</v>
      </c>
      <c r="F25" s="47">
        <v>158007000</v>
      </c>
      <c r="G25" s="48">
        <v>158007000</v>
      </c>
      <c r="H25" s="47">
        <v>6579000</v>
      </c>
      <c r="I25" s="48"/>
      <c r="J25" s="47">
        <v>67526000</v>
      </c>
      <c r="K25" s="48"/>
      <c r="L25" s="47">
        <v>35568000</v>
      </c>
      <c r="M25" s="48">
        <v>17764719</v>
      </c>
      <c r="N25" s="47">
        <v>48334000</v>
      </c>
      <c r="O25" s="48">
        <v>119788965</v>
      </c>
      <c r="P25" s="47">
        <f t="shared" si="5"/>
        <v>158007000</v>
      </c>
      <c r="Q25" s="48">
        <f t="shared" si="6"/>
        <v>137553684</v>
      </c>
      <c r="R25" s="24">
        <f t="shared" si="7"/>
        <v>35.891812865497073</v>
      </c>
      <c r="S25" s="25">
        <f t="shared" si="8"/>
        <v>574.30824546113001</v>
      </c>
      <c r="T25" s="24">
        <f t="shared" si="9"/>
        <v>100</v>
      </c>
      <c r="U25" s="26">
        <f t="shared" si="10"/>
        <v>87.055436784446258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8066000</v>
      </c>
      <c r="C27" s="43">
        <f t="shared" si="11"/>
        <v>0</v>
      </c>
      <c r="D27" s="43">
        <f t="shared" si="11"/>
        <v>0</v>
      </c>
      <c r="E27" s="43">
        <f t="shared" si="11"/>
        <v>8066000</v>
      </c>
      <c r="F27" s="44">
        <f t="shared" si="11"/>
        <v>8066000</v>
      </c>
      <c r="G27" s="45">
        <f t="shared" si="11"/>
        <v>8066000</v>
      </c>
      <c r="H27" s="44">
        <f t="shared" si="11"/>
        <v>4343000</v>
      </c>
      <c r="I27" s="45">
        <f t="shared" si="11"/>
        <v>0</v>
      </c>
      <c r="J27" s="44">
        <f t="shared" si="11"/>
        <v>960000</v>
      </c>
      <c r="K27" s="45">
        <f t="shared" si="11"/>
        <v>0</v>
      </c>
      <c r="L27" s="44">
        <f t="shared" si="11"/>
        <v>522000</v>
      </c>
      <c r="M27" s="45">
        <f t="shared" si="11"/>
        <v>11238069</v>
      </c>
      <c r="N27" s="44">
        <f t="shared" si="11"/>
        <v>687000</v>
      </c>
      <c r="O27" s="45">
        <f t="shared" si="11"/>
        <v>7126081</v>
      </c>
      <c r="P27" s="44">
        <f t="shared" si="11"/>
        <v>6512000</v>
      </c>
      <c r="Q27" s="45">
        <f t="shared" si="11"/>
        <v>18364150</v>
      </c>
      <c r="R27" s="20">
        <f t="shared" si="7"/>
        <v>31.609195402298852</v>
      </c>
      <c r="S27" s="21">
        <f t="shared" si="8"/>
        <v>-36.589809156715447</v>
      </c>
      <c r="T27" s="20">
        <f t="shared" si="9"/>
        <v>80.733944954128447</v>
      </c>
      <c r="U27" s="22">
        <f t="shared" si="10"/>
        <v>227.67356806347632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174000</v>
      </c>
      <c r="I30" s="48"/>
      <c r="J30" s="47">
        <v>673000</v>
      </c>
      <c r="K30" s="48"/>
      <c r="L30" s="47">
        <v>166000</v>
      </c>
      <c r="M30" s="48">
        <v>392967</v>
      </c>
      <c r="N30" s="47">
        <v>687000</v>
      </c>
      <c r="O30" s="48"/>
      <c r="P30" s="47">
        <f t="shared" si="5"/>
        <v>1700000</v>
      </c>
      <c r="Q30" s="48">
        <f t="shared" si="6"/>
        <v>392967</v>
      </c>
      <c r="R30" s="24">
        <f t="shared" si="7"/>
        <v>313.85542168674698</v>
      </c>
      <c r="S30" s="25">
        <f t="shared" si="8"/>
        <v>-100</v>
      </c>
      <c r="T30" s="24">
        <f t="shared" si="9"/>
        <v>100</v>
      </c>
      <c r="U30" s="26">
        <f t="shared" si="10"/>
        <v>23.115705882352941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6366000</v>
      </c>
      <c r="C32" s="46"/>
      <c r="D32" s="46"/>
      <c r="E32" s="46">
        <f t="shared" si="4"/>
        <v>6366000</v>
      </c>
      <c r="F32" s="47">
        <v>6366000</v>
      </c>
      <c r="G32" s="48">
        <v>6366000</v>
      </c>
      <c r="H32" s="47">
        <v>4169000</v>
      </c>
      <c r="I32" s="48"/>
      <c r="J32" s="47">
        <v>287000</v>
      </c>
      <c r="K32" s="48"/>
      <c r="L32" s="47">
        <v>356000</v>
      </c>
      <c r="M32" s="48">
        <v>10845102</v>
      </c>
      <c r="N32" s="47"/>
      <c r="O32" s="48">
        <v>7126081</v>
      </c>
      <c r="P32" s="47">
        <f t="shared" si="5"/>
        <v>4812000</v>
      </c>
      <c r="Q32" s="48">
        <f t="shared" si="6"/>
        <v>17971183</v>
      </c>
      <c r="R32" s="24">
        <f t="shared" si="7"/>
        <v>-100</v>
      </c>
      <c r="S32" s="25">
        <f t="shared" si="8"/>
        <v>-34.292171710326009</v>
      </c>
      <c r="T32" s="24">
        <f t="shared" si="9"/>
        <v>75.58906691800189</v>
      </c>
      <c r="U32" s="26">
        <f t="shared" si="10"/>
        <v>282.29945020420985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13646000</v>
      </c>
      <c r="C42" s="52">
        <f t="shared" si="13"/>
        <v>99659000</v>
      </c>
      <c r="D42" s="52">
        <f t="shared" si="13"/>
        <v>0</v>
      </c>
      <c r="E42" s="52">
        <f t="shared" si="13"/>
        <v>113305000</v>
      </c>
      <c r="F42" s="53">
        <f t="shared" si="13"/>
        <v>113305000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13646000</v>
      </c>
      <c r="C43" s="43">
        <f t="shared" si="19"/>
        <v>99659000</v>
      </c>
      <c r="D43" s="43">
        <f t="shared" si="19"/>
        <v>0</v>
      </c>
      <c r="E43" s="43">
        <f t="shared" si="19"/>
        <v>113305000</v>
      </c>
      <c r="F43" s="44">
        <f t="shared" si="19"/>
        <v>113305000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11646000</v>
      </c>
      <c r="C45" s="46">
        <v>17176000</v>
      </c>
      <c r="D45" s="46"/>
      <c r="E45" s="46">
        <f t="shared" si="21"/>
        <v>28822000</v>
      </c>
      <c r="F45" s="47">
        <v>28822000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</v>
      </c>
      <c r="C46" s="46">
        <v>82483000</v>
      </c>
      <c r="D46" s="46"/>
      <c r="E46" s="46">
        <f t="shared" si="21"/>
        <v>84483000</v>
      </c>
      <c r="F46" s="47">
        <v>84483000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269994000</v>
      </c>
      <c r="C59" s="43">
        <f t="shared" si="26"/>
        <v>145016000</v>
      </c>
      <c r="D59" s="43">
        <f t="shared" si="26"/>
        <v>0</v>
      </c>
      <c r="E59" s="43">
        <f t="shared" si="26"/>
        <v>415010000</v>
      </c>
      <c r="F59" s="44">
        <f t="shared" si="26"/>
        <v>415010000</v>
      </c>
      <c r="G59" s="45">
        <f t="shared" si="26"/>
        <v>301705000</v>
      </c>
      <c r="H59" s="44">
        <f t="shared" si="26"/>
        <v>35255000</v>
      </c>
      <c r="I59" s="45">
        <f t="shared" si="26"/>
        <v>0</v>
      </c>
      <c r="J59" s="44">
        <f t="shared" si="26"/>
        <v>90291000</v>
      </c>
      <c r="K59" s="45">
        <f t="shared" si="26"/>
        <v>0</v>
      </c>
      <c r="L59" s="44">
        <f t="shared" si="26"/>
        <v>55764000</v>
      </c>
      <c r="M59" s="45">
        <f t="shared" si="26"/>
        <v>5483804</v>
      </c>
      <c r="N59" s="44">
        <f t="shared" si="26"/>
        <v>80009000</v>
      </c>
      <c r="O59" s="45">
        <f t="shared" si="26"/>
        <v>245254684</v>
      </c>
      <c r="P59" s="44">
        <f t="shared" si="26"/>
        <v>261319000</v>
      </c>
      <c r="Q59" s="45">
        <f t="shared" si="26"/>
        <v>250738488</v>
      </c>
      <c r="R59" s="20">
        <f t="shared" si="14"/>
        <v>43.477871027903312</v>
      </c>
      <c r="S59" s="21">
        <f t="shared" si="15"/>
        <v>4372.3459117065449</v>
      </c>
      <c r="T59" s="20">
        <f t="shared" si="16"/>
        <v>62.966916459844349</v>
      </c>
      <c r="U59" s="22">
        <f t="shared" si="17"/>
        <v>60.417456928748706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269994000</v>
      </c>
      <c r="C63" s="55">
        <f t="shared" si="30"/>
        <v>145016000</v>
      </c>
      <c r="D63" s="55">
        <f t="shared" si="30"/>
        <v>0</v>
      </c>
      <c r="E63" s="55">
        <f t="shared" si="30"/>
        <v>415010000</v>
      </c>
      <c r="F63" s="56">
        <f t="shared" si="30"/>
        <v>415010000</v>
      </c>
      <c r="G63" s="57">
        <f t="shared" si="30"/>
        <v>301705000</v>
      </c>
      <c r="H63" s="56">
        <f t="shared" si="30"/>
        <v>35255000</v>
      </c>
      <c r="I63" s="57">
        <f t="shared" si="30"/>
        <v>0</v>
      </c>
      <c r="J63" s="56">
        <f t="shared" si="30"/>
        <v>90291000</v>
      </c>
      <c r="K63" s="57">
        <f t="shared" si="30"/>
        <v>0</v>
      </c>
      <c r="L63" s="56">
        <f t="shared" si="30"/>
        <v>55764000</v>
      </c>
      <c r="M63" s="58">
        <f t="shared" si="30"/>
        <v>5483804</v>
      </c>
      <c r="N63" s="56">
        <f t="shared" si="30"/>
        <v>80009000</v>
      </c>
      <c r="O63" s="57">
        <f t="shared" si="30"/>
        <v>245254684</v>
      </c>
      <c r="P63" s="56">
        <f t="shared" si="30"/>
        <v>261319000</v>
      </c>
      <c r="Q63" s="57">
        <f t="shared" si="30"/>
        <v>250738488</v>
      </c>
      <c r="R63" s="38">
        <f t="shared" si="14"/>
        <v>43.477871027903312</v>
      </c>
      <c r="S63" s="39">
        <f t="shared" si="15"/>
        <v>4372.3459117065449</v>
      </c>
      <c r="T63" s="38">
        <f t="shared" si="16"/>
        <v>62.966916459844349</v>
      </c>
      <c r="U63" s="39">
        <f t="shared" si="17"/>
        <v>60.417456928748706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148774000</v>
      </c>
      <c r="C8" s="40">
        <f t="shared" si="0"/>
        <v>-15765000</v>
      </c>
      <c r="D8" s="40">
        <f t="shared" si="0"/>
        <v>0</v>
      </c>
      <c r="E8" s="40">
        <f t="shared" si="0"/>
        <v>133009000</v>
      </c>
      <c r="F8" s="41">
        <f t="shared" si="0"/>
        <v>133009000</v>
      </c>
      <c r="G8" s="42">
        <f t="shared" si="0"/>
        <v>133009000</v>
      </c>
      <c r="H8" s="41">
        <f t="shared" si="0"/>
        <v>22619000</v>
      </c>
      <c r="I8" s="42">
        <f t="shared" si="0"/>
        <v>11794072</v>
      </c>
      <c r="J8" s="41">
        <f t="shared" si="0"/>
        <v>31249000</v>
      </c>
      <c r="K8" s="42">
        <f t="shared" si="0"/>
        <v>0</v>
      </c>
      <c r="L8" s="41">
        <f t="shared" si="0"/>
        <v>17286000</v>
      </c>
      <c r="M8" s="42">
        <f t="shared" si="0"/>
        <v>0</v>
      </c>
      <c r="N8" s="41">
        <f t="shared" si="0"/>
        <v>39334000</v>
      </c>
      <c r="O8" s="42">
        <f t="shared" si="0"/>
        <v>69063423</v>
      </c>
      <c r="P8" s="41">
        <f t="shared" si="0"/>
        <v>110488000</v>
      </c>
      <c r="Q8" s="42">
        <f t="shared" si="0"/>
        <v>80857495</v>
      </c>
      <c r="R8" s="16">
        <f>IF(($L8       =0),0,((($N8       -$L8       )/$L8       )*100))</f>
        <v>127.54830498669443</v>
      </c>
      <c r="S8" s="17">
        <f>IF(($M8       =0),0,((($O8       -$M8       )/$M8       )*100))</f>
        <v>0</v>
      </c>
      <c r="T8" s="16">
        <f>IF(($E8       =0),0,(($P8       /$E8       )*100))</f>
        <v>83.068063063401723</v>
      </c>
      <c r="U8" s="18">
        <f>IF(($E8       =0),0,(($Q8       /$E8       )*100))</f>
        <v>60.790995346179578</v>
      </c>
      <c r="V8" s="41">
        <f t="shared" ref="V8:W8" si="1">+V9+V27</f>
        <v>7809000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144890000</v>
      </c>
      <c r="C9" s="43">
        <f t="shared" si="2"/>
        <v>-15765000</v>
      </c>
      <c r="D9" s="43">
        <f t="shared" si="2"/>
        <v>0</v>
      </c>
      <c r="E9" s="43">
        <f t="shared" si="2"/>
        <v>129125000</v>
      </c>
      <c r="F9" s="44">
        <f t="shared" si="2"/>
        <v>129125000</v>
      </c>
      <c r="G9" s="45">
        <f t="shared" si="2"/>
        <v>129125000</v>
      </c>
      <c r="H9" s="44">
        <f t="shared" si="2"/>
        <v>20171000</v>
      </c>
      <c r="I9" s="45">
        <f t="shared" si="2"/>
        <v>11794072</v>
      </c>
      <c r="J9" s="44">
        <f t="shared" si="2"/>
        <v>30762000</v>
      </c>
      <c r="K9" s="45">
        <f t="shared" si="2"/>
        <v>0</v>
      </c>
      <c r="L9" s="44">
        <f t="shared" si="2"/>
        <v>16863000</v>
      </c>
      <c r="M9" s="45">
        <f t="shared" si="2"/>
        <v>0</v>
      </c>
      <c r="N9" s="44">
        <f t="shared" si="2"/>
        <v>39284000</v>
      </c>
      <c r="O9" s="45">
        <f t="shared" si="2"/>
        <v>69063423</v>
      </c>
      <c r="P9" s="44">
        <f t="shared" si="2"/>
        <v>107080000</v>
      </c>
      <c r="Q9" s="45">
        <f t="shared" si="2"/>
        <v>80857495</v>
      </c>
      <c r="R9" s="20">
        <f>IF(($L9       =0),0,((($N9       -$L9       )/$L9       )*100))</f>
        <v>132.95973432959732</v>
      </c>
      <c r="S9" s="21">
        <f>IF(($M9       =0),0,((($O9       -$M9       )/$M9       )*100))</f>
        <v>0</v>
      </c>
      <c r="T9" s="20">
        <f>IF(($E9       =0),0,(($P9       /$E9       )*100))</f>
        <v>82.92739593417231</v>
      </c>
      <c r="U9" s="22">
        <f>IF(($E9       =0),0,(($Q9       /$E9       )*100))</f>
        <v>62.61955082284608</v>
      </c>
      <c r="V9" s="44">
        <f t="shared" ref="V9:W9" si="3">SUM(V10:V26)</f>
        <v>7809000</v>
      </c>
      <c r="W9" s="45">
        <f t="shared" si="3"/>
        <v>0</v>
      </c>
    </row>
    <row r="10" spans="1:23" x14ac:dyDescent="0.2">
      <c r="A10" s="23" t="s">
        <v>37</v>
      </c>
      <c r="B10" s="46">
        <v>79084000</v>
      </c>
      <c r="C10" s="46">
        <v>-5289000</v>
      </c>
      <c r="D10" s="46"/>
      <c r="E10" s="46">
        <f t="shared" ref="E10:E41" si="4">$B10      +$C10      +$D10</f>
        <v>73795000</v>
      </c>
      <c r="F10" s="47">
        <v>73795000</v>
      </c>
      <c r="G10" s="48">
        <v>73795000</v>
      </c>
      <c r="H10" s="47">
        <v>20171000</v>
      </c>
      <c r="I10" s="48">
        <v>11557380</v>
      </c>
      <c r="J10" s="47">
        <v>25762000</v>
      </c>
      <c r="K10" s="48"/>
      <c r="L10" s="47">
        <v>11863000</v>
      </c>
      <c r="M10" s="48"/>
      <c r="N10" s="47">
        <v>15830000</v>
      </c>
      <c r="O10" s="48">
        <v>52949698</v>
      </c>
      <c r="P10" s="47">
        <f t="shared" ref="P10:P41" si="5">$H10      +$J10      +$L10      +$N10</f>
        <v>73626000</v>
      </c>
      <c r="Q10" s="48">
        <f t="shared" ref="Q10:Q41" si="6">$I10      +$K10      +$M10      +$O10</f>
        <v>64507078</v>
      </c>
      <c r="R10" s="24">
        <f t="shared" ref="R10:R41" si="7">IF(($L10      =0),0,((($N10      -$L10      )/$L10      )*100))</f>
        <v>33.440107898507968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99.77098719425436</v>
      </c>
      <c r="U10" s="26">
        <f t="shared" ref="U10:U41" si="10">IF(($E10      =0),0,(($Q10      /$E10      )*100))</f>
        <v>87.413887119723555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25000000</v>
      </c>
      <c r="C13" s="46"/>
      <c r="D13" s="46"/>
      <c r="E13" s="46">
        <f t="shared" si="4"/>
        <v>25000000</v>
      </c>
      <c r="F13" s="47">
        <v>25000000</v>
      </c>
      <c r="G13" s="48">
        <v>25000000</v>
      </c>
      <c r="H13" s="47"/>
      <c r="I13" s="48"/>
      <c r="J13" s="47">
        <v>5000000</v>
      </c>
      <c r="K13" s="48"/>
      <c r="L13" s="47">
        <v>5000000</v>
      </c>
      <c r="M13" s="48"/>
      <c r="N13" s="47">
        <v>15000000</v>
      </c>
      <c r="O13" s="48">
        <v>10000000</v>
      </c>
      <c r="P13" s="47">
        <f t="shared" si="5"/>
        <v>25000000</v>
      </c>
      <c r="Q13" s="48">
        <f t="shared" si="6"/>
        <v>10000000</v>
      </c>
      <c r="R13" s="24">
        <f t="shared" si="7"/>
        <v>200</v>
      </c>
      <c r="S13" s="25">
        <f t="shared" si="8"/>
        <v>0</v>
      </c>
      <c r="T13" s="24">
        <f t="shared" si="9"/>
        <v>100</v>
      </c>
      <c r="U13" s="26">
        <f t="shared" si="10"/>
        <v>40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40806000</v>
      </c>
      <c r="C23" s="46">
        <v>-10476000</v>
      </c>
      <c r="D23" s="46"/>
      <c r="E23" s="46">
        <f t="shared" si="4"/>
        <v>30330000</v>
      </c>
      <c r="F23" s="47">
        <v>30330000</v>
      </c>
      <c r="G23" s="48">
        <v>30330000</v>
      </c>
      <c r="H23" s="47"/>
      <c r="I23" s="48">
        <v>236692</v>
      </c>
      <c r="J23" s="47"/>
      <c r="K23" s="48"/>
      <c r="L23" s="47"/>
      <c r="M23" s="48"/>
      <c r="N23" s="47">
        <v>8454000</v>
      </c>
      <c r="O23" s="48">
        <v>6113725</v>
      </c>
      <c r="P23" s="47">
        <f t="shared" si="5"/>
        <v>8454000</v>
      </c>
      <c r="Q23" s="48">
        <f t="shared" si="6"/>
        <v>6350417</v>
      </c>
      <c r="R23" s="24">
        <f t="shared" si="7"/>
        <v>0</v>
      </c>
      <c r="S23" s="25">
        <f t="shared" si="8"/>
        <v>0</v>
      </c>
      <c r="T23" s="24">
        <f t="shared" si="9"/>
        <v>27.873392680514343</v>
      </c>
      <c r="U23" s="26">
        <f t="shared" si="10"/>
        <v>20.93774151005605</v>
      </c>
      <c r="V23" s="47">
        <v>7809000</v>
      </c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3884000</v>
      </c>
      <c r="C27" s="43">
        <f t="shared" si="11"/>
        <v>0</v>
      </c>
      <c r="D27" s="43">
        <f t="shared" si="11"/>
        <v>0</v>
      </c>
      <c r="E27" s="43">
        <f t="shared" si="11"/>
        <v>3884000</v>
      </c>
      <c r="F27" s="44">
        <f t="shared" si="11"/>
        <v>3884000</v>
      </c>
      <c r="G27" s="45">
        <f t="shared" si="11"/>
        <v>3884000</v>
      </c>
      <c r="H27" s="44">
        <f t="shared" si="11"/>
        <v>2448000</v>
      </c>
      <c r="I27" s="45">
        <f t="shared" si="11"/>
        <v>0</v>
      </c>
      <c r="J27" s="44">
        <f t="shared" si="11"/>
        <v>487000</v>
      </c>
      <c r="K27" s="45">
        <f t="shared" si="11"/>
        <v>0</v>
      </c>
      <c r="L27" s="44">
        <f t="shared" si="11"/>
        <v>423000</v>
      </c>
      <c r="M27" s="45">
        <f t="shared" si="11"/>
        <v>0</v>
      </c>
      <c r="N27" s="44">
        <f t="shared" si="11"/>
        <v>50000</v>
      </c>
      <c r="O27" s="45">
        <f t="shared" si="11"/>
        <v>0</v>
      </c>
      <c r="P27" s="44">
        <f t="shared" si="11"/>
        <v>3408000</v>
      </c>
      <c r="Q27" s="45">
        <f t="shared" si="11"/>
        <v>0</v>
      </c>
      <c r="R27" s="20">
        <f t="shared" si="7"/>
        <v>-88.179669030732867</v>
      </c>
      <c r="S27" s="21">
        <f t="shared" si="8"/>
        <v>0</v>
      </c>
      <c r="T27" s="20">
        <f t="shared" si="9"/>
        <v>87.744593202883621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2338000</v>
      </c>
      <c r="I30" s="48"/>
      <c r="J30" s="47"/>
      <c r="K30" s="48"/>
      <c r="L30" s="47">
        <v>53000</v>
      </c>
      <c r="M30" s="48"/>
      <c r="N30" s="47">
        <v>50000</v>
      </c>
      <c r="O30" s="48"/>
      <c r="P30" s="47">
        <f t="shared" si="5"/>
        <v>2441000</v>
      </c>
      <c r="Q30" s="48">
        <f t="shared" si="6"/>
        <v>0</v>
      </c>
      <c r="R30" s="24">
        <f t="shared" si="7"/>
        <v>-5.6603773584905666</v>
      </c>
      <c r="S30" s="25">
        <f t="shared" si="8"/>
        <v>0</v>
      </c>
      <c r="T30" s="24">
        <f t="shared" si="9"/>
        <v>85.649122807017548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1034000</v>
      </c>
      <c r="C32" s="46"/>
      <c r="D32" s="46"/>
      <c r="E32" s="46">
        <f t="shared" si="4"/>
        <v>1034000</v>
      </c>
      <c r="F32" s="47">
        <v>1034000</v>
      </c>
      <c r="G32" s="48">
        <v>1034000</v>
      </c>
      <c r="H32" s="47">
        <v>110000</v>
      </c>
      <c r="I32" s="48"/>
      <c r="J32" s="47">
        <v>487000</v>
      </c>
      <c r="K32" s="48"/>
      <c r="L32" s="47">
        <v>370000</v>
      </c>
      <c r="M32" s="48"/>
      <c r="N32" s="47"/>
      <c r="O32" s="48"/>
      <c r="P32" s="47">
        <f t="shared" si="5"/>
        <v>967000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93.520309477756285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491000</v>
      </c>
      <c r="C42" s="52">
        <f t="shared" si="13"/>
        <v>10635000</v>
      </c>
      <c r="D42" s="52">
        <f t="shared" si="13"/>
        <v>0</v>
      </c>
      <c r="E42" s="52">
        <f t="shared" si="13"/>
        <v>11126000</v>
      </c>
      <c r="F42" s="53">
        <f t="shared" si="13"/>
        <v>11126000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491000</v>
      </c>
      <c r="C43" s="43">
        <f t="shared" si="19"/>
        <v>10635000</v>
      </c>
      <c r="D43" s="43">
        <f t="shared" si="19"/>
        <v>0</v>
      </c>
      <c r="E43" s="43">
        <f t="shared" si="19"/>
        <v>11126000</v>
      </c>
      <c r="F43" s="44">
        <f t="shared" si="19"/>
        <v>11126000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491000</v>
      </c>
      <c r="C45" s="46">
        <v>10635000</v>
      </c>
      <c r="D45" s="46"/>
      <c r="E45" s="46">
        <f t="shared" si="21"/>
        <v>11126000</v>
      </c>
      <c r="F45" s="47">
        <v>11126000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149265000</v>
      </c>
      <c r="C59" s="43">
        <f t="shared" si="26"/>
        <v>-5130000</v>
      </c>
      <c r="D59" s="43">
        <f t="shared" si="26"/>
        <v>0</v>
      </c>
      <c r="E59" s="43">
        <f t="shared" si="26"/>
        <v>144135000</v>
      </c>
      <c r="F59" s="44">
        <f t="shared" si="26"/>
        <v>144135000</v>
      </c>
      <c r="G59" s="45">
        <f t="shared" si="26"/>
        <v>133009000</v>
      </c>
      <c r="H59" s="44">
        <f t="shared" si="26"/>
        <v>22619000</v>
      </c>
      <c r="I59" s="45">
        <f t="shared" si="26"/>
        <v>11794072</v>
      </c>
      <c r="J59" s="44">
        <f t="shared" si="26"/>
        <v>31249000</v>
      </c>
      <c r="K59" s="45">
        <f t="shared" si="26"/>
        <v>0</v>
      </c>
      <c r="L59" s="44">
        <f t="shared" si="26"/>
        <v>17286000</v>
      </c>
      <c r="M59" s="45">
        <f t="shared" si="26"/>
        <v>0</v>
      </c>
      <c r="N59" s="44">
        <f t="shared" si="26"/>
        <v>39334000</v>
      </c>
      <c r="O59" s="45">
        <f t="shared" si="26"/>
        <v>69063423</v>
      </c>
      <c r="P59" s="44">
        <f t="shared" si="26"/>
        <v>110488000</v>
      </c>
      <c r="Q59" s="45">
        <f t="shared" si="26"/>
        <v>80857495</v>
      </c>
      <c r="R59" s="20">
        <f t="shared" si="14"/>
        <v>127.54830498669443</v>
      </c>
      <c r="S59" s="21">
        <f t="shared" si="15"/>
        <v>0</v>
      </c>
      <c r="T59" s="20">
        <f t="shared" si="16"/>
        <v>76.655912859472025</v>
      </c>
      <c r="U59" s="22">
        <f t="shared" si="17"/>
        <v>56.098445901411878</v>
      </c>
      <c r="V59" s="44">
        <f t="shared" ref="V59:W59" si="27">+V8+V42</f>
        <v>7809000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149265000</v>
      </c>
      <c r="C63" s="55">
        <f t="shared" si="30"/>
        <v>-5130000</v>
      </c>
      <c r="D63" s="55">
        <f t="shared" si="30"/>
        <v>0</v>
      </c>
      <c r="E63" s="55">
        <f t="shared" si="30"/>
        <v>144135000</v>
      </c>
      <c r="F63" s="56">
        <f t="shared" si="30"/>
        <v>144135000</v>
      </c>
      <c r="G63" s="57">
        <f t="shared" si="30"/>
        <v>133009000</v>
      </c>
      <c r="H63" s="56">
        <f t="shared" si="30"/>
        <v>22619000</v>
      </c>
      <c r="I63" s="57">
        <f t="shared" si="30"/>
        <v>11794072</v>
      </c>
      <c r="J63" s="56">
        <f t="shared" si="30"/>
        <v>31249000</v>
      </c>
      <c r="K63" s="57">
        <f t="shared" si="30"/>
        <v>0</v>
      </c>
      <c r="L63" s="56">
        <f t="shared" si="30"/>
        <v>17286000</v>
      </c>
      <c r="M63" s="58">
        <f t="shared" si="30"/>
        <v>0</v>
      </c>
      <c r="N63" s="56">
        <f t="shared" si="30"/>
        <v>39334000</v>
      </c>
      <c r="O63" s="57">
        <f t="shared" si="30"/>
        <v>69063423</v>
      </c>
      <c r="P63" s="56">
        <f t="shared" si="30"/>
        <v>110488000</v>
      </c>
      <c r="Q63" s="57">
        <f t="shared" si="30"/>
        <v>80857495</v>
      </c>
      <c r="R63" s="38">
        <f t="shared" si="14"/>
        <v>127.54830498669443</v>
      </c>
      <c r="S63" s="39">
        <f t="shared" si="15"/>
        <v>0</v>
      </c>
      <c r="T63" s="38">
        <f t="shared" si="16"/>
        <v>76.655912859472025</v>
      </c>
      <c r="U63" s="39">
        <f t="shared" si="17"/>
        <v>56.098445901411878</v>
      </c>
      <c r="V63" s="56">
        <f>+V59+V60</f>
        <v>7809000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244821000</v>
      </c>
      <c r="C8" s="40">
        <f t="shared" si="0"/>
        <v>32548000</v>
      </c>
      <c r="D8" s="40">
        <f t="shared" si="0"/>
        <v>0</v>
      </c>
      <c r="E8" s="40">
        <f t="shared" si="0"/>
        <v>277369000</v>
      </c>
      <c r="F8" s="41">
        <f t="shared" si="0"/>
        <v>277369000</v>
      </c>
      <c r="G8" s="42">
        <f t="shared" si="0"/>
        <v>277369000</v>
      </c>
      <c r="H8" s="41">
        <f t="shared" si="0"/>
        <v>73224000</v>
      </c>
      <c r="I8" s="42">
        <f t="shared" si="0"/>
        <v>40429527</v>
      </c>
      <c r="J8" s="41">
        <f t="shared" si="0"/>
        <v>42099000</v>
      </c>
      <c r="K8" s="42">
        <f t="shared" si="0"/>
        <v>98506538</v>
      </c>
      <c r="L8" s="41">
        <f t="shared" si="0"/>
        <v>39848000</v>
      </c>
      <c r="M8" s="42">
        <f t="shared" si="0"/>
        <v>71773878</v>
      </c>
      <c r="N8" s="41">
        <f t="shared" si="0"/>
        <v>106871000</v>
      </c>
      <c r="O8" s="42">
        <f t="shared" si="0"/>
        <v>66156884</v>
      </c>
      <c r="P8" s="41">
        <f t="shared" si="0"/>
        <v>262042000</v>
      </c>
      <c r="Q8" s="42">
        <f t="shared" si="0"/>
        <v>276866827</v>
      </c>
      <c r="R8" s="16">
        <f>IF(($L8       =0),0,((($N8       -$L8       )/$L8       )*100))</f>
        <v>168.19664725958643</v>
      </c>
      <c r="S8" s="17">
        <f>IF(($M8       =0),0,((($O8       -$M8       )/$M8       )*100))</f>
        <v>-7.8259586307987989</v>
      </c>
      <c r="T8" s="16">
        <f>IF(($E8       =0),0,(($P8       /$E8       )*100))</f>
        <v>94.474148156426992</v>
      </c>
      <c r="U8" s="18">
        <f>IF(($E8       =0),0,(($Q8       /$E8       )*100))</f>
        <v>99.818951288716477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235822000</v>
      </c>
      <c r="C9" s="43">
        <f t="shared" si="2"/>
        <v>32699000</v>
      </c>
      <c r="D9" s="43">
        <f t="shared" si="2"/>
        <v>0</v>
      </c>
      <c r="E9" s="43">
        <f t="shared" si="2"/>
        <v>268521000</v>
      </c>
      <c r="F9" s="44">
        <f t="shared" si="2"/>
        <v>268521000</v>
      </c>
      <c r="G9" s="45">
        <f t="shared" si="2"/>
        <v>268521000</v>
      </c>
      <c r="H9" s="44">
        <f t="shared" si="2"/>
        <v>72400000</v>
      </c>
      <c r="I9" s="45">
        <f t="shared" si="2"/>
        <v>40377304</v>
      </c>
      <c r="J9" s="44">
        <f t="shared" si="2"/>
        <v>39412000</v>
      </c>
      <c r="K9" s="45">
        <f t="shared" si="2"/>
        <v>93599067</v>
      </c>
      <c r="L9" s="44">
        <f t="shared" si="2"/>
        <v>35040000</v>
      </c>
      <c r="M9" s="45">
        <f t="shared" si="2"/>
        <v>68696408</v>
      </c>
      <c r="N9" s="44">
        <f t="shared" si="2"/>
        <v>106871000</v>
      </c>
      <c r="O9" s="45">
        <f t="shared" si="2"/>
        <v>65682524</v>
      </c>
      <c r="P9" s="44">
        <f t="shared" si="2"/>
        <v>253723000</v>
      </c>
      <c r="Q9" s="45">
        <f t="shared" si="2"/>
        <v>268355303</v>
      </c>
      <c r="R9" s="20">
        <f>IF(($L9       =0),0,((($N9       -$L9       )/$L9       )*100))</f>
        <v>204.99714611872145</v>
      </c>
      <c r="S9" s="21">
        <f>IF(($M9       =0),0,((($O9       -$M9       )/$M9       )*100))</f>
        <v>-4.3872512228004705</v>
      </c>
      <c r="T9" s="20">
        <f>IF(($E9       =0),0,(($P9       /$E9       )*100))</f>
        <v>94.489071618234703</v>
      </c>
      <c r="U9" s="22">
        <f>IF(($E9       =0),0,(($Q9       /$E9       )*100))</f>
        <v>99.938292721984496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109164000</v>
      </c>
      <c r="C10" s="46">
        <v>27699000</v>
      </c>
      <c r="D10" s="46"/>
      <c r="E10" s="46">
        <f t="shared" ref="E10:E41" si="4">$B10      +$C10      +$D10</f>
        <v>136863000</v>
      </c>
      <c r="F10" s="47">
        <v>136863000</v>
      </c>
      <c r="G10" s="48">
        <v>136863000</v>
      </c>
      <c r="H10" s="47">
        <v>58900000</v>
      </c>
      <c r="I10" s="48">
        <v>25221409</v>
      </c>
      <c r="J10" s="47">
        <v>21496000</v>
      </c>
      <c r="K10" s="48">
        <v>52544932</v>
      </c>
      <c r="L10" s="47">
        <v>8489000</v>
      </c>
      <c r="M10" s="48">
        <v>15422014</v>
      </c>
      <c r="N10" s="47">
        <v>39930000</v>
      </c>
      <c r="O10" s="48">
        <v>42595440</v>
      </c>
      <c r="P10" s="47">
        <f t="shared" ref="P10:P41" si="5">$H10      +$J10      +$L10      +$N10</f>
        <v>128815000</v>
      </c>
      <c r="Q10" s="48">
        <f t="shared" ref="Q10:Q41" si="6">$I10      +$K10      +$M10      +$O10</f>
        <v>135783795</v>
      </c>
      <c r="R10" s="24">
        <f t="shared" ref="R10:R41" si="7">IF(($L10      =0),0,((($N10      -$L10      )/$L10      )*100))</f>
        <v>370.37342443161737</v>
      </c>
      <c r="S10" s="25">
        <f t="shared" ref="S10:S41" si="8">IF(($M10      =0),0,((($O10      -$M10      )/$M10      )*100))</f>
        <v>176.19894522207022</v>
      </c>
      <c r="T10" s="24">
        <f t="shared" ref="T10:T41" si="9">IF(($E10      =0),0,(($P10      /$E10      )*100))</f>
        <v>94.11966711236785</v>
      </c>
      <c r="U10" s="26">
        <f t="shared" ref="U10:U41" si="10">IF(($E10      =0),0,(($Q10      /$E10      )*100))</f>
        <v>99.211470594682268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58000000</v>
      </c>
      <c r="C13" s="46"/>
      <c r="D13" s="46"/>
      <c r="E13" s="46">
        <f t="shared" si="4"/>
        <v>58000000</v>
      </c>
      <c r="F13" s="47">
        <v>58000000</v>
      </c>
      <c r="G13" s="48">
        <v>58000000</v>
      </c>
      <c r="H13" s="47">
        <v>13500000</v>
      </c>
      <c r="I13" s="48">
        <v>15155895</v>
      </c>
      <c r="J13" s="47">
        <v>11500000</v>
      </c>
      <c r="K13" s="48">
        <v>22281171</v>
      </c>
      <c r="L13" s="47">
        <v>20009000</v>
      </c>
      <c r="M13" s="48">
        <v>9228138</v>
      </c>
      <c r="N13" s="47">
        <v>12980000</v>
      </c>
      <c r="O13" s="48">
        <v>11334796</v>
      </c>
      <c r="P13" s="47">
        <f t="shared" si="5"/>
        <v>57989000</v>
      </c>
      <c r="Q13" s="48">
        <f t="shared" si="6"/>
        <v>58000000</v>
      </c>
      <c r="R13" s="24">
        <f t="shared" si="7"/>
        <v>-35.129191863661354</v>
      </c>
      <c r="S13" s="25">
        <f t="shared" si="8"/>
        <v>22.828635635921351</v>
      </c>
      <c r="T13" s="24">
        <f t="shared" si="9"/>
        <v>99.981034482758631</v>
      </c>
      <c r="U13" s="26">
        <f t="shared" si="10"/>
        <v>100</v>
      </c>
      <c r="V13" s="47"/>
      <c r="W13" s="48"/>
    </row>
    <row r="14" spans="1:23" x14ac:dyDescent="0.2">
      <c r="A14" s="23" t="s">
        <v>41</v>
      </c>
      <c r="B14" s="46"/>
      <c r="C14" s="46">
        <v>5000000</v>
      </c>
      <c r="D14" s="46"/>
      <c r="E14" s="46">
        <f t="shared" si="4"/>
        <v>5000000</v>
      </c>
      <c r="F14" s="47">
        <v>5000000</v>
      </c>
      <c r="G14" s="48">
        <v>5000000</v>
      </c>
      <c r="H14" s="47"/>
      <c r="I14" s="48"/>
      <c r="J14" s="47"/>
      <c r="K14" s="48"/>
      <c r="L14" s="47"/>
      <c r="M14" s="48"/>
      <c r="N14" s="47"/>
      <c r="O14" s="48">
        <v>4969429</v>
      </c>
      <c r="P14" s="47">
        <f t="shared" si="5"/>
        <v>0</v>
      </c>
      <c r="Q14" s="48">
        <f t="shared" si="6"/>
        <v>4969429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99.388580000000005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68658000</v>
      </c>
      <c r="C23" s="46"/>
      <c r="D23" s="46"/>
      <c r="E23" s="46">
        <f t="shared" si="4"/>
        <v>68658000</v>
      </c>
      <c r="F23" s="47">
        <v>68658000</v>
      </c>
      <c r="G23" s="48">
        <v>68658000</v>
      </c>
      <c r="H23" s="47"/>
      <c r="I23" s="48"/>
      <c r="J23" s="47">
        <v>6416000</v>
      </c>
      <c r="K23" s="48">
        <v>18772964</v>
      </c>
      <c r="L23" s="47">
        <v>6542000</v>
      </c>
      <c r="M23" s="48">
        <v>44046256</v>
      </c>
      <c r="N23" s="47">
        <v>53961000</v>
      </c>
      <c r="O23" s="48">
        <v>6782859</v>
      </c>
      <c r="P23" s="47">
        <f t="shared" si="5"/>
        <v>66919000</v>
      </c>
      <c r="Q23" s="48">
        <f t="shared" si="6"/>
        <v>69602079</v>
      </c>
      <c r="R23" s="24">
        <f t="shared" si="7"/>
        <v>724.83949862427392</v>
      </c>
      <c r="S23" s="25">
        <f t="shared" si="8"/>
        <v>-84.600600332523157</v>
      </c>
      <c r="T23" s="24">
        <f t="shared" si="9"/>
        <v>97.467156048821707</v>
      </c>
      <c r="U23" s="26">
        <f t="shared" si="10"/>
        <v>101.37504587957704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8999000</v>
      </c>
      <c r="C27" s="43">
        <f t="shared" si="11"/>
        <v>-151000</v>
      </c>
      <c r="D27" s="43">
        <f t="shared" si="11"/>
        <v>0</v>
      </c>
      <c r="E27" s="43">
        <f t="shared" si="11"/>
        <v>8848000</v>
      </c>
      <c r="F27" s="44">
        <f t="shared" si="11"/>
        <v>8848000</v>
      </c>
      <c r="G27" s="45">
        <f t="shared" si="11"/>
        <v>8848000</v>
      </c>
      <c r="H27" s="44">
        <f t="shared" si="11"/>
        <v>824000</v>
      </c>
      <c r="I27" s="45">
        <f t="shared" si="11"/>
        <v>52223</v>
      </c>
      <c r="J27" s="44">
        <f t="shared" si="11"/>
        <v>2687000</v>
      </c>
      <c r="K27" s="45">
        <f t="shared" si="11"/>
        <v>4907471</v>
      </c>
      <c r="L27" s="44">
        <f t="shared" si="11"/>
        <v>4808000</v>
      </c>
      <c r="M27" s="45">
        <f t="shared" si="11"/>
        <v>3077470</v>
      </c>
      <c r="N27" s="44">
        <f t="shared" si="11"/>
        <v>0</v>
      </c>
      <c r="O27" s="45">
        <f t="shared" si="11"/>
        <v>474360</v>
      </c>
      <c r="P27" s="44">
        <f t="shared" si="11"/>
        <v>8319000</v>
      </c>
      <c r="Q27" s="45">
        <f t="shared" si="11"/>
        <v>8511524</v>
      </c>
      <c r="R27" s="20">
        <f t="shared" si="7"/>
        <v>-100</v>
      </c>
      <c r="S27" s="21">
        <f t="shared" si="8"/>
        <v>-84.586039831419967</v>
      </c>
      <c r="T27" s="20">
        <f t="shared" si="9"/>
        <v>94.02124773960216</v>
      </c>
      <c r="U27" s="22">
        <f t="shared" si="10"/>
        <v>96.197151898734177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78000</v>
      </c>
      <c r="I30" s="48">
        <v>52223</v>
      </c>
      <c r="J30" s="47">
        <v>1124000</v>
      </c>
      <c r="K30" s="48">
        <v>138113</v>
      </c>
      <c r="L30" s="47">
        <v>1098000</v>
      </c>
      <c r="M30" s="48">
        <v>1544442</v>
      </c>
      <c r="N30" s="47"/>
      <c r="O30" s="48">
        <v>228746</v>
      </c>
      <c r="P30" s="47">
        <f t="shared" si="5"/>
        <v>2300000</v>
      </c>
      <c r="Q30" s="48">
        <f t="shared" si="6"/>
        <v>1963524</v>
      </c>
      <c r="R30" s="24">
        <f t="shared" si="7"/>
        <v>-100</v>
      </c>
      <c r="S30" s="25">
        <f t="shared" si="8"/>
        <v>-85.189084471932247</v>
      </c>
      <c r="T30" s="24">
        <f t="shared" si="9"/>
        <v>100</v>
      </c>
      <c r="U30" s="26">
        <f t="shared" si="10"/>
        <v>85.370608695652166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2699000</v>
      </c>
      <c r="C32" s="46">
        <v>-151000</v>
      </c>
      <c r="D32" s="46"/>
      <c r="E32" s="46">
        <f t="shared" si="4"/>
        <v>2548000</v>
      </c>
      <c r="F32" s="47">
        <v>2548000</v>
      </c>
      <c r="G32" s="48">
        <v>2548000</v>
      </c>
      <c r="H32" s="47">
        <v>746000</v>
      </c>
      <c r="I32" s="48"/>
      <c r="J32" s="47">
        <v>1072000</v>
      </c>
      <c r="K32" s="48">
        <v>2392814</v>
      </c>
      <c r="L32" s="47">
        <v>201000</v>
      </c>
      <c r="M32" s="48">
        <v>155186</v>
      </c>
      <c r="N32" s="47"/>
      <c r="O32" s="48"/>
      <c r="P32" s="47">
        <f t="shared" si="5"/>
        <v>2019000</v>
      </c>
      <c r="Q32" s="48">
        <f t="shared" si="6"/>
        <v>2548000</v>
      </c>
      <c r="R32" s="24">
        <f t="shared" si="7"/>
        <v>-100</v>
      </c>
      <c r="S32" s="25">
        <f t="shared" si="8"/>
        <v>-100</v>
      </c>
      <c r="T32" s="24">
        <f t="shared" si="9"/>
        <v>79.238618524332807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491000</v>
      </c>
      <c r="K35" s="48">
        <v>2376544</v>
      </c>
      <c r="L35" s="47">
        <v>3509000</v>
      </c>
      <c r="M35" s="48">
        <v>1377842</v>
      </c>
      <c r="N35" s="47"/>
      <c r="O35" s="48">
        <v>245614</v>
      </c>
      <c r="P35" s="47">
        <f t="shared" si="5"/>
        <v>4000000</v>
      </c>
      <c r="Q35" s="48">
        <f t="shared" si="6"/>
        <v>4000000</v>
      </c>
      <c r="R35" s="24">
        <f t="shared" si="7"/>
        <v>-100</v>
      </c>
      <c r="S35" s="25">
        <f t="shared" si="8"/>
        <v>-82.174008340578965</v>
      </c>
      <c r="T35" s="24">
        <f t="shared" si="9"/>
        <v>100</v>
      </c>
      <c r="U35" s="26">
        <f t="shared" si="10"/>
        <v>100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1497000</v>
      </c>
      <c r="C42" s="52">
        <f t="shared" si="13"/>
        <v>52000</v>
      </c>
      <c r="D42" s="52">
        <f t="shared" si="13"/>
        <v>0</v>
      </c>
      <c r="E42" s="52">
        <f t="shared" si="13"/>
        <v>1549000</v>
      </c>
      <c r="F42" s="53">
        <f t="shared" si="13"/>
        <v>1549000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1497000</v>
      </c>
      <c r="C43" s="43">
        <f t="shared" si="19"/>
        <v>52000</v>
      </c>
      <c r="D43" s="43">
        <f t="shared" si="19"/>
        <v>0</v>
      </c>
      <c r="E43" s="43">
        <f t="shared" si="19"/>
        <v>1549000</v>
      </c>
      <c r="F43" s="44">
        <f t="shared" si="19"/>
        <v>1549000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1497000</v>
      </c>
      <c r="C45" s="46">
        <v>52000</v>
      </c>
      <c r="D45" s="46"/>
      <c r="E45" s="46">
        <f t="shared" si="21"/>
        <v>1549000</v>
      </c>
      <c r="F45" s="47">
        <v>1549000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246318000</v>
      </c>
      <c r="C59" s="43">
        <f t="shared" si="26"/>
        <v>32600000</v>
      </c>
      <c r="D59" s="43">
        <f t="shared" si="26"/>
        <v>0</v>
      </c>
      <c r="E59" s="43">
        <f t="shared" si="26"/>
        <v>278918000</v>
      </c>
      <c r="F59" s="44">
        <f t="shared" si="26"/>
        <v>278918000</v>
      </c>
      <c r="G59" s="45">
        <f t="shared" si="26"/>
        <v>277369000</v>
      </c>
      <c r="H59" s="44">
        <f t="shared" si="26"/>
        <v>73224000</v>
      </c>
      <c r="I59" s="45">
        <f t="shared" si="26"/>
        <v>40429527</v>
      </c>
      <c r="J59" s="44">
        <f t="shared" si="26"/>
        <v>42099000</v>
      </c>
      <c r="K59" s="45">
        <f t="shared" si="26"/>
        <v>98506538</v>
      </c>
      <c r="L59" s="44">
        <f t="shared" si="26"/>
        <v>39848000</v>
      </c>
      <c r="M59" s="45">
        <f t="shared" si="26"/>
        <v>71773878</v>
      </c>
      <c r="N59" s="44">
        <f t="shared" si="26"/>
        <v>106871000</v>
      </c>
      <c r="O59" s="45">
        <f t="shared" si="26"/>
        <v>66156884</v>
      </c>
      <c r="P59" s="44">
        <f t="shared" si="26"/>
        <v>262042000</v>
      </c>
      <c r="Q59" s="45">
        <f t="shared" si="26"/>
        <v>276866827</v>
      </c>
      <c r="R59" s="20">
        <f t="shared" si="14"/>
        <v>168.19664725958643</v>
      </c>
      <c r="S59" s="21">
        <f t="shared" si="15"/>
        <v>-7.8259586307987989</v>
      </c>
      <c r="T59" s="20">
        <f t="shared" si="16"/>
        <v>93.949476190134746</v>
      </c>
      <c r="U59" s="22">
        <f t="shared" si="17"/>
        <v>99.264596404678073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246318000</v>
      </c>
      <c r="C63" s="55">
        <f t="shared" si="30"/>
        <v>32600000</v>
      </c>
      <c r="D63" s="55">
        <f t="shared" si="30"/>
        <v>0</v>
      </c>
      <c r="E63" s="55">
        <f t="shared" si="30"/>
        <v>278918000</v>
      </c>
      <c r="F63" s="56">
        <f t="shared" si="30"/>
        <v>278918000</v>
      </c>
      <c r="G63" s="57">
        <f t="shared" si="30"/>
        <v>277369000</v>
      </c>
      <c r="H63" s="56">
        <f t="shared" si="30"/>
        <v>73224000</v>
      </c>
      <c r="I63" s="57">
        <f t="shared" si="30"/>
        <v>40429527</v>
      </c>
      <c r="J63" s="56">
        <f t="shared" si="30"/>
        <v>42099000</v>
      </c>
      <c r="K63" s="57">
        <f t="shared" si="30"/>
        <v>98506538</v>
      </c>
      <c r="L63" s="56">
        <f t="shared" si="30"/>
        <v>39848000</v>
      </c>
      <c r="M63" s="58">
        <f t="shared" si="30"/>
        <v>71773878</v>
      </c>
      <c r="N63" s="56">
        <f t="shared" si="30"/>
        <v>106871000</v>
      </c>
      <c r="O63" s="57">
        <f t="shared" si="30"/>
        <v>66156884</v>
      </c>
      <c r="P63" s="56">
        <f t="shared" si="30"/>
        <v>262042000</v>
      </c>
      <c r="Q63" s="57">
        <f t="shared" si="30"/>
        <v>276866827</v>
      </c>
      <c r="R63" s="38">
        <f t="shared" si="14"/>
        <v>168.19664725958643</v>
      </c>
      <c r="S63" s="39">
        <f t="shared" si="15"/>
        <v>-7.8259586307987989</v>
      </c>
      <c r="T63" s="38">
        <f t="shared" si="16"/>
        <v>93.949476190134746</v>
      </c>
      <c r="U63" s="39">
        <f t="shared" si="17"/>
        <v>99.264596404678073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2208575000</v>
      </c>
      <c r="C8" s="40">
        <f t="shared" si="0"/>
        <v>-636525000</v>
      </c>
      <c r="D8" s="40">
        <f t="shared" si="0"/>
        <v>0</v>
      </c>
      <c r="E8" s="40">
        <f t="shared" si="0"/>
        <v>1572050000</v>
      </c>
      <c r="F8" s="41">
        <f t="shared" si="0"/>
        <v>1572050000</v>
      </c>
      <c r="G8" s="42">
        <f t="shared" si="0"/>
        <v>1572050000</v>
      </c>
      <c r="H8" s="41">
        <f t="shared" si="0"/>
        <v>86912000</v>
      </c>
      <c r="I8" s="42">
        <f t="shared" si="0"/>
        <v>41992192</v>
      </c>
      <c r="J8" s="41">
        <f t="shared" si="0"/>
        <v>226503000</v>
      </c>
      <c r="K8" s="42">
        <f t="shared" si="0"/>
        <v>163081820</v>
      </c>
      <c r="L8" s="41">
        <f t="shared" si="0"/>
        <v>366214000</v>
      </c>
      <c r="M8" s="42">
        <f t="shared" si="0"/>
        <v>127979440</v>
      </c>
      <c r="N8" s="41">
        <f t="shared" si="0"/>
        <v>359680000</v>
      </c>
      <c r="O8" s="42">
        <f t="shared" si="0"/>
        <v>220114962</v>
      </c>
      <c r="P8" s="41">
        <f t="shared" si="0"/>
        <v>1039309000</v>
      </c>
      <c r="Q8" s="42">
        <f t="shared" si="0"/>
        <v>553168414</v>
      </c>
      <c r="R8" s="16">
        <f>IF(($L8       =0),0,((($N8       -$L8       )/$L8       )*100))</f>
        <v>-1.784202679307727</v>
      </c>
      <c r="S8" s="17">
        <f>IF(($M8       =0),0,((($O8       -$M8       )/$M8       )*100))</f>
        <v>71.992440348230929</v>
      </c>
      <c r="T8" s="16">
        <f>IF(($E8       =0),0,(($P8       /$E8       )*100))</f>
        <v>66.111701281765846</v>
      </c>
      <c r="U8" s="18">
        <f>IF(($E8       =0),0,(($Q8       /$E8       )*100))</f>
        <v>35.18771120511434</v>
      </c>
      <c r="V8" s="41">
        <f t="shared" ref="V8:W8" si="1">+V9+V27</f>
        <v>351916000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2077397000</v>
      </c>
      <c r="C9" s="43">
        <f t="shared" si="2"/>
        <v>-621813000</v>
      </c>
      <c r="D9" s="43">
        <f t="shared" si="2"/>
        <v>0</v>
      </c>
      <c r="E9" s="43">
        <f t="shared" si="2"/>
        <v>1455584000</v>
      </c>
      <c r="F9" s="44">
        <f t="shared" si="2"/>
        <v>1455584000</v>
      </c>
      <c r="G9" s="45">
        <f t="shared" si="2"/>
        <v>1455584000</v>
      </c>
      <c r="H9" s="44">
        <f t="shared" si="2"/>
        <v>83030000</v>
      </c>
      <c r="I9" s="45">
        <f t="shared" si="2"/>
        <v>38962831</v>
      </c>
      <c r="J9" s="44">
        <f t="shared" si="2"/>
        <v>210491000</v>
      </c>
      <c r="K9" s="45">
        <f t="shared" si="2"/>
        <v>157049084</v>
      </c>
      <c r="L9" s="44">
        <f t="shared" si="2"/>
        <v>358056000</v>
      </c>
      <c r="M9" s="45">
        <f t="shared" si="2"/>
        <v>123227752</v>
      </c>
      <c r="N9" s="44">
        <f t="shared" si="2"/>
        <v>355192000</v>
      </c>
      <c r="O9" s="45">
        <f t="shared" si="2"/>
        <v>218528002</v>
      </c>
      <c r="P9" s="44">
        <f t="shared" si="2"/>
        <v>1006769000</v>
      </c>
      <c r="Q9" s="45">
        <f t="shared" si="2"/>
        <v>537767669</v>
      </c>
      <c r="R9" s="20">
        <f>IF(($L9       =0),0,((($N9       -$L9       )/$L9       )*100))</f>
        <v>-0.79987487990705375</v>
      </c>
      <c r="S9" s="21">
        <f>IF(($M9       =0),0,((($O9       -$M9       )/$M9       )*100))</f>
        <v>77.336678185933323</v>
      </c>
      <c r="T9" s="20">
        <f>IF(($E9       =0),0,(($P9       /$E9       )*100))</f>
        <v>69.165984237254591</v>
      </c>
      <c r="U9" s="22">
        <f>IF(($E9       =0),0,(($Q9       /$E9       )*100))</f>
        <v>36.945148407786839</v>
      </c>
      <c r="V9" s="44">
        <f t="shared" ref="V9:W9" si="3">SUM(V10:V26)</f>
        <v>351916000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1227523000</v>
      </c>
      <c r="C12" s="46">
        <v>-490000000</v>
      </c>
      <c r="D12" s="46"/>
      <c r="E12" s="46">
        <f t="shared" si="4"/>
        <v>737523000</v>
      </c>
      <c r="F12" s="47">
        <v>737523000</v>
      </c>
      <c r="G12" s="48">
        <v>737523000</v>
      </c>
      <c r="H12" s="47">
        <v>30600000</v>
      </c>
      <c r="I12" s="48">
        <v>24493000</v>
      </c>
      <c r="J12" s="47">
        <v>57894000</v>
      </c>
      <c r="K12" s="48">
        <v>58074000</v>
      </c>
      <c r="L12" s="47">
        <v>47217000</v>
      </c>
      <c r="M12" s="48">
        <v>22906055</v>
      </c>
      <c r="N12" s="47">
        <v>154392000</v>
      </c>
      <c r="O12" s="48">
        <v>148735400</v>
      </c>
      <c r="P12" s="47">
        <f t="shared" si="5"/>
        <v>290103000</v>
      </c>
      <c r="Q12" s="48">
        <f t="shared" si="6"/>
        <v>254208455</v>
      </c>
      <c r="R12" s="24">
        <f t="shared" si="7"/>
        <v>226.98392528114874</v>
      </c>
      <c r="S12" s="25">
        <f t="shared" si="8"/>
        <v>549.32787422364959</v>
      </c>
      <c r="T12" s="24">
        <f t="shared" si="9"/>
        <v>39.334773288426263</v>
      </c>
      <c r="U12" s="26">
        <f t="shared" si="10"/>
        <v>34.467868120723018</v>
      </c>
      <c r="V12" s="47">
        <v>262918000</v>
      </c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134799000</v>
      </c>
      <c r="C14" s="46">
        <v>-37700000</v>
      </c>
      <c r="D14" s="46"/>
      <c r="E14" s="46">
        <f t="shared" si="4"/>
        <v>97099000</v>
      </c>
      <c r="F14" s="47">
        <v>97099000</v>
      </c>
      <c r="G14" s="48">
        <v>97099000</v>
      </c>
      <c r="H14" s="47">
        <v>8541000</v>
      </c>
      <c r="I14" s="48">
        <v>7528000</v>
      </c>
      <c r="J14" s="47">
        <v>27685000</v>
      </c>
      <c r="K14" s="48">
        <v>5970000</v>
      </c>
      <c r="L14" s="47">
        <v>27605000</v>
      </c>
      <c r="M14" s="48">
        <v>5511000</v>
      </c>
      <c r="N14" s="47">
        <v>31873000</v>
      </c>
      <c r="O14" s="48">
        <v>2997000</v>
      </c>
      <c r="P14" s="47">
        <f t="shared" si="5"/>
        <v>95704000</v>
      </c>
      <c r="Q14" s="48">
        <f t="shared" si="6"/>
        <v>22006000</v>
      </c>
      <c r="R14" s="24">
        <f t="shared" si="7"/>
        <v>15.460967216084043</v>
      </c>
      <c r="S14" s="25">
        <f t="shared" si="8"/>
        <v>-45.617855198693526</v>
      </c>
      <c r="T14" s="24">
        <f t="shared" si="9"/>
        <v>98.56332197036015</v>
      </c>
      <c r="U14" s="26">
        <f t="shared" si="10"/>
        <v>22.663467182978199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715075000</v>
      </c>
      <c r="C26" s="46">
        <v>-94113000</v>
      </c>
      <c r="D26" s="46"/>
      <c r="E26" s="46">
        <f t="shared" si="4"/>
        <v>620962000</v>
      </c>
      <c r="F26" s="47">
        <v>620962000</v>
      </c>
      <c r="G26" s="48">
        <v>620962000</v>
      </c>
      <c r="H26" s="47">
        <v>43889000</v>
      </c>
      <c r="I26" s="48">
        <v>6941831</v>
      </c>
      <c r="J26" s="47">
        <v>124912000</v>
      </c>
      <c r="K26" s="48">
        <v>93005084</v>
      </c>
      <c r="L26" s="47">
        <v>283234000</v>
      </c>
      <c r="M26" s="48">
        <v>94810697</v>
      </c>
      <c r="N26" s="47">
        <v>168927000</v>
      </c>
      <c r="O26" s="48">
        <v>66795602</v>
      </c>
      <c r="P26" s="47">
        <f t="shared" si="5"/>
        <v>620962000</v>
      </c>
      <c r="Q26" s="48">
        <f t="shared" si="6"/>
        <v>261553214</v>
      </c>
      <c r="R26" s="24">
        <f t="shared" si="7"/>
        <v>-40.3577960273131</v>
      </c>
      <c r="S26" s="25">
        <f t="shared" si="8"/>
        <v>-29.548453799469481</v>
      </c>
      <c r="T26" s="24">
        <f t="shared" si="9"/>
        <v>100</v>
      </c>
      <c r="U26" s="26">
        <f t="shared" si="10"/>
        <v>42.120647318193384</v>
      </c>
      <c r="V26" s="47">
        <v>88998000</v>
      </c>
      <c r="W26" s="48"/>
    </row>
    <row r="27" spans="1:23" x14ac:dyDescent="0.2">
      <c r="A27" s="19" t="s">
        <v>54</v>
      </c>
      <c r="B27" s="43">
        <f t="shared" ref="B27:Q27" si="11">SUM(B28:B41)</f>
        <v>131178000</v>
      </c>
      <c r="C27" s="43">
        <f t="shared" si="11"/>
        <v>-14712000</v>
      </c>
      <c r="D27" s="43">
        <f t="shared" si="11"/>
        <v>0</v>
      </c>
      <c r="E27" s="43">
        <f t="shared" si="11"/>
        <v>116466000</v>
      </c>
      <c r="F27" s="44">
        <f t="shared" si="11"/>
        <v>116466000</v>
      </c>
      <c r="G27" s="45">
        <f t="shared" si="11"/>
        <v>116466000</v>
      </c>
      <c r="H27" s="44">
        <f t="shared" si="11"/>
        <v>3882000</v>
      </c>
      <c r="I27" s="45">
        <f t="shared" si="11"/>
        <v>3029361</v>
      </c>
      <c r="J27" s="44">
        <f t="shared" si="11"/>
        <v>16012000</v>
      </c>
      <c r="K27" s="45">
        <f t="shared" si="11"/>
        <v>6032736</v>
      </c>
      <c r="L27" s="44">
        <f t="shared" si="11"/>
        <v>8158000</v>
      </c>
      <c r="M27" s="45">
        <f t="shared" si="11"/>
        <v>4751688</v>
      </c>
      <c r="N27" s="44">
        <f t="shared" si="11"/>
        <v>4488000</v>
      </c>
      <c r="O27" s="45">
        <f t="shared" si="11"/>
        <v>1586960</v>
      </c>
      <c r="P27" s="44">
        <f t="shared" si="11"/>
        <v>32540000</v>
      </c>
      <c r="Q27" s="45">
        <f t="shared" si="11"/>
        <v>15400745</v>
      </c>
      <c r="R27" s="20">
        <f t="shared" si="7"/>
        <v>-44.986516303015442</v>
      </c>
      <c r="S27" s="21">
        <f t="shared" si="8"/>
        <v>-66.602184318499027</v>
      </c>
      <c r="T27" s="20">
        <f t="shared" si="9"/>
        <v>27.939484484742326</v>
      </c>
      <c r="U27" s="22">
        <f t="shared" si="10"/>
        <v>13.223382789827074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55000000</v>
      </c>
      <c r="C29" s="46">
        <v>-20000000</v>
      </c>
      <c r="D29" s="46"/>
      <c r="E29" s="46">
        <f t="shared" si="4"/>
        <v>35000000</v>
      </c>
      <c r="F29" s="47">
        <v>35000000</v>
      </c>
      <c r="G29" s="48">
        <v>35000000</v>
      </c>
      <c r="H29" s="47"/>
      <c r="I29" s="48"/>
      <c r="J29" s="47">
        <v>9982000</v>
      </c>
      <c r="K29" s="48"/>
      <c r="L29" s="47">
        <v>3408000</v>
      </c>
      <c r="M29" s="48"/>
      <c r="N29" s="47">
        <v>92000</v>
      </c>
      <c r="O29" s="48"/>
      <c r="P29" s="47">
        <f t="shared" si="5"/>
        <v>13482000</v>
      </c>
      <c r="Q29" s="48">
        <f t="shared" si="6"/>
        <v>0</v>
      </c>
      <c r="R29" s="24">
        <f t="shared" si="7"/>
        <v>-97.300469483568079</v>
      </c>
      <c r="S29" s="25">
        <f t="shared" si="8"/>
        <v>0</v>
      </c>
      <c r="T29" s="24">
        <f t="shared" si="9"/>
        <v>38.519999999999996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249000</v>
      </c>
      <c r="I30" s="48">
        <v>250011</v>
      </c>
      <c r="J30" s="47">
        <v>249000</v>
      </c>
      <c r="K30" s="48">
        <v>249923</v>
      </c>
      <c r="L30" s="47">
        <v>249000</v>
      </c>
      <c r="M30" s="48">
        <v>249879</v>
      </c>
      <c r="N30" s="47">
        <v>249000</v>
      </c>
      <c r="O30" s="48">
        <v>249879</v>
      </c>
      <c r="P30" s="47">
        <f t="shared" si="5"/>
        <v>996000</v>
      </c>
      <c r="Q30" s="48">
        <f t="shared" si="6"/>
        <v>999692</v>
      </c>
      <c r="R30" s="24">
        <f t="shared" si="7"/>
        <v>0</v>
      </c>
      <c r="S30" s="25">
        <f t="shared" si="8"/>
        <v>0</v>
      </c>
      <c r="T30" s="24">
        <f t="shared" si="9"/>
        <v>99.6</v>
      </c>
      <c r="U30" s="26">
        <f t="shared" si="10"/>
        <v>99.969200000000001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13978000</v>
      </c>
      <c r="C32" s="46">
        <v>-781000</v>
      </c>
      <c r="D32" s="46"/>
      <c r="E32" s="46">
        <f t="shared" si="4"/>
        <v>13197000</v>
      </c>
      <c r="F32" s="47">
        <v>13197000</v>
      </c>
      <c r="G32" s="48">
        <v>13197000</v>
      </c>
      <c r="H32" s="47">
        <v>1894000</v>
      </c>
      <c r="I32" s="48">
        <v>1893666</v>
      </c>
      <c r="J32" s="47">
        <v>4537000</v>
      </c>
      <c r="K32" s="48">
        <v>4537000</v>
      </c>
      <c r="L32" s="47">
        <v>3622000</v>
      </c>
      <c r="M32" s="48">
        <v>3622000</v>
      </c>
      <c r="N32" s="47">
        <v>3030000</v>
      </c>
      <c r="O32" s="48">
        <v>1027000</v>
      </c>
      <c r="P32" s="47">
        <f t="shared" si="5"/>
        <v>13083000</v>
      </c>
      <c r="Q32" s="48">
        <f t="shared" si="6"/>
        <v>11079666</v>
      </c>
      <c r="R32" s="24">
        <f t="shared" si="7"/>
        <v>-16.344561016013255</v>
      </c>
      <c r="S32" s="25">
        <f t="shared" si="8"/>
        <v>-71.645499723909438</v>
      </c>
      <c r="T32" s="24">
        <f t="shared" si="9"/>
        <v>99.136167310752441</v>
      </c>
      <c r="U32" s="26">
        <f t="shared" si="10"/>
        <v>83.955944532848363</v>
      </c>
      <c r="V32" s="47"/>
      <c r="W32" s="48"/>
    </row>
    <row r="33" spans="1:23" x14ac:dyDescent="0.2">
      <c r="A33" s="23" t="s">
        <v>60</v>
      </c>
      <c r="B33" s="46">
        <v>6000000</v>
      </c>
      <c r="C33" s="46">
        <v>-431000</v>
      </c>
      <c r="D33" s="46"/>
      <c r="E33" s="46">
        <f t="shared" si="4"/>
        <v>5569000</v>
      </c>
      <c r="F33" s="47">
        <v>5569000</v>
      </c>
      <c r="G33" s="48">
        <v>5569000</v>
      </c>
      <c r="H33" s="47">
        <v>1739000</v>
      </c>
      <c r="I33" s="48">
        <v>885684</v>
      </c>
      <c r="J33" s="47">
        <v>1244000</v>
      </c>
      <c r="K33" s="48">
        <v>1245813</v>
      </c>
      <c r="L33" s="47">
        <v>879000</v>
      </c>
      <c r="M33" s="48">
        <v>879809</v>
      </c>
      <c r="N33" s="47">
        <v>1117000</v>
      </c>
      <c r="O33" s="48">
        <v>310081</v>
      </c>
      <c r="P33" s="47">
        <f t="shared" si="5"/>
        <v>4979000</v>
      </c>
      <c r="Q33" s="48">
        <f t="shared" si="6"/>
        <v>3321387</v>
      </c>
      <c r="R33" s="24">
        <f t="shared" si="7"/>
        <v>27.076222980659843</v>
      </c>
      <c r="S33" s="25">
        <f t="shared" si="8"/>
        <v>-64.755873149740452</v>
      </c>
      <c r="T33" s="24">
        <f t="shared" si="9"/>
        <v>89.405638355180457</v>
      </c>
      <c r="U33" s="26">
        <f t="shared" si="10"/>
        <v>59.640635661698695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55200000</v>
      </c>
      <c r="C36" s="46">
        <v>6500000</v>
      </c>
      <c r="D36" s="46"/>
      <c r="E36" s="46">
        <f t="shared" si="4"/>
        <v>61700000</v>
      </c>
      <c r="F36" s="47">
        <v>61700000</v>
      </c>
      <c r="G36" s="48">
        <v>61700000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28998000</v>
      </c>
      <c r="C42" s="52">
        <f t="shared" si="13"/>
        <v>-11085000</v>
      </c>
      <c r="D42" s="52">
        <f t="shared" si="13"/>
        <v>0</v>
      </c>
      <c r="E42" s="52">
        <f t="shared" si="13"/>
        <v>17913000</v>
      </c>
      <c r="F42" s="53">
        <f t="shared" si="13"/>
        <v>17913000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28998000</v>
      </c>
      <c r="C43" s="43">
        <f t="shared" si="19"/>
        <v>-11085000</v>
      </c>
      <c r="D43" s="43">
        <f t="shared" si="19"/>
        <v>0</v>
      </c>
      <c r="E43" s="43">
        <f t="shared" si="19"/>
        <v>17913000</v>
      </c>
      <c r="F43" s="44">
        <f t="shared" si="19"/>
        <v>17913000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28498000</v>
      </c>
      <c r="C45" s="46">
        <v>-10585000</v>
      </c>
      <c r="D45" s="46"/>
      <c r="E45" s="46">
        <f t="shared" si="21"/>
        <v>17913000</v>
      </c>
      <c r="F45" s="47">
        <v>17913000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</v>
      </c>
      <c r="C46" s="46">
        <v>-500000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2237573000</v>
      </c>
      <c r="C59" s="43">
        <f t="shared" si="26"/>
        <v>-647610000</v>
      </c>
      <c r="D59" s="43">
        <f t="shared" si="26"/>
        <v>0</v>
      </c>
      <c r="E59" s="43">
        <f t="shared" si="26"/>
        <v>1589963000</v>
      </c>
      <c r="F59" s="44">
        <f t="shared" si="26"/>
        <v>1589963000</v>
      </c>
      <c r="G59" s="45">
        <f t="shared" si="26"/>
        <v>1572050000</v>
      </c>
      <c r="H59" s="44">
        <f t="shared" si="26"/>
        <v>86912000</v>
      </c>
      <c r="I59" s="45">
        <f t="shared" si="26"/>
        <v>41992192</v>
      </c>
      <c r="J59" s="44">
        <f t="shared" si="26"/>
        <v>226503000</v>
      </c>
      <c r="K59" s="45">
        <f t="shared" si="26"/>
        <v>163081820</v>
      </c>
      <c r="L59" s="44">
        <f t="shared" si="26"/>
        <v>366214000</v>
      </c>
      <c r="M59" s="45">
        <f t="shared" si="26"/>
        <v>127979440</v>
      </c>
      <c r="N59" s="44">
        <f t="shared" si="26"/>
        <v>359680000</v>
      </c>
      <c r="O59" s="45">
        <f t="shared" si="26"/>
        <v>220114962</v>
      </c>
      <c r="P59" s="44">
        <f t="shared" si="26"/>
        <v>1039309000</v>
      </c>
      <c r="Q59" s="45">
        <f t="shared" si="26"/>
        <v>553168414</v>
      </c>
      <c r="R59" s="20">
        <f t="shared" si="14"/>
        <v>-1.784202679307727</v>
      </c>
      <c r="S59" s="21">
        <f t="shared" si="15"/>
        <v>71.992440348230929</v>
      </c>
      <c r="T59" s="20">
        <f t="shared" si="16"/>
        <v>65.366867027723288</v>
      </c>
      <c r="U59" s="22">
        <f t="shared" si="17"/>
        <v>34.791275897615229</v>
      </c>
      <c r="V59" s="44">
        <f t="shared" ref="V59:W59" si="27">+V8+V42</f>
        <v>351916000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1642596000</v>
      </c>
      <c r="C60" s="43">
        <f t="shared" si="28"/>
        <v>0</v>
      </c>
      <c r="D60" s="43">
        <f t="shared" si="28"/>
        <v>0</v>
      </c>
      <c r="E60" s="43">
        <f t="shared" si="28"/>
        <v>1642596000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192939661</v>
      </c>
      <c r="J60" s="44">
        <f t="shared" si="28"/>
        <v>0</v>
      </c>
      <c r="K60" s="45">
        <f t="shared" si="28"/>
        <v>295445963</v>
      </c>
      <c r="L60" s="44">
        <f t="shared" si="28"/>
        <v>0</v>
      </c>
      <c r="M60" s="45">
        <f t="shared" si="28"/>
        <v>218399933</v>
      </c>
      <c r="N60" s="44">
        <f t="shared" si="28"/>
        <v>0</v>
      </c>
      <c r="O60" s="45">
        <f t="shared" si="28"/>
        <v>320510948</v>
      </c>
      <c r="P60" s="44">
        <f t="shared" si="28"/>
        <v>0</v>
      </c>
      <c r="Q60" s="45">
        <f t="shared" si="28"/>
        <v>1027296505</v>
      </c>
      <c r="R60" s="20">
        <f t="shared" si="14"/>
        <v>0</v>
      </c>
      <c r="S60" s="21">
        <f t="shared" si="15"/>
        <v>46.75414209032747</v>
      </c>
      <c r="T60" s="20">
        <f t="shared" si="16"/>
        <v>0</v>
      </c>
      <c r="U60" s="22">
        <f t="shared" si="17"/>
        <v>62.54103291375359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>
        <v>1642596000</v>
      </c>
      <c r="C61" s="49"/>
      <c r="D61" s="49"/>
      <c r="E61" s="49">
        <f t="shared" si="21"/>
        <v>1642596000</v>
      </c>
      <c r="F61" s="50"/>
      <c r="G61" s="51"/>
      <c r="H61" s="50"/>
      <c r="I61" s="51">
        <v>192939661</v>
      </c>
      <c r="J61" s="50"/>
      <c r="K61" s="51">
        <v>295445963</v>
      </c>
      <c r="L61" s="50"/>
      <c r="M61" s="51">
        <v>218399933</v>
      </c>
      <c r="N61" s="50"/>
      <c r="O61" s="51">
        <v>320510948</v>
      </c>
      <c r="P61" s="50">
        <f t="shared" si="22"/>
        <v>0</v>
      </c>
      <c r="Q61" s="51">
        <f t="shared" si="23"/>
        <v>1027296505</v>
      </c>
      <c r="R61" s="28">
        <f t="shared" si="14"/>
        <v>0</v>
      </c>
      <c r="S61" s="29">
        <f t="shared" si="15"/>
        <v>46.75414209032747</v>
      </c>
      <c r="T61" s="28">
        <f t="shared" si="16"/>
        <v>0</v>
      </c>
      <c r="U61" s="30">
        <f t="shared" si="17"/>
        <v>62.54103291375359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3880169000</v>
      </c>
      <c r="C63" s="55">
        <f t="shared" si="30"/>
        <v>-647610000</v>
      </c>
      <c r="D63" s="55">
        <f t="shared" si="30"/>
        <v>0</v>
      </c>
      <c r="E63" s="55">
        <f t="shared" si="30"/>
        <v>3232559000</v>
      </c>
      <c r="F63" s="56">
        <f t="shared" si="30"/>
        <v>1589963000</v>
      </c>
      <c r="G63" s="57">
        <f t="shared" si="30"/>
        <v>1572050000</v>
      </c>
      <c r="H63" s="56">
        <f t="shared" si="30"/>
        <v>86912000</v>
      </c>
      <c r="I63" s="57">
        <f t="shared" si="30"/>
        <v>234931853</v>
      </c>
      <c r="J63" s="56">
        <f t="shared" si="30"/>
        <v>226503000</v>
      </c>
      <c r="K63" s="57">
        <f t="shared" si="30"/>
        <v>458527783</v>
      </c>
      <c r="L63" s="56">
        <f t="shared" si="30"/>
        <v>366214000</v>
      </c>
      <c r="M63" s="58">
        <f t="shared" si="30"/>
        <v>346379373</v>
      </c>
      <c r="N63" s="56">
        <f t="shared" si="30"/>
        <v>359680000</v>
      </c>
      <c r="O63" s="57">
        <f t="shared" si="30"/>
        <v>540625910</v>
      </c>
      <c r="P63" s="56">
        <f t="shared" si="30"/>
        <v>1039309000</v>
      </c>
      <c r="Q63" s="57">
        <f t="shared" si="30"/>
        <v>1580464919</v>
      </c>
      <c r="R63" s="38">
        <f t="shared" si="14"/>
        <v>-1.784202679307727</v>
      </c>
      <c r="S63" s="39">
        <f t="shared" si="15"/>
        <v>56.079129457861796</v>
      </c>
      <c r="T63" s="38">
        <f t="shared" si="16"/>
        <v>32.151277053257189</v>
      </c>
      <c r="U63" s="39">
        <f t="shared" si="17"/>
        <v>48.892067213622397</v>
      </c>
      <c r="V63" s="56">
        <f>+V59+V60</f>
        <v>351916000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40212000</v>
      </c>
      <c r="C8" s="40">
        <f t="shared" si="0"/>
        <v>11189000</v>
      </c>
      <c r="D8" s="40">
        <f t="shared" si="0"/>
        <v>0</v>
      </c>
      <c r="E8" s="40">
        <f t="shared" si="0"/>
        <v>51401000</v>
      </c>
      <c r="F8" s="41">
        <f t="shared" si="0"/>
        <v>51401000</v>
      </c>
      <c r="G8" s="42">
        <f t="shared" si="0"/>
        <v>51401000</v>
      </c>
      <c r="H8" s="41">
        <f t="shared" si="0"/>
        <v>14648000</v>
      </c>
      <c r="I8" s="42">
        <f t="shared" si="0"/>
        <v>15066434</v>
      </c>
      <c r="J8" s="41">
        <f t="shared" si="0"/>
        <v>15002000</v>
      </c>
      <c r="K8" s="42">
        <f t="shared" si="0"/>
        <v>14436375</v>
      </c>
      <c r="L8" s="41">
        <f t="shared" si="0"/>
        <v>1312000</v>
      </c>
      <c r="M8" s="42">
        <f t="shared" si="0"/>
        <v>3368711</v>
      </c>
      <c r="N8" s="41">
        <f t="shared" si="0"/>
        <v>7999000</v>
      </c>
      <c r="O8" s="42">
        <f t="shared" si="0"/>
        <v>9129479</v>
      </c>
      <c r="P8" s="41">
        <f t="shared" si="0"/>
        <v>38961000</v>
      </c>
      <c r="Q8" s="42">
        <f t="shared" si="0"/>
        <v>42000999</v>
      </c>
      <c r="R8" s="16">
        <f>IF(($L8       =0),0,((($N8       -$L8       )/$L8       )*100))</f>
        <v>509.67987804878049</v>
      </c>
      <c r="S8" s="17">
        <f>IF(($M8       =0),0,((($O8       -$M8       )/$M8       )*100))</f>
        <v>171.00807994511848</v>
      </c>
      <c r="T8" s="16">
        <f>IF(($E8       =0),0,(($P8       /$E8       )*100))</f>
        <v>75.798136223030681</v>
      </c>
      <c r="U8" s="18">
        <f>IF(($E8       =0),0,(($Q8       /$E8       )*100))</f>
        <v>81.712416100854071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36861000</v>
      </c>
      <c r="C9" s="43">
        <f t="shared" si="2"/>
        <v>1589000</v>
      </c>
      <c r="D9" s="43">
        <f t="shared" si="2"/>
        <v>0</v>
      </c>
      <c r="E9" s="43">
        <f t="shared" si="2"/>
        <v>38450000</v>
      </c>
      <c r="F9" s="44">
        <f t="shared" si="2"/>
        <v>38450000</v>
      </c>
      <c r="G9" s="45">
        <f t="shared" si="2"/>
        <v>38450000</v>
      </c>
      <c r="H9" s="44">
        <f t="shared" si="2"/>
        <v>13300000</v>
      </c>
      <c r="I9" s="45">
        <f t="shared" si="2"/>
        <v>14047924</v>
      </c>
      <c r="J9" s="44">
        <f t="shared" si="2"/>
        <v>14549000</v>
      </c>
      <c r="K9" s="45">
        <f t="shared" si="2"/>
        <v>14284648</v>
      </c>
      <c r="L9" s="44">
        <f t="shared" si="2"/>
        <v>844000</v>
      </c>
      <c r="M9" s="45">
        <f t="shared" si="2"/>
        <v>2051933</v>
      </c>
      <c r="N9" s="44">
        <f t="shared" si="2"/>
        <v>7607000</v>
      </c>
      <c r="O9" s="45">
        <f t="shared" si="2"/>
        <v>8065495</v>
      </c>
      <c r="P9" s="44">
        <f t="shared" si="2"/>
        <v>36300000</v>
      </c>
      <c r="Q9" s="45">
        <f t="shared" si="2"/>
        <v>38450000</v>
      </c>
      <c r="R9" s="20">
        <f>IF(($L9       =0),0,((($N9       -$L9       )/$L9       )*100))</f>
        <v>801.30331753554515</v>
      </c>
      <c r="S9" s="21">
        <f>IF(($M9       =0),0,((($O9       -$M9       )/$M9       )*100))</f>
        <v>293.06814598722275</v>
      </c>
      <c r="T9" s="20">
        <f>IF(($E9       =0),0,(($P9       /$E9       )*100))</f>
        <v>94.408322496749022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36046000</v>
      </c>
      <c r="C10" s="46">
        <v>1589000</v>
      </c>
      <c r="D10" s="46"/>
      <c r="E10" s="46">
        <f t="shared" ref="E10:E41" si="4">$B10      +$C10      +$D10</f>
        <v>37635000</v>
      </c>
      <c r="F10" s="47">
        <v>37635000</v>
      </c>
      <c r="G10" s="48">
        <v>37635000</v>
      </c>
      <c r="H10" s="47">
        <v>13300000</v>
      </c>
      <c r="I10" s="48">
        <v>14047924</v>
      </c>
      <c r="J10" s="47">
        <v>13734000</v>
      </c>
      <c r="K10" s="48">
        <v>13469648</v>
      </c>
      <c r="L10" s="47">
        <v>844000</v>
      </c>
      <c r="M10" s="48">
        <v>2051933</v>
      </c>
      <c r="N10" s="47">
        <v>7607000</v>
      </c>
      <c r="O10" s="48">
        <v>8065495</v>
      </c>
      <c r="P10" s="47">
        <f t="shared" ref="P10:P41" si="5">$H10      +$J10      +$L10      +$N10</f>
        <v>35485000</v>
      </c>
      <c r="Q10" s="48">
        <f t="shared" ref="Q10:Q41" si="6">$I10      +$K10      +$M10      +$O10</f>
        <v>37635000</v>
      </c>
      <c r="R10" s="24">
        <f t="shared" ref="R10:R41" si="7">IF(($L10      =0),0,((($N10      -$L10      )/$L10      )*100))</f>
        <v>801.30331753554515</v>
      </c>
      <c r="S10" s="25">
        <f t="shared" ref="S10:S41" si="8">IF(($M10      =0),0,((($O10      -$M10      )/$M10      )*100))</f>
        <v>293.06814598722275</v>
      </c>
      <c r="T10" s="24">
        <f t="shared" ref="T10:T41" si="9">IF(($E10      =0),0,(($P10      /$E10      )*100))</f>
        <v>94.28723262920154</v>
      </c>
      <c r="U10" s="26">
        <f t="shared" ref="U10:U41" si="10">IF(($E10      =0),0,(($Q10      /$E10      )*100))</f>
        <v>100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815000</v>
      </c>
      <c r="C13" s="46"/>
      <c r="D13" s="46"/>
      <c r="E13" s="46">
        <f t="shared" si="4"/>
        <v>815000</v>
      </c>
      <c r="F13" s="47">
        <v>815000</v>
      </c>
      <c r="G13" s="48">
        <v>815000</v>
      </c>
      <c r="H13" s="47"/>
      <c r="I13" s="48"/>
      <c r="J13" s="47">
        <v>815000</v>
      </c>
      <c r="K13" s="48">
        <v>815000</v>
      </c>
      <c r="L13" s="47"/>
      <c r="M13" s="48"/>
      <c r="N13" s="47"/>
      <c r="O13" s="48"/>
      <c r="P13" s="47">
        <f t="shared" si="5"/>
        <v>815000</v>
      </c>
      <c r="Q13" s="48">
        <f t="shared" si="6"/>
        <v>815000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100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3351000</v>
      </c>
      <c r="C27" s="43">
        <f t="shared" si="11"/>
        <v>9600000</v>
      </c>
      <c r="D27" s="43">
        <f t="shared" si="11"/>
        <v>0</v>
      </c>
      <c r="E27" s="43">
        <f t="shared" si="11"/>
        <v>12951000</v>
      </c>
      <c r="F27" s="44">
        <f t="shared" si="11"/>
        <v>12951000</v>
      </c>
      <c r="G27" s="45">
        <f t="shared" si="11"/>
        <v>12951000</v>
      </c>
      <c r="H27" s="44">
        <f t="shared" si="11"/>
        <v>1348000</v>
      </c>
      <c r="I27" s="45">
        <f t="shared" si="11"/>
        <v>1018510</v>
      </c>
      <c r="J27" s="44">
        <f t="shared" si="11"/>
        <v>453000</v>
      </c>
      <c r="K27" s="45">
        <f t="shared" si="11"/>
        <v>151727</v>
      </c>
      <c r="L27" s="44">
        <f t="shared" si="11"/>
        <v>468000</v>
      </c>
      <c r="M27" s="45">
        <f t="shared" si="11"/>
        <v>1316778</v>
      </c>
      <c r="N27" s="44">
        <f t="shared" si="11"/>
        <v>392000</v>
      </c>
      <c r="O27" s="45">
        <f t="shared" si="11"/>
        <v>1063984</v>
      </c>
      <c r="P27" s="44">
        <f t="shared" si="11"/>
        <v>2661000</v>
      </c>
      <c r="Q27" s="45">
        <f t="shared" si="11"/>
        <v>3550999</v>
      </c>
      <c r="R27" s="20">
        <f t="shared" si="7"/>
        <v>-16.239316239316238</v>
      </c>
      <c r="S27" s="21">
        <f t="shared" si="8"/>
        <v>-19.197920985921694</v>
      </c>
      <c r="T27" s="20">
        <f t="shared" si="9"/>
        <v>20.546675932360436</v>
      </c>
      <c r="U27" s="22">
        <f t="shared" si="10"/>
        <v>27.418724422824493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667000</v>
      </c>
      <c r="I30" s="48">
        <v>667510</v>
      </c>
      <c r="J30" s="47">
        <v>153000</v>
      </c>
      <c r="K30" s="48">
        <v>151727</v>
      </c>
      <c r="L30" s="47">
        <v>268000</v>
      </c>
      <c r="M30" s="48">
        <v>266778</v>
      </c>
      <c r="N30" s="47">
        <v>392000</v>
      </c>
      <c r="O30" s="48">
        <v>863984</v>
      </c>
      <c r="P30" s="47">
        <f t="shared" si="5"/>
        <v>1480000</v>
      </c>
      <c r="Q30" s="48">
        <f t="shared" si="6"/>
        <v>1949999</v>
      </c>
      <c r="R30" s="24">
        <f t="shared" si="7"/>
        <v>46.268656716417908</v>
      </c>
      <c r="S30" s="25">
        <f t="shared" si="8"/>
        <v>223.85878895561103</v>
      </c>
      <c r="T30" s="24">
        <f t="shared" si="9"/>
        <v>75.897435897435898</v>
      </c>
      <c r="U30" s="26">
        <f t="shared" si="10"/>
        <v>99.999948717948712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1401000</v>
      </c>
      <c r="C32" s="46">
        <v>200000</v>
      </c>
      <c r="D32" s="46"/>
      <c r="E32" s="46">
        <f t="shared" si="4"/>
        <v>1601000</v>
      </c>
      <c r="F32" s="47">
        <v>1601000</v>
      </c>
      <c r="G32" s="48">
        <v>1601000</v>
      </c>
      <c r="H32" s="47">
        <v>681000</v>
      </c>
      <c r="I32" s="48">
        <v>351000</v>
      </c>
      <c r="J32" s="47">
        <v>300000</v>
      </c>
      <c r="K32" s="48"/>
      <c r="L32" s="47">
        <v>200000</v>
      </c>
      <c r="M32" s="48">
        <v>1050000</v>
      </c>
      <c r="N32" s="47"/>
      <c r="O32" s="48">
        <v>200000</v>
      </c>
      <c r="P32" s="47">
        <f t="shared" si="5"/>
        <v>1181000</v>
      </c>
      <c r="Q32" s="48">
        <f t="shared" si="6"/>
        <v>1601000</v>
      </c>
      <c r="R32" s="24">
        <f t="shared" si="7"/>
        <v>-100</v>
      </c>
      <c r="S32" s="25">
        <f t="shared" si="8"/>
        <v>-80.952380952380949</v>
      </c>
      <c r="T32" s="24">
        <f t="shared" si="9"/>
        <v>73.766396002498439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9400000</v>
      </c>
      <c r="D36" s="46"/>
      <c r="E36" s="46">
        <f t="shared" si="4"/>
        <v>9400000</v>
      </c>
      <c r="F36" s="47">
        <v>9400000</v>
      </c>
      <c r="G36" s="48">
        <v>9400000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48110000</v>
      </c>
      <c r="C42" s="52">
        <f t="shared" si="13"/>
        <v>-23259000</v>
      </c>
      <c r="D42" s="52">
        <f t="shared" si="13"/>
        <v>0</v>
      </c>
      <c r="E42" s="52">
        <f t="shared" si="13"/>
        <v>24851000</v>
      </c>
      <c r="F42" s="53">
        <f t="shared" si="13"/>
        <v>24851000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48110000</v>
      </c>
      <c r="C43" s="43">
        <f t="shared" si="19"/>
        <v>-23259000</v>
      </c>
      <c r="D43" s="43">
        <f t="shared" si="19"/>
        <v>0</v>
      </c>
      <c r="E43" s="43">
        <f t="shared" si="19"/>
        <v>24851000</v>
      </c>
      <c r="F43" s="44">
        <f t="shared" si="19"/>
        <v>24851000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48110000</v>
      </c>
      <c r="C45" s="46">
        <v>-23259000</v>
      </c>
      <c r="D45" s="46"/>
      <c r="E45" s="46">
        <f t="shared" si="21"/>
        <v>24851000</v>
      </c>
      <c r="F45" s="47">
        <v>24851000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88322000</v>
      </c>
      <c r="C59" s="43">
        <f t="shared" si="26"/>
        <v>-12070000</v>
      </c>
      <c r="D59" s="43">
        <f t="shared" si="26"/>
        <v>0</v>
      </c>
      <c r="E59" s="43">
        <f t="shared" si="26"/>
        <v>76252000</v>
      </c>
      <c r="F59" s="44">
        <f t="shared" si="26"/>
        <v>76252000</v>
      </c>
      <c r="G59" s="45">
        <f t="shared" si="26"/>
        <v>51401000</v>
      </c>
      <c r="H59" s="44">
        <f t="shared" si="26"/>
        <v>14648000</v>
      </c>
      <c r="I59" s="45">
        <f t="shared" si="26"/>
        <v>15066434</v>
      </c>
      <c r="J59" s="44">
        <f t="shared" si="26"/>
        <v>15002000</v>
      </c>
      <c r="K59" s="45">
        <f t="shared" si="26"/>
        <v>14436375</v>
      </c>
      <c r="L59" s="44">
        <f t="shared" si="26"/>
        <v>1312000</v>
      </c>
      <c r="M59" s="45">
        <f t="shared" si="26"/>
        <v>3368711</v>
      </c>
      <c r="N59" s="44">
        <f t="shared" si="26"/>
        <v>7999000</v>
      </c>
      <c r="O59" s="45">
        <f t="shared" si="26"/>
        <v>9129479</v>
      </c>
      <c r="P59" s="44">
        <f t="shared" si="26"/>
        <v>38961000</v>
      </c>
      <c r="Q59" s="45">
        <f t="shared" si="26"/>
        <v>42000999</v>
      </c>
      <c r="R59" s="20">
        <f t="shared" si="14"/>
        <v>509.67987804878049</v>
      </c>
      <c r="S59" s="21">
        <f t="shared" si="15"/>
        <v>171.00807994511848</v>
      </c>
      <c r="T59" s="20">
        <f t="shared" si="16"/>
        <v>51.09505324450506</v>
      </c>
      <c r="U59" s="22">
        <f t="shared" si="17"/>
        <v>55.081832607669313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88322000</v>
      </c>
      <c r="C63" s="55">
        <f t="shared" si="30"/>
        <v>-12070000</v>
      </c>
      <c r="D63" s="55">
        <f t="shared" si="30"/>
        <v>0</v>
      </c>
      <c r="E63" s="55">
        <f t="shared" si="30"/>
        <v>76252000</v>
      </c>
      <c r="F63" s="56">
        <f t="shared" si="30"/>
        <v>76252000</v>
      </c>
      <c r="G63" s="57">
        <f t="shared" si="30"/>
        <v>51401000</v>
      </c>
      <c r="H63" s="56">
        <f t="shared" si="30"/>
        <v>14648000</v>
      </c>
      <c r="I63" s="57">
        <f t="shared" si="30"/>
        <v>15066434</v>
      </c>
      <c r="J63" s="56">
        <f t="shared" si="30"/>
        <v>15002000</v>
      </c>
      <c r="K63" s="57">
        <f t="shared" si="30"/>
        <v>14436375</v>
      </c>
      <c r="L63" s="56">
        <f t="shared" si="30"/>
        <v>1312000</v>
      </c>
      <c r="M63" s="58">
        <f t="shared" si="30"/>
        <v>3368711</v>
      </c>
      <c r="N63" s="56">
        <f t="shared" si="30"/>
        <v>7999000</v>
      </c>
      <c r="O63" s="57">
        <f t="shared" si="30"/>
        <v>9129479</v>
      </c>
      <c r="P63" s="56">
        <f t="shared" si="30"/>
        <v>38961000</v>
      </c>
      <c r="Q63" s="57">
        <f t="shared" si="30"/>
        <v>42000999</v>
      </c>
      <c r="R63" s="38">
        <f t="shared" si="14"/>
        <v>509.67987804878049</v>
      </c>
      <c r="S63" s="39">
        <f t="shared" si="15"/>
        <v>171.00807994511848</v>
      </c>
      <c r="T63" s="38">
        <f t="shared" si="16"/>
        <v>51.09505324450506</v>
      </c>
      <c r="U63" s="39">
        <f t="shared" si="17"/>
        <v>55.081832607669313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95168000</v>
      </c>
      <c r="C8" s="40">
        <f t="shared" si="0"/>
        <v>-22675000</v>
      </c>
      <c r="D8" s="40">
        <f t="shared" si="0"/>
        <v>0</v>
      </c>
      <c r="E8" s="40">
        <f t="shared" si="0"/>
        <v>72493000</v>
      </c>
      <c r="F8" s="41">
        <f t="shared" si="0"/>
        <v>72443000</v>
      </c>
      <c r="G8" s="42">
        <f t="shared" si="0"/>
        <v>72443000</v>
      </c>
      <c r="H8" s="41">
        <f t="shared" si="0"/>
        <v>8052000</v>
      </c>
      <c r="I8" s="42">
        <f t="shared" si="0"/>
        <v>12658905</v>
      </c>
      <c r="J8" s="41">
        <f t="shared" si="0"/>
        <v>8466000</v>
      </c>
      <c r="K8" s="42">
        <f t="shared" si="0"/>
        <v>10946089</v>
      </c>
      <c r="L8" s="41">
        <f t="shared" si="0"/>
        <v>625000</v>
      </c>
      <c r="M8" s="42">
        <f t="shared" si="0"/>
        <v>13389913</v>
      </c>
      <c r="N8" s="41">
        <f t="shared" si="0"/>
        <v>23544000</v>
      </c>
      <c r="O8" s="42">
        <f t="shared" si="0"/>
        <v>21358675</v>
      </c>
      <c r="P8" s="41">
        <f t="shared" si="0"/>
        <v>40687000</v>
      </c>
      <c r="Q8" s="42">
        <f t="shared" si="0"/>
        <v>58353582</v>
      </c>
      <c r="R8" s="16">
        <f>IF(($L8       =0),0,((($N8       -$L8       )/$L8       )*100))</f>
        <v>3667.04</v>
      </c>
      <c r="S8" s="17">
        <f>IF(($M8       =0),0,((($O8       -$M8       )/$M8       )*100))</f>
        <v>59.513172341000278</v>
      </c>
      <c r="T8" s="16">
        <f>IF(($E8       =0),0,(($P8       /$E8       )*100))</f>
        <v>56.125419005972986</v>
      </c>
      <c r="U8" s="18">
        <f>IF(($E8       =0),0,(($Q8       /$E8       )*100))</f>
        <v>80.495471286882875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91887000</v>
      </c>
      <c r="C9" s="43">
        <f t="shared" si="2"/>
        <v>-22675000</v>
      </c>
      <c r="D9" s="43">
        <f t="shared" si="2"/>
        <v>0</v>
      </c>
      <c r="E9" s="43">
        <f t="shared" si="2"/>
        <v>69212000</v>
      </c>
      <c r="F9" s="44">
        <f t="shared" si="2"/>
        <v>69162000</v>
      </c>
      <c r="G9" s="45">
        <f t="shared" si="2"/>
        <v>69162000</v>
      </c>
      <c r="H9" s="44">
        <f t="shared" si="2"/>
        <v>7166000</v>
      </c>
      <c r="I9" s="45">
        <f t="shared" si="2"/>
        <v>11646576</v>
      </c>
      <c r="J9" s="44">
        <f t="shared" si="2"/>
        <v>7256000</v>
      </c>
      <c r="K9" s="45">
        <f t="shared" si="2"/>
        <v>9861057</v>
      </c>
      <c r="L9" s="44">
        <f t="shared" si="2"/>
        <v>0</v>
      </c>
      <c r="M9" s="45">
        <f t="shared" si="2"/>
        <v>12658860</v>
      </c>
      <c r="N9" s="44">
        <f t="shared" si="2"/>
        <v>23365000</v>
      </c>
      <c r="O9" s="45">
        <f t="shared" si="2"/>
        <v>20996113</v>
      </c>
      <c r="P9" s="44">
        <f t="shared" si="2"/>
        <v>37787000</v>
      </c>
      <c r="Q9" s="45">
        <f t="shared" si="2"/>
        <v>55162606</v>
      </c>
      <c r="R9" s="20">
        <f>IF(($L9       =0),0,((($N9       -$L9       )/$L9       )*100))</f>
        <v>0</v>
      </c>
      <c r="S9" s="21">
        <f>IF(($M9       =0),0,((($O9       -$M9       )/$M9       )*100))</f>
        <v>65.861009601180527</v>
      </c>
      <c r="T9" s="20">
        <f>IF(($E9       =0),0,(($P9       /$E9       )*100))</f>
        <v>54.596023810899844</v>
      </c>
      <c r="U9" s="22">
        <f>IF(($E9       =0),0,(($Q9       /$E9       )*100))</f>
        <v>79.700927584811893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48155000</v>
      </c>
      <c r="C10" s="46">
        <v>-18221000</v>
      </c>
      <c r="D10" s="46"/>
      <c r="E10" s="46">
        <f t="shared" ref="E10:E41" si="4">$B10      +$C10      +$D10</f>
        <v>29934000</v>
      </c>
      <c r="F10" s="47">
        <v>29934000</v>
      </c>
      <c r="G10" s="48">
        <v>29934000</v>
      </c>
      <c r="H10" s="47">
        <v>2232000</v>
      </c>
      <c r="I10" s="48">
        <v>3539022</v>
      </c>
      <c r="J10" s="47">
        <v>2047000</v>
      </c>
      <c r="K10" s="48">
        <v>4350987</v>
      </c>
      <c r="L10" s="47"/>
      <c r="M10" s="48">
        <v>2662794</v>
      </c>
      <c r="N10" s="47">
        <v>23365000</v>
      </c>
      <c r="O10" s="48">
        <v>10755240</v>
      </c>
      <c r="P10" s="47">
        <f t="shared" ref="P10:P41" si="5">$H10      +$J10      +$L10      +$N10</f>
        <v>27644000</v>
      </c>
      <c r="Q10" s="48">
        <f t="shared" ref="Q10:Q41" si="6">$I10      +$K10      +$M10      +$O10</f>
        <v>21308043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303.90807550264873</v>
      </c>
      <c r="T10" s="24">
        <f t="shared" ref="T10:T41" si="9">IF(($E10      =0),0,(($P10      /$E10      )*100))</f>
        <v>92.34983630654105</v>
      </c>
      <c r="U10" s="26">
        <f t="shared" ref="U10:U41" si="10">IF(($E10      =0),0,(($Q10      /$E10      )*100))</f>
        <v>71.183413509721376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27960000</v>
      </c>
      <c r="C13" s="46">
        <v>-4454000</v>
      </c>
      <c r="D13" s="46"/>
      <c r="E13" s="46">
        <f t="shared" si="4"/>
        <v>23506000</v>
      </c>
      <c r="F13" s="47">
        <v>23506000</v>
      </c>
      <c r="G13" s="48">
        <v>23506000</v>
      </c>
      <c r="H13" s="47">
        <v>4934000</v>
      </c>
      <c r="I13" s="48">
        <v>4934513</v>
      </c>
      <c r="J13" s="47"/>
      <c r="K13" s="48">
        <v>5510070</v>
      </c>
      <c r="L13" s="47"/>
      <c r="M13" s="48">
        <v>4037617</v>
      </c>
      <c r="N13" s="47"/>
      <c r="O13" s="48">
        <v>5136726</v>
      </c>
      <c r="P13" s="47">
        <f t="shared" si="5"/>
        <v>4934000</v>
      </c>
      <c r="Q13" s="48">
        <f t="shared" si="6"/>
        <v>19618926</v>
      </c>
      <c r="R13" s="24">
        <f t="shared" si="7"/>
        <v>0</v>
      </c>
      <c r="S13" s="25">
        <f t="shared" si="8"/>
        <v>27.221725091805389</v>
      </c>
      <c r="T13" s="24">
        <f t="shared" si="9"/>
        <v>20.99038543350634</v>
      </c>
      <c r="U13" s="26">
        <f t="shared" si="10"/>
        <v>83.463481664255937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>
        <v>15772000</v>
      </c>
      <c r="C20" s="46"/>
      <c r="D20" s="46"/>
      <c r="E20" s="46">
        <f t="shared" si="4"/>
        <v>15772000</v>
      </c>
      <c r="F20" s="47">
        <v>15722000</v>
      </c>
      <c r="G20" s="48">
        <v>15722000</v>
      </c>
      <c r="H20" s="47"/>
      <c r="I20" s="48">
        <v>3173041</v>
      </c>
      <c r="J20" s="47">
        <v>5209000</v>
      </c>
      <c r="K20" s="48"/>
      <c r="L20" s="47"/>
      <c r="M20" s="48">
        <v>5958449</v>
      </c>
      <c r="N20" s="47"/>
      <c r="O20" s="48">
        <v>5104147</v>
      </c>
      <c r="P20" s="47">
        <f t="shared" si="5"/>
        <v>5209000</v>
      </c>
      <c r="Q20" s="48">
        <f t="shared" si="6"/>
        <v>14235637</v>
      </c>
      <c r="R20" s="24">
        <f t="shared" si="7"/>
        <v>0</v>
      </c>
      <c r="S20" s="25">
        <f t="shared" si="8"/>
        <v>-14.337657333309389</v>
      </c>
      <c r="T20" s="24">
        <f t="shared" si="9"/>
        <v>33.026883083946231</v>
      </c>
      <c r="U20" s="26">
        <f t="shared" si="10"/>
        <v>90.258920872432157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3281000</v>
      </c>
      <c r="C27" s="43">
        <f t="shared" si="11"/>
        <v>0</v>
      </c>
      <c r="D27" s="43">
        <f t="shared" si="11"/>
        <v>0</v>
      </c>
      <c r="E27" s="43">
        <f t="shared" si="11"/>
        <v>3281000</v>
      </c>
      <c r="F27" s="44">
        <f t="shared" si="11"/>
        <v>3281000</v>
      </c>
      <c r="G27" s="45">
        <f t="shared" si="11"/>
        <v>3281000</v>
      </c>
      <c r="H27" s="44">
        <f t="shared" si="11"/>
        <v>886000</v>
      </c>
      <c r="I27" s="45">
        <f t="shared" si="11"/>
        <v>1012329</v>
      </c>
      <c r="J27" s="44">
        <f t="shared" si="11"/>
        <v>1210000</v>
      </c>
      <c r="K27" s="45">
        <f t="shared" si="11"/>
        <v>1085032</v>
      </c>
      <c r="L27" s="44">
        <f t="shared" si="11"/>
        <v>625000</v>
      </c>
      <c r="M27" s="45">
        <f t="shared" si="11"/>
        <v>731053</v>
      </c>
      <c r="N27" s="44">
        <f t="shared" si="11"/>
        <v>179000</v>
      </c>
      <c r="O27" s="45">
        <f t="shared" si="11"/>
        <v>362562</v>
      </c>
      <c r="P27" s="44">
        <f t="shared" si="11"/>
        <v>2900000</v>
      </c>
      <c r="Q27" s="45">
        <f t="shared" si="11"/>
        <v>3190976</v>
      </c>
      <c r="R27" s="20">
        <f t="shared" si="7"/>
        <v>-71.36</v>
      </c>
      <c r="S27" s="21">
        <f t="shared" si="8"/>
        <v>-50.405510954746106</v>
      </c>
      <c r="T27" s="20">
        <f t="shared" si="9"/>
        <v>88.387686680889971</v>
      </c>
      <c r="U27" s="22">
        <f t="shared" si="10"/>
        <v>97.256202377323987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455000</v>
      </c>
      <c r="I30" s="48">
        <v>581171</v>
      </c>
      <c r="J30" s="47">
        <v>793000</v>
      </c>
      <c r="K30" s="48">
        <v>668032</v>
      </c>
      <c r="L30" s="47">
        <v>208000</v>
      </c>
      <c r="M30" s="48">
        <v>314053</v>
      </c>
      <c r="N30" s="47">
        <v>40000</v>
      </c>
      <c r="O30" s="48">
        <v>223562</v>
      </c>
      <c r="P30" s="47">
        <f t="shared" si="5"/>
        <v>1496000</v>
      </c>
      <c r="Q30" s="48">
        <f t="shared" si="6"/>
        <v>1786818</v>
      </c>
      <c r="R30" s="24">
        <f t="shared" si="7"/>
        <v>-80.769230769230774</v>
      </c>
      <c r="S30" s="25">
        <f t="shared" si="8"/>
        <v>-28.813926311800873</v>
      </c>
      <c r="T30" s="24">
        <f t="shared" si="9"/>
        <v>80.864864864864856</v>
      </c>
      <c r="U30" s="26">
        <f t="shared" si="10"/>
        <v>96.584756756756761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1431000</v>
      </c>
      <c r="C32" s="46"/>
      <c r="D32" s="46"/>
      <c r="E32" s="46">
        <f t="shared" si="4"/>
        <v>1431000</v>
      </c>
      <c r="F32" s="47">
        <v>1431000</v>
      </c>
      <c r="G32" s="48">
        <v>1431000</v>
      </c>
      <c r="H32" s="47">
        <v>431000</v>
      </c>
      <c r="I32" s="48">
        <v>431158</v>
      </c>
      <c r="J32" s="47">
        <v>417000</v>
      </c>
      <c r="K32" s="48">
        <v>417000</v>
      </c>
      <c r="L32" s="47">
        <v>417000</v>
      </c>
      <c r="M32" s="48">
        <v>417000</v>
      </c>
      <c r="N32" s="47">
        <v>139000</v>
      </c>
      <c r="O32" s="48">
        <v>139000</v>
      </c>
      <c r="P32" s="47">
        <f t="shared" si="5"/>
        <v>1404000</v>
      </c>
      <c r="Q32" s="48">
        <f t="shared" si="6"/>
        <v>1404158</v>
      </c>
      <c r="R32" s="24">
        <f t="shared" si="7"/>
        <v>-66.666666666666657</v>
      </c>
      <c r="S32" s="25">
        <f t="shared" si="8"/>
        <v>-66.666666666666657</v>
      </c>
      <c r="T32" s="24">
        <f t="shared" si="9"/>
        <v>98.113207547169807</v>
      </c>
      <c r="U32" s="26">
        <f t="shared" si="10"/>
        <v>98.124248777078975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47007000</v>
      </c>
      <c r="C42" s="52">
        <f t="shared" si="13"/>
        <v>6762000</v>
      </c>
      <c r="D42" s="52">
        <f t="shared" si="13"/>
        <v>0</v>
      </c>
      <c r="E42" s="52">
        <f t="shared" si="13"/>
        <v>53769000</v>
      </c>
      <c r="F42" s="53">
        <f t="shared" si="13"/>
        <v>53769000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47007000</v>
      </c>
      <c r="C43" s="43">
        <f t="shared" si="19"/>
        <v>6762000</v>
      </c>
      <c r="D43" s="43">
        <f t="shared" si="19"/>
        <v>0</v>
      </c>
      <c r="E43" s="43">
        <f t="shared" si="19"/>
        <v>53769000</v>
      </c>
      <c r="F43" s="44">
        <f t="shared" si="19"/>
        <v>53769000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47007000</v>
      </c>
      <c r="C45" s="46">
        <v>6762000</v>
      </c>
      <c r="D45" s="46"/>
      <c r="E45" s="46">
        <f t="shared" si="21"/>
        <v>53769000</v>
      </c>
      <c r="F45" s="47">
        <v>53769000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142175000</v>
      </c>
      <c r="C59" s="43">
        <f t="shared" si="26"/>
        <v>-15913000</v>
      </c>
      <c r="D59" s="43">
        <f t="shared" si="26"/>
        <v>0</v>
      </c>
      <c r="E59" s="43">
        <f t="shared" si="26"/>
        <v>126262000</v>
      </c>
      <c r="F59" s="44">
        <f t="shared" si="26"/>
        <v>126212000</v>
      </c>
      <c r="G59" s="45">
        <f t="shared" si="26"/>
        <v>72443000</v>
      </c>
      <c r="H59" s="44">
        <f t="shared" si="26"/>
        <v>8052000</v>
      </c>
      <c r="I59" s="45">
        <f t="shared" si="26"/>
        <v>12658905</v>
      </c>
      <c r="J59" s="44">
        <f t="shared" si="26"/>
        <v>8466000</v>
      </c>
      <c r="K59" s="45">
        <f t="shared" si="26"/>
        <v>10946089</v>
      </c>
      <c r="L59" s="44">
        <f t="shared" si="26"/>
        <v>625000</v>
      </c>
      <c r="M59" s="45">
        <f t="shared" si="26"/>
        <v>13389913</v>
      </c>
      <c r="N59" s="44">
        <f t="shared" si="26"/>
        <v>23544000</v>
      </c>
      <c r="O59" s="45">
        <f t="shared" si="26"/>
        <v>21358675</v>
      </c>
      <c r="P59" s="44">
        <f t="shared" si="26"/>
        <v>40687000</v>
      </c>
      <c r="Q59" s="45">
        <f t="shared" si="26"/>
        <v>58353582</v>
      </c>
      <c r="R59" s="20">
        <f t="shared" si="14"/>
        <v>3667.04</v>
      </c>
      <c r="S59" s="21">
        <f t="shared" si="15"/>
        <v>59.513172341000278</v>
      </c>
      <c r="T59" s="20">
        <f t="shared" si="16"/>
        <v>32.224263832348612</v>
      </c>
      <c r="U59" s="22">
        <f t="shared" si="17"/>
        <v>46.216266176680236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142175000</v>
      </c>
      <c r="C63" s="55">
        <f t="shared" si="30"/>
        <v>-15913000</v>
      </c>
      <c r="D63" s="55">
        <f t="shared" si="30"/>
        <v>0</v>
      </c>
      <c r="E63" s="55">
        <f t="shared" si="30"/>
        <v>126262000</v>
      </c>
      <c r="F63" s="56">
        <f t="shared" si="30"/>
        <v>126212000</v>
      </c>
      <c r="G63" s="57">
        <f t="shared" si="30"/>
        <v>72443000</v>
      </c>
      <c r="H63" s="56">
        <f t="shared" si="30"/>
        <v>8052000</v>
      </c>
      <c r="I63" s="57">
        <f t="shared" si="30"/>
        <v>12658905</v>
      </c>
      <c r="J63" s="56">
        <f t="shared" si="30"/>
        <v>8466000</v>
      </c>
      <c r="K63" s="57">
        <f t="shared" si="30"/>
        <v>10946089</v>
      </c>
      <c r="L63" s="56">
        <f t="shared" si="30"/>
        <v>625000</v>
      </c>
      <c r="M63" s="58">
        <f t="shared" si="30"/>
        <v>13389913</v>
      </c>
      <c r="N63" s="56">
        <f t="shared" si="30"/>
        <v>23544000</v>
      </c>
      <c r="O63" s="57">
        <f t="shared" si="30"/>
        <v>21358675</v>
      </c>
      <c r="P63" s="56">
        <f t="shared" si="30"/>
        <v>40687000</v>
      </c>
      <c r="Q63" s="57">
        <f t="shared" si="30"/>
        <v>58353582</v>
      </c>
      <c r="R63" s="38">
        <f t="shared" si="14"/>
        <v>3667.04</v>
      </c>
      <c r="S63" s="39">
        <f t="shared" si="15"/>
        <v>59.513172341000278</v>
      </c>
      <c r="T63" s="38">
        <f t="shared" si="16"/>
        <v>32.224263832348612</v>
      </c>
      <c r="U63" s="39">
        <f t="shared" si="17"/>
        <v>46.216266176680236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44380000</v>
      </c>
      <c r="C8" s="40">
        <f t="shared" si="0"/>
        <v>-1817000</v>
      </c>
      <c r="D8" s="40">
        <f t="shared" si="0"/>
        <v>0</v>
      </c>
      <c r="E8" s="40">
        <f t="shared" si="0"/>
        <v>42563000</v>
      </c>
      <c r="F8" s="41">
        <f t="shared" si="0"/>
        <v>42563000</v>
      </c>
      <c r="G8" s="42">
        <f t="shared" si="0"/>
        <v>42563000</v>
      </c>
      <c r="H8" s="41">
        <f t="shared" si="0"/>
        <v>5502000</v>
      </c>
      <c r="I8" s="42">
        <f t="shared" si="0"/>
        <v>4656171</v>
      </c>
      <c r="J8" s="41">
        <f t="shared" si="0"/>
        <v>5336000</v>
      </c>
      <c r="K8" s="42">
        <f t="shared" si="0"/>
        <v>6018126</v>
      </c>
      <c r="L8" s="41">
        <f t="shared" si="0"/>
        <v>4950000</v>
      </c>
      <c r="M8" s="42">
        <f t="shared" si="0"/>
        <v>6967511</v>
      </c>
      <c r="N8" s="41">
        <f t="shared" si="0"/>
        <v>12277000</v>
      </c>
      <c r="O8" s="42">
        <f t="shared" si="0"/>
        <v>23886901</v>
      </c>
      <c r="P8" s="41">
        <f t="shared" si="0"/>
        <v>28065000</v>
      </c>
      <c r="Q8" s="42">
        <f t="shared" si="0"/>
        <v>41528709</v>
      </c>
      <c r="R8" s="16">
        <f>IF(($L8       =0),0,((($N8       -$L8       )/$L8       )*100))</f>
        <v>148.02020202020202</v>
      </c>
      <c r="S8" s="17">
        <f>IF(($M8       =0),0,((($O8       -$M8       )/$M8       )*100))</f>
        <v>242.83262703137461</v>
      </c>
      <c r="T8" s="16">
        <f>IF(($E8       =0),0,(($P8       /$E8       )*100))</f>
        <v>65.937551394403599</v>
      </c>
      <c r="U8" s="18">
        <f>IF(($E8       =0),0,(($Q8       /$E8       )*100))</f>
        <v>97.569976270469667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41375000</v>
      </c>
      <c r="C9" s="43">
        <f t="shared" si="2"/>
        <v>-1817000</v>
      </c>
      <c r="D9" s="43">
        <f t="shared" si="2"/>
        <v>0</v>
      </c>
      <c r="E9" s="43">
        <f t="shared" si="2"/>
        <v>39558000</v>
      </c>
      <c r="F9" s="44">
        <f t="shared" si="2"/>
        <v>39558000</v>
      </c>
      <c r="G9" s="45">
        <f t="shared" si="2"/>
        <v>39558000</v>
      </c>
      <c r="H9" s="44">
        <f t="shared" si="2"/>
        <v>5049000</v>
      </c>
      <c r="I9" s="45">
        <f t="shared" si="2"/>
        <v>3641860</v>
      </c>
      <c r="J9" s="44">
        <f t="shared" si="2"/>
        <v>4110000</v>
      </c>
      <c r="K9" s="45">
        <f t="shared" si="2"/>
        <v>5173143</v>
      </c>
      <c r="L9" s="44">
        <f t="shared" si="2"/>
        <v>4560000</v>
      </c>
      <c r="M9" s="45">
        <f t="shared" si="2"/>
        <v>6139753</v>
      </c>
      <c r="N9" s="44">
        <f t="shared" si="2"/>
        <v>12277000</v>
      </c>
      <c r="O9" s="45">
        <f t="shared" si="2"/>
        <v>23568952</v>
      </c>
      <c r="P9" s="44">
        <f t="shared" si="2"/>
        <v>25996000</v>
      </c>
      <c r="Q9" s="45">
        <f t="shared" si="2"/>
        <v>38523708</v>
      </c>
      <c r="R9" s="20">
        <f>IF(($L9       =0),0,((($N9       -$L9       )/$L9       )*100))</f>
        <v>169.23245614035088</v>
      </c>
      <c r="S9" s="21">
        <f>IF(($M9       =0),0,((($O9       -$M9       )/$M9       )*100))</f>
        <v>283.87459560669623</v>
      </c>
      <c r="T9" s="20">
        <f>IF(($E9       =0),0,(($P9       /$E9       )*100))</f>
        <v>65.716163607866932</v>
      </c>
      <c r="U9" s="22">
        <f>IF(($E9       =0),0,(($Q9       /$E9       )*100))</f>
        <v>97.385378431669949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27173000</v>
      </c>
      <c r="C10" s="46">
        <v>-1817000</v>
      </c>
      <c r="D10" s="46"/>
      <c r="E10" s="46">
        <f t="shared" ref="E10:E41" si="4">$B10      +$C10      +$D10</f>
        <v>25356000</v>
      </c>
      <c r="F10" s="47">
        <v>25356000</v>
      </c>
      <c r="G10" s="48">
        <v>25356000</v>
      </c>
      <c r="H10" s="47">
        <v>5049000</v>
      </c>
      <c r="I10" s="48">
        <v>3001860</v>
      </c>
      <c r="J10" s="47">
        <v>3470000</v>
      </c>
      <c r="K10" s="48">
        <v>4998143</v>
      </c>
      <c r="L10" s="47">
        <v>4560000</v>
      </c>
      <c r="M10" s="48">
        <v>6296264</v>
      </c>
      <c r="N10" s="47">
        <v>12277000</v>
      </c>
      <c r="O10" s="48">
        <v>10503578</v>
      </c>
      <c r="P10" s="47">
        <f t="shared" ref="P10:P41" si="5">$H10      +$J10      +$L10      +$N10</f>
        <v>25356000</v>
      </c>
      <c r="Q10" s="48">
        <f t="shared" ref="Q10:Q41" si="6">$I10      +$K10      +$M10      +$O10</f>
        <v>24799845</v>
      </c>
      <c r="R10" s="24">
        <f t="shared" ref="R10:R41" si="7">IF(($L10      =0),0,((($N10      -$L10      )/$L10      )*100))</f>
        <v>169.23245614035088</v>
      </c>
      <c r="S10" s="25">
        <f t="shared" ref="S10:S41" si="8">IF(($M10      =0),0,((($O10      -$M10      )/$M10      )*100))</f>
        <v>66.822388641899394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97.806613819214377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640000</v>
      </c>
      <c r="C13" s="46"/>
      <c r="D13" s="46"/>
      <c r="E13" s="46">
        <f t="shared" si="4"/>
        <v>640000</v>
      </c>
      <c r="F13" s="47">
        <v>640000</v>
      </c>
      <c r="G13" s="48">
        <v>640000</v>
      </c>
      <c r="H13" s="47"/>
      <c r="I13" s="48">
        <v>640000</v>
      </c>
      <c r="J13" s="47">
        <v>640000</v>
      </c>
      <c r="K13" s="48">
        <v>175000</v>
      </c>
      <c r="L13" s="47"/>
      <c r="M13" s="48">
        <v>-156511</v>
      </c>
      <c r="N13" s="47"/>
      <c r="O13" s="48"/>
      <c r="P13" s="47">
        <f t="shared" si="5"/>
        <v>640000</v>
      </c>
      <c r="Q13" s="48">
        <f t="shared" si="6"/>
        <v>658489</v>
      </c>
      <c r="R13" s="24">
        <f t="shared" si="7"/>
        <v>0</v>
      </c>
      <c r="S13" s="25">
        <f t="shared" si="8"/>
        <v>-100</v>
      </c>
      <c r="T13" s="24">
        <f t="shared" si="9"/>
        <v>100</v>
      </c>
      <c r="U13" s="26">
        <f t="shared" si="10"/>
        <v>102.88890625000001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>
        <v>13562000</v>
      </c>
      <c r="C20" s="46"/>
      <c r="D20" s="46"/>
      <c r="E20" s="46">
        <f t="shared" si="4"/>
        <v>13562000</v>
      </c>
      <c r="F20" s="47">
        <v>13562000</v>
      </c>
      <c r="G20" s="48">
        <v>13562000</v>
      </c>
      <c r="H20" s="47"/>
      <c r="I20" s="48"/>
      <c r="J20" s="47"/>
      <c r="K20" s="48"/>
      <c r="L20" s="47"/>
      <c r="M20" s="48"/>
      <c r="N20" s="47"/>
      <c r="O20" s="48">
        <v>13065374</v>
      </c>
      <c r="P20" s="47">
        <f t="shared" si="5"/>
        <v>0</v>
      </c>
      <c r="Q20" s="48">
        <f t="shared" si="6"/>
        <v>13065374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96.338106473971379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3005000</v>
      </c>
      <c r="C27" s="43">
        <f t="shared" si="11"/>
        <v>0</v>
      </c>
      <c r="D27" s="43">
        <f t="shared" si="11"/>
        <v>0</v>
      </c>
      <c r="E27" s="43">
        <f t="shared" si="11"/>
        <v>3005000</v>
      </c>
      <c r="F27" s="44">
        <f t="shared" si="11"/>
        <v>3005000</v>
      </c>
      <c r="G27" s="45">
        <f t="shared" si="11"/>
        <v>3005000</v>
      </c>
      <c r="H27" s="44">
        <f t="shared" si="11"/>
        <v>453000</v>
      </c>
      <c r="I27" s="45">
        <f t="shared" si="11"/>
        <v>1014311</v>
      </c>
      <c r="J27" s="44">
        <f t="shared" si="11"/>
        <v>1226000</v>
      </c>
      <c r="K27" s="45">
        <f t="shared" si="11"/>
        <v>844983</v>
      </c>
      <c r="L27" s="44">
        <f t="shared" si="11"/>
        <v>390000</v>
      </c>
      <c r="M27" s="45">
        <f t="shared" si="11"/>
        <v>827758</v>
      </c>
      <c r="N27" s="44">
        <f t="shared" si="11"/>
        <v>0</v>
      </c>
      <c r="O27" s="45">
        <f t="shared" si="11"/>
        <v>317949</v>
      </c>
      <c r="P27" s="44">
        <f t="shared" si="11"/>
        <v>2069000</v>
      </c>
      <c r="Q27" s="45">
        <f t="shared" si="11"/>
        <v>3005001</v>
      </c>
      <c r="R27" s="20">
        <f t="shared" si="7"/>
        <v>-100</v>
      </c>
      <c r="S27" s="21">
        <f t="shared" si="8"/>
        <v>-61.589135955194628</v>
      </c>
      <c r="T27" s="20">
        <f t="shared" si="9"/>
        <v>68.851913477537437</v>
      </c>
      <c r="U27" s="22">
        <f t="shared" si="10"/>
        <v>100.00003327787022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67000</v>
      </c>
      <c r="I30" s="48">
        <v>627936</v>
      </c>
      <c r="J30" s="47">
        <v>847000</v>
      </c>
      <c r="K30" s="48">
        <v>461507</v>
      </c>
      <c r="L30" s="47"/>
      <c r="M30" s="48">
        <v>442609</v>
      </c>
      <c r="N30" s="47"/>
      <c r="O30" s="48">
        <v>317949</v>
      </c>
      <c r="P30" s="47">
        <f t="shared" si="5"/>
        <v>914000</v>
      </c>
      <c r="Q30" s="48">
        <f t="shared" si="6"/>
        <v>1850001</v>
      </c>
      <c r="R30" s="24">
        <f t="shared" si="7"/>
        <v>0</v>
      </c>
      <c r="S30" s="25">
        <f t="shared" si="8"/>
        <v>-28.16481363912618</v>
      </c>
      <c r="T30" s="24">
        <f t="shared" si="9"/>
        <v>49.405405405405403</v>
      </c>
      <c r="U30" s="26">
        <f t="shared" si="10"/>
        <v>100.00005405405406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1155000</v>
      </c>
      <c r="C32" s="46"/>
      <c r="D32" s="46"/>
      <c r="E32" s="46">
        <f t="shared" si="4"/>
        <v>1155000</v>
      </c>
      <c r="F32" s="47">
        <v>1155000</v>
      </c>
      <c r="G32" s="48">
        <v>1155000</v>
      </c>
      <c r="H32" s="47">
        <v>386000</v>
      </c>
      <c r="I32" s="48">
        <v>386375</v>
      </c>
      <c r="J32" s="47">
        <v>379000</v>
      </c>
      <c r="K32" s="48">
        <v>383476</v>
      </c>
      <c r="L32" s="47">
        <v>390000</v>
      </c>
      <c r="M32" s="48">
        <v>385149</v>
      </c>
      <c r="N32" s="47"/>
      <c r="O32" s="48"/>
      <c r="P32" s="47">
        <f t="shared" si="5"/>
        <v>1155000</v>
      </c>
      <c r="Q32" s="48">
        <f t="shared" si="6"/>
        <v>1155000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26322000</v>
      </c>
      <c r="C42" s="52">
        <f t="shared" si="13"/>
        <v>4609000</v>
      </c>
      <c r="D42" s="52">
        <f t="shared" si="13"/>
        <v>0</v>
      </c>
      <c r="E42" s="52">
        <f t="shared" si="13"/>
        <v>30931000</v>
      </c>
      <c r="F42" s="53">
        <f t="shared" si="13"/>
        <v>30931000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26322000</v>
      </c>
      <c r="C43" s="43">
        <f t="shared" si="19"/>
        <v>4609000</v>
      </c>
      <c r="D43" s="43">
        <f t="shared" si="19"/>
        <v>0</v>
      </c>
      <c r="E43" s="43">
        <f t="shared" si="19"/>
        <v>30931000</v>
      </c>
      <c r="F43" s="44">
        <f t="shared" si="19"/>
        <v>30931000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26322000</v>
      </c>
      <c r="C45" s="46">
        <v>4609000</v>
      </c>
      <c r="D45" s="46"/>
      <c r="E45" s="46">
        <f t="shared" si="21"/>
        <v>30931000</v>
      </c>
      <c r="F45" s="47">
        <v>30931000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70702000</v>
      </c>
      <c r="C59" s="43">
        <f t="shared" si="26"/>
        <v>2792000</v>
      </c>
      <c r="D59" s="43">
        <f t="shared" si="26"/>
        <v>0</v>
      </c>
      <c r="E59" s="43">
        <f t="shared" si="26"/>
        <v>73494000</v>
      </c>
      <c r="F59" s="44">
        <f t="shared" si="26"/>
        <v>73494000</v>
      </c>
      <c r="G59" s="45">
        <f t="shared" si="26"/>
        <v>42563000</v>
      </c>
      <c r="H59" s="44">
        <f t="shared" si="26"/>
        <v>5502000</v>
      </c>
      <c r="I59" s="45">
        <f t="shared" si="26"/>
        <v>4656171</v>
      </c>
      <c r="J59" s="44">
        <f t="shared" si="26"/>
        <v>5336000</v>
      </c>
      <c r="K59" s="45">
        <f t="shared" si="26"/>
        <v>6018126</v>
      </c>
      <c r="L59" s="44">
        <f t="shared" si="26"/>
        <v>4950000</v>
      </c>
      <c r="M59" s="45">
        <f t="shared" si="26"/>
        <v>6967511</v>
      </c>
      <c r="N59" s="44">
        <f t="shared" si="26"/>
        <v>12277000</v>
      </c>
      <c r="O59" s="45">
        <f t="shared" si="26"/>
        <v>23886901</v>
      </c>
      <c r="P59" s="44">
        <f t="shared" si="26"/>
        <v>28065000</v>
      </c>
      <c r="Q59" s="45">
        <f t="shared" si="26"/>
        <v>41528709</v>
      </c>
      <c r="R59" s="20">
        <f t="shared" si="14"/>
        <v>148.02020202020202</v>
      </c>
      <c r="S59" s="21">
        <f t="shared" si="15"/>
        <v>242.83262703137461</v>
      </c>
      <c r="T59" s="20">
        <f t="shared" si="16"/>
        <v>38.186790758429261</v>
      </c>
      <c r="U59" s="22">
        <f t="shared" si="17"/>
        <v>56.506257653686021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70702000</v>
      </c>
      <c r="C63" s="55">
        <f t="shared" si="30"/>
        <v>2792000</v>
      </c>
      <c r="D63" s="55">
        <f t="shared" si="30"/>
        <v>0</v>
      </c>
      <c r="E63" s="55">
        <f t="shared" si="30"/>
        <v>73494000</v>
      </c>
      <c r="F63" s="56">
        <f t="shared" si="30"/>
        <v>73494000</v>
      </c>
      <c r="G63" s="57">
        <f t="shared" si="30"/>
        <v>42563000</v>
      </c>
      <c r="H63" s="56">
        <f t="shared" si="30"/>
        <v>5502000</v>
      </c>
      <c r="I63" s="57">
        <f t="shared" si="30"/>
        <v>4656171</v>
      </c>
      <c r="J63" s="56">
        <f t="shared" si="30"/>
        <v>5336000</v>
      </c>
      <c r="K63" s="57">
        <f t="shared" si="30"/>
        <v>6018126</v>
      </c>
      <c r="L63" s="56">
        <f t="shared" si="30"/>
        <v>4950000</v>
      </c>
      <c r="M63" s="58">
        <f t="shared" si="30"/>
        <v>6967511</v>
      </c>
      <c r="N63" s="56">
        <f t="shared" si="30"/>
        <v>12277000</v>
      </c>
      <c r="O63" s="57">
        <f t="shared" si="30"/>
        <v>23886901</v>
      </c>
      <c r="P63" s="56">
        <f t="shared" si="30"/>
        <v>28065000</v>
      </c>
      <c r="Q63" s="57">
        <f t="shared" si="30"/>
        <v>41528709</v>
      </c>
      <c r="R63" s="38">
        <f t="shared" si="14"/>
        <v>148.02020202020202</v>
      </c>
      <c r="S63" s="39">
        <f t="shared" si="15"/>
        <v>242.83262703137461</v>
      </c>
      <c r="T63" s="38">
        <f t="shared" si="16"/>
        <v>38.186790758429261</v>
      </c>
      <c r="U63" s="39">
        <f t="shared" si="17"/>
        <v>56.506257653686021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197180000</v>
      </c>
      <c r="C8" s="40">
        <f t="shared" si="0"/>
        <v>5178000</v>
      </c>
      <c r="D8" s="40">
        <f t="shared" si="0"/>
        <v>0</v>
      </c>
      <c r="E8" s="40">
        <f t="shared" si="0"/>
        <v>202358000</v>
      </c>
      <c r="F8" s="41">
        <f t="shared" si="0"/>
        <v>202358000</v>
      </c>
      <c r="G8" s="42">
        <f t="shared" si="0"/>
        <v>202358000</v>
      </c>
      <c r="H8" s="41">
        <f t="shared" si="0"/>
        <v>32741000</v>
      </c>
      <c r="I8" s="42">
        <f t="shared" si="0"/>
        <v>0</v>
      </c>
      <c r="J8" s="41">
        <f t="shared" si="0"/>
        <v>59851000</v>
      </c>
      <c r="K8" s="42">
        <f t="shared" si="0"/>
        <v>104925675</v>
      </c>
      <c r="L8" s="41">
        <f t="shared" si="0"/>
        <v>28464000</v>
      </c>
      <c r="M8" s="42">
        <f t="shared" si="0"/>
        <v>25363494</v>
      </c>
      <c r="N8" s="41">
        <f t="shared" si="0"/>
        <v>27448000</v>
      </c>
      <c r="O8" s="42">
        <f t="shared" si="0"/>
        <v>68263549</v>
      </c>
      <c r="P8" s="41">
        <f t="shared" si="0"/>
        <v>148504000</v>
      </c>
      <c r="Q8" s="42">
        <f t="shared" si="0"/>
        <v>198552718</v>
      </c>
      <c r="R8" s="16">
        <f>IF(($L8       =0),0,((($N8       -$L8       )/$L8       )*100))</f>
        <v>-3.5694210230466554</v>
      </c>
      <c r="S8" s="17">
        <f>IF(($M8       =0),0,((($O8       -$M8       )/$M8       )*100))</f>
        <v>169.1409511639051</v>
      </c>
      <c r="T8" s="16">
        <f>IF(($E8       =0),0,(($P8       /$E8       )*100))</f>
        <v>73.386769981913247</v>
      </c>
      <c r="U8" s="18">
        <f>IF(($E8       =0),0,(($Q8       /$E8       )*100))</f>
        <v>98.119529744314519</v>
      </c>
      <c r="V8" s="41">
        <f t="shared" ref="V8:W8" si="1">+V9+V27</f>
        <v>1528000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190146000</v>
      </c>
      <c r="C9" s="43">
        <f t="shared" si="2"/>
        <v>5178000</v>
      </c>
      <c r="D9" s="43">
        <f t="shared" si="2"/>
        <v>0</v>
      </c>
      <c r="E9" s="43">
        <f t="shared" si="2"/>
        <v>195324000</v>
      </c>
      <c r="F9" s="44">
        <f t="shared" si="2"/>
        <v>195324000</v>
      </c>
      <c r="G9" s="45">
        <f t="shared" si="2"/>
        <v>195324000</v>
      </c>
      <c r="H9" s="44">
        <f t="shared" si="2"/>
        <v>30687000</v>
      </c>
      <c r="I9" s="45">
        <f t="shared" si="2"/>
        <v>0</v>
      </c>
      <c r="J9" s="44">
        <f t="shared" si="2"/>
        <v>58191000</v>
      </c>
      <c r="K9" s="45">
        <f t="shared" si="2"/>
        <v>101109160</v>
      </c>
      <c r="L9" s="44">
        <f t="shared" si="2"/>
        <v>27618000</v>
      </c>
      <c r="M9" s="45">
        <f t="shared" si="2"/>
        <v>25033449</v>
      </c>
      <c r="N9" s="44">
        <f t="shared" si="2"/>
        <v>27244000</v>
      </c>
      <c r="O9" s="45">
        <f t="shared" si="2"/>
        <v>65376108</v>
      </c>
      <c r="P9" s="44">
        <f t="shared" si="2"/>
        <v>143740000</v>
      </c>
      <c r="Q9" s="45">
        <f t="shared" si="2"/>
        <v>191518717</v>
      </c>
      <c r="R9" s="20">
        <f>IF(($L9       =0),0,((($N9       -$L9       )/$L9       )*100))</f>
        <v>-1.3541892968353972</v>
      </c>
      <c r="S9" s="21">
        <f>IF(($M9       =0),0,((($O9       -$M9       )/$M9       )*100))</f>
        <v>161.15501703340996</v>
      </c>
      <c r="T9" s="20">
        <f>IF(($E9       =0),0,(($P9       /$E9       )*100))</f>
        <v>73.590546988593303</v>
      </c>
      <c r="U9" s="22">
        <f>IF(($E9       =0),0,(($Q9       /$E9       )*100))</f>
        <v>98.051809813438183</v>
      </c>
      <c r="V9" s="44">
        <f t="shared" ref="V9:W9" si="3">SUM(V10:V26)</f>
        <v>1528000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327000</v>
      </c>
      <c r="W13" s="48"/>
    </row>
    <row r="14" spans="1:23" x14ac:dyDescent="0.2">
      <c r="A14" s="23" t="s">
        <v>41</v>
      </c>
      <c r="B14" s="46">
        <v>19000000</v>
      </c>
      <c r="C14" s="46">
        <v>5178000</v>
      </c>
      <c r="D14" s="46"/>
      <c r="E14" s="46">
        <f t="shared" si="4"/>
        <v>24178000</v>
      </c>
      <c r="F14" s="47">
        <v>24178000</v>
      </c>
      <c r="G14" s="48">
        <v>24178000</v>
      </c>
      <c r="H14" s="47">
        <v>8775000</v>
      </c>
      <c r="I14" s="48"/>
      <c r="J14" s="47">
        <v>5517000</v>
      </c>
      <c r="K14" s="48">
        <v>19003907</v>
      </c>
      <c r="L14" s="47">
        <v>9886000</v>
      </c>
      <c r="M14" s="48"/>
      <c r="N14" s="47"/>
      <c r="O14" s="48">
        <v>6374756</v>
      </c>
      <c r="P14" s="47">
        <f t="shared" si="5"/>
        <v>24178000</v>
      </c>
      <c r="Q14" s="48">
        <f t="shared" si="6"/>
        <v>25378663</v>
      </c>
      <c r="R14" s="24">
        <f t="shared" si="7"/>
        <v>-100</v>
      </c>
      <c r="S14" s="25">
        <f t="shared" si="8"/>
        <v>0</v>
      </c>
      <c r="T14" s="24">
        <f t="shared" si="9"/>
        <v>100</v>
      </c>
      <c r="U14" s="26">
        <f t="shared" si="10"/>
        <v>104.96593183886178</v>
      </c>
      <c r="V14" s="47">
        <v>1201000</v>
      </c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>
        <v>82298000</v>
      </c>
      <c r="C20" s="46"/>
      <c r="D20" s="46"/>
      <c r="E20" s="46">
        <f t="shared" si="4"/>
        <v>82298000</v>
      </c>
      <c r="F20" s="47">
        <v>82298000</v>
      </c>
      <c r="G20" s="48">
        <v>82298000</v>
      </c>
      <c r="H20" s="47"/>
      <c r="I20" s="48"/>
      <c r="J20" s="47">
        <v>29139000</v>
      </c>
      <c r="K20" s="48">
        <v>40019967</v>
      </c>
      <c r="L20" s="47">
        <v>1575000</v>
      </c>
      <c r="M20" s="48">
        <v>13642761</v>
      </c>
      <c r="N20" s="47"/>
      <c r="O20" s="48">
        <v>25041194</v>
      </c>
      <c r="P20" s="47">
        <f t="shared" si="5"/>
        <v>30714000</v>
      </c>
      <c r="Q20" s="48">
        <f t="shared" si="6"/>
        <v>78703922</v>
      </c>
      <c r="R20" s="24">
        <f t="shared" si="7"/>
        <v>-100</v>
      </c>
      <c r="S20" s="25">
        <f t="shared" si="8"/>
        <v>83.549312342274405</v>
      </c>
      <c r="T20" s="24">
        <f t="shared" si="9"/>
        <v>37.320469513232403</v>
      </c>
      <c r="U20" s="26">
        <f t="shared" si="10"/>
        <v>95.632848914918952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88848000</v>
      </c>
      <c r="C25" s="46"/>
      <c r="D25" s="46"/>
      <c r="E25" s="46">
        <f t="shared" si="4"/>
        <v>88848000</v>
      </c>
      <c r="F25" s="47">
        <v>88848000</v>
      </c>
      <c r="G25" s="48">
        <v>88848000</v>
      </c>
      <c r="H25" s="47">
        <v>21912000</v>
      </c>
      <c r="I25" s="48"/>
      <c r="J25" s="47">
        <v>23535000</v>
      </c>
      <c r="K25" s="48">
        <v>42085286</v>
      </c>
      <c r="L25" s="47">
        <v>16157000</v>
      </c>
      <c r="M25" s="48">
        <v>11390688</v>
      </c>
      <c r="N25" s="47">
        <v>27244000</v>
      </c>
      <c r="O25" s="48">
        <v>33960158</v>
      </c>
      <c r="P25" s="47">
        <f t="shared" si="5"/>
        <v>88848000</v>
      </c>
      <c r="Q25" s="48">
        <f t="shared" si="6"/>
        <v>87436132</v>
      </c>
      <c r="R25" s="24">
        <f t="shared" si="7"/>
        <v>68.620412205236121</v>
      </c>
      <c r="S25" s="25">
        <f t="shared" si="8"/>
        <v>198.1396558311491</v>
      </c>
      <c r="T25" s="24">
        <f t="shared" si="9"/>
        <v>100</v>
      </c>
      <c r="U25" s="26">
        <f t="shared" si="10"/>
        <v>98.410917522060146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7034000</v>
      </c>
      <c r="C27" s="43">
        <f t="shared" si="11"/>
        <v>0</v>
      </c>
      <c r="D27" s="43">
        <f t="shared" si="11"/>
        <v>0</v>
      </c>
      <c r="E27" s="43">
        <f t="shared" si="11"/>
        <v>7034000</v>
      </c>
      <c r="F27" s="44">
        <f t="shared" si="11"/>
        <v>7034000</v>
      </c>
      <c r="G27" s="45">
        <f t="shared" si="11"/>
        <v>7034000</v>
      </c>
      <c r="H27" s="44">
        <f t="shared" si="11"/>
        <v>2054000</v>
      </c>
      <c r="I27" s="45">
        <f t="shared" si="11"/>
        <v>0</v>
      </c>
      <c r="J27" s="44">
        <f t="shared" si="11"/>
        <v>1660000</v>
      </c>
      <c r="K27" s="45">
        <f t="shared" si="11"/>
        <v>3816515</v>
      </c>
      <c r="L27" s="44">
        <f t="shared" si="11"/>
        <v>846000</v>
      </c>
      <c r="M27" s="45">
        <f t="shared" si="11"/>
        <v>330045</v>
      </c>
      <c r="N27" s="44">
        <f t="shared" si="11"/>
        <v>204000</v>
      </c>
      <c r="O27" s="45">
        <f t="shared" si="11"/>
        <v>2887441</v>
      </c>
      <c r="P27" s="44">
        <f t="shared" si="11"/>
        <v>4764000</v>
      </c>
      <c r="Q27" s="45">
        <f t="shared" si="11"/>
        <v>7034001</v>
      </c>
      <c r="R27" s="20">
        <f t="shared" si="7"/>
        <v>-75.886524822695037</v>
      </c>
      <c r="S27" s="21">
        <f t="shared" si="8"/>
        <v>774.86282173642985</v>
      </c>
      <c r="T27" s="20">
        <f t="shared" si="9"/>
        <v>67.728177423940863</v>
      </c>
      <c r="U27" s="22">
        <f t="shared" si="10"/>
        <v>100.00001421666194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55000</v>
      </c>
      <c r="I30" s="48"/>
      <c r="J30" s="47">
        <v>100000</v>
      </c>
      <c r="K30" s="48">
        <v>257515</v>
      </c>
      <c r="L30" s="47">
        <v>153000</v>
      </c>
      <c r="M30" s="48">
        <v>116666</v>
      </c>
      <c r="N30" s="47">
        <v>204000</v>
      </c>
      <c r="O30" s="48">
        <v>1575819</v>
      </c>
      <c r="P30" s="47">
        <f t="shared" si="5"/>
        <v>512000</v>
      </c>
      <c r="Q30" s="48">
        <f t="shared" si="6"/>
        <v>1950000</v>
      </c>
      <c r="R30" s="24">
        <f t="shared" si="7"/>
        <v>33.333333333333329</v>
      </c>
      <c r="S30" s="25">
        <f t="shared" si="8"/>
        <v>1250.7097183412477</v>
      </c>
      <c r="T30" s="24">
        <f t="shared" si="9"/>
        <v>26.256410256410255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5084000</v>
      </c>
      <c r="C32" s="46"/>
      <c r="D32" s="46"/>
      <c r="E32" s="46">
        <f t="shared" si="4"/>
        <v>5084000</v>
      </c>
      <c r="F32" s="47">
        <v>5084000</v>
      </c>
      <c r="G32" s="48">
        <v>5084000</v>
      </c>
      <c r="H32" s="47">
        <v>1999000</v>
      </c>
      <c r="I32" s="48"/>
      <c r="J32" s="47">
        <v>1560000</v>
      </c>
      <c r="K32" s="48">
        <v>3559000</v>
      </c>
      <c r="L32" s="47">
        <v>693000</v>
      </c>
      <c r="M32" s="48">
        <v>213379</v>
      </c>
      <c r="N32" s="47"/>
      <c r="O32" s="48">
        <v>1311622</v>
      </c>
      <c r="P32" s="47">
        <f t="shared" si="5"/>
        <v>4252000</v>
      </c>
      <c r="Q32" s="48">
        <f t="shared" si="6"/>
        <v>5084001</v>
      </c>
      <c r="R32" s="24">
        <f t="shared" si="7"/>
        <v>-100</v>
      </c>
      <c r="S32" s="25">
        <f t="shared" si="8"/>
        <v>514.69123015854416</v>
      </c>
      <c r="T32" s="24">
        <f t="shared" si="9"/>
        <v>83.634933123524775</v>
      </c>
      <c r="U32" s="26">
        <f t="shared" si="10"/>
        <v>100.00001966955155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37241000</v>
      </c>
      <c r="C42" s="52">
        <f t="shared" si="13"/>
        <v>8128000</v>
      </c>
      <c r="D42" s="52">
        <f t="shared" si="13"/>
        <v>0</v>
      </c>
      <c r="E42" s="52">
        <f t="shared" si="13"/>
        <v>45369000</v>
      </c>
      <c r="F42" s="53">
        <f t="shared" si="13"/>
        <v>45369000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37241000</v>
      </c>
      <c r="C43" s="43">
        <f t="shared" si="19"/>
        <v>8128000</v>
      </c>
      <c r="D43" s="43">
        <f t="shared" si="19"/>
        <v>0</v>
      </c>
      <c r="E43" s="43">
        <f t="shared" si="19"/>
        <v>45369000</v>
      </c>
      <c r="F43" s="44">
        <f t="shared" si="19"/>
        <v>45369000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35241000</v>
      </c>
      <c r="C45" s="46">
        <v>10128000</v>
      </c>
      <c r="D45" s="46"/>
      <c r="E45" s="46">
        <f t="shared" si="21"/>
        <v>45369000</v>
      </c>
      <c r="F45" s="47">
        <v>45369000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</v>
      </c>
      <c r="C46" s="46">
        <v>-2000000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234421000</v>
      </c>
      <c r="C59" s="43">
        <f t="shared" si="26"/>
        <v>13306000</v>
      </c>
      <c r="D59" s="43">
        <f t="shared" si="26"/>
        <v>0</v>
      </c>
      <c r="E59" s="43">
        <f t="shared" si="26"/>
        <v>247727000</v>
      </c>
      <c r="F59" s="44">
        <f t="shared" si="26"/>
        <v>247727000</v>
      </c>
      <c r="G59" s="45">
        <f t="shared" si="26"/>
        <v>202358000</v>
      </c>
      <c r="H59" s="44">
        <f t="shared" si="26"/>
        <v>32741000</v>
      </c>
      <c r="I59" s="45">
        <f t="shared" si="26"/>
        <v>0</v>
      </c>
      <c r="J59" s="44">
        <f t="shared" si="26"/>
        <v>59851000</v>
      </c>
      <c r="K59" s="45">
        <f t="shared" si="26"/>
        <v>104925675</v>
      </c>
      <c r="L59" s="44">
        <f t="shared" si="26"/>
        <v>28464000</v>
      </c>
      <c r="M59" s="45">
        <f t="shared" si="26"/>
        <v>25363494</v>
      </c>
      <c r="N59" s="44">
        <f t="shared" si="26"/>
        <v>27448000</v>
      </c>
      <c r="O59" s="45">
        <f t="shared" si="26"/>
        <v>68263549</v>
      </c>
      <c r="P59" s="44">
        <f t="shared" si="26"/>
        <v>148504000</v>
      </c>
      <c r="Q59" s="45">
        <f t="shared" si="26"/>
        <v>198552718</v>
      </c>
      <c r="R59" s="20">
        <f t="shared" si="14"/>
        <v>-3.5694210230466554</v>
      </c>
      <c r="S59" s="21">
        <f t="shared" si="15"/>
        <v>169.1409511639051</v>
      </c>
      <c r="T59" s="20">
        <f t="shared" si="16"/>
        <v>59.946634803634645</v>
      </c>
      <c r="U59" s="22">
        <f t="shared" si="17"/>
        <v>80.149809265845064</v>
      </c>
      <c r="V59" s="44">
        <f t="shared" ref="V59:W59" si="27">+V8+V42</f>
        <v>1528000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234421000</v>
      </c>
      <c r="C63" s="55">
        <f t="shared" si="30"/>
        <v>13306000</v>
      </c>
      <c r="D63" s="55">
        <f t="shared" si="30"/>
        <v>0</v>
      </c>
      <c r="E63" s="55">
        <f t="shared" si="30"/>
        <v>247727000</v>
      </c>
      <c r="F63" s="56">
        <f t="shared" si="30"/>
        <v>247727000</v>
      </c>
      <c r="G63" s="57">
        <f t="shared" si="30"/>
        <v>202358000</v>
      </c>
      <c r="H63" s="56">
        <f t="shared" si="30"/>
        <v>32741000</v>
      </c>
      <c r="I63" s="57">
        <f t="shared" si="30"/>
        <v>0</v>
      </c>
      <c r="J63" s="56">
        <f t="shared" si="30"/>
        <v>59851000</v>
      </c>
      <c r="K63" s="57">
        <f t="shared" si="30"/>
        <v>104925675</v>
      </c>
      <c r="L63" s="56">
        <f t="shared" si="30"/>
        <v>28464000</v>
      </c>
      <c r="M63" s="58">
        <f t="shared" si="30"/>
        <v>25363494</v>
      </c>
      <c r="N63" s="56">
        <f t="shared" si="30"/>
        <v>27448000</v>
      </c>
      <c r="O63" s="57">
        <f t="shared" si="30"/>
        <v>68263549</v>
      </c>
      <c r="P63" s="56">
        <f t="shared" si="30"/>
        <v>148504000</v>
      </c>
      <c r="Q63" s="57">
        <f t="shared" si="30"/>
        <v>198552718</v>
      </c>
      <c r="R63" s="38">
        <f t="shared" si="14"/>
        <v>-3.5694210230466554</v>
      </c>
      <c r="S63" s="39">
        <f t="shared" si="15"/>
        <v>169.1409511639051</v>
      </c>
      <c r="T63" s="38">
        <f t="shared" si="16"/>
        <v>59.946634803634645</v>
      </c>
      <c r="U63" s="39">
        <f t="shared" si="17"/>
        <v>80.149809265845064</v>
      </c>
      <c r="V63" s="56">
        <f>+V59+V60</f>
        <v>1528000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4629000</v>
      </c>
      <c r="C8" s="40">
        <f t="shared" si="0"/>
        <v>22937000</v>
      </c>
      <c r="D8" s="40">
        <f t="shared" si="0"/>
        <v>0</v>
      </c>
      <c r="E8" s="40">
        <f t="shared" si="0"/>
        <v>27566000</v>
      </c>
      <c r="F8" s="41">
        <f t="shared" si="0"/>
        <v>27566000</v>
      </c>
      <c r="G8" s="42">
        <f t="shared" si="0"/>
        <v>27566000</v>
      </c>
      <c r="H8" s="41">
        <f t="shared" si="0"/>
        <v>602000</v>
      </c>
      <c r="I8" s="42">
        <f t="shared" si="0"/>
        <v>613954</v>
      </c>
      <c r="J8" s="41">
        <f t="shared" si="0"/>
        <v>1178000</v>
      </c>
      <c r="K8" s="42">
        <f t="shared" si="0"/>
        <v>1590812</v>
      </c>
      <c r="L8" s="41">
        <f t="shared" si="0"/>
        <v>4838000</v>
      </c>
      <c r="M8" s="42">
        <f t="shared" si="0"/>
        <v>1562439</v>
      </c>
      <c r="N8" s="41">
        <f t="shared" si="0"/>
        <v>14462000</v>
      </c>
      <c r="O8" s="42">
        <f t="shared" si="0"/>
        <v>17557204</v>
      </c>
      <c r="P8" s="41">
        <f t="shared" si="0"/>
        <v>21080000</v>
      </c>
      <c r="Q8" s="42">
        <f t="shared" si="0"/>
        <v>21324409</v>
      </c>
      <c r="R8" s="16">
        <f>IF(($L8       =0),0,((($N8       -$L8       )/$L8       )*100))</f>
        <v>198.92517569243489</v>
      </c>
      <c r="S8" s="17">
        <f>IF(($M8       =0),0,((($O8       -$M8       )/$M8       )*100))</f>
        <v>1023.7049254402892</v>
      </c>
      <c r="T8" s="16">
        <f>IF(($E8       =0),0,(($P8       /$E8       )*100))</f>
        <v>76.471015018501049</v>
      </c>
      <c r="U8" s="18">
        <f>IF(($E8       =0),0,(($Q8       /$E8       )*100))</f>
        <v>77.357647101501854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2451000</v>
      </c>
      <c r="C9" s="43">
        <f t="shared" si="2"/>
        <v>22687000</v>
      </c>
      <c r="D9" s="43">
        <f t="shared" si="2"/>
        <v>0</v>
      </c>
      <c r="E9" s="43">
        <f t="shared" si="2"/>
        <v>25138000</v>
      </c>
      <c r="F9" s="44">
        <f t="shared" si="2"/>
        <v>25138000</v>
      </c>
      <c r="G9" s="45">
        <f t="shared" si="2"/>
        <v>25138000</v>
      </c>
      <c r="H9" s="44">
        <f t="shared" si="2"/>
        <v>280000</v>
      </c>
      <c r="I9" s="45">
        <f t="shared" si="2"/>
        <v>0</v>
      </c>
      <c r="J9" s="44">
        <f t="shared" si="2"/>
        <v>534000</v>
      </c>
      <c r="K9" s="45">
        <f t="shared" si="2"/>
        <v>813792</v>
      </c>
      <c r="L9" s="44">
        <f t="shared" si="2"/>
        <v>4782000</v>
      </c>
      <c r="M9" s="45">
        <f t="shared" si="2"/>
        <v>368941</v>
      </c>
      <c r="N9" s="44">
        <f t="shared" si="2"/>
        <v>13659000</v>
      </c>
      <c r="O9" s="45">
        <f t="shared" si="2"/>
        <v>18438321</v>
      </c>
      <c r="P9" s="44">
        <f t="shared" si="2"/>
        <v>19255000</v>
      </c>
      <c r="Q9" s="45">
        <f t="shared" si="2"/>
        <v>19621054</v>
      </c>
      <c r="R9" s="20">
        <f>IF(($L9       =0),0,((($N9       -$L9       )/$L9       )*100))</f>
        <v>185.63362609786699</v>
      </c>
      <c r="S9" s="21">
        <f>IF(($M9       =0),0,((($O9       -$M9       )/$M9       )*100))</f>
        <v>4897.6340390468931</v>
      </c>
      <c r="T9" s="20">
        <f>IF(($E9       =0),0,(($P9       /$E9       )*100))</f>
        <v>76.59718354682154</v>
      </c>
      <c r="U9" s="22">
        <f>IF(($E9       =0),0,(($Q9       /$E9       )*100))</f>
        <v>78.05336144482456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>
        <v>22687000</v>
      </c>
      <c r="D10" s="46"/>
      <c r="E10" s="46">
        <f t="shared" ref="E10:E41" si="4">$B10      +$C10      +$D10</f>
        <v>22687000</v>
      </c>
      <c r="F10" s="47">
        <v>22687000</v>
      </c>
      <c r="G10" s="48">
        <v>22687000</v>
      </c>
      <c r="H10" s="47"/>
      <c r="I10" s="48"/>
      <c r="J10" s="47"/>
      <c r="K10" s="48"/>
      <c r="L10" s="47">
        <v>4280000</v>
      </c>
      <c r="M10" s="48"/>
      <c r="N10" s="47">
        <v>12687000</v>
      </c>
      <c r="O10" s="48">
        <v>17203276</v>
      </c>
      <c r="P10" s="47">
        <f t="shared" ref="P10:P41" si="5">$H10      +$J10      +$L10      +$N10</f>
        <v>16967000</v>
      </c>
      <c r="Q10" s="48">
        <f t="shared" ref="Q10:Q41" si="6">$I10      +$K10      +$M10      +$O10</f>
        <v>17203276</v>
      </c>
      <c r="R10" s="24">
        <f t="shared" ref="R10:R41" si="7">IF(($L10      =0),0,((($N10      -$L10      )/$L10      )*100))</f>
        <v>196.42523364485982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74.787323136598047</v>
      </c>
      <c r="U10" s="26">
        <f t="shared" ref="U10:U41" si="10">IF(($E10      =0),0,(($Q10      /$E10      )*100))</f>
        <v>75.828783003482172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2451000</v>
      </c>
      <c r="C16" s="46"/>
      <c r="D16" s="46"/>
      <c r="E16" s="46">
        <f t="shared" si="4"/>
        <v>2451000</v>
      </c>
      <c r="F16" s="47">
        <v>2451000</v>
      </c>
      <c r="G16" s="48">
        <v>2451000</v>
      </c>
      <c r="H16" s="47">
        <v>280000</v>
      </c>
      <c r="I16" s="48"/>
      <c r="J16" s="47">
        <v>534000</v>
      </c>
      <c r="K16" s="48">
        <v>813792</v>
      </c>
      <c r="L16" s="47">
        <v>502000</v>
      </c>
      <c r="M16" s="48">
        <v>368941</v>
      </c>
      <c r="N16" s="47">
        <v>972000</v>
      </c>
      <c r="O16" s="48">
        <v>1235045</v>
      </c>
      <c r="P16" s="47">
        <f t="shared" si="5"/>
        <v>2288000</v>
      </c>
      <c r="Q16" s="48">
        <f t="shared" si="6"/>
        <v>2417778</v>
      </c>
      <c r="R16" s="24">
        <f t="shared" si="7"/>
        <v>93.625498007968119</v>
      </c>
      <c r="S16" s="25">
        <f t="shared" si="8"/>
        <v>234.75406636833532</v>
      </c>
      <c r="T16" s="24">
        <f t="shared" si="9"/>
        <v>93.349653202774377</v>
      </c>
      <c r="U16" s="26">
        <f t="shared" si="10"/>
        <v>98.644553243574052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2178000</v>
      </c>
      <c r="C27" s="43">
        <f t="shared" si="11"/>
        <v>250000</v>
      </c>
      <c r="D27" s="43">
        <f t="shared" si="11"/>
        <v>0</v>
      </c>
      <c r="E27" s="43">
        <f t="shared" si="11"/>
        <v>2428000</v>
      </c>
      <c r="F27" s="44">
        <f t="shared" si="11"/>
        <v>2428000</v>
      </c>
      <c r="G27" s="45">
        <f t="shared" si="11"/>
        <v>2428000</v>
      </c>
      <c r="H27" s="44">
        <f t="shared" si="11"/>
        <v>322000</v>
      </c>
      <c r="I27" s="45">
        <f t="shared" si="11"/>
        <v>613954</v>
      </c>
      <c r="J27" s="44">
        <f t="shared" si="11"/>
        <v>644000</v>
      </c>
      <c r="K27" s="45">
        <f t="shared" si="11"/>
        <v>777020</v>
      </c>
      <c r="L27" s="44">
        <f t="shared" si="11"/>
        <v>56000</v>
      </c>
      <c r="M27" s="45">
        <f t="shared" si="11"/>
        <v>1193498</v>
      </c>
      <c r="N27" s="44">
        <f t="shared" si="11"/>
        <v>803000</v>
      </c>
      <c r="O27" s="45">
        <f t="shared" si="11"/>
        <v>-881117</v>
      </c>
      <c r="P27" s="44">
        <f t="shared" si="11"/>
        <v>1825000</v>
      </c>
      <c r="Q27" s="45">
        <f t="shared" si="11"/>
        <v>1703355</v>
      </c>
      <c r="R27" s="20">
        <f t="shared" si="7"/>
        <v>1333.9285714285713</v>
      </c>
      <c r="S27" s="21">
        <f t="shared" si="8"/>
        <v>-173.82643288886953</v>
      </c>
      <c r="T27" s="20">
        <f t="shared" si="9"/>
        <v>75.164744645799004</v>
      </c>
      <c r="U27" s="22">
        <f t="shared" si="10"/>
        <v>70.154654036243826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140000</v>
      </c>
      <c r="I30" s="48">
        <v>239892</v>
      </c>
      <c r="J30" s="47"/>
      <c r="K30" s="48">
        <v>5597</v>
      </c>
      <c r="L30" s="47"/>
      <c r="M30" s="48">
        <v>493549</v>
      </c>
      <c r="N30" s="47">
        <v>553000</v>
      </c>
      <c r="O30" s="48">
        <v>-463683</v>
      </c>
      <c r="P30" s="47">
        <f t="shared" si="5"/>
        <v>693000</v>
      </c>
      <c r="Q30" s="48">
        <f t="shared" si="6"/>
        <v>275355</v>
      </c>
      <c r="R30" s="24">
        <f t="shared" si="7"/>
        <v>0</v>
      </c>
      <c r="S30" s="25">
        <f t="shared" si="8"/>
        <v>-193.94872646890178</v>
      </c>
      <c r="T30" s="24">
        <f t="shared" si="9"/>
        <v>69.3</v>
      </c>
      <c r="U30" s="26">
        <f t="shared" si="10"/>
        <v>27.535500000000003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1178000</v>
      </c>
      <c r="C32" s="46">
        <v>250000</v>
      </c>
      <c r="D32" s="46"/>
      <c r="E32" s="46">
        <f t="shared" si="4"/>
        <v>1428000</v>
      </c>
      <c r="F32" s="47">
        <v>1428000</v>
      </c>
      <c r="G32" s="48">
        <v>1428000</v>
      </c>
      <c r="H32" s="47">
        <v>182000</v>
      </c>
      <c r="I32" s="48">
        <v>374062</v>
      </c>
      <c r="J32" s="47">
        <v>644000</v>
      </c>
      <c r="K32" s="48">
        <v>771423</v>
      </c>
      <c r="L32" s="47">
        <v>56000</v>
      </c>
      <c r="M32" s="48">
        <v>699949</v>
      </c>
      <c r="N32" s="47">
        <v>250000</v>
      </c>
      <c r="O32" s="48">
        <v>-417434</v>
      </c>
      <c r="P32" s="47">
        <f t="shared" si="5"/>
        <v>1132000</v>
      </c>
      <c r="Q32" s="48">
        <f t="shared" si="6"/>
        <v>1428000</v>
      </c>
      <c r="R32" s="24">
        <f t="shared" si="7"/>
        <v>346.42857142857144</v>
      </c>
      <c r="S32" s="25">
        <f t="shared" si="8"/>
        <v>-159.63777360922009</v>
      </c>
      <c r="T32" s="24">
        <f t="shared" si="9"/>
        <v>79.271708683473392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3113000</v>
      </c>
      <c r="C42" s="52">
        <f t="shared" si="13"/>
        <v>0</v>
      </c>
      <c r="D42" s="52">
        <f t="shared" si="13"/>
        <v>0</v>
      </c>
      <c r="E42" s="52">
        <f t="shared" si="13"/>
        <v>3113000</v>
      </c>
      <c r="F42" s="53">
        <f t="shared" si="13"/>
        <v>3113000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3113000</v>
      </c>
      <c r="C54" s="43">
        <f t="shared" si="24"/>
        <v>0</v>
      </c>
      <c r="D54" s="43">
        <f t="shared" si="24"/>
        <v>0</v>
      </c>
      <c r="E54" s="43">
        <f t="shared" si="24"/>
        <v>3113000</v>
      </c>
      <c r="F54" s="44">
        <f t="shared" si="24"/>
        <v>3113000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3113000</v>
      </c>
      <c r="C57" s="46"/>
      <c r="D57" s="46"/>
      <c r="E57" s="46">
        <f t="shared" si="21"/>
        <v>3113000</v>
      </c>
      <c r="F57" s="47">
        <v>3113000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7742000</v>
      </c>
      <c r="C59" s="43">
        <f t="shared" si="26"/>
        <v>22937000</v>
      </c>
      <c r="D59" s="43">
        <f t="shared" si="26"/>
        <v>0</v>
      </c>
      <c r="E59" s="43">
        <f t="shared" si="26"/>
        <v>30679000</v>
      </c>
      <c r="F59" s="44">
        <f t="shared" si="26"/>
        <v>30679000</v>
      </c>
      <c r="G59" s="45">
        <f t="shared" si="26"/>
        <v>27566000</v>
      </c>
      <c r="H59" s="44">
        <f t="shared" si="26"/>
        <v>602000</v>
      </c>
      <c r="I59" s="45">
        <f t="shared" si="26"/>
        <v>613954</v>
      </c>
      <c r="J59" s="44">
        <f t="shared" si="26"/>
        <v>1178000</v>
      </c>
      <c r="K59" s="45">
        <f t="shared" si="26"/>
        <v>1590812</v>
      </c>
      <c r="L59" s="44">
        <f t="shared" si="26"/>
        <v>4838000</v>
      </c>
      <c r="M59" s="45">
        <f t="shared" si="26"/>
        <v>1562439</v>
      </c>
      <c r="N59" s="44">
        <f t="shared" si="26"/>
        <v>14462000</v>
      </c>
      <c r="O59" s="45">
        <f t="shared" si="26"/>
        <v>17557204</v>
      </c>
      <c r="P59" s="44">
        <f t="shared" si="26"/>
        <v>21080000</v>
      </c>
      <c r="Q59" s="45">
        <f t="shared" si="26"/>
        <v>21324409</v>
      </c>
      <c r="R59" s="20">
        <f t="shared" si="14"/>
        <v>198.92517569243489</v>
      </c>
      <c r="S59" s="21">
        <f t="shared" si="15"/>
        <v>1023.7049254402892</v>
      </c>
      <c r="T59" s="20">
        <f t="shared" si="16"/>
        <v>68.711496463378865</v>
      </c>
      <c r="U59" s="22">
        <f t="shared" si="17"/>
        <v>69.508161934874011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7742000</v>
      </c>
      <c r="C63" s="55">
        <f t="shared" si="30"/>
        <v>22937000</v>
      </c>
      <c r="D63" s="55">
        <f t="shared" si="30"/>
        <v>0</v>
      </c>
      <c r="E63" s="55">
        <f t="shared" si="30"/>
        <v>30679000</v>
      </c>
      <c r="F63" s="56">
        <f t="shared" si="30"/>
        <v>30679000</v>
      </c>
      <c r="G63" s="57">
        <f t="shared" si="30"/>
        <v>27566000</v>
      </c>
      <c r="H63" s="56">
        <f t="shared" si="30"/>
        <v>602000</v>
      </c>
      <c r="I63" s="57">
        <f t="shared" si="30"/>
        <v>613954</v>
      </c>
      <c r="J63" s="56">
        <f t="shared" si="30"/>
        <v>1178000</v>
      </c>
      <c r="K63" s="57">
        <f t="shared" si="30"/>
        <v>1590812</v>
      </c>
      <c r="L63" s="56">
        <f t="shared" si="30"/>
        <v>4838000</v>
      </c>
      <c r="M63" s="58">
        <f t="shared" si="30"/>
        <v>1562439</v>
      </c>
      <c r="N63" s="56">
        <f t="shared" si="30"/>
        <v>14462000</v>
      </c>
      <c r="O63" s="57">
        <f t="shared" si="30"/>
        <v>17557204</v>
      </c>
      <c r="P63" s="56">
        <f t="shared" si="30"/>
        <v>21080000</v>
      </c>
      <c r="Q63" s="57">
        <f t="shared" si="30"/>
        <v>21324409</v>
      </c>
      <c r="R63" s="38">
        <f t="shared" si="14"/>
        <v>198.92517569243489</v>
      </c>
      <c r="S63" s="39">
        <f t="shared" si="15"/>
        <v>1023.7049254402892</v>
      </c>
      <c r="T63" s="38">
        <f t="shared" si="16"/>
        <v>68.711496463378865</v>
      </c>
      <c r="U63" s="39">
        <f t="shared" si="17"/>
        <v>69.508161934874011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37378000</v>
      </c>
      <c r="C8" s="40">
        <f t="shared" si="0"/>
        <v>663000</v>
      </c>
      <c r="D8" s="40">
        <f t="shared" si="0"/>
        <v>0</v>
      </c>
      <c r="E8" s="40">
        <f t="shared" si="0"/>
        <v>38041000</v>
      </c>
      <c r="F8" s="41">
        <f t="shared" si="0"/>
        <v>38041000</v>
      </c>
      <c r="G8" s="42">
        <f t="shared" si="0"/>
        <v>38041000</v>
      </c>
      <c r="H8" s="41">
        <f t="shared" si="0"/>
        <v>14044000</v>
      </c>
      <c r="I8" s="42">
        <f t="shared" si="0"/>
        <v>15668188</v>
      </c>
      <c r="J8" s="41">
        <f t="shared" si="0"/>
        <v>11112000</v>
      </c>
      <c r="K8" s="42">
        <f t="shared" si="0"/>
        <v>15894489</v>
      </c>
      <c r="L8" s="41">
        <f t="shared" si="0"/>
        <v>1099000</v>
      </c>
      <c r="M8" s="42">
        <f t="shared" si="0"/>
        <v>2242635</v>
      </c>
      <c r="N8" s="41">
        <f t="shared" si="0"/>
        <v>11268000</v>
      </c>
      <c r="O8" s="42">
        <f t="shared" si="0"/>
        <v>5083244</v>
      </c>
      <c r="P8" s="41">
        <f t="shared" si="0"/>
        <v>37523000</v>
      </c>
      <c r="Q8" s="42">
        <f t="shared" si="0"/>
        <v>38888556</v>
      </c>
      <c r="R8" s="16">
        <f>IF(($L8       =0),0,((($N8       -$L8       )/$L8       )*100))</f>
        <v>925.29572338489527</v>
      </c>
      <c r="S8" s="17">
        <f>IF(($M8       =0),0,((($O8       -$M8       )/$M8       )*100))</f>
        <v>126.66390206163732</v>
      </c>
      <c r="T8" s="16">
        <f>IF(($E8       =0),0,(($P8       /$E8       )*100))</f>
        <v>98.638311295707254</v>
      </c>
      <c r="U8" s="18">
        <f>IF(($E8       =0),0,(($Q8       /$E8       )*100))</f>
        <v>102.22800662443154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32314000</v>
      </c>
      <c r="C9" s="43">
        <f t="shared" si="2"/>
        <v>839000</v>
      </c>
      <c r="D9" s="43">
        <f t="shared" si="2"/>
        <v>0</v>
      </c>
      <c r="E9" s="43">
        <f t="shared" si="2"/>
        <v>33153000</v>
      </c>
      <c r="F9" s="44">
        <f t="shared" si="2"/>
        <v>33153000</v>
      </c>
      <c r="G9" s="45">
        <f t="shared" si="2"/>
        <v>33153000</v>
      </c>
      <c r="H9" s="44">
        <f t="shared" si="2"/>
        <v>12683000</v>
      </c>
      <c r="I9" s="45">
        <f t="shared" si="2"/>
        <v>13735856</v>
      </c>
      <c r="J9" s="44">
        <f t="shared" si="2"/>
        <v>9917000</v>
      </c>
      <c r="K9" s="45">
        <f t="shared" si="2"/>
        <v>14260433</v>
      </c>
      <c r="L9" s="44">
        <f t="shared" si="2"/>
        <v>138000</v>
      </c>
      <c r="M9" s="45">
        <f t="shared" si="2"/>
        <v>1834559</v>
      </c>
      <c r="N9" s="44">
        <f t="shared" si="2"/>
        <v>10415000</v>
      </c>
      <c r="O9" s="45">
        <f t="shared" si="2"/>
        <v>4169710</v>
      </c>
      <c r="P9" s="44">
        <f t="shared" si="2"/>
        <v>33153000</v>
      </c>
      <c r="Q9" s="45">
        <f t="shared" si="2"/>
        <v>34000558</v>
      </c>
      <c r="R9" s="20">
        <f>IF(($L9       =0),0,((($N9       -$L9       )/$L9       )*100))</f>
        <v>7447.101449275362</v>
      </c>
      <c r="S9" s="21">
        <f>IF(($M9       =0),0,((($O9       -$M9       )/$M9       )*100))</f>
        <v>127.28677573193339</v>
      </c>
      <c r="T9" s="20">
        <f>IF(($E9       =0),0,(($P9       /$E9       )*100))</f>
        <v>100</v>
      </c>
      <c r="U9" s="22">
        <f>IF(($E9       =0),0,(($Q9       /$E9       )*100))</f>
        <v>102.55650469037494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32314000</v>
      </c>
      <c r="C10" s="46">
        <v>839000</v>
      </c>
      <c r="D10" s="46"/>
      <c r="E10" s="46">
        <f t="shared" ref="E10:E41" si="4">$B10      +$C10      +$D10</f>
        <v>33153000</v>
      </c>
      <c r="F10" s="47">
        <v>33153000</v>
      </c>
      <c r="G10" s="48">
        <v>33153000</v>
      </c>
      <c r="H10" s="47">
        <v>12683000</v>
      </c>
      <c r="I10" s="48">
        <v>13735856</v>
      </c>
      <c r="J10" s="47">
        <v>9917000</v>
      </c>
      <c r="K10" s="48">
        <v>14260433</v>
      </c>
      <c r="L10" s="47">
        <v>138000</v>
      </c>
      <c r="M10" s="48">
        <v>1834559</v>
      </c>
      <c r="N10" s="47">
        <v>10415000</v>
      </c>
      <c r="O10" s="48">
        <v>4169710</v>
      </c>
      <c r="P10" s="47">
        <f t="shared" ref="P10:P41" si="5">$H10      +$J10      +$L10      +$N10</f>
        <v>33153000</v>
      </c>
      <c r="Q10" s="48">
        <f t="shared" ref="Q10:Q41" si="6">$I10      +$K10      +$M10      +$O10</f>
        <v>34000558</v>
      </c>
      <c r="R10" s="24">
        <f t="shared" ref="R10:R41" si="7">IF(($L10      =0),0,((($N10      -$L10      )/$L10      )*100))</f>
        <v>7447.101449275362</v>
      </c>
      <c r="S10" s="25">
        <f t="shared" ref="S10:S41" si="8">IF(($M10      =0),0,((($O10      -$M10      )/$M10      )*100))</f>
        <v>127.28677573193339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102.55650469037494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5064000</v>
      </c>
      <c r="C27" s="43">
        <f t="shared" si="11"/>
        <v>-176000</v>
      </c>
      <c r="D27" s="43">
        <f t="shared" si="11"/>
        <v>0</v>
      </c>
      <c r="E27" s="43">
        <f t="shared" si="11"/>
        <v>4888000</v>
      </c>
      <c r="F27" s="44">
        <f t="shared" si="11"/>
        <v>4888000</v>
      </c>
      <c r="G27" s="45">
        <f t="shared" si="11"/>
        <v>4888000</v>
      </c>
      <c r="H27" s="44">
        <f t="shared" si="11"/>
        <v>1361000</v>
      </c>
      <c r="I27" s="45">
        <f t="shared" si="11"/>
        <v>1932332</v>
      </c>
      <c r="J27" s="44">
        <f t="shared" si="11"/>
        <v>1195000</v>
      </c>
      <c r="K27" s="45">
        <f t="shared" si="11"/>
        <v>1634056</v>
      </c>
      <c r="L27" s="44">
        <f t="shared" si="11"/>
        <v>961000</v>
      </c>
      <c r="M27" s="45">
        <f t="shared" si="11"/>
        <v>408076</v>
      </c>
      <c r="N27" s="44">
        <f t="shared" si="11"/>
        <v>853000</v>
      </c>
      <c r="O27" s="45">
        <f t="shared" si="11"/>
        <v>913534</v>
      </c>
      <c r="P27" s="44">
        <f t="shared" si="11"/>
        <v>4370000</v>
      </c>
      <c r="Q27" s="45">
        <f t="shared" si="11"/>
        <v>4887998</v>
      </c>
      <c r="R27" s="20">
        <f t="shared" si="7"/>
        <v>-11.238293444328825</v>
      </c>
      <c r="S27" s="21">
        <f t="shared" si="8"/>
        <v>123.86369205736187</v>
      </c>
      <c r="T27" s="20">
        <f t="shared" si="9"/>
        <v>89.402618657937808</v>
      </c>
      <c r="U27" s="22">
        <f t="shared" si="10"/>
        <v>99.999959083469719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544000</v>
      </c>
      <c r="I30" s="48">
        <v>603537</v>
      </c>
      <c r="J30" s="47">
        <v>255000</v>
      </c>
      <c r="K30" s="48">
        <v>249590</v>
      </c>
      <c r="L30" s="47"/>
      <c r="M30" s="48">
        <v>153339</v>
      </c>
      <c r="N30" s="47">
        <v>604000</v>
      </c>
      <c r="O30" s="48">
        <v>913534</v>
      </c>
      <c r="P30" s="47">
        <f t="shared" si="5"/>
        <v>1403000</v>
      </c>
      <c r="Q30" s="48">
        <f t="shared" si="6"/>
        <v>1920000</v>
      </c>
      <c r="R30" s="24">
        <f t="shared" si="7"/>
        <v>0</v>
      </c>
      <c r="S30" s="25">
        <f t="shared" si="8"/>
        <v>495.761026222944</v>
      </c>
      <c r="T30" s="24">
        <f t="shared" si="9"/>
        <v>73.072916666666671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3144000</v>
      </c>
      <c r="C32" s="46">
        <v>-176000</v>
      </c>
      <c r="D32" s="46"/>
      <c r="E32" s="46">
        <f t="shared" si="4"/>
        <v>2968000</v>
      </c>
      <c r="F32" s="47">
        <v>2968000</v>
      </c>
      <c r="G32" s="48">
        <v>2968000</v>
      </c>
      <c r="H32" s="47">
        <v>817000</v>
      </c>
      <c r="I32" s="48">
        <v>1328795</v>
      </c>
      <c r="J32" s="47">
        <v>940000</v>
      </c>
      <c r="K32" s="48">
        <v>1384466</v>
      </c>
      <c r="L32" s="47">
        <v>961000</v>
      </c>
      <c r="M32" s="48">
        <v>254737</v>
      </c>
      <c r="N32" s="47">
        <v>249000</v>
      </c>
      <c r="O32" s="48"/>
      <c r="P32" s="47">
        <f t="shared" si="5"/>
        <v>2967000</v>
      </c>
      <c r="Q32" s="48">
        <f t="shared" si="6"/>
        <v>2967998</v>
      </c>
      <c r="R32" s="24">
        <f t="shared" si="7"/>
        <v>-74.089490114464098</v>
      </c>
      <c r="S32" s="25">
        <f t="shared" si="8"/>
        <v>-100</v>
      </c>
      <c r="T32" s="24">
        <f t="shared" si="9"/>
        <v>99.966307277628033</v>
      </c>
      <c r="U32" s="26">
        <f t="shared" si="10"/>
        <v>99.999932614555249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37378000</v>
      </c>
      <c r="C59" s="43">
        <f t="shared" si="26"/>
        <v>663000</v>
      </c>
      <c r="D59" s="43">
        <f t="shared" si="26"/>
        <v>0</v>
      </c>
      <c r="E59" s="43">
        <f t="shared" si="26"/>
        <v>38041000</v>
      </c>
      <c r="F59" s="44">
        <f t="shared" si="26"/>
        <v>38041000</v>
      </c>
      <c r="G59" s="45">
        <f t="shared" si="26"/>
        <v>38041000</v>
      </c>
      <c r="H59" s="44">
        <f t="shared" si="26"/>
        <v>14044000</v>
      </c>
      <c r="I59" s="45">
        <f t="shared" si="26"/>
        <v>15668188</v>
      </c>
      <c r="J59" s="44">
        <f t="shared" si="26"/>
        <v>11112000</v>
      </c>
      <c r="K59" s="45">
        <f t="shared" si="26"/>
        <v>15894489</v>
      </c>
      <c r="L59" s="44">
        <f t="shared" si="26"/>
        <v>1099000</v>
      </c>
      <c r="M59" s="45">
        <f t="shared" si="26"/>
        <v>2242635</v>
      </c>
      <c r="N59" s="44">
        <f t="shared" si="26"/>
        <v>11268000</v>
      </c>
      <c r="O59" s="45">
        <f t="shared" si="26"/>
        <v>5083244</v>
      </c>
      <c r="P59" s="44">
        <f t="shared" si="26"/>
        <v>37523000</v>
      </c>
      <c r="Q59" s="45">
        <f t="shared" si="26"/>
        <v>38888556</v>
      </c>
      <c r="R59" s="20">
        <f t="shared" si="14"/>
        <v>925.29572338489527</v>
      </c>
      <c r="S59" s="21">
        <f t="shared" si="15"/>
        <v>126.66390206163732</v>
      </c>
      <c r="T59" s="20">
        <f t="shared" si="16"/>
        <v>98.638311295707254</v>
      </c>
      <c r="U59" s="22">
        <f t="shared" si="17"/>
        <v>102.22800662443154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37378000</v>
      </c>
      <c r="C63" s="55">
        <f t="shared" si="30"/>
        <v>663000</v>
      </c>
      <c r="D63" s="55">
        <f t="shared" si="30"/>
        <v>0</v>
      </c>
      <c r="E63" s="55">
        <f t="shared" si="30"/>
        <v>38041000</v>
      </c>
      <c r="F63" s="56">
        <f t="shared" si="30"/>
        <v>38041000</v>
      </c>
      <c r="G63" s="57">
        <f t="shared" si="30"/>
        <v>38041000</v>
      </c>
      <c r="H63" s="56">
        <f t="shared" si="30"/>
        <v>14044000</v>
      </c>
      <c r="I63" s="57">
        <f t="shared" si="30"/>
        <v>15668188</v>
      </c>
      <c r="J63" s="56">
        <f t="shared" si="30"/>
        <v>11112000</v>
      </c>
      <c r="K63" s="57">
        <f t="shared" si="30"/>
        <v>15894489</v>
      </c>
      <c r="L63" s="56">
        <f t="shared" si="30"/>
        <v>1099000</v>
      </c>
      <c r="M63" s="58">
        <f t="shared" si="30"/>
        <v>2242635</v>
      </c>
      <c r="N63" s="56">
        <f t="shared" si="30"/>
        <v>11268000</v>
      </c>
      <c r="O63" s="57">
        <f t="shared" si="30"/>
        <v>5083244</v>
      </c>
      <c r="P63" s="56">
        <f t="shared" si="30"/>
        <v>37523000</v>
      </c>
      <c r="Q63" s="57">
        <f t="shared" si="30"/>
        <v>38888556</v>
      </c>
      <c r="R63" s="38">
        <f t="shared" si="14"/>
        <v>925.29572338489527</v>
      </c>
      <c r="S63" s="39">
        <f t="shared" si="15"/>
        <v>126.66390206163732</v>
      </c>
      <c r="T63" s="38">
        <f t="shared" si="16"/>
        <v>98.638311295707254</v>
      </c>
      <c r="U63" s="39">
        <f t="shared" si="17"/>
        <v>102.22800662443154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56335000</v>
      </c>
      <c r="C8" s="40">
        <f t="shared" si="0"/>
        <v>3495000</v>
      </c>
      <c r="D8" s="40">
        <f t="shared" si="0"/>
        <v>0</v>
      </c>
      <c r="E8" s="40">
        <f t="shared" si="0"/>
        <v>59830000</v>
      </c>
      <c r="F8" s="41">
        <f t="shared" si="0"/>
        <v>59830000</v>
      </c>
      <c r="G8" s="42">
        <f t="shared" si="0"/>
        <v>59830000</v>
      </c>
      <c r="H8" s="41">
        <f t="shared" si="0"/>
        <v>8541000</v>
      </c>
      <c r="I8" s="42">
        <f t="shared" si="0"/>
        <v>8686708</v>
      </c>
      <c r="J8" s="41">
        <f t="shared" si="0"/>
        <v>5385000</v>
      </c>
      <c r="K8" s="42">
        <f t="shared" si="0"/>
        <v>8222385</v>
      </c>
      <c r="L8" s="41">
        <f t="shared" si="0"/>
        <v>18496000</v>
      </c>
      <c r="M8" s="42">
        <f t="shared" si="0"/>
        <v>15414600</v>
      </c>
      <c r="N8" s="41">
        <f t="shared" si="0"/>
        <v>10422000</v>
      </c>
      <c r="O8" s="42">
        <f t="shared" si="0"/>
        <v>23774296</v>
      </c>
      <c r="P8" s="41">
        <f t="shared" si="0"/>
        <v>42844000</v>
      </c>
      <c r="Q8" s="42">
        <f t="shared" si="0"/>
        <v>56097989</v>
      </c>
      <c r="R8" s="16">
        <f>IF(($L8       =0),0,((($N8       -$L8       )/$L8       )*100))</f>
        <v>-43.652681660899653</v>
      </c>
      <c r="S8" s="17">
        <f>IF(($M8       =0),0,((($O8       -$M8       )/$M8       )*100))</f>
        <v>54.232325198188732</v>
      </c>
      <c r="T8" s="16">
        <f>IF(($E8       =0),0,(($P8       /$E8       )*100))</f>
        <v>71.609560421193379</v>
      </c>
      <c r="U8" s="18">
        <f>IF(($E8       =0),0,(($Q8       /$E8       )*100))</f>
        <v>93.762308206585317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48286000</v>
      </c>
      <c r="C9" s="43">
        <f t="shared" si="2"/>
        <v>3625000</v>
      </c>
      <c r="D9" s="43">
        <f t="shared" si="2"/>
        <v>0</v>
      </c>
      <c r="E9" s="43">
        <f t="shared" si="2"/>
        <v>51911000</v>
      </c>
      <c r="F9" s="44">
        <f t="shared" si="2"/>
        <v>51911000</v>
      </c>
      <c r="G9" s="45">
        <f t="shared" si="2"/>
        <v>51911000</v>
      </c>
      <c r="H9" s="44">
        <f t="shared" si="2"/>
        <v>7719000</v>
      </c>
      <c r="I9" s="45">
        <f t="shared" si="2"/>
        <v>7865713</v>
      </c>
      <c r="J9" s="44">
        <f t="shared" si="2"/>
        <v>3105000</v>
      </c>
      <c r="K9" s="45">
        <f t="shared" si="2"/>
        <v>6013533</v>
      </c>
      <c r="L9" s="44">
        <f t="shared" si="2"/>
        <v>15359000</v>
      </c>
      <c r="M9" s="45">
        <f t="shared" si="2"/>
        <v>12345643</v>
      </c>
      <c r="N9" s="44">
        <f t="shared" si="2"/>
        <v>9120000</v>
      </c>
      <c r="O9" s="45">
        <f t="shared" si="2"/>
        <v>21954099</v>
      </c>
      <c r="P9" s="44">
        <f t="shared" si="2"/>
        <v>35303000</v>
      </c>
      <c r="Q9" s="45">
        <f t="shared" si="2"/>
        <v>48178988</v>
      </c>
      <c r="R9" s="20">
        <f>IF(($L9       =0),0,((($N9       -$L9       )/$L9       )*100))</f>
        <v>-40.621134188423724</v>
      </c>
      <c r="S9" s="21">
        <f>IF(($M9       =0),0,((($O9       -$M9       )/$M9       )*100))</f>
        <v>77.828720626378072</v>
      </c>
      <c r="T9" s="20">
        <f>IF(($E9       =0),0,(($P9       /$E9       )*100))</f>
        <v>68.006780836431574</v>
      </c>
      <c r="U9" s="22">
        <f>IF(($E9       =0),0,(($Q9       /$E9       )*100))</f>
        <v>92.810749166843252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26810000</v>
      </c>
      <c r="C10" s="46">
        <v>-1793000</v>
      </c>
      <c r="D10" s="46"/>
      <c r="E10" s="46">
        <f t="shared" ref="E10:E41" si="4">$B10      +$C10      +$D10</f>
        <v>25017000</v>
      </c>
      <c r="F10" s="47">
        <v>25017000</v>
      </c>
      <c r="G10" s="48">
        <v>25017000</v>
      </c>
      <c r="H10" s="47">
        <v>7719000</v>
      </c>
      <c r="I10" s="48">
        <v>7865713</v>
      </c>
      <c r="J10" s="47">
        <v>105000</v>
      </c>
      <c r="K10" s="48">
        <v>3013533</v>
      </c>
      <c r="L10" s="47">
        <v>8073000</v>
      </c>
      <c r="M10" s="48">
        <v>7759568</v>
      </c>
      <c r="N10" s="47">
        <v>9120000</v>
      </c>
      <c r="O10" s="48">
        <v>6378187</v>
      </c>
      <c r="P10" s="47">
        <f t="shared" ref="P10:P41" si="5">$H10      +$J10      +$L10      +$N10</f>
        <v>25017000</v>
      </c>
      <c r="Q10" s="48">
        <f t="shared" ref="Q10:Q41" si="6">$I10      +$K10      +$M10      +$O10</f>
        <v>25017001</v>
      </c>
      <c r="R10" s="24">
        <f t="shared" ref="R10:R41" si="7">IF(($L10      =0),0,((($N10      -$L10      )/$L10      )*100))</f>
        <v>12.969156447417319</v>
      </c>
      <c r="S10" s="25">
        <f t="shared" ref="S10:S41" si="8">IF(($M10      =0),0,((($O10      -$M10      )/$M10      )*100))</f>
        <v>-17.802292601856184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100.00000399728184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21476000</v>
      </c>
      <c r="C13" s="46">
        <v>-2000000</v>
      </c>
      <c r="D13" s="46"/>
      <c r="E13" s="46">
        <f t="shared" si="4"/>
        <v>19476000</v>
      </c>
      <c r="F13" s="47">
        <v>19476000</v>
      </c>
      <c r="G13" s="48">
        <v>19476000</v>
      </c>
      <c r="H13" s="47"/>
      <c r="I13" s="48"/>
      <c r="J13" s="47">
        <v>3000000</v>
      </c>
      <c r="K13" s="48">
        <v>3000000</v>
      </c>
      <c r="L13" s="47">
        <v>7286000</v>
      </c>
      <c r="M13" s="48">
        <v>4586075</v>
      </c>
      <c r="N13" s="47"/>
      <c r="O13" s="48">
        <v>11889925</v>
      </c>
      <c r="P13" s="47">
        <f t="shared" si="5"/>
        <v>10286000</v>
      </c>
      <c r="Q13" s="48">
        <f t="shared" si="6"/>
        <v>19476000</v>
      </c>
      <c r="R13" s="24">
        <f t="shared" si="7"/>
        <v>-100</v>
      </c>
      <c r="S13" s="25">
        <f t="shared" si="8"/>
        <v>159.26145996304029</v>
      </c>
      <c r="T13" s="24">
        <f t="shared" si="9"/>
        <v>52.813719449578969</v>
      </c>
      <c r="U13" s="26">
        <f t="shared" si="10"/>
        <v>100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7418000</v>
      </c>
      <c r="D20" s="46"/>
      <c r="E20" s="46">
        <f t="shared" si="4"/>
        <v>7418000</v>
      </c>
      <c r="F20" s="47">
        <v>7418000</v>
      </c>
      <c r="G20" s="48">
        <v>7418000</v>
      </c>
      <c r="H20" s="47"/>
      <c r="I20" s="48"/>
      <c r="J20" s="47"/>
      <c r="K20" s="48"/>
      <c r="L20" s="47"/>
      <c r="M20" s="48"/>
      <c r="N20" s="47"/>
      <c r="O20" s="48">
        <v>3685987</v>
      </c>
      <c r="P20" s="47">
        <f t="shared" si="5"/>
        <v>0</v>
      </c>
      <c r="Q20" s="48">
        <f t="shared" si="6"/>
        <v>3685987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49.689768131571853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8049000</v>
      </c>
      <c r="C27" s="43">
        <f t="shared" si="11"/>
        <v>-130000</v>
      </c>
      <c r="D27" s="43">
        <f t="shared" si="11"/>
        <v>0</v>
      </c>
      <c r="E27" s="43">
        <f t="shared" si="11"/>
        <v>7919000</v>
      </c>
      <c r="F27" s="44">
        <f t="shared" si="11"/>
        <v>7919000</v>
      </c>
      <c r="G27" s="45">
        <f t="shared" si="11"/>
        <v>7919000</v>
      </c>
      <c r="H27" s="44">
        <f t="shared" si="11"/>
        <v>822000</v>
      </c>
      <c r="I27" s="45">
        <f t="shared" si="11"/>
        <v>820995</v>
      </c>
      <c r="J27" s="44">
        <f t="shared" si="11"/>
        <v>2280000</v>
      </c>
      <c r="K27" s="45">
        <f t="shared" si="11"/>
        <v>2208852</v>
      </c>
      <c r="L27" s="44">
        <f t="shared" si="11"/>
        <v>3137000</v>
      </c>
      <c r="M27" s="45">
        <f t="shared" si="11"/>
        <v>3068957</v>
      </c>
      <c r="N27" s="44">
        <f t="shared" si="11"/>
        <v>1302000</v>
      </c>
      <c r="O27" s="45">
        <f t="shared" si="11"/>
        <v>1820197</v>
      </c>
      <c r="P27" s="44">
        <f t="shared" si="11"/>
        <v>7541000</v>
      </c>
      <c r="Q27" s="45">
        <f t="shared" si="11"/>
        <v>7919001</v>
      </c>
      <c r="R27" s="20">
        <f t="shared" si="7"/>
        <v>-58.495377749442149</v>
      </c>
      <c r="S27" s="21">
        <f t="shared" si="8"/>
        <v>-40.690045510575743</v>
      </c>
      <c r="T27" s="20">
        <f t="shared" si="9"/>
        <v>95.226670034095221</v>
      </c>
      <c r="U27" s="22">
        <f t="shared" si="10"/>
        <v>100.00001262785705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221000</v>
      </c>
      <c r="I30" s="48">
        <v>220611</v>
      </c>
      <c r="J30" s="47">
        <v>416000</v>
      </c>
      <c r="K30" s="48">
        <v>416269</v>
      </c>
      <c r="L30" s="47">
        <v>139000</v>
      </c>
      <c r="M30" s="48">
        <v>139925</v>
      </c>
      <c r="N30" s="47">
        <v>943000</v>
      </c>
      <c r="O30" s="48">
        <v>943196</v>
      </c>
      <c r="P30" s="47">
        <f t="shared" si="5"/>
        <v>1719000</v>
      </c>
      <c r="Q30" s="48">
        <f t="shared" si="6"/>
        <v>1720001</v>
      </c>
      <c r="R30" s="24">
        <f t="shared" si="7"/>
        <v>578.41726618705036</v>
      </c>
      <c r="S30" s="25">
        <f t="shared" si="8"/>
        <v>574.07253886010358</v>
      </c>
      <c r="T30" s="24">
        <f t="shared" si="9"/>
        <v>99.941860465116278</v>
      </c>
      <c r="U30" s="26">
        <f t="shared" si="10"/>
        <v>100.00005813953487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2329000</v>
      </c>
      <c r="C32" s="46">
        <v>-130000</v>
      </c>
      <c r="D32" s="46"/>
      <c r="E32" s="46">
        <f t="shared" si="4"/>
        <v>2199000</v>
      </c>
      <c r="F32" s="47">
        <v>2199000</v>
      </c>
      <c r="G32" s="48">
        <v>2199000</v>
      </c>
      <c r="H32" s="47">
        <v>601000</v>
      </c>
      <c r="I32" s="48">
        <v>600384</v>
      </c>
      <c r="J32" s="47">
        <v>821000</v>
      </c>
      <c r="K32" s="48">
        <v>814384</v>
      </c>
      <c r="L32" s="47">
        <v>777000</v>
      </c>
      <c r="M32" s="48">
        <v>1014602</v>
      </c>
      <c r="N32" s="47"/>
      <c r="O32" s="48">
        <v>-230370</v>
      </c>
      <c r="P32" s="47">
        <f t="shared" si="5"/>
        <v>2199000</v>
      </c>
      <c r="Q32" s="48">
        <f t="shared" si="6"/>
        <v>2199000</v>
      </c>
      <c r="R32" s="24">
        <f t="shared" si="7"/>
        <v>-100</v>
      </c>
      <c r="S32" s="25">
        <f t="shared" si="8"/>
        <v>-122.70545494686587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1043000</v>
      </c>
      <c r="K35" s="48">
        <v>978199</v>
      </c>
      <c r="L35" s="47">
        <v>2221000</v>
      </c>
      <c r="M35" s="48">
        <v>1914430</v>
      </c>
      <c r="N35" s="47">
        <v>359000</v>
      </c>
      <c r="O35" s="48">
        <v>1107371</v>
      </c>
      <c r="P35" s="47">
        <f t="shared" si="5"/>
        <v>3623000</v>
      </c>
      <c r="Q35" s="48">
        <f t="shared" si="6"/>
        <v>4000000</v>
      </c>
      <c r="R35" s="24">
        <f t="shared" si="7"/>
        <v>-83.836109860423235</v>
      </c>
      <c r="S35" s="25">
        <f t="shared" si="8"/>
        <v>-42.156621030802903</v>
      </c>
      <c r="T35" s="24">
        <f t="shared" si="9"/>
        <v>90.575000000000003</v>
      </c>
      <c r="U35" s="26">
        <f t="shared" si="10"/>
        <v>100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953000</v>
      </c>
      <c r="C42" s="52">
        <f t="shared" si="13"/>
        <v>-953000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953000</v>
      </c>
      <c r="C43" s="43">
        <f t="shared" si="19"/>
        <v>-953000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953000</v>
      </c>
      <c r="C45" s="46">
        <v>-953000</v>
      </c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57288000</v>
      </c>
      <c r="C59" s="43">
        <f t="shared" si="26"/>
        <v>2542000</v>
      </c>
      <c r="D59" s="43">
        <f t="shared" si="26"/>
        <v>0</v>
      </c>
      <c r="E59" s="43">
        <f t="shared" si="26"/>
        <v>59830000</v>
      </c>
      <c r="F59" s="44">
        <f t="shared" si="26"/>
        <v>59830000</v>
      </c>
      <c r="G59" s="45">
        <f t="shared" si="26"/>
        <v>59830000</v>
      </c>
      <c r="H59" s="44">
        <f t="shared" si="26"/>
        <v>8541000</v>
      </c>
      <c r="I59" s="45">
        <f t="shared" si="26"/>
        <v>8686708</v>
      </c>
      <c r="J59" s="44">
        <f t="shared" si="26"/>
        <v>5385000</v>
      </c>
      <c r="K59" s="45">
        <f t="shared" si="26"/>
        <v>8222385</v>
      </c>
      <c r="L59" s="44">
        <f t="shared" si="26"/>
        <v>18496000</v>
      </c>
      <c r="M59" s="45">
        <f t="shared" si="26"/>
        <v>15414600</v>
      </c>
      <c r="N59" s="44">
        <f t="shared" si="26"/>
        <v>10422000</v>
      </c>
      <c r="O59" s="45">
        <f t="shared" si="26"/>
        <v>23774296</v>
      </c>
      <c r="P59" s="44">
        <f t="shared" si="26"/>
        <v>42844000</v>
      </c>
      <c r="Q59" s="45">
        <f t="shared" si="26"/>
        <v>56097989</v>
      </c>
      <c r="R59" s="20">
        <f t="shared" si="14"/>
        <v>-43.652681660899653</v>
      </c>
      <c r="S59" s="21">
        <f t="shared" si="15"/>
        <v>54.232325198188732</v>
      </c>
      <c r="T59" s="20">
        <f t="shared" si="16"/>
        <v>71.609560421193379</v>
      </c>
      <c r="U59" s="22">
        <f t="shared" si="17"/>
        <v>93.762308206585317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57288000</v>
      </c>
      <c r="C63" s="55">
        <f t="shared" si="30"/>
        <v>2542000</v>
      </c>
      <c r="D63" s="55">
        <f t="shared" si="30"/>
        <v>0</v>
      </c>
      <c r="E63" s="55">
        <f t="shared" si="30"/>
        <v>59830000</v>
      </c>
      <c r="F63" s="56">
        <f t="shared" si="30"/>
        <v>59830000</v>
      </c>
      <c r="G63" s="57">
        <f t="shared" si="30"/>
        <v>59830000</v>
      </c>
      <c r="H63" s="56">
        <f t="shared" si="30"/>
        <v>8541000</v>
      </c>
      <c r="I63" s="57">
        <f t="shared" si="30"/>
        <v>8686708</v>
      </c>
      <c r="J63" s="56">
        <f t="shared" si="30"/>
        <v>5385000</v>
      </c>
      <c r="K63" s="57">
        <f t="shared" si="30"/>
        <v>8222385</v>
      </c>
      <c r="L63" s="56">
        <f t="shared" si="30"/>
        <v>18496000</v>
      </c>
      <c r="M63" s="58">
        <f t="shared" si="30"/>
        <v>15414600</v>
      </c>
      <c r="N63" s="56">
        <f t="shared" si="30"/>
        <v>10422000</v>
      </c>
      <c r="O63" s="57">
        <f t="shared" si="30"/>
        <v>23774296</v>
      </c>
      <c r="P63" s="56">
        <f t="shared" si="30"/>
        <v>42844000</v>
      </c>
      <c r="Q63" s="57">
        <f t="shared" si="30"/>
        <v>56097989</v>
      </c>
      <c r="R63" s="38">
        <f t="shared" si="14"/>
        <v>-43.652681660899653</v>
      </c>
      <c r="S63" s="39">
        <f t="shared" si="15"/>
        <v>54.232325198188732</v>
      </c>
      <c r="T63" s="38">
        <f t="shared" si="16"/>
        <v>71.609560421193379</v>
      </c>
      <c r="U63" s="39">
        <f t="shared" si="17"/>
        <v>93.762308206585317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68408000</v>
      </c>
      <c r="C8" s="40">
        <f t="shared" si="0"/>
        <v>-311000</v>
      </c>
      <c r="D8" s="40">
        <f t="shared" si="0"/>
        <v>0</v>
      </c>
      <c r="E8" s="40">
        <f t="shared" si="0"/>
        <v>68097000</v>
      </c>
      <c r="F8" s="41">
        <f t="shared" si="0"/>
        <v>68097000</v>
      </c>
      <c r="G8" s="42">
        <f t="shared" si="0"/>
        <v>68097000</v>
      </c>
      <c r="H8" s="41">
        <f t="shared" si="0"/>
        <v>5824000</v>
      </c>
      <c r="I8" s="42">
        <f t="shared" si="0"/>
        <v>7632890</v>
      </c>
      <c r="J8" s="41">
        <f t="shared" si="0"/>
        <v>14099000</v>
      </c>
      <c r="K8" s="42">
        <f t="shared" si="0"/>
        <v>21575300</v>
      </c>
      <c r="L8" s="41">
        <f t="shared" si="0"/>
        <v>22254000</v>
      </c>
      <c r="M8" s="42">
        <f t="shared" si="0"/>
        <v>8274498</v>
      </c>
      <c r="N8" s="41">
        <f t="shared" si="0"/>
        <v>13648000</v>
      </c>
      <c r="O8" s="42">
        <f t="shared" si="0"/>
        <v>7676005</v>
      </c>
      <c r="P8" s="41">
        <f t="shared" si="0"/>
        <v>55825000</v>
      </c>
      <c r="Q8" s="42">
        <f t="shared" si="0"/>
        <v>45158693</v>
      </c>
      <c r="R8" s="16">
        <f>IF(($L8       =0),0,((($N8       -$L8       )/$L8       )*100))</f>
        <v>-38.671699469758245</v>
      </c>
      <c r="S8" s="17">
        <f>IF(($M8       =0),0,((($O8       -$M8       )/$M8       )*100))</f>
        <v>-7.2329825930225615</v>
      </c>
      <c r="T8" s="16">
        <f>IF(($E8       =0),0,(($P8       /$E8       )*100))</f>
        <v>81.978648104909169</v>
      </c>
      <c r="U8" s="18">
        <f>IF(($E8       =0),0,(($Q8       /$E8       )*100))</f>
        <v>66.315245899231982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64193000</v>
      </c>
      <c r="C9" s="43">
        <f t="shared" si="2"/>
        <v>-10311000</v>
      </c>
      <c r="D9" s="43">
        <f t="shared" si="2"/>
        <v>0</v>
      </c>
      <c r="E9" s="43">
        <f t="shared" si="2"/>
        <v>53882000</v>
      </c>
      <c r="F9" s="44">
        <f t="shared" si="2"/>
        <v>53882000</v>
      </c>
      <c r="G9" s="45">
        <f t="shared" si="2"/>
        <v>53882000</v>
      </c>
      <c r="H9" s="44">
        <f t="shared" si="2"/>
        <v>5460000</v>
      </c>
      <c r="I9" s="45">
        <f t="shared" si="2"/>
        <v>5088133</v>
      </c>
      <c r="J9" s="44">
        <f t="shared" si="2"/>
        <v>13766000</v>
      </c>
      <c r="K9" s="45">
        <f t="shared" si="2"/>
        <v>21113297</v>
      </c>
      <c r="L9" s="44">
        <f t="shared" si="2"/>
        <v>19425000</v>
      </c>
      <c r="M9" s="45">
        <f t="shared" si="2"/>
        <v>7680888</v>
      </c>
      <c r="N9" s="44">
        <f t="shared" si="2"/>
        <v>12060000</v>
      </c>
      <c r="O9" s="45">
        <f t="shared" si="2"/>
        <v>7536056</v>
      </c>
      <c r="P9" s="44">
        <f t="shared" si="2"/>
        <v>50711000</v>
      </c>
      <c r="Q9" s="45">
        <f t="shared" si="2"/>
        <v>41418374</v>
      </c>
      <c r="R9" s="20">
        <f>IF(($L9       =0),0,((($N9       -$L9       )/$L9       )*100))</f>
        <v>-37.915057915057915</v>
      </c>
      <c r="S9" s="21">
        <f>IF(($M9       =0),0,((($O9       -$M9       )/$M9       )*100))</f>
        <v>-1.8856153090632228</v>
      </c>
      <c r="T9" s="20">
        <f>IF(($E9       =0),0,(($P9       /$E9       )*100))</f>
        <v>94.11491778330425</v>
      </c>
      <c r="U9" s="22">
        <f>IF(($E9       =0),0,(($Q9       /$E9       )*100))</f>
        <v>76.868664860250178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21501000</v>
      </c>
      <c r="C10" s="46">
        <v>-1438000</v>
      </c>
      <c r="D10" s="46"/>
      <c r="E10" s="46">
        <f t="shared" ref="E10:E41" si="4">$B10      +$C10      +$D10</f>
        <v>20063000</v>
      </c>
      <c r="F10" s="47">
        <v>20063000</v>
      </c>
      <c r="G10" s="48">
        <v>20063000</v>
      </c>
      <c r="H10" s="47">
        <v>1329000</v>
      </c>
      <c r="I10" s="48">
        <v>1142916</v>
      </c>
      <c r="J10" s="47">
        <v>6799000</v>
      </c>
      <c r="K10" s="48">
        <v>9335121</v>
      </c>
      <c r="L10" s="47">
        <v>4841000</v>
      </c>
      <c r="M10" s="48">
        <v>3242867</v>
      </c>
      <c r="N10" s="47">
        <v>7094000</v>
      </c>
      <c r="O10" s="48">
        <v>3337935</v>
      </c>
      <c r="P10" s="47">
        <f t="shared" ref="P10:P41" si="5">$H10      +$J10      +$L10      +$N10</f>
        <v>20063000</v>
      </c>
      <c r="Q10" s="48">
        <f t="shared" ref="Q10:Q41" si="6">$I10      +$K10      +$M10      +$O10</f>
        <v>17058839</v>
      </c>
      <c r="R10" s="24">
        <f t="shared" ref="R10:R41" si="7">IF(($L10      =0),0,((($N10      -$L10      )/$L10      )*100))</f>
        <v>46.539971080355294</v>
      </c>
      <c r="S10" s="25">
        <f t="shared" ref="S10:S41" si="8">IF(($M10      =0),0,((($O10      -$M10      )/$M10      )*100))</f>
        <v>2.9316034237605182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85.026361959826545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42692000</v>
      </c>
      <c r="C13" s="46">
        <v>-8873000</v>
      </c>
      <c r="D13" s="46"/>
      <c r="E13" s="46">
        <f t="shared" si="4"/>
        <v>33819000</v>
      </c>
      <c r="F13" s="47">
        <v>33819000</v>
      </c>
      <c r="G13" s="48">
        <v>33819000</v>
      </c>
      <c r="H13" s="47">
        <v>4131000</v>
      </c>
      <c r="I13" s="48">
        <v>3945217</v>
      </c>
      <c r="J13" s="47">
        <v>6967000</v>
      </c>
      <c r="K13" s="48">
        <v>11778176</v>
      </c>
      <c r="L13" s="47">
        <v>14584000</v>
      </c>
      <c r="M13" s="48">
        <v>4438021</v>
      </c>
      <c r="N13" s="47">
        <v>4966000</v>
      </c>
      <c r="O13" s="48">
        <v>4198121</v>
      </c>
      <c r="P13" s="47">
        <f t="shared" si="5"/>
        <v>30648000</v>
      </c>
      <c r="Q13" s="48">
        <f t="shared" si="6"/>
        <v>24359535</v>
      </c>
      <c r="R13" s="24">
        <f t="shared" si="7"/>
        <v>-65.948985189248489</v>
      </c>
      <c r="S13" s="25">
        <f t="shared" si="8"/>
        <v>-5.4055625243774195</v>
      </c>
      <c r="T13" s="24">
        <f t="shared" si="9"/>
        <v>90.623613944823916</v>
      </c>
      <c r="U13" s="26">
        <f t="shared" si="10"/>
        <v>72.029140424022003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4215000</v>
      </c>
      <c r="C27" s="43">
        <f t="shared" si="11"/>
        <v>10000000</v>
      </c>
      <c r="D27" s="43">
        <f t="shared" si="11"/>
        <v>0</v>
      </c>
      <c r="E27" s="43">
        <f t="shared" si="11"/>
        <v>14215000</v>
      </c>
      <c r="F27" s="44">
        <f t="shared" si="11"/>
        <v>14215000</v>
      </c>
      <c r="G27" s="45">
        <f t="shared" si="11"/>
        <v>14215000</v>
      </c>
      <c r="H27" s="44">
        <f t="shared" si="11"/>
        <v>364000</v>
      </c>
      <c r="I27" s="45">
        <f t="shared" si="11"/>
        <v>2544757</v>
      </c>
      <c r="J27" s="44">
        <f t="shared" si="11"/>
        <v>333000</v>
      </c>
      <c r="K27" s="45">
        <f t="shared" si="11"/>
        <v>462003</v>
      </c>
      <c r="L27" s="44">
        <f t="shared" si="11"/>
        <v>2829000</v>
      </c>
      <c r="M27" s="45">
        <f t="shared" si="11"/>
        <v>593610</v>
      </c>
      <c r="N27" s="44">
        <f t="shared" si="11"/>
        <v>1588000</v>
      </c>
      <c r="O27" s="45">
        <f t="shared" si="11"/>
        <v>139949</v>
      </c>
      <c r="P27" s="44">
        <f t="shared" si="11"/>
        <v>5114000</v>
      </c>
      <c r="Q27" s="45">
        <f t="shared" si="11"/>
        <v>3740319</v>
      </c>
      <c r="R27" s="20">
        <f t="shared" si="7"/>
        <v>-43.86709084482149</v>
      </c>
      <c r="S27" s="21">
        <f t="shared" si="8"/>
        <v>-76.424083152237998</v>
      </c>
      <c r="T27" s="20">
        <f t="shared" si="9"/>
        <v>35.976081603939505</v>
      </c>
      <c r="U27" s="22">
        <f t="shared" si="10"/>
        <v>26.312479774885684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>
        <v>2181254</v>
      </c>
      <c r="J30" s="47"/>
      <c r="K30" s="48">
        <v>128285</v>
      </c>
      <c r="L30" s="47">
        <v>2311000</v>
      </c>
      <c r="M30" s="48">
        <v>128593</v>
      </c>
      <c r="N30" s="47">
        <v>216000</v>
      </c>
      <c r="O30" s="48">
        <v>87187</v>
      </c>
      <c r="P30" s="47">
        <f t="shared" si="5"/>
        <v>2527000</v>
      </c>
      <c r="Q30" s="48">
        <f t="shared" si="6"/>
        <v>2525319</v>
      </c>
      <c r="R30" s="24">
        <f t="shared" si="7"/>
        <v>-90.65339679792298</v>
      </c>
      <c r="S30" s="25">
        <f t="shared" si="8"/>
        <v>-32.199264345648679</v>
      </c>
      <c r="T30" s="24">
        <f t="shared" si="9"/>
        <v>84.233333333333334</v>
      </c>
      <c r="U30" s="26">
        <f t="shared" si="10"/>
        <v>84.177300000000002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1215000</v>
      </c>
      <c r="C32" s="46"/>
      <c r="D32" s="46"/>
      <c r="E32" s="46">
        <f t="shared" si="4"/>
        <v>1215000</v>
      </c>
      <c r="F32" s="47">
        <v>1215000</v>
      </c>
      <c r="G32" s="48">
        <v>1215000</v>
      </c>
      <c r="H32" s="47">
        <v>364000</v>
      </c>
      <c r="I32" s="48">
        <v>363503</v>
      </c>
      <c r="J32" s="47">
        <v>333000</v>
      </c>
      <c r="K32" s="48">
        <v>333718</v>
      </c>
      <c r="L32" s="47">
        <v>518000</v>
      </c>
      <c r="M32" s="48">
        <v>465017</v>
      </c>
      <c r="N32" s="47"/>
      <c r="O32" s="48">
        <v>52762</v>
      </c>
      <c r="P32" s="47">
        <f t="shared" si="5"/>
        <v>1215000</v>
      </c>
      <c r="Q32" s="48">
        <f t="shared" si="6"/>
        <v>1215000</v>
      </c>
      <c r="R32" s="24">
        <f t="shared" si="7"/>
        <v>-100</v>
      </c>
      <c r="S32" s="25">
        <f t="shared" si="8"/>
        <v>-88.653748142541019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10000000</v>
      </c>
      <c r="D36" s="46"/>
      <c r="E36" s="46">
        <f t="shared" si="4"/>
        <v>10000000</v>
      </c>
      <c r="F36" s="47">
        <v>10000000</v>
      </c>
      <c r="G36" s="48">
        <v>10000000</v>
      </c>
      <c r="H36" s="47"/>
      <c r="I36" s="48"/>
      <c r="J36" s="47"/>
      <c r="K36" s="48"/>
      <c r="L36" s="47"/>
      <c r="M36" s="48"/>
      <c r="N36" s="47">
        <v>1372000</v>
      </c>
      <c r="O36" s="48"/>
      <c r="P36" s="47">
        <f t="shared" si="5"/>
        <v>1372000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13.719999999999999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68408000</v>
      </c>
      <c r="C59" s="43">
        <f t="shared" si="26"/>
        <v>-311000</v>
      </c>
      <c r="D59" s="43">
        <f t="shared" si="26"/>
        <v>0</v>
      </c>
      <c r="E59" s="43">
        <f t="shared" si="26"/>
        <v>68097000</v>
      </c>
      <c r="F59" s="44">
        <f t="shared" si="26"/>
        <v>68097000</v>
      </c>
      <c r="G59" s="45">
        <f t="shared" si="26"/>
        <v>68097000</v>
      </c>
      <c r="H59" s="44">
        <f t="shared" si="26"/>
        <v>5824000</v>
      </c>
      <c r="I59" s="45">
        <f t="shared" si="26"/>
        <v>7632890</v>
      </c>
      <c r="J59" s="44">
        <f t="shared" si="26"/>
        <v>14099000</v>
      </c>
      <c r="K59" s="45">
        <f t="shared" si="26"/>
        <v>21575300</v>
      </c>
      <c r="L59" s="44">
        <f t="shared" si="26"/>
        <v>22254000</v>
      </c>
      <c r="M59" s="45">
        <f t="shared" si="26"/>
        <v>8274498</v>
      </c>
      <c r="N59" s="44">
        <f t="shared" si="26"/>
        <v>13648000</v>
      </c>
      <c r="O59" s="45">
        <f t="shared" si="26"/>
        <v>7676005</v>
      </c>
      <c r="P59" s="44">
        <f t="shared" si="26"/>
        <v>55825000</v>
      </c>
      <c r="Q59" s="45">
        <f t="shared" si="26"/>
        <v>45158693</v>
      </c>
      <c r="R59" s="20">
        <f t="shared" si="14"/>
        <v>-38.671699469758245</v>
      </c>
      <c r="S59" s="21">
        <f t="shared" si="15"/>
        <v>-7.2329825930225615</v>
      </c>
      <c r="T59" s="20">
        <f t="shared" si="16"/>
        <v>81.978648104909169</v>
      </c>
      <c r="U59" s="22">
        <f t="shared" si="17"/>
        <v>66.315245899231982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68408000</v>
      </c>
      <c r="C63" s="55">
        <f t="shared" si="30"/>
        <v>-311000</v>
      </c>
      <c r="D63" s="55">
        <f t="shared" si="30"/>
        <v>0</v>
      </c>
      <c r="E63" s="55">
        <f t="shared" si="30"/>
        <v>68097000</v>
      </c>
      <c r="F63" s="56">
        <f t="shared" si="30"/>
        <v>68097000</v>
      </c>
      <c r="G63" s="57">
        <f t="shared" si="30"/>
        <v>68097000</v>
      </c>
      <c r="H63" s="56">
        <f t="shared" si="30"/>
        <v>5824000</v>
      </c>
      <c r="I63" s="57">
        <f t="shared" si="30"/>
        <v>7632890</v>
      </c>
      <c r="J63" s="56">
        <f t="shared" si="30"/>
        <v>14099000</v>
      </c>
      <c r="K63" s="57">
        <f t="shared" si="30"/>
        <v>21575300</v>
      </c>
      <c r="L63" s="56">
        <f t="shared" si="30"/>
        <v>22254000</v>
      </c>
      <c r="M63" s="58">
        <f t="shared" si="30"/>
        <v>8274498</v>
      </c>
      <c r="N63" s="56">
        <f t="shared" si="30"/>
        <v>13648000</v>
      </c>
      <c r="O63" s="57">
        <f t="shared" si="30"/>
        <v>7676005</v>
      </c>
      <c r="P63" s="56">
        <f t="shared" si="30"/>
        <v>55825000</v>
      </c>
      <c r="Q63" s="57">
        <f t="shared" si="30"/>
        <v>45158693</v>
      </c>
      <c r="R63" s="38">
        <f t="shared" si="14"/>
        <v>-38.671699469758245</v>
      </c>
      <c r="S63" s="39">
        <f t="shared" si="15"/>
        <v>-7.2329825930225615</v>
      </c>
      <c r="T63" s="38">
        <f t="shared" si="16"/>
        <v>81.978648104909169</v>
      </c>
      <c r="U63" s="39">
        <f t="shared" si="17"/>
        <v>66.315245899231982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16868000</v>
      </c>
      <c r="C8" s="40">
        <f t="shared" si="0"/>
        <v>45951000</v>
      </c>
      <c r="D8" s="40">
        <f t="shared" si="0"/>
        <v>0</v>
      </c>
      <c r="E8" s="40">
        <f t="shared" si="0"/>
        <v>62819000</v>
      </c>
      <c r="F8" s="41">
        <f t="shared" si="0"/>
        <v>62819000</v>
      </c>
      <c r="G8" s="42">
        <f t="shared" si="0"/>
        <v>62819000</v>
      </c>
      <c r="H8" s="41">
        <f t="shared" si="0"/>
        <v>8017000</v>
      </c>
      <c r="I8" s="42">
        <f t="shared" si="0"/>
        <v>2546235</v>
      </c>
      <c r="J8" s="41">
        <f t="shared" si="0"/>
        <v>1082000</v>
      </c>
      <c r="K8" s="42">
        <f t="shared" si="0"/>
        <v>3464871</v>
      </c>
      <c r="L8" s="41">
        <f t="shared" si="0"/>
        <v>489000</v>
      </c>
      <c r="M8" s="42">
        <f t="shared" si="0"/>
        <v>8435060</v>
      </c>
      <c r="N8" s="41">
        <f t="shared" si="0"/>
        <v>5957000</v>
      </c>
      <c r="O8" s="42">
        <f t="shared" si="0"/>
        <v>2688356</v>
      </c>
      <c r="P8" s="41">
        <f t="shared" si="0"/>
        <v>15545000</v>
      </c>
      <c r="Q8" s="42">
        <f t="shared" si="0"/>
        <v>17134522</v>
      </c>
      <c r="R8" s="16">
        <f>IF(($L8       =0),0,((($N8       -$L8       )/$L8       )*100))</f>
        <v>1118.200408997955</v>
      </c>
      <c r="S8" s="17">
        <f>IF(($M8       =0),0,((($O8       -$M8       )/$M8       )*100))</f>
        <v>-68.128786280121304</v>
      </c>
      <c r="T8" s="16">
        <f>IF(($E8       =0),0,(($P8       /$E8       )*100))</f>
        <v>24.745697957624284</v>
      </c>
      <c r="U8" s="18">
        <f>IF(($E8       =0),0,(($Q8       /$E8       )*100))</f>
        <v>27.276018402075806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13123000</v>
      </c>
      <c r="C9" s="43">
        <f t="shared" si="2"/>
        <v>45751000</v>
      </c>
      <c r="D9" s="43">
        <f t="shared" si="2"/>
        <v>0</v>
      </c>
      <c r="E9" s="43">
        <f t="shared" si="2"/>
        <v>58874000</v>
      </c>
      <c r="F9" s="44">
        <f t="shared" si="2"/>
        <v>58874000</v>
      </c>
      <c r="G9" s="45">
        <f t="shared" si="2"/>
        <v>58874000</v>
      </c>
      <c r="H9" s="44">
        <f t="shared" si="2"/>
        <v>5211000</v>
      </c>
      <c r="I9" s="45">
        <f t="shared" si="2"/>
        <v>3121466</v>
      </c>
      <c r="J9" s="44">
        <f t="shared" si="2"/>
        <v>588000</v>
      </c>
      <c r="K9" s="45">
        <f t="shared" si="2"/>
        <v>3760679</v>
      </c>
      <c r="L9" s="44">
        <f t="shared" si="2"/>
        <v>489000</v>
      </c>
      <c r="M9" s="45">
        <f t="shared" si="2"/>
        <v>3095716</v>
      </c>
      <c r="N9" s="44">
        <f t="shared" si="2"/>
        <v>5957000</v>
      </c>
      <c r="O9" s="45">
        <f t="shared" si="2"/>
        <v>3211661</v>
      </c>
      <c r="P9" s="44">
        <f t="shared" si="2"/>
        <v>12245000</v>
      </c>
      <c r="Q9" s="45">
        <f t="shared" si="2"/>
        <v>13189522</v>
      </c>
      <c r="R9" s="20">
        <f>IF(($L9       =0),0,((($N9       -$L9       )/$L9       )*100))</f>
        <v>1118.200408997955</v>
      </c>
      <c r="S9" s="21">
        <f>IF(($M9       =0),0,((($O9       -$M9       )/$M9       )*100))</f>
        <v>3.7453371045664396</v>
      </c>
      <c r="T9" s="20">
        <f>IF(($E9       =0),0,(($P9       /$E9       )*100))</f>
        <v>20.798654754220877</v>
      </c>
      <c r="U9" s="22">
        <f>IF(($E9       =0),0,(($Q9       /$E9       )*100))</f>
        <v>22.402965655467607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13123000</v>
      </c>
      <c r="C10" s="46">
        <v>-878000</v>
      </c>
      <c r="D10" s="46"/>
      <c r="E10" s="46">
        <f t="shared" ref="E10:E41" si="4">$B10      +$C10      +$D10</f>
        <v>12245000</v>
      </c>
      <c r="F10" s="47">
        <v>12245000</v>
      </c>
      <c r="G10" s="48">
        <v>12245000</v>
      </c>
      <c r="H10" s="47">
        <v>5211000</v>
      </c>
      <c r="I10" s="48">
        <v>3121466</v>
      </c>
      <c r="J10" s="47">
        <v>588000</v>
      </c>
      <c r="K10" s="48">
        <v>3760679</v>
      </c>
      <c r="L10" s="47">
        <v>489000</v>
      </c>
      <c r="M10" s="48">
        <v>3095716</v>
      </c>
      <c r="N10" s="47">
        <v>5957000</v>
      </c>
      <c r="O10" s="48">
        <v>3211661</v>
      </c>
      <c r="P10" s="47">
        <f t="shared" ref="P10:P41" si="5">$H10      +$J10      +$L10      +$N10</f>
        <v>12245000</v>
      </c>
      <c r="Q10" s="48">
        <f t="shared" ref="Q10:Q41" si="6">$I10      +$K10      +$M10      +$O10</f>
        <v>13189522</v>
      </c>
      <c r="R10" s="24">
        <f t="shared" ref="R10:R41" si="7">IF(($L10      =0),0,((($N10      -$L10      )/$L10      )*100))</f>
        <v>1118.200408997955</v>
      </c>
      <c r="S10" s="25">
        <f t="shared" ref="S10:S41" si="8">IF(($M10      =0),0,((($O10      -$M10      )/$M10      )*100))</f>
        <v>3.7453371045664396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107.71353205389956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46629000</v>
      </c>
      <c r="D20" s="46"/>
      <c r="E20" s="46">
        <f t="shared" si="4"/>
        <v>46629000</v>
      </c>
      <c r="F20" s="47">
        <v>46629000</v>
      </c>
      <c r="G20" s="48">
        <v>46629000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3745000</v>
      </c>
      <c r="C27" s="43">
        <f t="shared" si="11"/>
        <v>200000</v>
      </c>
      <c r="D27" s="43">
        <f t="shared" si="11"/>
        <v>0</v>
      </c>
      <c r="E27" s="43">
        <f t="shared" si="11"/>
        <v>3945000</v>
      </c>
      <c r="F27" s="44">
        <f t="shared" si="11"/>
        <v>3945000</v>
      </c>
      <c r="G27" s="45">
        <f t="shared" si="11"/>
        <v>3945000</v>
      </c>
      <c r="H27" s="44">
        <f t="shared" si="11"/>
        <v>2806000</v>
      </c>
      <c r="I27" s="45">
        <f t="shared" si="11"/>
        <v>-575231</v>
      </c>
      <c r="J27" s="44">
        <f t="shared" si="11"/>
        <v>494000</v>
      </c>
      <c r="K27" s="45">
        <f t="shared" si="11"/>
        <v>-295808</v>
      </c>
      <c r="L27" s="44">
        <f t="shared" si="11"/>
        <v>0</v>
      </c>
      <c r="M27" s="45">
        <f t="shared" si="11"/>
        <v>5339344</v>
      </c>
      <c r="N27" s="44">
        <f t="shared" si="11"/>
        <v>0</v>
      </c>
      <c r="O27" s="45">
        <f t="shared" si="11"/>
        <v>-523305</v>
      </c>
      <c r="P27" s="44">
        <f t="shared" si="11"/>
        <v>3300000</v>
      </c>
      <c r="Q27" s="45">
        <f t="shared" si="11"/>
        <v>3945000</v>
      </c>
      <c r="R27" s="20">
        <f t="shared" si="7"/>
        <v>0</v>
      </c>
      <c r="S27" s="21">
        <f t="shared" si="8"/>
        <v>-109.80092310965541</v>
      </c>
      <c r="T27" s="20">
        <f t="shared" si="9"/>
        <v>83.650190114068451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>
        <v>2067000</v>
      </c>
      <c r="I30" s="48">
        <v>-307148</v>
      </c>
      <c r="J30" s="47">
        <v>291000</v>
      </c>
      <c r="K30" s="48">
        <v>-30625</v>
      </c>
      <c r="L30" s="47"/>
      <c r="M30" s="48">
        <v>2737773</v>
      </c>
      <c r="N30" s="47"/>
      <c r="O30" s="48"/>
      <c r="P30" s="47">
        <f t="shared" si="5"/>
        <v>2358000</v>
      </c>
      <c r="Q30" s="48">
        <f t="shared" si="6"/>
        <v>2400000</v>
      </c>
      <c r="R30" s="24">
        <f t="shared" si="7"/>
        <v>0</v>
      </c>
      <c r="S30" s="25">
        <f t="shared" si="8"/>
        <v>-100</v>
      </c>
      <c r="T30" s="24">
        <f t="shared" si="9"/>
        <v>98.25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1345000</v>
      </c>
      <c r="C32" s="46">
        <v>200000</v>
      </c>
      <c r="D32" s="46"/>
      <c r="E32" s="46">
        <f t="shared" si="4"/>
        <v>1545000</v>
      </c>
      <c r="F32" s="47">
        <v>1545000</v>
      </c>
      <c r="G32" s="48">
        <v>1545000</v>
      </c>
      <c r="H32" s="47">
        <v>739000</v>
      </c>
      <c r="I32" s="48">
        <v>-268083</v>
      </c>
      <c r="J32" s="47">
        <v>203000</v>
      </c>
      <c r="K32" s="48">
        <v>-265183</v>
      </c>
      <c r="L32" s="47"/>
      <c r="M32" s="48">
        <v>2601571</v>
      </c>
      <c r="N32" s="47"/>
      <c r="O32" s="48">
        <v>-523305</v>
      </c>
      <c r="P32" s="47">
        <f t="shared" si="5"/>
        <v>942000</v>
      </c>
      <c r="Q32" s="48">
        <f t="shared" si="6"/>
        <v>1545000</v>
      </c>
      <c r="R32" s="24">
        <f t="shared" si="7"/>
        <v>0</v>
      </c>
      <c r="S32" s="25">
        <f t="shared" si="8"/>
        <v>-120.11496130607237</v>
      </c>
      <c r="T32" s="24">
        <f t="shared" si="9"/>
        <v>60.970873786407765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1209000</v>
      </c>
      <c r="C42" s="52">
        <f t="shared" si="13"/>
        <v>1000</v>
      </c>
      <c r="D42" s="52">
        <f t="shared" si="13"/>
        <v>0</v>
      </c>
      <c r="E42" s="52">
        <f t="shared" si="13"/>
        <v>1210000</v>
      </c>
      <c r="F42" s="53">
        <f t="shared" si="13"/>
        <v>1210000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1209000</v>
      </c>
      <c r="C43" s="43">
        <f t="shared" si="19"/>
        <v>1000</v>
      </c>
      <c r="D43" s="43">
        <f t="shared" si="19"/>
        <v>0</v>
      </c>
      <c r="E43" s="43">
        <f t="shared" si="19"/>
        <v>1210000</v>
      </c>
      <c r="F43" s="44">
        <f t="shared" si="19"/>
        <v>1210000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1209000</v>
      </c>
      <c r="C45" s="46">
        <v>1000</v>
      </c>
      <c r="D45" s="46"/>
      <c r="E45" s="46">
        <f t="shared" si="21"/>
        <v>1210000</v>
      </c>
      <c r="F45" s="47">
        <v>1210000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18077000</v>
      </c>
      <c r="C59" s="43">
        <f t="shared" si="26"/>
        <v>45952000</v>
      </c>
      <c r="D59" s="43">
        <f t="shared" si="26"/>
        <v>0</v>
      </c>
      <c r="E59" s="43">
        <f t="shared" si="26"/>
        <v>64029000</v>
      </c>
      <c r="F59" s="44">
        <f t="shared" si="26"/>
        <v>64029000</v>
      </c>
      <c r="G59" s="45">
        <f t="shared" si="26"/>
        <v>62819000</v>
      </c>
      <c r="H59" s="44">
        <f t="shared" si="26"/>
        <v>8017000</v>
      </c>
      <c r="I59" s="45">
        <f t="shared" si="26"/>
        <v>2546235</v>
      </c>
      <c r="J59" s="44">
        <f t="shared" si="26"/>
        <v>1082000</v>
      </c>
      <c r="K59" s="45">
        <f t="shared" si="26"/>
        <v>3464871</v>
      </c>
      <c r="L59" s="44">
        <f t="shared" si="26"/>
        <v>489000</v>
      </c>
      <c r="M59" s="45">
        <f t="shared" si="26"/>
        <v>8435060</v>
      </c>
      <c r="N59" s="44">
        <f t="shared" si="26"/>
        <v>5957000</v>
      </c>
      <c r="O59" s="45">
        <f t="shared" si="26"/>
        <v>2688356</v>
      </c>
      <c r="P59" s="44">
        <f t="shared" si="26"/>
        <v>15545000</v>
      </c>
      <c r="Q59" s="45">
        <f t="shared" si="26"/>
        <v>17134522</v>
      </c>
      <c r="R59" s="20">
        <f t="shared" si="14"/>
        <v>1118.200408997955</v>
      </c>
      <c r="S59" s="21">
        <f t="shared" si="15"/>
        <v>-68.128786280121304</v>
      </c>
      <c r="T59" s="20">
        <f t="shared" si="16"/>
        <v>24.278061503381281</v>
      </c>
      <c r="U59" s="22">
        <f t="shared" si="17"/>
        <v>26.760564744100328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18077000</v>
      </c>
      <c r="C63" s="55">
        <f t="shared" si="30"/>
        <v>45952000</v>
      </c>
      <c r="D63" s="55">
        <f t="shared" si="30"/>
        <v>0</v>
      </c>
      <c r="E63" s="55">
        <f t="shared" si="30"/>
        <v>64029000</v>
      </c>
      <c r="F63" s="56">
        <f t="shared" si="30"/>
        <v>64029000</v>
      </c>
      <c r="G63" s="57">
        <f t="shared" si="30"/>
        <v>62819000</v>
      </c>
      <c r="H63" s="56">
        <f t="shared" si="30"/>
        <v>8017000</v>
      </c>
      <c r="I63" s="57">
        <f t="shared" si="30"/>
        <v>2546235</v>
      </c>
      <c r="J63" s="56">
        <f t="shared" si="30"/>
        <v>1082000</v>
      </c>
      <c r="K63" s="57">
        <f t="shared" si="30"/>
        <v>3464871</v>
      </c>
      <c r="L63" s="56">
        <f t="shared" si="30"/>
        <v>489000</v>
      </c>
      <c r="M63" s="58">
        <f t="shared" si="30"/>
        <v>8435060</v>
      </c>
      <c r="N63" s="56">
        <f t="shared" si="30"/>
        <v>5957000</v>
      </c>
      <c r="O63" s="57">
        <f t="shared" si="30"/>
        <v>2688356</v>
      </c>
      <c r="P63" s="56">
        <f t="shared" si="30"/>
        <v>15545000</v>
      </c>
      <c r="Q63" s="57">
        <f t="shared" si="30"/>
        <v>17134522</v>
      </c>
      <c r="R63" s="38">
        <f t="shared" si="14"/>
        <v>1118.200408997955</v>
      </c>
      <c r="S63" s="39">
        <f t="shared" si="15"/>
        <v>-68.128786280121304</v>
      </c>
      <c r="T63" s="38">
        <f t="shared" si="16"/>
        <v>24.278061503381281</v>
      </c>
      <c r="U63" s="39">
        <f t="shared" si="17"/>
        <v>26.760564744100328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348294000</v>
      </c>
      <c r="C8" s="40">
        <f t="shared" si="0"/>
        <v>9538000</v>
      </c>
      <c r="D8" s="40">
        <f t="shared" si="0"/>
        <v>0</v>
      </c>
      <c r="E8" s="40">
        <f t="shared" si="0"/>
        <v>357832000</v>
      </c>
      <c r="F8" s="41">
        <f t="shared" si="0"/>
        <v>357832000</v>
      </c>
      <c r="G8" s="42">
        <f t="shared" si="0"/>
        <v>357832000</v>
      </c>
      <c r="H8" s="41">
        <f t="shared" si="0"/>
        <v>60443000</v>
      </c>
      <c r="I8" s="42">
        <f t="shared" si="0"/>
        <v>72915186</v>
      </c>
      <c r="J8" s="41">
        <f t="shared" si="0"/>
        <v>109974000</v>
      </c>
      <c r="K8" s="42">
        <f t="shared" si="0"/>
        <v>113803990</v>
      </c>
      <c r="L8" s="41">
        <f t="shared" si="0"/>
        <v>32463000</v>
      </c>
      <c r="M8" s="42">
        <f t="shared" si="0"/>
        <v>23277814</v>
      </c>
      <c r="N8" s="41">
        <f t="shared" si="0"/>
        <v>74660000</v>
      </c>
      <c r="O8" s="42">
        <f t="shared" si="0"/>
        <v>52190866</v>
      </c>
      <c r="P8" s="41">
        <f t="shared" si="0"/>
        <v>277540000</v>
      </c>
      <c r="Q8" s="42">
        <f t="shared" si="0"/>
        <v>262187856</v>
      </c>
      <c r="R8" s="16">
        <f>IF(($L8       =0),0,((($N8       -$L8       )/$L8       )*100))</f>
        <v>129.98490589286266</v>
      </c>
      <c r="S8" s="17">
        <f>IF(($M8       =0),0,((($O8       -$M8       )/$M8       )*100))</f>
        <v>124.20862199517532</v>
      </c>
      <c r="T8" s="16">
        <f>IF(($E8       =0),0,(($P8       /$E8       )*100))</f>
        <v>77.561537257707528</v>
      </c>
      <c r="U8" s="18">
        <f>IF(($E8       =0),0,(($Q8       /$E8       )*100))</f>
        <v>73.271215542489216</v>
      </c>
      <c r="V8" s="41">
        <f t="shared" ref="V8:W8" si="1">+V9+V27</f>
        <v>1774000</v>
      </c>
      <c r="W8" s="42">
        <f t="shared" si="1"/>
        <v>1734000</v>
      </c>
    </row>
    <row r="9" spans="1:23" x14ac:dyDescent="0.2">
      <c r="A9" s="19" t="s">
        <v>36</v>
      </c>
      <c r="B9" s="43">
        <f t="shared" ref="B9:Q9" si="2">SUM(B10:B26)</f>
        <v>336365000</v>
      </c>
      <c r="C9" s="43">
        <f t="shared" si="2"/>
        <v>9816000</v>
      </c>
      <c r="D9" s="43">
        <f t="shared" si="2"/>
        <v>0</v>
      </c>
      <c r="E9" s="43">
        <f t="shared" si="2"/>
        <v>346181000</v>
      </c>
      <c r="F9" s="44">
        <f t="shared" si="2"/>
        <v>346181000</v>
      </c>
      <c r="G9" s="45">
        <f t="shared" si="2"/>
        <v>346181000</v>
      </c>
      <c r="H9" s="44">
        <f t="shared" si="2"/>
        <v>59902000</v>
      </c>
      <c r="I9" s="45">
        <f t="shared" si="2"/>
        <v>70429724</v>
      </c>
      <c r="J9" s="44">
        <f t="shared" si="2"/>
        <v>103893000</v>
      </c>
      <c r="K9" s="45">
        <f t="shared" si="2"/>
        <v>109588833</v>
      </c>
      <c r="L9" s="44">
        <f t="shared" si="2"/>
        <v>31358000</v>
      </c>
      <c r="M9" s="45">
        <f t="shared" si="2"/>
        <v>21970346</v>
      </c>
      <c r="N9" s="44">
        <f t="shared" si="2"/>
        <v>70959000</v>
      </c>
      <c r="O9" s="45">
        <f t="shared" si="2"/>
        <v>48547954</v>
      </c>
      <c r="P9" s="44">
        <f t="shared" si="2"/>
        <v>266112000</v>
      </c>
      <c r="Q9" s="45">
        <f t="shared" si="2"/>
        <v>250536857</v>
      </c>
      <c r="R9" s="20">
        <f>IF(($L9       =0),0,((($N9       -$L9       )/$L9       )*100))</f>
        <v>126.28675298169527</v>
      </c>
      <c r="S9" s="21">
        <f>IF(($M9       =0),0,((($O9       -$M9       )/$M9       )*100))</f>
        <v>120.97036614716947</v>
      </c>
      <c r="T9" s="20">
        <f>IF(($E9       =0),0,(($P9       /$E9       )*100))</f>
        <v>76.870769915159983</v>
      </c>
      <c r="U9" s="22">
        <f>IF(($E9       =0),0,(($Q9       /$E9       )*100))</f>
        <v>72.37163709157926</v>
      </c>
      <c r="V9" s="44">
        <f t="shared" ref="V9:W9" si="3">SUM(V10:V26)</f>
        <v>1774000</v>
      </c>
      <c r="W9" s="45">
        <f t="shared" si="3"/>
        <v>1734000</v>
      </c>
    </row>
    <row r="10" spans="1:23" x14ac:dyDescent="0.2">
      <c r="A10" s="23" t="s">
        <v>37</v>
      </c>
      <c r="B10" s="46">
        <v>245759000</v>
      </c>
      <c r="C10" s="46">
        <v>-16437000</v>
      </c>
      <c r="D10" s="46"/>
      <c r="E10" s="46">
        <f t="shared" ref="E10:E41" si="4">$B10      +$C10      +$D10</f>
        <v>229322000</v>
      </c>
      <c r="F10" s="47">
        <v>229322000</v>
      </c>
      <c r="G10" s="48">
        <v>229322000</v>
      </c>
      <c r="H10" s="47">
        <v>52899000</v>
      </c>
      <c r="I10" s="48">
        <v>63197256</v>
      </c>
      <c r="J10" s="47">
        <v>77348000</v>
      </c>
      <c r="K10" s="48">
        <v>89577086</v>
      </c>
      <c r="L10" s="47">
        <v>23596000</v>
      </c>
      <c r="M10" s="48">
        <v>7554107</v>
      </c>
      <c r="N10" s="47">
        <v>58135000</v>
      </c>
      <c r="O10" s="48">
        <v>17842373</v>
      </c>
      <c r="P10" s="47">
        <f t="shared" ref="P10:P41" si="5">$H10      +$J10      +$L10      +$N10</f>
        <v>211978000</v>
      </c>
      <c r="Q10" s="48">
        <f t="shared" ref="Q10:Q41" si="6">$I10      +$K10      +$M10      +$O10</f>
        <v>178170822</v>
      </c>
      <c r="R10" s="24">
        <f t="shared" ref="R10:R41" si="7">IF(($L10      =0),0,((($N10      -$L10      )/$L10      )*100))</f>
        <v>146.37650449228684</v>
      </c>
      <c r="S10" s="25">
        <f t="shared" ref="S10:S41" si="8">IF(($M10      =0),0,((($O10      -$M10      )/$M10      )*100))</f>
        <v>136.19433772913197</v>
      </c>
      <c r="T10" s="24">
        <f t="shared" ref="T10:T41" si="9">IF(($E10      =0),0,(($P10      /$E10      )*100))</f>
        <v>92.436835541291288</v>
      </c>
      <c r="U10" s="26">
        <f t="shared" ref="U10:U41" si="10">IF(($E10      =0),0,(($Q10      /$E10      )*100))</f>
        <v>77.694604965943086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7000000</v>
      </c>
      <c r="C13" s="46">
        <v>3500000</v>
      </c>
      <c r="D13" s="46"/>
      <c r="E13" s="46">
        <f t="shared" si="4"/>
        <v>10500000</v>
      </c>
      <c r="F13" s="47">
        <v>10500000</v>
      </c>
      <c r="G13" s="48">
        <v>10500000</v>
      </c>
      <c r="H13" s="47"/>
      <c r="I13" s="48">
        <v>2574861</v>
      </c>
      <c r="J13" s="47">
        <v>6225000</v>
      </c>
      <c r="K13" s="48">
        <v>4005559</v>
      </c>
      <c r="L13" s="47">
        <v>569000</v>
      </c>
      <c r="M13" s="48">
        <v>571209</v>
      </c>
      <c r="N13" s="47">
        <v>928000</v>
      </c>
      <c r="O13" s="48">
        <v>5067244</v>
      </c>
      <c r="P13" s="47">
        <f t="shared" si="5"/>
        <v>7722000</v>
      </c>
      <c r="Q13" s="48">
        <f t="shared" si="6"/>
        <v>12218873</v>
      </c>
      <c r="R13" s="24">
        <f t="shared" si="7"/>
        <v>63.093145869947278</v>
      </c>
      <c r="S13" s="25">
        <f t="shared" si="8"/>
        <v>787.10857146858677</v>
      </c>
      <c r="T13" s="24">
        <f t="shared" si="9"/>
        <v>73.542857142857144</v>
      </c>
      <c r="U13" s="26">
        <f t="shared" si="10"/>
        <v>116.37021904761905</v>
      </c>
      <c r="V13" s="47">
        <v>1774000</v>
      </c>
      <c r="W13" s="48">
        <v>1734000</v>
      </c>
    </row>
    <row r="14" spans="1:23" x14ac:dyDescent="0.2">
      <c r="A14" s="23" t="s">
        <v>41</v>
      </c>
      <c r="B14" s="46">
        <v>33606000</v>
      </c>
      <c r="C14" s="46">
        <v>-20506000</v>
      </c>
      <c r="D14" s="46"/>
      <c r="E14" s="46">
        <f t="shared" si="4"/>
        <v>13100000</v>
      </c>
      <c r="F14" s="47">
        <v>13100000</v>
      </c>
      <c r="G14" s="48">
        <v>13100000</v>
      </c>
      <c r="H14" s="47">
        <v>2237000</v>
      </c>
      <c r="I14" s="48"/>
      <c r="J14" s="47"/>
      <c r="K14" s="48"/>
      <c r="L14" s="47">
        <v>1599000</v>
      </c>
      <c r="M14" s="48">
        <v>3937191</v>
      </c>
      <c r="N14" s="47">
        <v>3424000</v>
      </c>
      <c r="O14" s="48">
        <v>9036197</v>
      </c>
      <c r="P14" s="47">
        <f t="shared" si="5"/>
        <v>7260000</v>
      </c>
      <c r="Q14" s="48">
        <f t="shared" si="6"/>
        <v>12973388</v>
      </c>
      <c r="R14" s="24">
        <f t="shared" si="7"/>
        <v>114.13383364602876</v>
      </c>
      <c r="S14" s="25">
        <f t="shared" si="8"/>
        <v>129.50872843100575</v>
      </c>
      <c r="T14" s="24">
        <f t="shared" si="9"/>
        <v>55.419847328244273</v>
      </c>
      <c r="U14" s="26">
        <f t="shared" si="10"/>
        <v>99.033496183206111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39600000</v>
      </c>
      <c r="D20" s="46"/>
      <c r="E20" s="46">
        <f t="shared" si="4"/>
        <v>39600000</v>
      </c>
      <c r="F20" s="47">
        <v>39600000</v>
      </c>
      <c r="G20" s="48">
        <v>39600000</v>
      </c>
      <c r="H20" s="47"/>
      <c r="I20" s="48"/>
      <c r="J20" s="47"/>
      <c r="K20" s="48"/>
      <c r="L20" s="47"/>
      <c r="M20" s="48"/>
      <c r="N20" s="47"/>
      <c r="O20" s="48">
        <v>8021559</v>
      </c>
      <c r="P20" s="47">
        <f t="shared" si="5"/>
        <v>0</v>
      </c>
      <c r="Q20" s="48">
        <f t="shared" si="6"/>
        <v>8021559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20.25646212121212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50000000</v>
      </c>
      <c r="C23" s="46">
        <v>3659000</v>
      </c>
      <c r="D23" s="46"/>
      <c r="E23" s="46">
        <f t="shared" si="4"/>
        <v>53659000</v>
      </c>
      <c r="F23" s="47">
        <v>53659000</v>
      </c>
      <c r="G23" s="48">
        <v>53659000</v>
      </c>
      <c r="H23" s="47">
        <v>4766000</v>
      </c>
      <c r="I23" s="48">
        <v>4657607</v>
      </c>
      <c r="J23" s="47">
        <v>20320000</v>
      </c>
      <c r="K23" s="48">
        <v>16006188</v>
      </c>
      <c r="L23" s="47">
        <v>5594000</v>
      </c>
      <c r="M23" s="48">
        <v>9907839</v>
      </c>
      <c r="N23" s="47">
        <v>8472000</v>
      </c>
      <c r="O23" s="48">
        <v>8580581</v>
      </c>
      <c r="P23" s="47">
        <f t="shared" si="5"/>
        <v>39152000</v>
      </c>
      <c r="Q23" s="48">
        <f t="shared" si="6"/>
        <v>39152215</v>
      </c>
      <c r="R23" s="24">
        <f t="shared" si="7"/>
        <v>51.447979978548439</v>
      </c>
      <c r="S23" s="25">
        <f t="shared" si="8"/>
        <v>-13.396039237214088</v>
      </c>
      <c r="T23" s="24">
        <f t="shared" si="9"/>
        <v>72.964460761475252</v>
      </c>
      <c r="U23" s="26">
        <f t="shared" si="10"/>
        <v>72.964861439833015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11929000</v>
      </c>
      <c r="C27" s="43">
        <f t="shared" si="11"/>
        <v>-278000</v>
      </c>
      <c r="D27" s="43">
        <f t="shared" si="11"/>
        <v>0</v>
      </c>
      <c r="E27" s="43">
        <f t="shared" si="11"/>
        <v>11651000</v>
      </c>
      <c r="F27" s="44">
        <f t="shared" si="11"/>
        <v>11651000</v>
      </c>
      <c r="G27" s="45">
        <f t="shared" si="11"/>
        <v>11651000</v>
      </c>
      <c r="H27" s="44">
        <f t="shared" si="11"/>
        <v>541000</v>
      </c>
      <c r="I27" s="45">
        <f t="shared" si="11"/>
        <v>2485462</v>
      </c>
      <c r="J27" s="44">
        <f t="shared" si="11"/>
        <v>6081000</v>
      </c>
      <c r="K27" s="45">
        <f t="shared" si="11"/>
        <v>4215157</v>
      </c>
      <c r="L27" s="44">
        <f t="shared" si="11"/>
        <v>1105000</v>
      </c>
      <c r="M27" s="45">
        <f t="shared" si="11"/>
        <v>1307468</v>
      </c>
      <c r="N27" s="44">
        <f t="shared" si="11"/>
        <v>3701000</v>
      </c>
      <c r="O27" s="45">
        <f t="shared" si="11"/>
        <v>3642912</v>
      </c>
      <c r="P27" s="44">
        <f t="shared" si="11"/>
        <v>11428000</v>
      </c>
      <c r="Q27" s="45">
        <f t="shared" si="11"/>
        <v>11650999</v>
      </c>
      <c r="R27" s="20">
        <f t="shared" si="7"/>
        <v>234.9321266968326</v>
      </c>
      <c r="S27" s="21">
        <f t="shared" si="8"/>
        <v>178.62341564000036</v>
      </c>
      <c r="T27" s="20">
        <f t="shared" si="9"/>
        <v>98.086001201613598</v>
      </c>
      <c r="U27" s="22">
        <f t="shared" si="10"/>
        <v>99.999991417045749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413000</v>
      </c>
      <c r="I30" s="48">
        <v>413099</v>
      </c>
      <c r="J30" s="47">
        <v>341000</v>
      </c>
      <c r="K30" s="48">
        <v>417362</v>
      </c>
      <c r="L30" s="47">
        <v>191000</v>
      </c>
      <c r="M30" s="48">
        <v>285890</v>
      </c>
      <c r="N30" s="47">
        <v>865000</v>
      </c>
      <c r="O30" s="48">
        <v>833649</v>
      </c>
      <c r="P30" s="47">
        <f t="shared" si="5"/>
        <v>1810000</v>
      </c>
      <c r="Q30" s="48">
        <f t="shared" si="6"/>
        <v>1950000</v>
      </c>
      <c r="R30" s="24">
        <f t="shared" si="7"/>
        <v>352.87958115183244</v>
      </c>
      <c r="S30" s="25">
        <f t="shared" si="8"/>
        <v>191.59781734233445</v>
      </c>
      <c r="T30" s="24">
        <f t="shared" si="9"/>
        <v>92.820512820512818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4979000</v>
      </c>
      <c r="C32" s="46">
        <v>-278000</v>
      </c>
      <c r="D32" s="46"/>
      <c r="E32" s="46">
        <f t="shared" si="4"/>
        <v>4701000</v>
      </c>
      <c r="F32" s="47">
        <v>4701000</v>
      </c>
      <c r="G32" s="48">
        <v>4701000</v>
      </c>
      <c r="H32" s="47">
        <v>128000</v>
      </c>
      <c r="I32" s="48">
        <v>127812</v>
      </c>
      <c r="J32" s="47">
        <v>2507000</v>
      </c>
      <c r="K32" s="48">
        <v>2507890</v>
      </c>
      <c r="L32" s="47">
        <v>914000</v>
      </c>
      <c r="M32" s="48">
        <v>913322</v>
      </c>
      <c r="N32" s="47">
        <v>1152000</v>
      </c>
      <c r="O32" s="48">
        <v>1151974</v>
      </c>
      <c r="P32" s="47">
        <f t="shared" si="5"/>
        <v>4701000</v>
      </c>
      <c r="Q32" s="48">
        <f t="shared" si="6"/>
        <v>4700998</v>
      </c>
      <c r="R32" s="24">
        <f t="shared" si="7"/>
        <v>26.039387308533918</v>
      </c>
      <c r="S32" s="25">
        <f t="shared" si="8"/>
        <v>26.130105264079916</v>
      </c>
      <c r="T32" s="24">
        <f t="shared" si="9"/>
        <v>100</v>
      </c>
      <c r="U32" s="26">
        <f t="shared" si="10"/>
        <v>99.999957455860454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5000000</v>
      </c>
      <c r="H35" s="47"/>
      <c r="I35" s="48">
        <v>1944551</v>
      </c>
      <c r="J35" s="47">
        <v>3233000</v>
      </c>
      <c r="K35" s="48">
        <v>1289905</v>
      </c>
      <c r="L35" s="47"/>
      <c r="M35" s="48">
        <v>108256</v>
      </c>
      <c r="N35" s="47">
        <v>1684000</v>
      </c>
      <c r="O35" s="48">
        <v>1657289</v>
      </c>
      <c r="P35" s="47">
        <f t="shared" si="5"/>
        <v>4917000</v>
      </c>
      <c r="Q35" s="48">
        <f t="shared" si="6"/>
        <v>5000001</v>
      </c>
      <c r="R35" s="24">
        <f t="shared" si="7"/>
        <v>0</v>
      </c>
      <c r="S35" s="25">
        <f t="shared" si="8"/>
        <v>1430.8980564587644</v>
      </c>
      <c r="T35" s="24">
        <f t="shared" si="9"/>
        <v>98.34</v>
      </c>
      <c r="U35" s="26">
        <f t="shared" si="10"/>
        <v>100.00001999999999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98172000</v>
      </c>
      <c r="C42" s="52">
        <f t="shared" si="13"/>
        <v>-29779000</v>
      </c>
      <c r="D42" s="52">
        <f t="shared" si="13"/>
        <v>0</v>
      </c>
      <c r="E42" s="52">
        <f t="shared" si="13"/>
        <v>68393000</v>
      </c>
      <c r="F42" s="53">
        <f t="shared" si="13"/>
        <v>68393000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98172000</v>
      </c>
      <c r="C43" s="43">
        <f t="shared" si="19"/>
        <v>-29779000</v>
      </c>
      <c r="D43" s="43">
        <f t="shared" si="19"/>
        <v>0</v>
      </c>
      <c r="E43" s="43">
        <f t="shared" si="19"/>
        <v>68393000</v>
      </c>
      <c r="F43" s="44">
        <f t="shared" si="19"/>
        <v>68393000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96172000</v>
      </c>
      <c r="C45" s="46">
        <v>-28072000</v>
      </c>
      <c r="D45" s="46"/>
      <c r="E45" s="46">
        <f t="shared" si="21"/>
        <v>68100000</v>
      </c>
      <c r="F45" s="47">
        <v>68100000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</v>
      </c>
      <c r="C46" s="46">
        <v>-1707000</v>
      </c>
      <c r="D46" s="46"/>
      <c r="E46" s="46">
        <f t="shared" si="21"/>
        <v>293000</v>
      </c>
      <c r="F46" s="47">
        <v>293000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446466000</v>
      </c>
      <c r="C59" s="43">
        <f t="shared" si="26"/>
        <v>-20241000</v>
      </c>
      <c r="D59" s="43">
        <f t="shared" si="26"/>
        <v>0</v>
      </c>
      <c r="E59" s="43">
        <f t="shared" si="26"/>
        <v>426225000</v>
      </c>
      <c r="F59" s="44">
        <f t="shared" si="26"/>
        <v>426225000</v>
      </c>
      <c r="G59" s="45">
        <f t="shared" si="26"/>
        <v>357832000</v>
      </c>
      <c r="H59" s="44">
        <f t="shared" si="26"/>
        <v>60443000</v>
      </c>
      <c r="I59" s="45">
        <f t="shared" si="26"/>
        <v>72915186</v>
      </c>
      <c r="J59" s="44">
        <f t="shared" si="26"/>
        <v>109974000</v>
      </c>
      <c r="K59" s="45">
        <f t="shared" si="26"/>
        <v>113803990</v>
      </c>
      <c r="L59" s="44">
        <f t="shared" si="26"/>
        <v>32463000</v>
      </c>
      <c r="M59" s="45">
        <f t="shared" si="26"/>
        <v>23277814</v>
      </c>
      <c r="N59" s="44">
        <f t="shared" si="26"/>
        <v>74660000</v>
      </c>
      <c r="O59" s="45">
        <f t="shared" si="26"/>
        <v>52190866</v>
      </c>
      <c r="P59" s="44">
        <f t="shared" si="26"/>
        <v>277540000</v>
      </c>
      <c r="Q59" s="45">
        <f t="shared" si="26"/>
        <v>262187856</v>
      </c>
      <c r="R59" s="20">
        <f t="shared" si="14"/>
        <v>129.98490589286266</v>
      </c>
      <c r="S59" s="21">
        <f t="shared" si="15"/>
        <v>124.20862199517532</v>
      </c>
      <c r="T59" s="20">
        <f t="shared" si="16"/>
        <v>65.115842571411804</v>
      </c>
      <c r="U59" s="22">
        <f t="shared" si="17"/>
        <v>61.513955305296498</v>
      </c>
      <c r="V59" s="44">
        <f t="shared" ref="V59:W59" si="27">+V8+V42</f>
        <v>1774000</v>
      </c>
      <c r="W59" s="45">
        <f t="shared" si="27"/>
        <v>1734000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446466000</v>
      </c>
      <c r="C63" s="55">
        <f t="shared" si="30"/>
        <v>-20241000</v>
      </c>
      <c r="D63" s="55">
        <f t="shared" si="30"/>
        <v>0</v>
      </c>
      <c r="E63" s="55">
        <f t="shared" si="30"/>
        <v>426225000</v>
      </c>
      <c r="F63" s="56">
        <f t="shared" si="30"/>
        <v>426225000</v>
      </c>
      <c r="G63" s="57">
        <f t="shared" si="30"/>
        <v>357832000</v>
      </c>
      <c r="H63" s="56">
        <f t="shared" si="30"/>
        <v>60443000</v>
      </c>
      <c r="I63" s="57">
        <f t="shared" si="30"/>
        <v>72915186</v>
      </c>
      <c r="J63" s="56">
        <f t="shared" si="30"/>
        <v>109974000</v>
      </c>
      <c r="K63" s="57">
        <f t="shared" si="30"/>
        <v>113803990</v>
      </c>
      <c r="L63" s="56">
        <f t="shared" si="30"/>
        <v>32463000</v>
      </c>
      <c r="M63" s="58">
        <f t="shared" si="30"/>
        <v>23277814</v>
      </c>
      <c r="N63" s="56">
        <f t="shared" si="30"/>
        <v>74660000</v>
      </c>
      <c r="O63" s="57">
        <f t="shared" si="30"/>
        <v>52190866</v>
      </c>
      <c r="P63" s="56">
        <f t="shared" si="30"/>
        <v>277540000</v>
      </c>
      <c r="Q63" s="57">
        <f t="shared" si="30"/>
        <v>262187856</v>
      </c>
      <c r="R63" s="38">
        <f t="shared" si="14"/>
        <v>129.98490589286266</v>
      </c>
      <c r="S63" s="39">
        <f t="shared" si="15"/>
        <v>124.20862199517532</v>
      </c>
      <c r="T63" s="38">
        <f t="shared" si="16"/>
        <v>65.115842571411804</v>
      </c>
      <c r="U63" s="39">
        <f t="shared" si="17"/>
        <v>61.513955305296498</v>
      </c>
      <c r="V63" s="56">
        <f>+V59+V60</f>
        <v>1774000</v>
      </c>
      <c r="W63" s="57">
        <f>+W59+W60</f>
        <v>1734000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45403000</v>
      </c>
      <c r="C8" s="40">
        <f t="shared" si="0"/>
        <v>6270000</v>
      </c>
      <c r="D8" s="40">
        <f t="shared" si="0"/>
        <v>0</v>
      </c>
      <c r="E8" s="40">
        <f t="shared" si="0"/>
        <v>51673000</v>
      </c>
      <c r="F8" s="41">
        <f t="shared" si="0"/>
        <v>51673000</v>
      </c>
      <c r="G8" s="42">
        <f t="shared" si="0"/>
        <v>51673000</v>
      </c>
      <c r="H8" s="41">
        <f t="shared" si="0"/>
        <v>23914000</v>
      </c>
      <c r="I8" s="42">
        <f t="shared" si="0"/>
        <v>20077368</v>
      </c>
      <c r="J8" s="41">
        <f t="shared" si="0"/>
        <v>9179000</v>
      </c>
      <c r="K8" s="42">
        <f t="shared" si="0"/>
        <v>7824527</v>
      </c>
      <c r="L8" s="41">
        <f t="shared" si="0"/>
        <v>3649000</v>
      </c>
      <c r="M8" s="42">
        <f t="shared" si="0"/>
        <v>9965647</v>
      </c>
      <c r="N8" s="41">
        <f t="shared" si="0"/>
        <v>5931000</v>
      </c>
      <c r="O8" s="42">
        <f t="shared" si="0"/>
        <v>34274104</v>
      </c>
      <c r="P8" s="41">
        <f t="shared" si="0"/>
        <v>42673000</v>
      </c>
      <c r="Q8" s="42">
        <f t="shared" si="0"/>
        <v>72141646</v>
      </c>
      <c r="R8" s="16">
        <f>IF(($L8       =0),0,((($N8       -$L8       )/$L8       )*100))</f>
        <v>62.537681556590854</v>
      </c>
      <c r="S8" s="17">
        <f>IF(($M8       =0),0,((($O8       -$M8       )/$M8       )*100))</f>
        <v>243.92251702272816</v>
      </c>
      <c r="T8" s="16">
        <f>IF(($E8       =0),0,(($P8       /$E8       )*100))</f>
        <v>82.582780175333355</v>
      </c>
      <c r="U8" s="18">
        <f>IF(($E8       =0),0,(($Q8       /$E8       )*100))</f>
        <v>139.61187854392043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40947000</v>
      </c>
      <c r="C9" s="43">
        <f t="shared" si="2"/>
        <v>6270000</v>
      </c>
      <c r="D9" s="43">
        <f t="shared" si="2"/>
        <v>0</v>
      </c>
      <c r="E9" s="43">
        <f t="shared" si="2"/>
        <v>47217000</v>
      </c>
      <c r="F9" s="44">
        <f t="shared" si="2"/>
        <v>47217000</v>
      </c>
      <c r="G9" s="45">
        <f t="shared" si="2"/>
        <v>47217000</v>
      </c>
      <c r="H9" s="44">
        <f t="shared" si="2"/>
        <v>22444000</v>
      </c>
      <c r="I9" s="45">
        <f t="shared" si="2"/>
        <v>22333853</v>
      </c>
      <c r="J9" s="44">
        <f t="shared" si="2"/>
        <v>7422000</v>
      </c>
      <c r="K9" s="45">
        <f t="shared" si="2"/>
        <v>6067252</v>
      </c>
      <c r="L9" s="44">
        <f t="shared" si="2"/>
        <v>2858000</v>
      </c>
      <c r="M9" s="45">
        <f t="shared" si="2"/>
        <v>6466437</v>
      </c>
      <c r="N9" s="44">
        <f t="shared" si="2"/>
        <v>5931000</v>
      </c>
      <c r="O9" s="45">
        <f t="shared" si="2"/>
        <v>32818104</v>
      </c>
      <c r="P9" s="44">
        <f t="shared" si="2"/>
        <v>38655000</v>
      </c>
      <c r="Q9" s="45">
        <f t="shared" si="2"/>
        <v>67685646</v>
      </c>
      <c r="R9" s="20">
        <f>IF(($L9       =0),0,((($N9       -$L9       )/$L9       )*100))</f>
        <v>107.52274317704689</v>
      </c>
      <c r="S9" s="21">
        <f>IF(($M9       =0),0,((($O9       -$M9       )/$M9       )*100))</f>
        <v>407.51447822038625</v>
      </c>
      <c r="T9" s="20">
        <f>IF(($E9       =0),0,(($P9       /$E9       )*100))</f>
        <v>81.866700552767014</v>
      </c>
      <c r="U9" s="22">
        <f>IF(($E9       =0),0,(($Q9       /$E9       )*100))</f>
        <v>143.35016201791728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18392000</v>
      </c>
      <c r="C10" s="46">
        <v>-1230000</v>
      </c>
      <c r="D10" s="46"/>
      <c r="E10" s="46">
        <f t="shared" ref="E10:E41" si="4">$B10      +$C10      +$D10</f>
        <v>17162000</v>
      </c>
      <c r="F10" s="47">
        <v>17162000</v>
      </c>
      <c r="G10" s="48">
        <v>17162000</v>
      </c>
      <c r="H10" s="47">
        <v>2043000</v>
      </c>
      <c r="I10" s="48">
        <v>4441518</v>
      </c>
      <c r="J10" s="47">
        <v>6330000</v>
      </c>
      <c r="K10" s="48">
        <v>4214845</v>
      </c>
      <c r="L10" s="47">
        <v>2858000</v>
      </c>
      <c r="M10" s="48">
        <v>5442182</v>
      </c>
      <c r="N10" s="47">
        <v>5931000</v>
      </c>
      <c r="O10" s="48">
        <v>3063453</v>
      </c>
      <c r="P10" s="47">
        <f t="shared" ref="P10:P41" si="5">$H10      +$J10      +$L10      +$N10</f>
        <v>17162000</v>
      </c>
      <c r="Q10" s="48">
        <f t="shared" ref="Q10:Q41" si="6">$I10      +$K10      +$M10      +$O10</f>
        <v>17161998</v>
      </c>
      <c r="R10" s="24">
        <f t="shared" ref="R10:R41" si="7">IF(($L10      =0),0,((($N10      -$L10      )/$L10      )*100))</f>
        <v>107.52274317704689</v>
      </c>
      <c r="S10" s="25">
        <f t="shared" ref="S10:S41" si="8">IF(($M10      =0),0,((($O10      -$M10      )/$M10      )*100))</f>
        <v>-43.709104179169309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99.999988346346584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22555000</v>
      </c>
      <c r="C13" s="46">
        <v>7500000</v>
      </c>
      <c r="D13" s="46"/>
      <c r="E13" s="46">
        <f t="shared" si="4"/>
        <v>30055000</v>
      </c>
      <c r="F13" s="47">
        <v>30055000</v>
      </c>
      <c r="G13" s="48">
        <v>30055000</v>
      </c>
      <c r="H13" s="47">
        <v>20401000</v>
      </c>
      <c r="I13" s="48">
        <v>17892335</v>
      </c>
      <c r="J13" s="47">
        <v>1092000</v>
      </c>
      <c r="K13" s="48">
        <v>1852407</v>
      </c>
      <c r="L13" s="47"/>
      <c r="M13" s="48">
        <v>1024255</v>
      </c>
      <c r="N13" s="47"/>
      <c r="O13" s="48">
        <v>29754651</v>
      </c>
      <c r="P13" s="47">
        <f t="shared" si="5"/>
        <v>21493000</v>
      </c>
      <c r="Q13" s="48">
        <f t="shared" si="6"/>
        <v>50523648</v>
      </c>
      <c r="R13" s="24">
        <f t="shared" si="7"/>
        <v>0</v>
      </c>
      <c r="S13" s="25">
        <f t="shared" si="8"/>
        <v>2805.0042225812908</v>
      </c>
      <c r="T13" s="24">
        <f t="shared" si="9"/>
        <v>71.512227582764936</v>
      </c>
      <c r="U13" s="26">
        <f t="shared" si="10"/>
        <v>168.10396938945266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4456000</v>
      </c>
      <c r="C27" s="43">
        <f t="shared" si="11"/>
        <v>0</v>
      </c>
      <c r="D27" s="43">
        <f t="shared" si="11"/>
        <v>0</v>
      </c>
      <c r="E27" s="43">
        <f t="shared" si="11"/>
        <v>4456000</v>
      </c>
      <c r="F27" s="44">
        <f t="shared" si="11"/>
        <v>4456000</v>
      </c>
      <c r="G27" s="45">
        <f t="shared" si="11"/>
        <v>4456000</v>
      </c>
      <c r="H27" s="44">
        <f t="shared" si="11"/>
        <v>1470000</v>
      </c>
      <c r="I27" s="45">
        <f t="shared" si="11"/>
        <v>-2256485</v>
      </c>
      <c r="J27" s="44">
        <f t="shared" si="11"/>
        <v>1757000</v>
      </c>
      <c r="K27" s="45">
        <f t="shared" si="11"/>
        <v>1757275</v>
      </c>
      <c r="L27" s="44">
        <f t="shared" si="11"/>
        <v>791000</v>
      </c>
      <c r="M27" s="45">
        <f t="shared" si="11"/>
        <v>3499210</v>
      </c>
      <c r="N27" s="44">
        <f t="shared" si="11"/>
        <v>0</v>
      </c>
      <c r="O27" s="45">
        <f t="shared" si="11"/>
        <v>1456000</v>
      </c>
      <c r="P27" s="44">
        <f t="shared" si="11"/>
        <v>4018000</v>
      </c>
      <c r="Q27" s="45">
        <f t="shared" si="11"/>
        <v>4456000</v>
      </c>
      <c r="R27" s="20">
        <f t="shared" si="7"/>
        <v>-100</v>
      </c>
      <c r="S27" s="21">
        <f t="shared" si="8"/>
        <v>-58.390608165843148</v>
      </c>
      <c r="T27" s="20">
        <f t="shared" si="9"/>
        <v>90.170556552962296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451000</v>
      </c>
      <c r="I30" s="48">
        <v>-2256485</v>
      </c>
      <c r="J30" s="47">
        <v>1757000</v>
      </c>
      <c r="K30" s="48">
        <v>1757275</v>
      </c>
      <c r="L30" s="47">
        <v>791000</v>
      </c>
      <c r="M30" s="48">
        <v>3499210</v>
      </c>
      <c r="N30" s="47"/>
      <c r="O30" s="48"/>
      <c r="P30" s="47">
        <f t="shared" si="5"/>
        <v>2999000</v>
      </c>
      <c r="Q30" s="48">
        <f t="shared" si="6"/>
        <v>3000000</v>
      </c>
      <c r="R30" s="24">
        <f t="shared" si="7"/>
        <v>-100</v>
      </c>
      <c r="S30" s="25">
        <f t="shared" si="8"/>
        <v>-100</v>
      </c>
      <c r="T30" s="24">
        <f t="shared" si="9"/>
        <v>99.966666666666669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1456000</v>
      </c>
      <c r="C32" s="46"/>
      <c r="D32" s="46"/>
      <c r="E32" s="46">
        <f t="shared" si="4"/>
        <v>1456000</v>
      </c>
      <c r="F32" s="47">
        <v>1456000</v>
      </c>
      <c r="G32" s="48">
        <v>1456000</v>
      </c>
      <c r="H32" s="47">
        <v>1019000</v>
      </c>
      <c r="I32" s="48"/>
      <c r="J32" s="47"/>
      <c r="K32" s="48"/>
      <c r="L32" s="47"/>
      <c r="M32" s="48"/>
      <c r="N32" s="47"/>
      <c r="O32" s="48">
        <v>1456000</v>
      </c>
      <c r="P32" s="47">
        <f t="shared" si="5"/>
        <v>1019000</v>
      </c>
      <c r="Q32" s="48">
        <f t="shared" si="6"/>
        <v>1456000</v>
      </c>
      <c r="R32" s="24">
        <f t="shared" si="7"/>
        <v>0</v>
      </c>
      <c r="S32" s="25">
        <f t="shared" si="8"/>
        <v>0</v>
      </c>
      <c r="T32" s="24">
        <f t="shared" si="9"/>
        <v>69.986263736263737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476000</v>
      </c>
      <c r="C42" s="52">
        <f t="shared" si="13"/>
        <v>-476000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476000</v>
      </c>
      <c r="C43" s="43">
        <f t="shared" si="19"/>
        <v>-476000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476000</v>
      </c>
      <c r="C45" s="46">
        <v>-476000</v>
      </c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45879000</v>
      </c>
      <c r="C59" s="43">
        <f t="shared" si="26"/>
        <v>5794000</v>
      </c>
      <c r="D59" s="43">
        <f t="shared" si="26"/>
        <v>0</v>
      </c>
      <c r="E59" s="43">
        <f t="shared" si="26"/>
        <v>51673000</v>
      </c>
      <c r="F59" s="44">
        <f t="shared" si="26"/>
        <v>51673000</v>
      </c>
      <c r="G59" s="45">
        <f t="shared" si="26"/>
        <v>51673000</v>
      </c>
      <c r="H59" s="44">
        <f t="shared" si="26"/>
        <v>23914000</v>
      </c>
      <c r="I59" s="45">
        <f t="shared" si="26"/>
        <v>20077368</v>
      </c>
      <c r="J59" s="44">
        <f t="shared" si="26"/>
        <v>9179000</v>
      </c>
      <c r="K59" s="45">
        <f t="shared" si="26"/>
        <v>7824527</v>
      </c>
      <c r="L59" s="44">
        <f t="shared" si="26"/>
        <v>3649000</v>
      </c>
      <c r="M59" s="45">
        <f t="shared" si="26"/>
        <v>9965647</v>
      </c>
      <c r="N59" s="44">
        <f t="shared" si="26"/>
        <v>5931000</v>
      </c>
      <c r="O59" s="45">
        <f t="shared" si="26"/>
        <v>34274104</v>
      </c>
      <c r="P59" s="44">
        <f t="shared" si="26"/>
        <v>42673000</v>
      </c>
      <c r="Q59" s="45">
        <f t="shared" si="26"/>
        <v>72141646</v>
      </c>
      <c r="R59" s="20">
        <f t="shared" si="14"/>
        <v>62.537681556590854</v>
      </c>
      <c r="S59" s="21">
        <f t="shared" si="15"/>
        <v>243.92251702272816</v>
      </c>
      <c r="T59" s="20">
        <f t="shared" si="16"/>
        <v>82.582780175333355</v>
      </c>
      <c r="U59" s="22">
        <f t="shared" si="17"/>
        <v>139.61187854392043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45879000</v>
      </c>
      <c r="C63" s="55">
        <f t="shared" si="30"/>
        <v>5794000</v>
      </c>
      <c r="D63" s="55">
        <f t="shared" si="30"/>
        <v>0</v>
      </c>
      <c r="E63" s="55">
        <f t="shared" si="30"/>
        <v>51673000</v>
      </c>
      <c r="F63" s="56">
        <f t="shared" si="30"/>
        <v>51673000</v>
      </c>
      <c r="G63" s="57">
        <f t="shared" si="30"/>
        <v>51673000</v>
      </c>
      <c r="H63" s="56">
        <f t="shared" si="30"/>
        <v>23914000</v>
      </c>
      <c r="I63" s="57">
        <f t="shared" si="30"/>
        <v>20077368</v>
      </c>
      <c r="J63" s="56">
        <f t="shared" si="30"/>
        <v>9179000</v>
      </c>
      <c r="K63" s="57">
        <f t="shared" si="30"/>
        <v>7824527</v>
      </c>
      <c r="L63" s="56">
        <f t="shared" si="30"/>
        <v>3649000</v>
      </c>
      <c r="M63" s="58">
        <f t="shared" si="30"/>
        <v>9965647</v>
      </c>
      <c r="N63" s="56">
        <f t="shared" si="30"/>
        <v>5931000</v>
      </c>
      <c r="O63" s="57">
        <f t="shared" si="30"/>
        <v>34274104</v>
      </c>
      <c r="P63" s="56">
        <f t="shared" si="30"/>
        <v>42673000</v>
      </c>
      <c r="Q63" s="57">
        <f t="shared" si="30"/>
        <v>72141646</v>
      </c>
      <c r="R63" s="38">
        <f t="shared" si="14"/>
        <v>62.537681556590854</v>
      </c>
      <c r="S63" s="39">
        <f t="shared" si="15"/>
        <v>243.92251702272816</v>
      </c>
      <c r="T63" s="38">
        <f t="shared" si="16"/>
        <v>82.582780175333355</v>
      </c>
      <c r="U63" s="39">
        <f t="shared" si="17"/>
        <v>139.61187854392043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34247000</v>
      </c>
      <c r="C8" s="40">
        <f t="shared" si="0"/>
        <v>-841000</v>
      </c>
      <c r="D8" s="40">
        <f t="shared" si="0"/>
        <v>0</v>
      </c>
      <c r="E8" s="40">
        <f t="shared" si="0"/>
        <v>33406000</v>
      </c>
      <c r="F8" s="41">
        <f t="shared" si="0"/>
        <v>33406000</v>
      </c>
      <c r="G8" s="42">
        <f t="shared" si="0"/>
        <v>33406000</v>
      </c>
      <c r="H8" s="41">
        <f t="shared" si="0"/>
        <v>6452000</v>
      </c>
      <c r="I8" s="42">
        <f t="shared" si="0"/>
        <v>10512455</v>
      </c>
      <c r="J8" s="41">
        <f t="shared" si="0"/>
        <v>12321000</v>
      </c>
      <c r="K8" s="42">
        <f t="shared" si="0"/>
        <v>9739943</v>
      </c>
      <c r="L8" s="41">
        <f t="shared" si="0"/>
        <v>9241000</v>
      </c>
      <c r="M8" s="42">
        <f t="shared" si="0"/>
        <v>3887824</v>
      </c>
      <c r="N8" s="41">
        <f t="shared" si="0"/>
        <v>4952000</v>
      </c>
      <c r="O8" s="42">
        <f t="shared" si="0"/>
        <v>1265779</v>
      </c>
      <c r="P8" s="41">
        <f t="shared" si="0"/>
        <v>32966000</v>
      </c>
      <c r="Q8" s="42">
        <f t="shared" si="0"/>
        <v>25406001</v>
      </c>
      <c r="R8" s="16">
        <f>IF(($L8       =0),0,((($N8       -$L8       )/$L8       )*100))</f>
        <v>-46.412725895465854</v>
      </c>
      <c r="S8" s="17">
        <f>IF(($M8       =0),0,((($O8       -$M8       )/$M8       )*100))</f>
        <v>-67.442481964204134</v>
      </c>
      <c r="T8" s="16">
        <f>IF(($E8       =0),0,(($P8       /$E8       )*100))</f>
        <v>98.68287134047776</v>
      </c>
      <c r="U8" s="18">
        <f>IF(($E8       =0),0,(($Q8       /$E8       )*100))</f>
        <v>76.052209183978931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31172000</v>
      </c>
      <c r="C9" s="43">
        <f t="shared" si="2"/>
        <v>-841000</v>
      </c>
      <c r="D9" s="43">
        <f t="shared" si="2"/>
        <v>0</v>
      </c>
      <c r="E9" s="43">
        <f t="shared" si="2"/>
        <v>30331000</v>
      </c>
      <c r="F9" s="44">
        <f t="shared" si="2"/>
        <v>30331000</v>
      </c>
      <c r="G9" s="45">
        <f t="shared" si="2"/>
        <v>30331000</v>
      </c>
      <c r="H9" s="44">
        <f t="shared" si="2"/>
        <v>5454000</v>
      </c>
      <c r="I9" s="45">
        <f t="shared" si="2"/>
        <v>9368723</v>
      </c>
      <c r="J9" s="44">
        <f t="shared" si="2"/>
        <v>11631000</v>
      </c>
      <c r="K9" s="45">
        <f t="shared" si="2"/>
        <v>8963320</v>
      </c>
      <c r="L9" s="44">
        <f t="shared" si="2"/>
        <v>8425000</v>
      </c>
      <c r="M9" s="45">
        <f t="shared" si="2"/>
        <v>3035502</v>
      </c>
      <c r="N9" s="44">
        <f t="shared" si="2"/>
        <v>4821000</v>
      </c>
      <c r="O9" s="45">
        <f t="shared" si="2"/>
        <v>963454</v>
      </c>
      <c r="P9" s="44">
        <f t="shared" si="2"/>
        <v>30331000</v>
      </c>
      <c r="Q9" s="45">
        <f t="shared" si="2"/>
        <v>22330999</v>
      </c>
      <c r="R9" s="20">
        <f>IF(($L9       =0),0,((($N9       -$L9       )/$L9       )*100))</f>
        <v>-42.777448071216618</v>
      </c>
      <c r="S9" s="21">
        <f>IF(($M9       =0),0,((($O9       -$M9       )/$M9       )*100))</f>
        <v>-68.26047223819981</v>
      </c>
      <c r="T9" s="20">
        <f>IF(($E9       =0),0,(($P9       /$E9       )*100))</f>
        <v>100</v>
      </c>
      <c r="U9" s="22">
        <f>IF(($E9       =0),0,(($Q9       /$E9       )*100))</f>
        <v>73.624341432857477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21252000</v>
      </c>
      <c r="C10" s="46">
        <v>1079000</v>
      </c>
      <c r="D10" s="46"/>
      <c r="E10" s="46">
        <f t="shared" ref="E10:E41" si="4">$B10      +$C10      +$D10</f>
        <v>22331000</v>
      </c>
      <c r="F10" s="47">
        <v>22331000</v>
      </c>
      <c r="G10" s="48">
        <v>22331000</v>
      </c>
      <c r="H10" s="47">
        <v>5385000</v>
      </c>
      <c r="I10" s="48">
        <v>9299283</v>
      </c>
      <c r="J10" s="47">
        <v>9424000</v>
      </c>
      <c r="K10" s="48">
        <v>6756320</v>
      </c>
      <c r="L10" s="47">
        <v>2701000</v>
      </c>
      <c r="M10" s="48">
        <v>1280464</v>
      </c>
      <c r="N10" s="47">
        <v>4821000</v>
      </c>
      <c r="O10" s="48">
        <v>4994932</v>
      </c>
      <c r="P10" s="47">
        <f t="shared" ref="P10:P41" si="5">$H10      +$J10      +$L10      +$N10</f>
        <v>22331000</v>
      </c>
      <c r="Q10" s="48">
        <f t="shared" ref="Q10:Q41" si="6">$I10      +$K10      +$M10      +$O10</f>
        <v>22330999</v>
      </c>
      <c r="R10" s="24">
        <f t="shared" ref="R10:R41" si="7">IF(($L10      =0),0,((($N10      -$L10      )/$L10      )*100))</f>
        <v>78.489448352462048</v>
      </c>
      <c r="S10" s="25">
        <f t="shared" ref="S10:S41" si="8">IF(($M10      =0),0,((($O10      -$M10      )/$M10      )*100))</f>
        <v>290.08765572479979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99.999995521920198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9920000</v>
      </c>
      <c r="C13" s="46">
        <v>-1920000</v>
      </c>
      <c r="D13" s="46"/>
      <c r="E13" s="46">
        <f t="shared" si="4"/>
        <v>8000000</v>
      </c>
      <c r="F13" s="47">
        <v>8000000</v>
      </c>
      <c r="G13" s="48">
        <v>8000000</v>
      </c>
      <c r="H13" s="47">
        <v>69000</v>
      </c>
      <c r="I13" s="48">
        <v>69440</v>
      </c>
      <c r="J13" s="47">
        <v>2207000</v>
      </c>
      <c r="K13" s="48">
        <v>2207000</v>
      </c>
      <c r="L13" s="47">
        <v>5724000</v>
      </c>
      <c r="M13" s="48">
        <v>1755038</v>
      </c>
      <c r="N13" s="47"/>
      <c r="O13" s="48">
        <v>-4031478</v>
      </c>
      <c r="P13" s="47">
        <f t="shared" si="5"/>
        <v>8000000</v>
      </c>
      <c r="Q13" s="48">
        <f t="shared" si="6"/>
        <v>0</v>
      </c>
      <c r="R13" s="24">
        <f t="shared" si="7"/>
        <v>-100</v>
      </c>
      <c r="S13" s="25">
        <f t="shared" si="8"/>
        <v>-329.70887240048364</v>
      </c>
      <c r="T13" s="24">
        <f t="shared" si="9"/>
        <v>100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3075000</v>
      </c>
      <c r="C27" s="43">
        <f t="shared" si="11"/>
        <v>0</v>
      </c>
      <c r="D27" s="43">
        <f t="shared" si="11"/>
        <v>0</v>
      </c>
      <c r="E27" s="43">
        <f t="shared" si="11"/>
        <v>3075000</v>
      </c>
      <c r="F27" s="44">
        <f t="shared" si="11"/>
        <v>3075000</v>
      </c>
      <c r="G27" s="45">
        <f t="shared" si="11"/>
        <v>3075000</v>
      </c>
      <c r="H27" s="44">
        <f t="shared" si="11"/>
        <v>998000</v>
      </c>
      <c r="I27" s="45">
        <f t="shared" si="11"/>
        <v>1143732</v>
      </c>
      <c r="J27" s="44">
        <f t="shared" si="11"/>
        <v>690000</v>
      </c>
      <c r="K27" s="45">
        <f t="shared" si="11"/>
        <v>776623</v>
      </c>
      <c r="L27" s="44">
        <f t="shared" si="11"/>
        <v>816000</v>
      </c>
      <c r="M27" s="45">
        <f t="shared" si="11"/>
        <v>852322</v>
      </c>
      <c r="N27" s="44">
        <f t="shared" si="11"/>
        <v>131000</v>
      </c>
      <c r="O27" s="45">
        <f t="shared" si="11"/>
        <v>302325</v>
      </c>
      <c r="P27" s="44">
        <f t="shared" si="11"/>
        <v>2635000</v>
      </c>
      <c r="Q27" s="45">
        <f t="shared" si="11"/>
        <v>3075002</v>
      </c>
      <c r="R27" s="20">
        <f t="shared" si="7"/>
        <v>-83.946078431372555</v>
      </c>
      <c r="S27" s="21">
        <f t="shared" si="8"/>
        <v>-64.529250682253888</v>
      </c>
      <c r="T27" s="20">
        <f t="shared" si="9"/>
        <v>85.691056910569102</v>
      </c>
      <c r="U27" s="22">
        <f t="shared" si="10"/>
        <v>100.0000650406504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673000</v>
      </c>
      <c r="I30" s="48">
        <v>818989</v>
      </c>
      <c r="J30" s="47">
        <v>228000</v>
      </c>
      <c r="K30" s="48">
        <v>119975</v>
      </c>
      <c r="L30" s="47">
        <v>673000</v>
      </c>
      <c r="M30" s="48">
        <v>708460</v>
      </c>
      <c r="N30" s="47">
        <v>131000</v>
      </c>
      <c r="O30" s="48">
        <v>302577</v>
      </c>
      <c r="P30" s="47">
        <f t="shared" si="5"/>
        <v>1705000</v>
      </c>
      <c r="Q30" s="48">
        <f t="shared" si="6"/>
        <v>1950001</v>
      </c>
      <c r="R30" s="24">
        <f t="shared" si="7"/>
        <v>-80.534918276374441</v>
      </c>
      <c r="S30" s="25">
        <f t="shared" si="8"/>
        <v>-57.290884453603589</v>
      </c>
      <c r="T30" s="24">
        <f t="shared" si="9"/>
        <v>87.435897435897431</v>
      </c>
      <c r="U30" s="26">
        <f t="shared" si="10"/>
        <v>100.00005128205127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1125000</v>
      </c>
      <c r="C32" s="46"/>
      <c r="D32" s="46"/>
      <c r="E32" s="46">
        <f t="shared" si="4"/>
        <v>1125000</v>
      </c>
      <c r="F32" s="47">
        <v>1125000</v>
      </c>
      <c r="G32" s="48">
        <v>1125000</v>
      </c>
      <c r="H32" s="47">
        <v>325000</v>
      </c>
      <c r="I32" s="48">
        <v>324743</v>
      </c>
      <c r="J32" s="47">
        <v>462000</v>
      </c>
      <c r="K32" s="48">
        <v>656648</v>
      </c>
      <c r="L32" s="47">
        <v>143000</v>
      </c>
      <c r="M32" s="48">
        <v>143862</v>
      </c>
      <c r="N32" s="47"/>
      <c r="O32" s="48">
        <v>-252</v>
      </c>
      <c r="P32" s="47">
        <f t="shared" si="5"/>
        <v>930000</v>
      </c>
      <c r="Q32" s="48">
        <f t="shared" si="6"/>
        <v>1125001</v>
      </c>
      <c r="R32" s="24">
        <f t="shared" si="7"/>
        <v>-100</v>
      </c>
      <c r="S32" s="25">
        <f t="shared" si="8"/>
        <v>-100.175167869208</v>
      </c>
      <c r="T32" s="24">
        <f t="shared" si="9"/>
        <v>82.666666666666671</v>
      </c>
      <c r="U32" s="26">
        <f t="shared" si="10"/>
        <v>100.0000888888889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1906000</v>
      </c>
      <c r="C42" s="52">
        <f t="shared" si="13"/>
        <v>-1906000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1906000</v>
      </c>
      <c r="C43" s="43">
        <f t="shared" si="19"/>
        <v>-1906000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1906000</v>
      </c>
      <c r="C45" s="46">
        <v>-1906000</v>
      </c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36153000</v>
      </c>
      <c r="C59" s="43">
        <f t="shared" si="26"/>
        <v>-2747000</v>
      </c>
      <c r="D59" s="43">
        <f t="shared" si="26"/>
        <v>0</v>
      </c>
      <c r="E59" s="43">
        <f t="shared" si="26"/>
        <v>33406000</v>
      </c>
      <c r="F59" s="44">
        <f t="shared" si="26"/>
        <v>33406000</v>
      </c>
      <c r="G59" s="45">
        <f t="shared" si="26"/>
        <v>33406000</v>
      </c>
      <c r="H59" s="44">
        <f t="shared" si="26"/>
        <v>6452000</v>
      </c>
      <c r="I59" s="45">
        <f t="shared" si="26"/>
        <v>10512455</v>
      </c>
      <c r="J59" s="44">
        <f t="shared" si="26"/>
        <v>12321000</v>
      </c>
      <c r="K59" s="45">
        <f t="shared" si="26"/>
        <v>9739943</v>
      </c>
      <c r="L59" s="44">
        <f t="shared" si="26"/>
        <v>9241000</v>
      </c>
      <c r="M59" s="45">
        <f t="shared" si="26"/>
        <v>3887824</v>
      </c>
      <c r="N59" s="44">
        <f t="shared" si="26"/>
        <v>4952000</v>
      </c>
      <c r="O59" s="45">
        <f t="shared" si="26"/>
        <v>1265779</v>
      </c>
      <c r="P59" s="44">
        <f t="shared" si="26"/>
        <v>32966000</v>
      </c>
      <c r="Q59" s="45">
        <f t="shared" si="26"/>
        <v>25406001</v>
      </c>
      <c r="R59" s="20">
        <f t="shared" si="14"/>
        <v>-46.412725895465854</v>
      </c>
      <c r="S59" s="21">
        <f t="shared" si="15"/>
        <v>-67.442481964204134</v>
      </c>
      <c r="T59" s="20">
        <f t="shared" si="16"/>
        <v>98.68287134047776</v>
      </c>
      <c r="U59" s="22">
        <f t="shared" si="17"/>
        <v>76.052209183978931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36153000</v>
      </c>
      <c r="C63" s="55">
        <f t="shared" si="30"/>
        <v>-2747000</v>
      </c>
      <c r="D63" s="55">
        <f t="shared" si="30"/>
        <v>0</v>
      </c>
      <c r="E63" s="55">
        <f t="shared" si="30"/>
        <v>33406000</v>
      </c>
      <c r="F63" s="56">
        <f t="shared" si="30"/>
        <v>33406000</v>
      </c>
      <c r="G63" s="57">
        <f t="shared" si="30"/>
        <v>33406000</v>
      </c>
      <c r="H63" s="56">
        <f t="shared" si="30"/>
        <v>6452000</v>
      </c>
      <c r="I63" s="57">
        <f t="shared" si="30"/>
        <v>10512455</v>
      </c>
      <c r="J63" s="56">
        <f t="shared" si="30"/>
        <v>12321000</v>
      </c>
      <c r="K63" s="57">
        <f t="shared" si="30"/>
        <v>9739943</v>
      </c>
      <c r="L63" s="56">
        <f t="shared" si="30"/>
        <v>9241000</v>
      </c>
      <c r="M63" s="58">
        <f t="shared" si="30"/>
        <v>3887824</v>
      </c>
      <c r="N63" s="56">
        <f t="shared" si="30"/>
        <v>4952000</v>
      </c>
      <c r="O63" s="57">
        <f t="shared" si="30"/>
        <v>1265779</v>
      </c>
      <c r="P63" s="56">
        <f t="shared" si="30"/>
        <v>32966000</v>
      </c>
      <c r="Q63" s="57">
        <f t="shared" si="30"/>
        <v>25406001</v>
      </c>
      <c r="R63" s="38">
        <f t="shared" si="14"/>
        <v>-46.412725895465854</v>
      </c>
      <c r="S63" s="39">
        <f t="shared" si="15"/>
        <v>-67.442481964204134</v>
      </c>
      <c r="T63" s="38">
        <f t="shared" si="16"/>
        <v>98.68287134047776</v>
      </c>
      <c r="U63" s="39">
        <f t="shared" si="17"/>
        <v>76.052209183978931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47606000</v>
      </c>
      <c r="C8" s="40">
        <f t="shared" si="0"/>
        <v>23185000</v>
      </c>
      <c r="D8" s="40">
        <f t="shared" si="0"/>
        <v>0</v>
      </c>
      <c r="E8" s="40">
        <f t="shared" si="0"/>
        <v>70791000</v>
      </c>
      <c r="F8" s="41">
        <f t="shared" si="0"/>
        <v>70791000</v>
      </c>
      <c r="G8" s="42">
        <f t="shared" si="0"/>
        <v>70791000</v>
      </c>
      <c r="H8" s="41">
        <f t="shared" si="0"/>
        <v>2348000</v>
      </c>
      <c r="I8" s="42">
        <f t="shared" si="0"/>
        <v>17474255</v>
      </c>
      <c r="J8" s="41">
        <f t="shared" si="0"/>
        <v>21254000</v>
      </c>
      <c r="K8" s="42">
        <f t="shared" si="0"/>
        <v>12637820</v>
      </c>
      <c r="L8" s="41">
        <f t="shared" si="0"/>
        <v>9078000</v>
      </c>
      <c r="M8" s="42">
        <f t="shared" si="0"/>
        <v>3609119</v>
      </c>
      <c r="N8" s="41">
        <f t="shared" si="0"/>
        <v>10808000</v>
      </c>
      <c r="O8" s="42">
        <f t="shared" si="0"/>
        <v>10521809</v>
      </c>
      <c r="P8" s="41">
        <f t="shared" si="0"/>
        <v>43488000</v>
      </c>
      <c r="Q8" s="42">
        <f t="shared" si="0"/>
        <v>44243003</v>
      </c>
      <c r="R8" s="16">
        <f>IF(($L8       =0),0,((($N8       -$L8       )/$L8       )*100))</f>
        <v>19.057061026657856</v>
      </c>
      <c r="S8" s="17">
        <f>IF(($M8       =0),0,((($O8       -$M8       )/$M8       )*100))</f>
        <v>191.5340004028684</v>
      </c>
      <c r="T8" s="16">
        <f>IF(($E8       =0),0,(($P8       /$E8       )*100))</f>
        <v>61.431537907361097</v>
      </c>
      <c r="U8" s="18">
        <f>IF(($E8       =0),0,(($Q8       /$E8       )*100))</f>
        <v>62.498061900524085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43175000</v>
      </c>
      <c r="C9" s="43">
        <f t="shared" si="2"/>
        <v>23329000</v>
      </c>
      <c r="D9" s="43">
        <f t="shared" si="2"/>
        <v>0</v>
      </c>
      <c r="E9" s="43">
        <f t="shared" si="2"/>
        <v>66504000</v>
      </c>
      <c r="F9" s="44">
        <f t="shared" si="2"/>
        <v>66504000</v>
      </c>
      <c r="G9" s="45">
        <f t="shared" si="2"/>
        <v>66504000</v>
      </c>
      <c r="H9" s="44">
        <f t="shared" si="2"/>
        <v>1145000</v>
      </c>
      <c r="I9" s="45">
        <f t="shared" si="2"/>
        <v>16211634</v>
      </c>
      <c r="J9" s="44">
        <f t="shared" si="2"/>
        <v>19909000</v>
      </c>
      <c r="K9" s="45">
        <f t="shared" si="2"/>
        <v>10578765</v>
      </c>
      <c r="L9" s="44">
        <f t="shared" si="2"/>
        <v>8301000</v>
      </c>
      <c r="M9" s="45">
        <f t="shared" si="2"/>
        <v>2977189</v>
      </c>
      <c r="N9" s="44">
        <f t="shared" si="2"/>
        <v>10477000</v>
      </c>
      <c r="O9" s="45">
        <f t="shared" si="2"/>
        <v>10188412</v>
      </c>
      <c r="P9" s="44">
        <f t="shared" si="2"/>
        <v>39832000</v>
      </c>
      <c r="Q9" s="45">
        <f t="shared" si="2"/>
        <v>39956000</v>
      </c>
      <c r="R9" s="20">
        <f>IF(($L9       =0),0,((($N9       -$L9       )/$L9       )*100))</f>
        <v>26.213709191663654</v>
      </c>
      <c r="S9" s="21">
        <f>IF(($M9       =0),0,((($O9       -$M9       )/$M9       )*100))</f>
        <v>242.21582842070154</v>
      </c>
      <c r="T9" s="20">
        <f>IF(($E9       =0),0,(($P9       /$E9       )*100))</f>
        <v>59.89414170576206</v>
      </c>
      <c r="U9" s="22">
        <f>IF(($E9       =0),0,(($Q9       /$E9       )*100))</f>
        <v>60.080596655840246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33175000</v>
      </c>
      <c r="C10" s="46">
        <v>-2219000</v>
      </c>
      <c r="D10" s="46"/>
      <c r="E10" s="46">
        <f t="shared" ref="E10:E41" si="4">$B10      +$C10      +$D10</f>
        <v>30956000</v>
      </c>
      <c r="F10" s="47">
        <v>30956000</v>
      </c>
      <c r="G10" s="48">
        <v>30956000</v>
      </c>
      <c r="H10" s="47"/>
      <c r="I10" s="48">
        <v>16211634</v>
      </c>
      <c r="J10" s="47">
        <v>19331000</v>
      </c>
      <c r="K10" s="48">
        <v>7102339</v>
      </c>
      <c r="L10" s="47">
        <v>4494000</v>
      </c>
      <c r="M10" s="48">
        <v>516037</v>
      </c>
      <c r="N10" s="47">
        <v>7131000</v>
      </c>
      <c r="O10" s="48">
        <v>7125989</v>
      </c>
      <c r="P10" s="47">
        <f t="shared" ref="P10:P41" si="5">$H10      +$J10      +$L10      +$N10</f>
        <v>30956000</v>
      </c>
      <c r="Q10" s="48">
        <f t="shared" ref="Q10:Q41" si="6">$I10      +$K10      +$M10      +$O10</f>
        <v>30955999</v>
      </c>
      <c r="R10" s="24">
        <f t="shared" ref="R10:R41" si="7">IF(($L10      =0),0,((($N10      -$L10      )/$L10      )*100))</f>
        <v>58.678237650200273</v>
      </c>
      <c r="S10" s="25">
        <f t="shared" ref="S10:S41" si="8">IF(($M10      =0),0,((($O10      -$M10      )/$M10      )*100))</f>
        <v>1280.9066016584081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99.999996769608472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>
        <v>-1000000</v>
      </c>
      <c r="D13" s="46"/>
      <c r="E13" s="46">
        <f t="shared" si="4"/>
        <v>9000000</v>
      </c>
      <c r="F13" s="47">
        <v>9000000</v>
      </c>
      <c r="G13" s="48">
        <v>9000000</v>
      </c>
      <c r="H13" s="47">
        <v>1145000</v>
      </c>
      <c r="I13" s="48"/>
      <c r="J13" s="47">
        <v>578000</v>
      </c>
      <c r="K13" s="48">
        <v>3476426</v>
      </c>
      <c r="L13" s="47">
        <v>3807000</v>
      </c>
      <c r="M13" s="48">
        <v>2461152</v>
      </c>
      <c r="N13" s="47">
        <v>3346000</v>
      </c>
      <c r="O13" s="48">
        <v>3062423</v>
      </c>
      <c r="P13" s="47">
        <f t="shared" si="5"/>
        <v>8876000</v>
      </c>
      <c r="Q13" s="48">
        <f t="shared" si="6"/>
        <v>9000001</v>
      </c>
      <c r="R13" s="24">
        <f t="shared" si="7"/>
        <v>-12.109272392960337</v>
      </c>
      <c r="S13" s="25">
        <f t="shared" si="8"/>
        <v>24.430469958783529</v>
      </c>
      <c r="T13" s="24">
        <f t="shared" si="9"/>
        <v>98.62222222222222</v>
      </c>
      <c r="U13" s="26">
        <f t="shared" si="10"/>
        <v>100.00001111111112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26548000</v>
      </c>
      <c r="D20" s="46"/>
      <c r="E20" s="46">
        <f t="shared" si="4"/>
        <v>26548000</v>
      </c>
      <c r="F20" s="47">
        <v>26548000</v>
      </c>
      <c r="G20" s="48">
        <v>26548000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4431000</v>
      </c>
      <c r="C27" s="43">
        <f t="shared" si="11"/>
        <v>-144000</v>
      </c>
      <c r="D27" s="43">
        <f t="shared" si="11"/>
        <v>0</v>
      </c>
      <c r="E27" s="43">
        <f t="shared" si="11"/>
        <v>4287000</v>
      </c>
      <c r="F27" s="44">
        <f t="shared" si="11"/>
        <v>4287000</v>
      </c>
      <c r="G27" s="45">
        <f t="shared" si="11"/>
        <v>4287000</v>
      </c>
      <c r="H27" s="44">
        <f t="shared" si="11"/>
        <v>1203000</v>
      </c>
      <c r="I27" s="45">
        <f t="shared" si="11"/>
        <v>1262621</v>
      </c>
      <c r="J27" s="44">
        <f t="shared" si="11"/>
        <v>1345000</v>
      </c>
      <c r="K27" s="45">
        <f t="shared" si="11"/>
        <v>2059055</v>
      </c>
      <c r="L27" s="44">
        <f t="shared" si="11"/>
        <v>777000</v>
      </c>
      <c r="M27" s="45">
        <f t="shared" si="11"/>
        <v>631930</v>
      </c>
      <c r="N27" s="44">
        <f t="shared" si="11"/>
        <v>331000</v>
      </c>
      <c r="O27" s="45">
        <f t="shared" si="11"/>
        <v>333397</v>
      </c>
      <c r="P27" s="44">
        <f t="shared" si="11"/>
        <v>3656000</v>
      </c>
      <c r="Q27" s="45">
        <f t="shared" si="11"/>
        <v>4287003</v>
      </c>
      <c r="R27" s="20">
        <f t="shared" si="7"/>
        <v>-57.400257400257402</v>
      </c>
      <c r="S27" s="21">
        <f t="shared" si="8"/>
        <v>-47.241466618138084</v>
      </c>
      <c r="T27" s="20">
        <f t="shared" si="9"/>
        <v>85.28108234196408</v>
      </c>
      <c r="U27" s="22">
        <f t="shared" si="10"/>
        <v>100.0000699790063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459000</v>
      </c>
      <c r="I30" s="48">
        <v>458334</v>
      </c>
      <c r="J30" s="47">
        <v>283000</v>
      </c>
      <c r="K30" s="48">
        <v>282342</v>
      </c>
      <c r="L30" s="47">
        <v>777000</v>
      </c>
      <c r="M30" s="48">
        <v>775930</v>
      </c>
      <c r="N30" s="47">
        <v>331000</v>
      </c>
      <c r="O30" s="48">
        <v>333397</v>
      </c>
      <c r="P30" s="47">
        <f t="shared" si="5"/>
        <v>1850000</v>
      </c>
      <c r="Q30" s="48">
        <f t="shared" si="6"/>
        <v>1850003</v>
      </c>
      <c r="R30" s="24">
        <f t="shared" si="7"/>
        <v>-57.400257400257402</v>
      </c>
      <c r="S30" s="25">
        <f t="shared" si="8"/>
        <v>-57.032593146288967</v>
      </c>
      <c r="T30" s="24">
        <f t="shared" si="9"/>
        <v>100</v>
      </c>
      <c r="U30" s="26">
        <f t="shared" si="10"/>
        <v>100.00016216216217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2581000</v>
      </c>
      <c r="C32" s="46">
        <v>-144000</v>
      </c>
      <c r="D32" s="46"/>
      <c r="E32" s="46">
        <f t="shared" si="4"/>
        <v>2437000</v>
      </c>
      <c r="F32" s="47">
        <v>2437000</v>
      </c>
      <c r="G32" s="48">
        <v>2437000</v>
      </c>
      <c r="H32" s="47">
        <v>744000</v>
      </c>
      <c r="I32" s="48">
        <v>804287</v>
      </c>
      <c r="J32" s="47">
        <v>1062000</v>
      </c>
      <c r="K32" s="48">
        <v>1776713</v>
      </c>
      <c r="L32" s="47"/>
      <c r="M32" s="48">
        <v>-144000</v>
      </c>
      <c r="N32" s="47"/>
      <c r="O32" s="48"/>
      <c r="P32" s="47">
        <f t="shared" si="5"/>
        <v>1806000</v>
      </c>
      <c r="Q32" s="48">
        <f t="shared" si="6"/>
        <v>2437000</v>
      </c>
      <c r="R32" s="24">
        <f t="shared" si="7"/>
        <v>0</v>
      </c>
      <c r="S32" s="25">
        <f t="shared" si="8"/>
        <v>-100</v>
      </c>
      <c r="T32" s="24">
        <f t="shared" si="9"/>
        <v>74.107509232663119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4905000</v>
      </c>
      <c r="C42" s="52">
        <f t="shared" si="13"/>
        <v>5480000</v>
      </c>
      <c r="D42" s="52">
        <f t="shared" si="13"/>
        <v>0</v>
      </c>
      <c r="E42" s="52">
        <f t="shared" si="13"/>
        <v>10385000</v>
      </c>
      <c r="F42" s="53">
        <f t="shared" si="13"/>
        <v>10385000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4905000</v>
      </c>
      <c r="C43" s="43">
        <f t="shared" si="19"/>
        <v>5480000</v>
      </c>
      <c r="D43" s="43">
        <f t="shared" si="19"/>
        <v>0</v>
      </c>
      <c r="E43" s="43">
        <f t="shared" si="19"/>
        <v>10385000</v>
      </c>
      <c r="F43" s="44">
        <f t="shared" si="19"/>
        <v>10385000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4905000</v>
      </c>
      <c r="C45" s="46">
        <v>5480000</v>
      </c>
      <c r="D45" s="46"/>
      <c r="E45" s="46">
        <f t="shared" si="21"/>
        <v>10385000</v>
      </c>
      <c r="F45" s="47">
        <v>10385000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52511000</v>
      </c>
      <c r="C59" s="43">
        <f t="shared" si="26"/>
        <v>28665000</v>
      </c>
      <c r="D59" s="43">
        <f t="shared" si="26"/>
        <v>0</v>
      </c>
      <c r="E59" s="43">
        <f t="shared" si="26"/>
        <v>81176000</v>
      </c>
      <c r="F59" s="44">
        <f t="shared" si="26"/>
        <v>81176000</v>
      </c>
      <c r="G59" s="45">
        <f t="shared" si="26"/>
        <v>70791000</v>
      </c>
      <c r="H59" s="44">
        <f t="shared" si="26"/>
        <v>2348000</v>
      </c>
      <c r="I59" s="45">
        <f t="shared" si="26"/>
        <v>17474255</v>
      </c>
      <c r="J59" s="44">
        <f t="shared" si="26"/>
        <v>21254000</v>
      </c>
      <c r="K59" s="45">
        <f t="shared" si="26"/>
        <v>12637820</v>
      </c>
      <c r="L59" s="44">
        <f t="shared" si="26"/>
        <v>9078000</v>
      </c>
      <c r="M59" s="45">
        <f t="shared" si="26"/>
        <v>3609119</v>
      </c>
      <c r="N59" s="44">
        <f t="shared" si="26"/>
        <v>10808000</v>
      </c>
      <c r="O59" s="45">
        <f t="shared" si="26"/>
        <v>10521809</v>
      </c>
      <c r="P59" s="44">
        <f t="shared" si="26"/>
        <v>43488000</v>
      </c>
      <c r="Q59" s="45">
        <f t="shared" si="26"/>
        <v>44243003</v>
      </c>
      <c r="R59" s="20">
        <f t="shared" si="14"/>
        <v>19.057061026657856</v>
      </c>
      <c r="S59" s="21">
        <f t="shared" si="15"/>
        <v>191.5340004028684</v>
      </c>
      <c r="T59" s="20">
        <f t="shared" si="16"/>
        <v>53.572484478170892</v>
      </c>
      <c r="U59" s="22">
        <f t="shared" si="17"/>
        <v>54.502566029368282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52511000</v>
      </c>
      <c r="C63" s="55">
        <f t="shared" si="30"/>
        <v>28665000</v>
      </c>
      <c r="D63" s="55">
        <f t="shared" si="30"/>
        <v>0</v>
      </c>
      <c r="E63" s="55">
        <f t="shared" si="30"/>
        <v>81176000</v>
      </c>
      <c r="F63" s="56">
        <f t="shared" si="30"/>
        <v>81176000</v>
      </c>
      <c r="G63" s="57">
        <f t="shared" si="30"/>
        <v>70791000</v>
      </c>
      <c r="H63" s="56">
        <f t="shared" si="30"/>
        <v>2348000</v>
      </c>
      <c r="I63" s="57">
        <f t="shared" si="30"/>
        <v>17474255</v>
      </c>
      <c r="J63" s="56">
        <f t="shared" si="30"/>
        <v>21254000</v>
      </c>
      <c r="K63" s="57">
        <f t="shared" si="30"/>
        <v>12637820</v>
      </c>
      <c r="L63" s="56">
        <f t="shared" si="30"/>
        <v>9078000</v>
      </c>
      <c r="M63" s="58">
        <f t="shared" si="30"/>
        <v>3609119</v>
      </c>
      <c r="N63" s="56">
        <f t="shared" si="30"/>
        <v>10808000</v>
      </c>
      <c r="O63" s="57">
        <f t="shared" si="30"/>
        <v>10521809</v>
      </c>
      <c r="P63" s="56">
        <f t="shared" si="30"/>
        <v>43488000</v>
      </c>
      <c r="Q63" s="57">
        <f t="shared" si="30"/>
        <v>44243003</v>
      </c>
      <c r="R63" s="38">
        <f t="shared" si="14"/>
        <v>19.057061026657856</v>
      </c>
      <c r="S63" s="39">
        <f t="shared" si="15"/>
        <v>191.5340004028684</v>
      </c>
      <c r="T63" s="38">
        <f t="shared" si="16"/>
        <v>53.572484478170892</v>
      </c>
      <c r="U63" s="39">
        <f t="shared" si="17"/>
        <v>54.502566029368282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66649000</v>
      </c>
      <c r="C8" s="40">
        <f t="shared" si="0"/>
        <v>5024000</v>
      </c>
      <c r="D8" s="40">
        <f t="shared" si="0"/>
        <v>0</v>
      </c>
      <c r="E8" s="40">
        <f t="shared" si="0"/>
        <v>71673000</v>
      </c>
      <c r="F8" s="41">
        <f t="shared" si="0"/>
        <v>71673000</v>
      </c>
      <c r="G8" s="42">
        <f t="shared" si="0"/>
        <v>71673000</v>
      </c>
      <c r="H8" s="41">
        <f t="shared" si="0"/>
        <v>13507000</v>
      </c>
      <c r="I8" s="42">
        <f t="shared" si="0"/>
        <v>21270928</v>
      </c>
      <c r="J8" s="41">
        <f t="shared" si="0"/>
        <v>17609000</v>
      </c>
      <c r="K8" s="42">
        <f t="shared" si="0"/>
        <v>19507489</v>
      </c>
      <c r="L8" s="41">
        <f t="shared" si="0"/>
        <v>12105000</v>
      </c>
      <c r="M8" s="42">
        <f t="shared" si="0"/>
        <v>19637835</v>
      </c>
      <c r="N8" s="41">
        <f t="shared" si="0"/>
        <v>20251000</v>
      </c>
      <c r="O8" s="42">
        <f t="shared" si="0"/>
        <v>2960946</v>
      </c>
      <c r="P8" s="41">
        <f t="shared" si="0"/>
        <v>63472000</v>
      </c>
      <c r="Q8" s="42">
        <f t="shared" si="0"/>
        <v>63377198</v>
      </c>
      <c r="R8" s="16">
        <f>IF(($L8       =0),0,((($N8       -$L8       )/$L8       )*100))</f>
        <v>67.29450640231309</v>
      </c>
      <c r="S8" s="17">
        <f>IF(($M8       =0),0,((($O8       -$M8       )/$M8       )*100))</f>
        <v>-84.922238118407662</v>
      </c>
      <c r="T8" s="16">
        <f>IF(($E8       =0),0,(($P8       /$E8       )*100))</f>
        <v>88.557755361154136</v>
      </c>
      <c r="U8" s="18">
        <f>IF(($E8       =0),0,(($Q8       /$E8       )*100))</f>
        <v>88.425485189680913</v>
      </c>
      <c r="V8" s="41">
        <f t="shared" ref="V8:W8" si="1">+V9+V27</f>
        <v>38718000</v>
      </c>
      <c r="W8" s="42">
        <f t="shared" si="1"/>
        <v>38654000</v>
      </c>
    </row>
    <row r="9" spans="1:23" x14ac:dyDescent="0.2">
      <c r="A9" s="19" t="s">
        <v>36</v>
      </c>
      <c r="B9" s="43">
        <f t="shared" ref="B9:Q9" si="2">SUM(B10:B26)</f>
        <v>59489000</v>
      </c>
      <c r="C9" s="43">
        <f t="shared" si="2"/>
        <v>5024000</v>
      </c>
      <c r="D9" s="43">
        <f t="shared" si="2"/>
        <v>0</v>
      </c>
      <c r="E9" s="43">
        <f t="shared" si="2"/>
        <v>64513000</v>
      </c>
      <c r="F9" s="44">
        <f t="shared" si="2"/>
        <v>64513000</v>
      </c>
      <c r="G9" s="45">
        <f t="shared" si="2"/>
        <v>64513000</v>
      </c>
      <c r="H9" s="44">
        <f t="shared" si="2"/>
        <v>11194000</v>
      </c>
      <c r="I9" s="45">
        <f t="shared" si="2"/>
        <v>17382671</v>
      </c>
      <c r="J9" s="44">
        <f t="shared" si="2"/>
        <v>16595000</v>
      </c>
      <c r="K9" s="45">
        <f t="shared" si="2"/>
        <v>19352804</v>
      </c>
      <c r="L9" s="44">
        <f t="shared" si="2"/>
        <v>11391000</v>
      </c>
      <c r="M9" s="45">
        <f t="shared" si="2"/>
        <v>13380030</v>
      </c>
      <c r="N9" s="44">
        <f t="shared" si="2"/>
        <v>17333000</v>
      </c>
      <c r="O9" s="45">
        <f t="shared" si="2"/>
        <v>6599948</v>
      </c>
      <c r="P9" s="44">
        <f t="shared" si="2"/>
        <v>56513000</v>
      </c>
      <c r="Q9" s="45">
        <f t="shared" si="2"/>
        <v>56715453</v>
      </c>
      <c r="R9" s="20">
        <f>IF(($L9       =0),0,((($N9       -$L9       )/$L9       )*100))</f>
        <v>52.163989114212974</v>
      </c>
      <c r="S9" s="21">
        <f>IF(($M9       =0),0,((($O9       -$M9       )/$M9       )*100))</f>
        <v>-50.673144978000792</v>
      </c>
      <c r="T9" s="20">
        <f>IF(($E9       =0),0,(($P9       /$E9       )*100))</f>
        <v>87.599398570830687</v>
      </c>
      <c r="U9" s="22">
        <f>IF(($E9       =0),0,(($Q9       /$E9       )*100))</f>
        <v>87.913215940973132</v>
      </c>
      <c r="V9" s="44">
        <f t="shared" ref="V9:W9" si="3">SUM(V10:V26)</f>
        <v>38718000</v>
      </c>
      <c r="W9" s="45">
        <f t="shared" si="3"/>
        <v>38654000</v>
      </c>
    </row>
    <row r="10" spans="1:23" x14ac:dyDescent="0.2">
      <c r="A10" s="23" t="s">
        <v>37</v>
      </c>
      <c r="B10" s="46">
        <v>44489000</v>
      </c>
      <c r="C10" s="46">
        <v>-2976000</v>
      </c>
      <c r="D10" s="46"/>
      <c r="E10" s="46">
        <f t="shared" ref="E10:E41" si="4">$B10      +$C10      +$D10</f>
        <v>41513000</v>
      </c>
      <c r="F10" s="47">
        <v>41513000</v>
      </c>
      <c r="G10" s="48">
        <v>41513000</v>
      </c>
      <c r="H10" s="47">
        <v>8135000</v>
      </c>
      <c r="I10" s="48">
        <v>14631521</v>
      </c>
      <c r="J10" s="47">
        <v>11159000</v>
      </c>
      <c r="K10" s="48">
        <v>13486096</v>
      </c>
      <c r="L10" s="47">
        <v>8027000</v>
      </c>
      <c r="M10" s="48">
        <v>7399828</v>
      </c>
      <c r="N10" s="47">
        <v>14192000</v>
      </c>
      <c r="O10" s="48">
        <v>6250292</v>
      </c>
      <c r="P10" s="47">
        <f t="shared" ref="P10:P41" si="5">$H10      +$J10      +$L10      +$N10</f>
        <v>41513000</v>
      </c>
      <c r="Q10" s="48">
        <f t="shared" ref="Q10:Q41" si="6">$I10      +$K10      +$M10      +$O10</f>
        <v>41767737</v>
      </c>
      <c r="R10" s="24">
        <f t="shared" ref="R10:R41" si="7">IF(($L10      =0),0,((($N10      -$L10      )/$L10      )*100))</f>
        <v>76.803288899962624</v>
      </c>
      <c r="S10" s="25">
        <f t="shared" ref="S10:S41" si="8">IF(($M10      =0),0,((($O10      -$M10      )/$M10      )*100))</f>
        <v>-15.534631345485328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100.61363187435262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15000000</v>
      </c>
      <c r="H13" s="47">
        <v>3059000</v>
      </c>
      <c r="I13" s="48">
        <v>2751150</v>
      </c>
      <c r="J13" s="47">
        <v>5436000</v>
      </c>
      <c r="K13" s="48">
        <v>5866708</v>
      </c>
      <c r="L13" s="47">
        <v>3364000</v>
      </c>
      <c r="M13" s="48">
        <v>5980202</v>
      </c>
      <c r="N13" s="47">
        <v>3141000</v>
      </c>
      <c r="O13" s="48">
        <v>349656</v>
      </c>
      <c r="P13" s="47">
        <f t="shared" si="5"/>
        <v>15000000</v>
      </c>
      <c r="Q13" s="48">
        <f t="shared" si="6"/>
        <v>14947716</v>
      </c>
      <c r="R13" s="24">
        <f t="shared" si="7"/>
        <v>-6.6290130796670637</v>
      </c>
      <c r="S13" s="25">
        <f t="shared" si="8"/>
        <v>-94.153107202733281</v>
      </c>
      <c r="T13" s="24">
        <f t="shared" si="9"/>
        <v>100</v>
      </c>
      <c r="U13" s="26">
        <f t="shared" si="10"/>
        <v>99.651440000000008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8000000</v>
      </c>
      <c r="D20" s="46"/>
      <c r="E20" s="46">
        <f t="shared" si="4"/>
        <v>8000000</v>
      </c>
      <c r="F20" s="47">
        <v>8000000</v>
      </c>
      <c r="G20" s="48">
        <v>8000000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38718000</v>
      </c>
      <c r="W20" s="48">
        <v>38654000</v>
      </c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7160000</v>
      </c>
      <c r="C27" s="43">
        <f t="shared" si="11"/>
        <v>0</v>
      </c>
      <c r="D27" s="43">
        <f t="shared" si="11"/>
        <v>0</v>
      </c>
      <c r="E27" s="43">
        <f t="shared" si="11"/>
        <v>7160000</v>
      </c>
      <c r="F27" s="44">
        <f t="shared" si="11"/>
        <v>7160000</v>
      </c>
      <c r="G27" s="45">
        <f t="shared" si="11"/>
        <v>7160000</v>
      </c>
      <c r="H27" s="44">
        <f t="shared" si="11"/>
        <v>2313000</v>
      </c>
      <c r="I27" s="45">
        <f t="shared" si="11"/>
        <v>3888257</v>
      </c>
      <c r="J27" s="44">
        <f t="shared" si="11"/>
        <v>1014000</v>
      </c>
      <c r="K27" s="45">
        <f t="shared" si="11"/>
        <v>154685</v>
      </c>
      <c r="L27" s="44">
        <f t="shared" si="11"/>
        <v>714000</v>
      </c>
      <c r="M27" s="45">
        <f t="shared" si="11"/>
        <v>6257805</v>
      </c>
      <c r="N27" s="44">
        <f t="shared" si="11"/>
        <v>2918000</v>
      </c>
      <c r="O27" s="45">
        <f t="shared" si="11"/>
        <v>-3639002</v>
      </c>
      <c r="P27" s="44">
        <f t="shared" si="11"/>
        <v>6959000</v>
      </c>
      <c r="Q27" s="45">
        <f t="shared" si="11"/>
        <v>6661745</v>
      </c>
      <c r="R27" s="20">
        <f t="shared" si="7"/>
        <v>308.68347338935575</v>
      </c>
      <c r="S27" s="21">
        <f t="shared" si="8"/>
        <v>-158.15141251604996</v>
      </c>
      <c r="T27" s="20">
        <f t="shared" si="9"/>
        <v>97.192737430167597</v>
      </c>
      <c r="U27" s="22">
        <f t="shared" si="10"/>
        <v>93.041131284916204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914000</v>
      </c>
      <c r="I30" s="48">
        <v>1094614</v>
      </c>
      <c r="J30" s="47">
        <v>337000</v>
      </c>
      <c r="K30" s="48">
        <v>176284</v>
      </c>
      <c r="L30" s="47">
        <v>143000</v>
      </c>
      <c r="M30" s="48">
        <v>243807</v>
      </c>
      <c r="N30" s="47">
        <v>875000</v>
      </c>
      <c r="O30" s="48">
        <v>785295</v>
      </c>
      <c r="P30" s="47">
        <f t="shared" si="5"/>
        <v>2269000</v>
      </c>
      <c r="Q30" s="48">
        <f t="shared" si="6"/>
        <v>2300000</v>
      </c>
      <c r="R30" s="24">
        <f t="shared" si="7"/>
        <v>511.88811188811189</v>
      </c>
      <c r="S30" s="25">
        <f t="shared" si="8"/>
        <v>222.09698655083736</v>
      </c>
      <c r="T30" s="24">
        <f t="shared" si="9"/>
        <v>98.65217391304347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1860000</v>
      </c>
      <c r="C32" s="46"/>
      <c r="D32" s="46"/>
      <c r="E32" s="46">
        <f t="shared" si="4"/>
        <v>1860000</v>
      </c>
      <c r="F32" s="47">
        <v>1860000</v>
      </c>
      <c r="G32" s="48">
        <v>1860000</v>
      </c>
      <c r="H32" s="47">
        <v>609000</v>
      </c>
      <c r="I32" s="48">
        <v>1881599</v>
      </c>
      <c r="J32" s="47">
        <v>677000</v>
      </c>
      <c r="K32" s="48">
        <v>-21599</v>
      </c>
      <c r="L32" s="47">
        <v>571000</v>
      </c>
      <c r="M32" s="48">
        <v>6004398</v>
      </c>
      <c r="N32" s="47"/>
      <c r="O32" s="48">
        <v>-6004397</v>
      </c>
      <c r="P32" s="47">
        <f t="shared" si="5"/>
        <v>1857000</v>
      </c>
      <c r="Q32" s="48">
        <f t="shared" si="6"/>
        <v>1860001</v>
      </c>
      <c r="R32" s="24">
        <f t="shared" si="7"/>
        <v>-100</v>
      </c>
      <c r="S32" s="25">
        <f t="shared" si="8"/>
        <v>-199.99998334554107</v>
      </c>
      <c r="T32" s="24">
        <f t="shared" si="9"/>
        <v>99.838709677419359</v>
      </c>
      <c r="U32" s="26">
        <f t="shared" si="10"/>
        <v>100.00005376344086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>
        <v>790000</v>
      </c>
      <c r="I35" s="48">
        <v>912044</v>
      </c>
      <c r="J35" s="47"/>
      <c r="K35" s="48"/>
      <c r="L35" s="47"/>
      <c r="M35" s="48">
        <v>9600</v>
      </c>
      <c r="N35" s="47">
        <v>2043000</v>
      </c>
      <c r="O35" s="48">
        <v>1580100</v>
      </c>
      <c r="P35" s="47">
        <f t="shared" si="5"/>
        <v>2833000</v>
      </c>
      <c r="Q35" s="48">
        <f t="shared" si="6"/>
        <v>2501744</v>
      </c>
      <c r="R35" s="24">
        <f t="shared" si="7"/>
        <v>0</v>
      </c>
      <c r="S35" s="25">
        <f t="shared" si="8"/>
        <v>16359.375</v>
      </c>
      <c r="T35" s="24">
        <f t="shared" si="9"/>
        <v>94.433333333333337</v>
      </c>
      <c r="U35" s="26">
        <f t="shared" si="10"/>
        <v>83.391466666666673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48028000</v>
      </c>
      <c r="C42" s="52">
        <f t="shared" si="13"/>
        <v>2898000</v>
      </c>
      <c r="D42" s="52">
        <f t="shared" si="13"/>
        <v>0</v>
      </c>
      <c r="E42" s="52">
        <f t="shared" si="13"/>
        <v>50926000</v>
      </c>
      <c r="F42" s="53">
        <f t="shared" si="13"/>
        <v>50926000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48028000</v>
      </c>
      <c r="C43" s="43">
        <f t="shared" si="19"/>
        <v>2898000</v>
      </c>
      <c r="D43" s="43">
        <f t="shared" si="19"/>
        <v>0</v>
      </c>
      <c r="E43" s="43">
        <f t="shared" si="19"/>
        <v>50926000</v>
      </c>
      <c r="F43" s="44">
        <f t="shared" si="19"/>
        <v>50926000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48028000</v>
      </c>
      <c r="C45" s="46">
        <v>2898000</v>
      </c>
      <c r="D45" s="46"/>
      <c r="E45" s="46">
        <f t="shared" si="21"/>
        <v>50926000</v>
      </c>
      <c r="F45" s="47">
        <v>50926000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114677000</v>
      </c>
      <c r="C59" s="43">
        <f t="shared" si="26"/>
        <v>7922000</v>
      </c>
      <c r="D59" s="43">
        <f t="shared" si="26"/>
        <v>0</v>
      </c>
      <c r="E59" s="43">
        <f t="shared" si="26"/>
        <v>122599000</v>
      </c>
      <c r="F59" s="44">
        <f t="shared" si="26"/>
        <v>122599000</v>
      </c>
      <c r="G59" s="45">
        <f t="shared" si="26"/>
        <v>71673000</v>
      </c>
      <c r="H59" s="44">
        <f t="shared" si="26"/>
        <v>13507000</v>
      </c>
      <c r="I59" s="45">
        <f t="shared" si="26"/>
        <v>21270928</v>
      </c>
      <c r="J59" s="44">
        <f t="shared" si="26"/>
        <v>17609000</v>
      </c>
      <c r="K59" s="45">
        <f t="shared" si="26"/>
        <v>19507489</v>
      </c>
      <c r="L59" s="44">
        <f t="shared" si="26"/>
        <v>12105000</v>
      </c>
      <c r="M59" s="45">
        <f t="shared" si="26"/>
        <v>19637835</v>
      </c>
      <c r="N59" s="44">
        <f t="shared" si="26"/>
        <v>20251000</v>
      </c>
      <c r="O59" s="45">
        <f t="shared" si="26"/>
        <v>2960946</v>
      </c>
      <c r="P59" s="44">
        <f t="shared" si="26"/>
        <v>63472000</v>
      </c>
      <c r="Q59" s="45">
        <f t="shared" si="26"/>
        <v>63377198</v>
      </c>
      <c r="R59" s="20">
        <f t="shared" si="14"/>
        <v>67.29450640231309</v>
      </c>
      <c r="S59" s="21">
        <f t="shared" si="15"/>
        <v>-84.922238118407662</v>
      </c>
      <c r="T59" s="20">
        <f t="shared" si="16"/>
        <v>51.772037292310699</v>
      </c>
      <c r="U59" s="22">
        <f t="shared" si="17"/>
        <v>51.69471039731156</v>
      </c>
      <c r="V59" s="44">
        <f t="shared" ref="V59:W59" si="27">+V8+V42</f>
        <v>38718000</v>
      </c>
      <c r="W59" s="45">
        <f t="shared" si="27"/>
        <v>38654000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114677000</v>
      </c>
      <c r="C63" s="55">
        <f t="shared" si="30"/>
        <v>7922000</v>
      </c>
      <c r="D63" s="55">
        <f t="shared" si="30"/>
        <v>0</v>
      </c>
      <c r="E63" s="55">
        <f t="shared" si="30"/>
        <v>122599000</v>
      </c>
      <c r="F63" s="56">
        <f t="shared" si="30"/>
        <v>122599000</v>
      </c>
      <c r="G63" s="57">
        <f t="shared" si="30"/>
        <v>71673000</v>
      </c>
      <c r="H63" s="56">
        <f t="shared" si="30"/>
        <v>13507000</v>
      </c>
      <c r="I63" s="57">
        <f t="shared" si="30"/>
        <v>21270928</v>
      </c>
      <c r="J63" s="56">
        <f t="shared" si="30"/>
        <v>17609000</v>
      </c>
      <c r="K63" s="57">
        <f t="shared" si="30"/>
        <v>19507489</v>
      </c>
      <c r="L63" s="56">
        <f t="shared" si="30"/>
        <v>12105000</v>
      </c>
      <c r="M63" s="58">
        <f t="shared" si="30"/>
        <v>19637835</v>
      </c>
      <c r="N63" s="56">
        <f t="shared" si="30"/>
        <v>20251000</v>
      </c>
      <c r="O63" s="57">
        <f t="shared" si="30"/>
        <v>2960946</v>
      </c>
      <c r="P63" s="56">
        <f t="shared" si="30"/>
        <v>63472000</v>
      </c>
      <c r="Q63" s="57">
        <f t="shared" si="30"/>
        <v>63377198</v>
      </c>
      <c r="R63" s="38">
        <f t="shared" si="14"/>
        <v>67.29450640231309</v>
      </c>
      <c r="S63" s="39">
        <f t="shared" si="15"/>
        <v>-84.922238118407662</v>
      </c>
      <c r="T63" s="38">
        <f t="shared" si="16"/>
        <v>51.772037292310699</v>
      </c>
      <c r="U63" s="39">
        <f t="shared" si="17"/>
        <v>51.69471039731156</v>
      </c>
      <c r="V63" s="56">
        <f>+V59+V60</f>
        <v>38718000</v>
      </c>
      <c r="W63" s="57">
        <f>+W59+W60</f>
        <v>38654000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85084000</v>
      </c>
      <c r="C8" s="40">
        <f t="shared" si="0"/>
        <v>906000</v>
      </c>
      <c r="D8" s="40">
        <f t="shared" si="0"/>
        <v>0</v>
      </c>
      <c r="E8" s="40">
        <f t="shared" si="0"/>
        <v>85990000</v>
      </c>
      <c r="F8" s="41">
        <f t="shared" si="0"/>
        <v>85990000</v>
      </c>
      <c r="G8" s="42">
        <f t="shared" si="0"/>
        <v>85990000</v>
      </c>
      <c r="H8" s="41">
        <f t="shared" si="0"/>
        <v>15621000</v>
      </c>
      <c r="I8" s="42">
        <f t="shared" si="0"/>
        <v>28775916</v>
      </c>
      <c r="J8" s="41">
        <f t="shared" si="0"/>
        <v>12176000</v>
      </c>
      <c r="K8" s="42">
        <f t="shared" si="0"/>
        <v>33242854</v>
      </c>
      <c r="L8" s="41">
        <f t="shared" si="0"/>
        <v>14773000</v>
      </c>
      <c r="M8" s="42">
        <f t="shared" si="0"/>
        <v>8567415</v>
      </c>
      <c r="N8" s="41">
        <f t="shared" si="0"/>
        <v>29547000</v>
      </c>
      <c r="O8" s="42">
        <f t="shared" si="0"/>
        <v>25290262</v>
      </c>
      <c r="P8" s="41">
        <f t="shared" si="0"/>
        <v>72117000</v>
      </c>
      <c r="Q8" s="42">
        <f t="shared" si="0"/>
        <v>95876447</v>
      </c>
      <c r="R8" s="16">
        <f>IF(($L8       =0),0,((($N8       -$L8       )/$L8       )*100))</f>
        <v>100.00676910580113</v>
      </c>
      <c r="S8" s="17">
        <f>IF(($M8       =0),0,((($O8       -$M8       )/$M8       )*100))</f>
        <v>195.19127998351894</v>
      </c>
      <c r="T8" s="16">
        <f>IF(($E8       =0),0,(($P8       /$E8       )*100))</f>
        <v>83.866728689382484</v>
      </c>
      <c r="U8" s="18">
        <f>IF(($E8       =0),0,(($Q8       /$E8       )*100))</f>
        <v>111.49720548901034</v>
      </c>
      <c r="V8" s="41">
        <f t="shared" ref="V8:W8" si="1">+V9+V27</f>
        <v>18390000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75775000</v>
      </c>
      <c r="C9" s="43">
        <f t="shared" si="2"/>
        <v>-10918000</v>
      </c>
      <c r="D9" s="43">
        <f t="shared" si="2"/>
        <v>0</v>
      </c>
      <c r="E9" s="43">
        <f t="shared" si="2"/>
        <v>64857000</v>
      </c>
      <c r="F9" s="44">
        <f t="shared" si="2"/>
        <v>64857000</v>
      </c>
      <c r="G9" s="45">
        <f t="shared" si="2"/>
        <v>64857000</v>
      </c>
      <c r="H9" s="44">
        <f t="shared" si="2"/>
        <v>12805000</v>
      </c>
      <c r="I9" s="45">
        <f t="shared" si="2"/>
        <v>16502162</v>
      </c>
      <c r="J9" s="44">
        <f t="shared" si="2"/>
        <v>11108000</v>
      </c>
      <c r="K9" s="45">
        <f t="shared" si="2"/>
        <v>26588866</v>
      </c>
      <c r="L9" s="44">
        <f t="shared" si="2"/>
        <v>12378000</v>
      </c>
      <c r="M9" s="45">
        <f t="shared" si="2"/>
        <v>4575435</v>
      </c>
      <c r="N9" s="44">
        <f t="shared" si="2"/>
        <v>27721000</v>
      </c>
      <c r="O9" s="45">
        <f t="shared" si="2"/>
        <v>15946535</v>
      </c>
      <c r="P9" s="44">
        <f t="shared" si="2"/>
        <v>64012000</v>
      </c>
      <c r="Q9" s="45">
        <f t="shared" si="2"/>
        <v>63612998</v>
      </c>
      <c r="R9" s="20">
        <f>IF(($L9       =0),0,((($N9       -$L9       )/$L9       )*100))</f>
        <v>123.95378898044918</v>
      </c>
      <c r="S9" s="21">
        <f>IF(($M9       =0),0,((($O9       -$M9       )/$M9       )*100))</f>
        <v>248.52500363353428</v>
      </c>
      <c r="T9" s="20">
        <f>IF(($E9       =0),0,(($P9       /$E9       )*100))</f>
        <v>98.697133694127075</v>
      </c>
      <c r="U9" s="22">
        <f>IF(($E9       =0),0,(($Q9       /$E9       )*100))</f>
        <v>98.081931017469202</v>
      </c>
      <c r="V9" s="44">
        <f t="shared" ref="V9:W9" si="3">SUM(V10:V26)</f>
        <v>17769000</v>
      </c>
      <c r="W9" s="45">
        <f t="shared" si="3"/>
        <v>0</v>
      </c>
    </row>
    <row r="10" spans="1:23" x14ac:dyDescent="0.2">
      <c r="A10" s="23" t="s">
        <v>37</v>
      </c>
      <c r="B10" s="46">
        <v>73531000</v>
      </c>
      <c r="C10" s="46">
        <v>-9918000</v>
      </c>
      <c r="D10" s="46"/>
      <c r="E10" s="46">
        <f t="shared" ref="E10:E41" si="4">$B10      +$C10      +$D10</f>
        <v>63613000</v>
      </c>
      <c r="F10" s="47">
        <v>63613000</v>
      </c>
      <c r="G10" s="48">
        <v>63613000</v>
      </c>
      <c r="H10" s="47">
        <v>12406000</v>
      </c>
      <c r="I10" s="48">
        <v>16155078</v>
      </c>
      <c r="J10" s="47">
        <v>11108000</v>
      </c>
      <c r="K10" s="48">
        <v>25744868</v>
      </c>
      <c r="L10" s="47">
        <v>12378000</v>
      </c>
      <c r="M10" s="48">
        <v>5766517</v>
      </c>
      <c r="N10" s="47">
        <v>27721000</v>
      </c>
      <c r="O10" s="48">
        <v>15946535</v>
      </c>
      <c r="P10" s="47">
        <f t="shared" ref="P10:P41" si="5">$H10      +$J10      +$L10      +$N10</f>
        <v>63613000</v>
      </c>
      <c r="Q10" s="48">
        <f t="shared" ref="Q10:Q41" si="6">$I10      +$K10      +$M10      +$O10</f>
        <v>63612998</v>
      </c>
      <c r="R10" s="24">
        <f t="shared" ref="R10:R41" si="7">IF(($L10      =0),0,((($N10      -$L10      )/$L10      )*100))</f>
        <v>123.95378898044918</v>
      </c>
      <c r="S10" s="25">
        <f t="shared" ref="S10:S41" si="8">IF(($M10      =0),0,((($O10      -$M10      )/$M10      )*100))</f>
        <v>176.53668583652836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99.999996855988556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1244000</v>
      </c>
      <c r="C13" s="46"/>
      <c r="D13" s="46"/>
      <c r="E13" s="46">
        <f t="shared" si="4"/>
        <v>1244000</v>
      </c>
      <c r="F13" s="47">
        <v>1244000</v>
      </c>
      <c r="G13" s="48">
        <v>1244000</v>
      </c>
      <c r="H13" s="47">
        <v>399000</v>
      </c>
      <c r="I13" s="48">
        <v>347084</v>
      </c>
      <c r="J13" s="47"/>
      <c r="K13" s="48">
        <v>843998</v>
      </c>
      <c r="L13" s="47"/>
      <c r="M13" s="48">
        <v>-1191082</v>
      </c>
      <c r="N13" s="47"/>
      <c r="O13" s="48"/>
      <c r="P13" s="47">
        <f t="shared" si="5"/>
        <v>399000</v>
      </c>
      <c r="Q13" s="48">
        <f t="shared" si="6"/>
        <v>0</v>
      </c>
      <c r="R13" s="24">
        <f t="shared" si="7"/>
        <v>0</v>
      </c>
      <c r="S13" s="25">
        <f t="shared" si="8"/>
        <v>-100</v>
      </c>
      <c r="T13" s="24">
        <f t="shared" si="9"/>
        <v>32.073954983922832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1000000</v>
      </c>
      <c r="C14" s="46">
        <v>-1000000</v>
      </c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17769000</v>
      </c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9309000</v>
      </c>
      <c r="C27" s="43">
        <f t="shared" si="11"/>
        <v>11824000</v>
      </c>
      <c r="D27" s="43">
        <f t="shared" si="11"/>
        <v>0</v>
      </c>
      <c r="E27" s="43">
        <f t="shared" si="11"/>
        <v>21133000</v>
      </c>
      <c r="F27" s="44">
        <f t="shared" si="11"/>
        <v>21133000</v>
      </c>
      <c r="G27" s="45">
        <f t="shared" si="11"/>
        <v>21133000</v>
      </c>
      <c r="H27" s="44">
        <f t="shared" si="11"/>
        <v>2816000</v>
      </c>
      <c r="I27" s="45">
        <f t="shared" si="11"/>
        <v>12273754</v>
      </c>
      <c r="J27" s="44">
        <f t="shared" si="11"/>
        <v>1068000</v>
      </c>
      <c r="K27" s="45">
        <f t="shared" si="11"/>
        <v>6653988</v>
      </c>
      <c r="L27" s="44">
        <f t="shared" si="11"/>
        <v>2395000</v>
      </c>
      <c r="M27" s="45">
        <f t="shared" si="11"/>
        <v>3991980</v>
      </c>
      <c r="N27" s="44">
        <f t="shared" si="11"/>
        <v>1826000</v>
      </c>
      <c r="O27" s="45">
        <f t="shared" si="11"/>
        <v>9343727</v>
      </c>
      <c r="P27" s="44">
        <f t="shared" si="11"/>
        <v>8105000</v>
      </c>
      <c r="Q27" s="45">
        <f t="shared" si="11"/>
        <v>32263449</v>
      </c>
      <c r="R27" s="20">
        <f t="shared" si="7"/>
        <v>-23.757828810020875</v>
      </c>
      <c r="S27" s="21">
        <f t="shared" si="8"/>
        <v>134.06247025285697</v>
      </c>
      <c r="T27" s="20">
        <f t="shared" si="9"/>
        <v>38.352339942270383</v>
      </c>
      <c r="U27" s="22">
        <f t="shared" si="10"/>
        <v>152.66857048218426</v>
      </c>
      <c r="V27" s="44">
        <f t="shared" ref="V27:W27" si="12">SUM(V28:V41)</f>
        <v>621000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84000</v>
      </c>
      <c r="I30" s="48">
        <v>126423</v>
      </c>
      <c r="J30" s="47">
        <v>100000</v>
      </c>
      <c r="K30" s="48">
        <v>98020</v>
      </c>
      <c r="L30" s="47">
        <v>1087000</v>
      </c>
      <c r="M30" s="48">
        <v>1090248</v>
      </c>
      <c r="N30" s="47">
        <v>236000</v>
      </c>
      <c r="O30" s="48">
        <v>785310</v>
      </c>
      <c r="P30" s="47">
        <f t="shared" si="5"/>
        <v>1507000</v>
      </c>
      <c r="Q30" s="48">
        <f t="shared" si="6"/>
        <v>2100001</v>
      </c>
      <c r="R30" s="24">
        <f t="shared" si="7"/>
        <v>-78.288868445262196</v>
      </c>
      <c r="S30" s="25">
        <f t="shared" si="8"/>
        <v>-27.969599577343867</v>
      </c>
      <c r="T30" s="24">
        <f t="shared" si="9"/>
        <v>71.761904761904759</v>
      </c>
      <c r="U30" s="26">
        <f t="shared" si="10"/>
        <v>100.00004761904762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2709000</v>
      </c>
      <c r="C32" s="46">
        <v>99000</v>
      </c>
      <c r="D32" s="46"/>
      <c r="E32" s="46">
        <f t="shared" si="4"/>
        <v>2808000</v>
      </c>
      <c r="F32" s="47">
        <v>2808000</v>
      </c>
      <c r="G32" s="48">
        <v>2808000</v>
      </c>
      <c r="H32" s="47">
        <v>1842000</v>
      </c>
      <c r="I32" s="48">
        <v>140181</v>
      </c>
      <c r="J32" s="47">
        <v>56000</v>
      </c>
      <c r="K32" s="48">
        <v>124291</v>
      </c>
      <c r="L32" s="47">
        <v>250000</v>
      </c>
      <c r="M32" s="48">
        <v>1791231</v>
      </c>
      <c r="N32" s="47"/>
      <c r="O32" s="48">
        <v>752298</v>
      </c>
      <c r="P32" s="47">
        <f t="shared" si="5"/>
        <v>2148000</v>
      </c>
      <c r="Q32" s="48">
        <f t="shared" si="6"/>
        <v>2808001</v>
      </c>
      <c r="R32" s="24">
        <f t="shared" si="7"/>
        <v>-100</v>
      </c>
      <c r="S32" s="25">
        <f t="shared" si="8"/>
        <v>-58.001061839595224</v>
      </c>
      <c r="T32" s="24">
        <f t="shared" si="9"/>
        <v>76.495726495726487</v>
      </c>
      <c r="U32" s="26">
        <f t="shared" si="10"/>
        <v>100.00003561253561</v>
      </c>
      <c r="V32" s="47"/>
      <c r="W32" s="48"/>
    </row>
    <row r="33" spans="1:23" x14ac:dyDescent="0.2">
      <c r="A33" s="23" t="s">
        <v>60</v>
      </c>
      <c r="B33" s="46">
        <v>4500000</v>
      </c>
      <c r="C33" s="46">
        <v>-50000</v>
      </c>
      <c r="D33" s="46"/>
      <c r="E33" s="46">
        <f t="shared" si="4"/>
        <v>4450000</v>
      </c>
      <c r="F33" s="47">
        <v>4450000</v>
      </c>
      <c r="G33" s="48">
        <v>4450000</v>
      </c>
      <c r="H33" s="47">
        <v>890000</v>
      </c>
      <c r="I33" s="48">
        <v>891479</v>
      </c>
      <c r="J33" s="47">
        <v>912000</v>
      </c>
      <c r="K33" s="48">
        <v>973138</v>
      </c>
      <c r="L33" s="47">
        <v>1058000</v>
      </c>
      <c r="M33" s="48">
        <v>838026</v>
      </c>
      <c r="N33" s="47">
        <v>1590000</v>
      </c>
      <c r="O33" s="48">
        <v>1747358</v>
      </c>
      <c r="P33" s="47">
        <f t="shared" si="5"/>
        <v>4450000</v>
      </c>
      <c r="Q33" s="48">
        <f t="shared" si="6"/>
        <v>4450001</v>
      </c>
      <c r="R33" s="24">
        <f t="shared" si="7"/>
        <v>50.283553875236301</v>
      </c>
      <c r="S33" s="25">
        <f t="shared" si="8"/>
        <v>108.50880521606727</v>
      </c>
      <c r="T33" s="24">
        <f t="shared" si="9"/>
        <v>100</v>
      </c>
      <c r="U33" s="26">
        <f t="shared" si="10"/>
        <v>100.00002247191011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11775000</v>
      </c>
      <c r="D36" s="46"/>
      <c r="E36" s="46">
        <f t="shared" si="4"/>
        <v>11775000</v>
      </c>
      <c r="F36" s="47">
        <v>11775000</v>
      </c>
      <c r="G36" s="48">
        <v>11775000</v>
      </c>
      <c r="H36" s="47"/>
      <c r="I36" s="48">
        <v>11115671</v>
      </c>
      <c r="J36" s="47"/>
      <c r="K36" s="48">
        <v>5458539</v>
      </c>
      <c r="L36" s="47"/>
      <c r="M36" s="48">
        <v>272475</v>
      </c>
      <c r="N36" s="47"/>
      <c r="O36" s="48">
        <v>6058761</v>
      </c>
      <c r="P36" s="47">
        <f t="shared" si="5"/>
        <v>0</v>
      </c>
      <c r="Q36" s="48">
        <f t="shared" si="6"/>
        <v>22905446</v>
      </c>
      <c r="R36" s="24">
        <f t="shared" si="7"/>
        <v>0</v>
      </c>
      <c r="S36" s="25">
        <f t="shared" si="8"/>
        <v>2123.6025323424169</v>
      </c>
      <c r="T36" s="24">
        <f t="shared" si="9"/>
        <v>0</v>
      </c>
      <c r="U36" s="26">
        <f t="shared" si="10"/>
        <v>194.52608067940551</v>
      </c>
      <c r="V36" s="47">
        <v>621000</v>
      </c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41522000</v>
      </c>
      <c r="C42" s="52">
        <f t="shared" si="13"/>
        <v>-12898000</v>
      </c>
      <c r="D42" s="52">
        <f t="shared" si="13"/>
        <v>0</v>
      </c>
      <c r="E42" s="52">
        <f t="shared" si="13"/>
        <v>28624000</v>
      </c>
      <c r="F42" s="53">
        <f t="shared" si="13"/>
        <v>28624000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41522000</v>
      </c>
      <c r="C43" s="43">
        <f t="shared" si="19"/>
        <v>-12898000</v>
      </c>
      <c r="D43" s="43">
        <f t="shared" si="19"/>
        <v>0</v>
      </c>
      <c r="E43" s="43">
        <f t="shared" si="19"/>
        <v>28624000</v>
      </c>
      <c r="F43" s="44">
        <f t="shared" si="19"/>
        <v>28624000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40322000</v>
      </c>
      <c r="C45" s="46">
        <v>-12298000</v>
      </c>
      <c r="D45" s="46"/>
      <c r="E45" s="46">
        <f t="shared" si="21"/>
        <v>28024000</v>
      </c>
      <c r="F45" s="47">
        <v>28024000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1200000</v>
      </c>
      <c r="C46" s="46">
        <v>-600000</v>
      </c>
      <c r="D46" s="46"/>
      <c r="E46" s="46">
        <f t="shared" si="21"/>
        <v>600000</v>
      </c>
      <c r="F46" s="47">
        <v>600000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126606000</v>
      </c>
      <c r="C59" s="43">
        <f t="shared" si="26"/>
        <v>-11992000</v>
      </c>
      <c r="D59" s="43">
        <f t="shared" si="26"/>
        <v>0</v>
      </c>
      <c r="E59" s="43">
        <f t="shared" si="26"/>
        <v>114614000</v>
      </c>
      <c r="F59" s="44">
        <f t="shared" si="26"/>
        <v>114614000</v>
      </c>
      <c r="G59" s="45">
        <f t="shared" si="26"/>
        <v>85990000</v>
      </c>
      <c r="H59" s="44">
        <f t="shared" si="26"/>
        <v>15621000</v>
      </c>
      <c r="I59" s="45">
        <f t="shared" si="26"/>
        <v>28775916</v>
      </c>
      <c r="J59" s="44">
        <f t="shared" si="26"/>
        <v>12176000</v>
      </c>
      <c r="K59" s="45">
        <f t="shared" si="26"/>
        <v>33242854</v>
      </c>
      <c r="L59" s="44">
        <f t="shared" si="26"/>
        <v>14773000</v>
      </c>
      <c r="M59" s="45">
        <f t="shared" si="26"/>
        <v>8567415</v>
      </c>
      <c r="N59" s="44">
        <f t="shared" si="26"/>
        <v>29547000</v>
      </c>
      <c r="O59" s="45">
        <f t="shared" si="26"/>
        <v>25290262</v>
      </c>
      <c r="P59" s="44">
        <f t="shared" si="26"/>
        <v>72117000</v>
      </c>
      <c r="Q59" s="45">
        <f t="shared" si="26"/>
        <v>95876447</v>
      </c>
      <c r="R59" s="20">
        <f t="shared" si="14"/>
        <v>100.00676910580113</v>
      </c>
      <c r="S59" s="21">
        <f t="shared" si="15"/>
        <v>195.19127998351894</v>
      </c>
      <c r="T59" s="20">
        <f t="shared" si="16"/>
        <v>62.921632610326839</v>
      </c>
      <c r="U59" s="22">
        <f t="shared" si="17"/>
        <v>83.651601898546417</v>
      </c>
      <c r="V59" s="44">
        <f t="shared" ref="V59:W59" si="27">+V8+V42</f>
        <v>18390000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126606000</v>
      </c>
      <c r="C63" s="55">
        <f t="shared" si="30"/>
        <v>-11992000</v>
      </c>
      <c r="D63" s="55">
        <f t="shared" si="30"/>
        <v>0</v>
      </c>
      <c r="E63" s="55">
        <f t="shared" si="30"/>
        <v>114614000</v>
      </c>
      <c r="F63" s="56">
        <f t="shared" si="30"/>
        <v>114614000</v>
      </c>
      <c r="G63" s="57">
        <f t="shared" si="30"/>
        <v>85990000</v>
      </c>
      <c r="H63" s="56">
        <f t="shared" si="30"/>
        <v>15621000</v>
      </c>
      <c r="I63" s="57">
        <f t="shared" si="30"/>
        <v>28775916</v>
      </c>
      <c r="J63" s="56">
        <f t="shared" si="30"/>
        <v>12176000</v>
      </c>
      <c r="K63" s="57">
        <f t="shared" si="30"/>
        <v>33242854</v>
      </c>
      <c r="L63" s="56">
        <f t="shared" si="30"/>
        <v>14773000</v>
      </c>
      <c r="M63" s="58">
        <f t="shared" si="30"/>
        <v>8567415</v>
      </c>
      <c r="N63" s="56">
        <f t="shared" si="30"/>
        <v>29547000</v>
      </c>
      <c r="O63" s="57">
        <f t="shared" si="30"/>
        <v>25290262</v>
      </c>
      <c r="P63" s="56">
        <f t="shared" si="30"/>
        <v>72117000</v>
      </c>
      <c r="Q63" s="57">
        <f t="shared" si="30"/>
        <v>95876447</v>
      </c>
      <c r="R63" s="38">
        <f t="shared" si="14"/>
        <v>100.00676910580113</v>
      </c>
      <c r="S63" s="39">
        <f t="shared" si="15"/>
        <v>195.19127998351894</v>
      </c>
      <c r="T63" s="38">
        <f t="shared" si="16"/>
        <v>62.921632610326839</v>
      </c>
      <c r="U63" s="39">
        <f t="shared" si="17"/>
        <v>83.651601898546417</v>
      </c>
      <c r="V63" s="56">
        <f>+V59+V60</f>
        <v>18390000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12467000</v>
      </c>
      <c r="C8" s="40">
        <f t="shared" si="0"/>
        <v>-200000</v>
      </c>
      <c r="D8" s="40">
        <f t="shared" si="0"/>
        <v>0</v>
      </c>
      <c r="E8" s="40">
        <f t="shared" si="0"/>
        <v>12267000</v>
      </c>
      <c r="F8" s="41">
        <f t="shared" si="0"/>
        <v>12267000</v>
      </c>
      <c r="G8" s="42">
        <f t="shared" si="0"/>
        <v>12267000</v>
      </c>
      <c r="H8" s="41">
        <f t="shared" si="0"/>
        <v>2092000</v>
      </c>
      <c r="I8" s="42">
        <f t="shared" si="0"/>
        <v>-1200216</v>
      </c>
      <c r="J8" s="41">
        <f t="shared" si="0"/>
        <v>1160000</v>
      </c>
      <c r="K8" s="42">
        <f t="shared" si="0"/>
        <v>2878206</v>
      </c>
      <c r="L8" s="41">
        <f t="shared" si="0"/>
        <v>2782000</v>
      </c>
      <c r="M8" s="42">
        <f t="shared" si="0"/>
        <v>681182</v>
      </c>
      <c r="N8" s="41">
        <f t="shared" si="0"/>
        <v>326000</v>
      </c>
      <c r="O8" s="42">
        <f t="shared" si="0"/>
        <v>0</v>
      </c>
      <c r="P8" s="41">
        <f t="shared" si="0"/>
        <v>6360000</v>
      </c>
      <c r="Q8" s="42">
        <f t="shared" si="0"/>
        <v>2359172</v>
      </c>
      <c r="R8" s="16">
        <f>IF(($L8       =0),0,((($N8       -$L8       )/$L8       )*100))</f>
        <v>-88.281811646297626</v>
      </c>
      <c r="S8" s="17">
        <f>IF(($M8       =0),0,((($O8       -$M8       )/$M8       )*100))</f>
        <v>-100</v>
      </c>
      <c r="T8" s="16">
        <f>IF(($E8       =0),0,(($P8       /$E8       )*100))</f>
        <v>51.846417216923456</v>
      </c>
      <c r="U8" s="18">
        <f>IF(($E8       =0),0,(($Q8       /$E8       )*100))</f>
        <v>19.231857829950272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2583000</v>
      </c>
      <c r="C9" s="43">
        <f t="shared" si="2"/>
        <v>0</v>
      </c>
      <c r="D9" s="43">
        <f t="shared" si="2"/>
        <v>0</v>
      </c>
      <c r="E9" s="43">
        <f t="shared" si="2"/>
        <v>2583000</v>
      </c>
      <c r="F9" s="44">
        <f t="shared" si="2"/>
        <v>2583000</v>
      </c>
      <c r="G9" s="45">
        <f t="shared" si="2"/>
        <v>2583000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IF(($L9       =0),0,((($N9       -$L9       )/$L9       )*100))</f>
        <v>0</v>
      </c>
      <c r="S9" s="21">
        <f>IF(($M9       =0),0,((($O9       -$M9       )/$M9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2583000</v>
      </c>
      <c r="C16" s="46"/>
      <c r="D16" s="46"/>
      <c r="E16" s="46">
        <f t="shared" si="4"/>
        <v>2583000</v>
      </c>
      <c r="F16" s="47">
        <v>2583000</v>
      </c>
      <c r="G16" s="48">
        <v>2583000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9884000</v>
      </c>
      <c r="C27" s="43">
        <f t="shared" si="11"/>
        <v>-200000</v>
      </c>
      <c r="D27" s="43">
        <f t="shared" si="11"/>
        <v>0</v>
      </c>
      <c r="E27" s="43">
        <f t="shared" si="11"/>
        <v>9684000</v>
      </c>
      <c r="F27" s="44">
        <f t="shared" si="11"/>
        <v>9684000</v>
      </c>
      <c r="G27" s="45">
        <f t="shared" si="11"/>
        <v>9684000</v>
      </c>
      <c r="H27" s="44">
        <f t="shared" si="11"/>
        <v>2092000</v>
      </c>
      <c r="I27" s="45">
        <f t="shared" si="11"/>
        <v>-1200216</v>
      </c>
      <c r="J27" s="44">
        <f t="shared" si="11"/>
        <v>1160000</v>
      </c>
      <c r="K27" s="45">
        <f t="shared" si="11"/>
        <v>2878206</v>
      </c>
      <c r="L27" s="44">
        <f t="shared" si="11"/>
        <v>2782000</v>
      </c>
      <c r="M27" s="45">
        <f t="shared" si="11"/>
        <v>681182</v>
      </c>
      <c r="N27" s="44">
        <f t="shared" si="11"/>
        <v>326000</v>
      </c>
      <c r="O27" s="45">
        <f t="shared" si="11"/>
        <v>0</v>
      </c>
      <c r="P27" s="44">
        <f t="shared" si="11"/>
        <v>6360000</v>
      </c>
      <c r="Q27" s="45">
        <f t="shared" si="11"/>
        <v>2359172</v>
      </c>
      <c r="R27" s="20">
        <f t="shared" si="7"/>
        <v>-88.281811646297626</v>
      </c>
      <c r="S27" s="21">
        <f t="shared" si="8"/>
        <v>-100</v>
      </c>
      <c r="T27" s="20">
        <f t="shared" si="9"/>
        <v>65.675340768277565</v>
      </c>
      <c r="U27" s="22">
        <f t="shared" si="10"/>
        <v>24.361544816191657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874000</v>
      </c>
      <c r="I30" s="48">
        <v>-392418</v>
      </c>
      <c r="J30" s="47">
        <v>755000</v>
      </c>
      <c r="K30" s="48">
        <v>481372</v>
      </c>
      <c r="L30" s="47">
        <v>312000</v>
      </c>
      <c r="M30" s="48">
        <v>273673</v>
      </c>
      <c r="N30" s="47">
        <v>226000</v>
      </c>
      <c r="O30" s="48"/>
      <c r="P30" s="47">
        <f t="shared" si="5"/>
        <v>2167000</v>
      </c>
      <c r="Q30" s="48">
        <f t="shared" si="6"/>
        <v>362627</v>
      </c>
      <c r="R30" s="24">
        <f t="shared" si="7"/>
        <v>-27.564102564102566</v>
      </c>
      <c r="S30" s="25">
        <f t="shared" si="8"/>
        <v>-100</v>
      </c>
      <c r="T30" s="24">
        <f t="shared" si="9"/>
        <v>94.217391304347828</v>
      </c>
      <c r="U30" s="26">
        <f t="shared" si="10"/>
        <v>15.766391304347827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3584000</v>
      </c>
      <c r="C32" s="46">
        <v>-200000</v>
      </c>
      <c r="D32" s="46"/>
      <c r="E32" s="46">
        <f t="shared" si="4"/>
        <v>3384000</v>
      </c>
      <c r="F32" s="47">
        <v>3384000</v>
      </c>
      <c r="G32" s="48">
        <v>3384000</v>
      </c>
      <c r="H32" s="47">
        <v>1218000</v>
      </c>
      <c r="I32" s="48">
        <v>-807798</v>
      </c>
      <c r="J32" s="47">
        <v>405000</v>
      </c>
      <c r="K32" s="48">
        <v>394336</v>
      </c>
      <c r="L32" s="47">
        <v>468000</v>
      </c>
      <c r="M32" s="48">
        <v>407509</v>
      </c>
      <c r="N32" s="47"/>
      <c r="O32" s="48"/>
      <c r="P32" s="47">
        <f t="shared" si="5"/>
        <v>2091000</v>
      </c>
      <c r="Q32" s="48">
        <f t="shared" si="6"/>
        <v>-5953</v>
      </c>
      <c r="R32" s="24">
        <f t="shared" si="7"/>
        <v>-100</v>
      </c>
      <c r="S32" s="25">
        <f t="shared" si="8"/>
        <v>-100</v>
      </c>
      <c r="T32" s="24">
        <f t="shared" si="9"/>
        <v>61.790780141843967</v>
      </c>
      <c r="U32" s="26">
        <f t="shared" si="10"/>
        <v>-0.17591607565011821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>
        <v>2002498</v>
      </c>
      <c r="L35" s="47">
        <v>2002000</v>
      </c>
      <c r="M35" s="48"/>
      <c r="N35" s="47">
        <v>100000</v>
      </c>
      <c r="O35" s="48"/>
      <c r="P35" s="47">
        <f t="shared" si="5"/>
        <v>2102000</v>
      </c>
      <c r="Q35" s="48">
        <f t="shared" si="6"/>
        <v>2002498</v>
      </c>
      <c r="R35" s="24">
        <f t="shared" si="7"/>
        <v>-95.00499500499501</v>
      </c>
      <c r="S35" s="25">
        <f t="shared" si="8"/>
        <v>0</v>
      </c>
      <c r="T35" s="24">
        <f t="shared" si="9"/>
        <v>52.55</v>
      </c>
      <c r="U35" s="26">
        <f t="shared" si="10"/>
        <v>50.062450000000005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4000000</v>
      </c>
      <c r="C42" s="52">
        <f t="shared" si="13"/>
        <v>0</v>
      </c>
      <c r="D42" s="52">
        <f t="shared" si="13"/>
        <v>0</v>
      </c>
      <c r="E42" s="52">
        <f t="shared" si="13"/>
        <v>4000000</v>
      </c>
      <c r="F42" s="53">
        <f t="shared" si="13"/>
        <v>4000000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4000000</v>
      </c>
      <c r="C54" s="43">
        <f t="shared" si="24"/>
        <v>0</v>
      </c>
      <c r="D54" s="43">
        <f t="shared" si="24"/>
        <v>0</v>
      </c>
      <c r="E54" s="43">
        <f t="shared" si="24"/>
        <v>4000000</v>
      </c>
      <c r="F54" s="44">
        <f t="shared" si="24"/>
        <v>4000000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4000000</v>
      </c>
      <c r="C57" s="46"/>
      <c r="D57" s="46"/>
      <c r="E57" s="46">
        <f t="shared" si="21"/>
        <v>4000000</v>
      </c>
      <c r="F57" s="47">
        <v>4000000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16467000</v>
      </c>
      <c r="C59" s="43">
        <f t="shared" si="26"/>
        <v>-200000</v>
      </c>
      <c r="D59" s="43">
        <f t="shared" si="26"/>
        <v>0</v>
      </c>
      <c r="E59" s="43">
        <f t="shared" si="26"/>
        <v>16267000</v>
      </c>
      <c r="F59" s="44">
        <f t="shared" si="26"/>
        <v>16267000</v>
      </c>
      <c r="G59" s="45">
        <f t="shared" si="26"/>
        <v>12267000</v>
      </c>
      <c r="H59" s="44">
        <f t="shared" si="26"/>
        <v>2092000</v>
      </c>
      <c r="I59" s="45">
        <f t="shared" si="26"/>
        <v>-1200216</v>
      </c>
      <c r="J59" s="44">
        <f t="shared" si="26"/>
        <v>1160000</v>
      </c>
      <c r="K59" s="45">
        <f t="shared" si="26"/>
        <v>2878206</v>
      </c>
      <c r="L59" s="44">
        <f t="shared" si="26"/>
        <v>2782000</v>
      </c>
      <c r="M59" s="45">
        <f t="shared" si="26"/>
        <v>681182</v>
      </c>
      <c r="N59" s="44">
        <f t="shared" si="26"/>
        <v>326000</v>
      </c>
      <c r="O59" s="45">
        <f t="shared" si="26"/>
        <v>0</v>
      </c>
      <c r="P59" s="44">
        <f t="shared" si="26"/>
        <v>6360000</v>
      </c>
      <c r="Q59" s="45">
        <f t="shared" si="26"/>
        <v>2359172</v>
      </c>
      <c r="R59" s="20">
        <f t="shared" si="14"/>
        <v>-88.281811646297626</v>
      </c>
      <c r="S59" s="21">
        <f t="shared" si="15"/>
        <v>-100</v>
      </c>
      <c r="T59" s="20">
        <f t="shared" si="16"/>
        <v>39.097559476240242</v>
      </c>
      <c r="U59" s="22">
        <f t="shared" si="17"/>
        <v>14.502809368660477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16467000</v>
      </c>
      <c r="C63" s="55">
        <f t="shared" si="30"/>
        <v>-200000</v>
      </c>
      <c r="D63" s="55">
        <f t="shared" si="30"/>
        <v>0</v>
      </c>
      <c r="E63" s="55">
        <f t="shared" si="30"/>
        <v>16267000</v>
      </c>
      <c r="F63" s="56">
        <f t="shared" si="30"/>
        <v>16267000</v>
      </c>
      <c r="G63" s="57">
        <f t="shared" si="30"/>
        <v>12267000</v>
      </c>
      <c r="H63" s="56">
        <f t="shared" si="30"/>
        <v>2092000</v>
      </c>
      <c r="I63" s="57">
        <f t="shared" si="30"/>
        <v>-1200216</v>
      </c>
      <c r="J63" s="56">
        <f t="shared" si="30"/>
        <v>1160000</v>
      </c>
      <c r="K63" s="57">
        <f t="shared" si="30"/>
        <v>2878206</v>
      </c>
      <c r="L63" s="56">
        <f t="shared" si="30"/>
        <v>2782000</v>
      </c>
      <c r="M63" s="58">
        <f t="shared" si="30"/>
        <v>681182</v>
      </c>
      <c r="N63" s="56">
        <f t="shared" si="30"/>
        <v>326000</v>
      </c>
      <c r="O63" s="57">
        <f t="shared" si="30"/>
        <v>0</v>
      </c>
      <c r="P63" s="56">
        <f t="shared" si="30"/>
        <v>6360000</v>
      </c>
      <c r="Q63" s="57">
        <f t="shared" si="30"/>
        <v>2359172</v>
      </c>
      <c r="R63" s="38">
        <f t="shared" si="14"/>
        <v>-88.281811646297626</v>
      </c>
      <c r="S63" s="39">
        <f t="shared" si="15"/>
        <v>-100</v>
      </c>
      <c r="T63" s="38">
        <f t="shared" si="16"/>
        <v>39.097559476240242</v>
      </c>
      <c r="U63" s="39">
        <f t="shared" si="17"/>
        <v>14.502809368660477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29986000</v>
      </c>
      <c r="C8" s="40">
        <f t="shared" si="0"/>
        <v>2472000</v>
      </c>
      <c r="D8" s="40">
        <f t="shared" si="0"/>
        <v>0</v>
      </c>
      <c r="E8" s="40">
        <f t="shared" si="0"/>
        <v>32458000</v>
      </c>
      <c r="F8" s="41">
        <f t="shared" si="0"/>
        <v>32458000</v>
      </c>
      <c r="G8" s="42">
        <f t="shared" si="0"/>
        <v>32458000</v>
      </c>
      <c r="H8" s="41">
        <f t="shared" si="0"/>
        <v>3007000</v>
      </c>
      <c r="I8" s="42">
        <f t="shared" si="0"/>
        <v>0</v>
      </c>
      <c r="J8" s="41">
        <f t="shared" si="0"/>
        <v>3631000</v>
      </c>
      <c r="K8" s="42">
        <f t="shared" si="0"/>
        <v>0</v>
      </c>
      <c r="L8" s="41">
        <f t="shared" si="0"/>
        <v>7474000</v>
      </c>
      <c r="M8" s="42">
        <f t="shared" si="0"/>
        <v>0</v>
      </c>
      <c r="N8" s="41">
        <f t="shared" si="0"/>
        <v>11756000</v>
      </c>
      <c r="O8" s="42">
        <f t="shared" si="0"/>
        <v>0</v>
      </c>
      <c r="P8" s="41">
        <f t="shared" si="0"/>
        <v>25868000</v>
      </c>
      <c r="Q8" s="42">
        <f t="shared" si="0"/>
        <v>0</v>
      </c>
      <c r="R8" s="16">
        <f>IF(($L8       =0),0,((($N8       -$L8       )/$L8       )*100))</f>
        <v>57.291945410757293</v>
      </c>
      <c r="S8" s="17">
        <f>IF(($M8       =0),0,((($O8       -$M8       )/$M8       )*100))</f>
        <v>0</v>
      </c>
      <c r="T8" s="16">
        <f>IF(($E8       =0),0,(($P8       /$E8       )*100))</f>
        <v>79.696838991928033</v>
      </c>
      <c r="U8" s="18">
        <f>IF(($E8       =0),0,(($Q8       /$E8       )*100))</f>
        <v>0</v>
      </c>
      <c r="V8" s="41">
        <f t="shared" ref="V8:W8" si="1">+V9+V27</f>
        <v>4554000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21344000</v>
      </c>
      <c r="C9" s="43">
        <f t="shared" si="2"/>
        <v>2472000</v>
      </c>
      <c r="D9" s="43">
        <f t="shared" si="2"/>
        <v>0</v>
      </c>
      <c r="E9" s="43">
        <f t="shared" si="2"/>
        <v>23816000</v>
      </c>
      <c r="F9" s="44">
        <f t="shared" si="2"/>
        <v>23816000</v>
      </c>
      <c r="G9" s="45">
        <f t="shared" si="2"/>
        <v>23816000</v>
      </c>
      <c r="H9" s="44">
        <f t="shared" si="2"/>
        <v>1912000</v>
      </c>
      <c r="I9" s="45">
        <f t="shared" si="2"/>
        <v>0</v>
      </c>
      <c r="J9" s="44">
        <f t="shared" si="2"/>
        <v>2555000</v>
      </c>
      <c r="K9" s="45">
        <f t="shared" si="2"/>
        <v>0</v>
      </c>
      <c r="L9" s="44">
        <f t="shared" si="2"/>
        <v>6778000</v>
      </c>
      <c r="M9" s="45">
        <f t="shared" si="2"/>
        <v>0</v>
      </c>
      <c r="N9" s="44">
        <f t="shared" si="2"/>
        <v>6171000</v>
      </c>
      <c r="O9" s="45">
        <f t="shared" si="2"/>
        <v>0</v>
      </c>
      <c r="P9" s="44">
        <f t="shared" si="2"/>
        <v>17416000</v>
      </c>
      <c r="Q9" s="45">
        <f t="shared" si="2"/>
        <v>0</v>
      </c>
      <c r="R9" s="20">
        <f>IF(($L9       =0),0,((($N9       -$L9       )/$L9       )*100))</f>
        <v>-8.9554440838005309</v>
      </c>
      <c r="S9" s="21">
        <f>IF(($M9       =0),0,((($O9       -$M9       )/$M9       )*100))</f>
        <v>0</v>
      </c>
      <c r="T9" s="20">
        <f>IF(($E9       =0),0,(($P9       /$E9       )*100))</f>
        <v>73.127309371850856</v>
      </c>
      <c r="U9" s="22">
        <f>IF(($E9       =0),0,(($Q9       /$E9       )*100))</f>
        <v>0</v>
      </c>
      <c r="V9" s="44">
        <f t="shared" ref="V9:W9" si="3">SUM(V10:V26)</f>
        <v>4554000</v>
      </c>
      <c r="W9" s="45">
        <f t="shared" si="3"/>
        <v>0</v>
      </c>
    </row>
    <row r="10" spans="1:23" x14ac:dyDescent="0.2">
      <c r="A10" s="23" t="s">
        <v>37</v>
      </c>
      <c r="B10" s="46">
        <v>21344000</v>
      </c>
      <c r="C10" s="46">
        <v>-3928000</v>
      </c>
      <c r="D10" s="46"/>
      <c r="E10" s="46">
        <f t="shared" ref="E10:E41" si="4">$B10      +$C10      +$D10</f>
        <v>17416000</v>
      </c>
      <c r="F10" s="47">
        <v>17416000</v>
      </c>
      <c r="G10" s="48">
        <v>17416000</v>
      </c>
      <c r="H10" s="47">
        <v>1912000</v>
      </c>
      <c r="I10" s="48"/>
      <c r="J10" s="47">
        <v>2555000</v>
      </c>
      <c r="K10" s="48"/>
      <c r="L10" s="47">
        <v>6778000</v>
      </c>
      <c r="M10" s="48"/>
      <c r="N10" s="47">
        <v>6171000</v>
      </c>
      <c r="O10" s="48"/>
      <c r="P10" s="47">
        <f t="shared" ref="P10:P41" si="5">$H10      +$J10      +$L10      +$N10</f>
        <v>17416000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-8.9554440838005309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4554000</v>
      </c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6400000</v>
      </c>
      <c r="D20" s="46"/>
      <c r="E20" s="46">
        <f t="shared" si="4"/>
        <v>6400000</v>
      </c>
      <c r="F20" s="47">
        <v>6400000</v>
      </c>
      <c r="G20" s="48">
        <v>6400000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8642000</v>
      </c>
      <c r="C27" s="43">
        <f t="shared" si="11"/>
        <v>0</v>
      </c>
      <c r="D27" s="43">
        <f t="shared" si="11"/>
        <v>0</v>
      </c>
      <c r="E27" s="43">
        <f t="shared" si="11"/>
        <v>8642000</v>
      </c>
      <c r="F27" s="44">
        <f t="shared" si="11"/>
        <v>8642000</v>
      </c>
      <c r="G27" s="45">
        <f t="shared" si="11"/>
        <v>8642000</v>
      </c>
      <c r="H27" s="44">
        <f t="shared" si="11"/>
        <v>1095000</v>
      </c>
      <c r="I27" s="45">
        <f t="shared" si="11"/>
        <v>0</v>
      </c>
      <c r="J27" s="44">
        <f t="shared" si="11"/>
        <v>1076000</v>
      </c>
      <c r="K27" s="45">
        <f t="shared" si="11"/>
        <v>0</v>
      </c>
      <c r="L27" s="44">
        <f t="shared" si="11"/>
        <v>696000</v>
      </c>
      <c r="M27" s="45">
        <f t="shared" si="11"/>
        <v>0</v>
      </c>
      <c r="N27" s="44">
        <f t="shared" si="11"/>
        <v>5585000</v>
      </c>
      <c r="O27" s="45">
        <f t="shared" si="11"/>
        <v>0</v>
      </c>
      <c r="P27" s="44">
        <f t="shared" si="11"/>
        <v>8452000</v>
      </c>
      <c r="Q27" s="45">
        <f t="shared" si="11"/>
        <v>0</v>
      </c>
      <c r="R27" s="20">
        <f t="shared" si="7"/>
        <v>702.44252873563221</v>
      </c>
      <c r="S27" s="21">
        <f t="shared" si="8"/>
        <v>0</v>
      </c>
      <c r="T27" s="20">
        <f t="shared" si="9"/>
        <v>97.801434853043276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866000</v>
      </c>
      <c r="I30" s="48"/>
      <c r="J30" s="47">
        <v>600000</v>
      </c>
      <c r="K30" s="48"/>
      <c r="L30" s="47">
        <v>290000</v>
      </c>
      <c r="M30" s="48"/>
      <c r="N30" s="47">
        <v>157000</v>
      </c>
      <c r="O30" s="48"/>
      <c r="P30" s="47">
        <f t="shared" si="5"/>
        <v>1913000</v>
      </c>
      <c r="Q30" s="48">
        <f t="shared" si="6"/>
        <v>0</v>
      </c>
      <c r="R30" s="24">
        <f t="shared" si="7"/>
        <v>-45.862068965517238</v>
      </c>
      <c r="S30" s="25">
        <f t="shared" si="8"/>
        <v>0</v>
      </c>
      <c r="T30" s="24">
        <f t="shared" si="9"/>
        <v>91.095238095238102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1542000</v>
      </c>
      <c r="C32" s="46"/>
      <c r="D32" s="46"/>
      <c r="E32" s="46">
        <f t="shared" si="4"/>
        <v>1542000</v>
      </c>
      <c r="F32" s="47">
        <v>1542000</v>
      </c>
      <c r="G32" s="48">
        <v>1542000</v>
      </c>
      <c r="H32" s="47">
        <v>229000</v>
      </c>
      <c r="I32" s="48"/>
      <c r="J32" s="47">
        <v>476000</v>
      </c>
      <c r="K32" s="48"/>
      <c r="L32" s="47">
        <v>406000</v>
      </c>
      <c r="M32" s="48"/>
      <c r="N32" s="47">
        <v>431000</v>
      </c>
      <c r="O32" s="48"/>
      <c r="P32" s="47">
        <f t="shared" si="5"/>
        <v>1542000</v>
      </c>
      <c r="Q32" s="48">
        <f t="shared" si="6"/>
        <v>0</v>
      </c>
      <c r="R32" s="24">
        <f t="shared" si="7"/>
        <v>6.1576354679802954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5000000</v>
      </c>
      <c r="H35" s="47"/>
      <c r="I35" s="48"/>
      <c r="J35" s="47"/>
      <c r="K35" s="48"/>
      <c r="L35" s="47"/>
      <c r="M35" s="48"/>
      <c r="N35" s="47">
        <v>4997000</v>
      </c>
      <c r="O35" s="48"/>
      <c r="P35" s="47">
        <f t="shared" si="5"/>
        <v>4997000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99.94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29986000</v>
      </c>
      <c r="C59" s="43">
        <f t="shared" si="26"/>
        <v>2472000</v>
      </c>
      <c r="D59" s="43">
        <f t="shared" si="26"/>
        <v>0</v>
      </c>
      <c r="E59" s="43">
        <f t="shared" si="26"/>
        <v>32458000</v>
      </c>
      <c r="F59" s="44">
        <f t="shared" si="26"/>
        <v>32458000</v>
      </c>
      <c r="G59" s="45">
        <f t="shared" si="26"/>
        <v>32458000</v>
      </c>
      <c r="H59" s="44">
        <f t="shared" si="26"/>
        <v>3007000</v>
      </c>
      <c r="I59" s="45">
        <f t="shared" si="26"/>
        <v>0</v>
      </c>
      <c r="J59" s="44">
        <f t="shared" si="26"/>
        <v>3631000</v>
      </c>
      <c r="K59" s="45">
        <f t="shared" si="26"/>
        <v>0</v>
      </c>
      <c r="L59" s="44">
        <f t="shared" si="26"/>
        <v>7474000</v>
      </c>
      <c r="M59" s="45">
        <f t="shared" si="26"/>
        <v>0</v>
      </c>
      <c r="N59" s="44">
        <f t="shared" si="26"/>
        <v>11756000</v>
      </c>
      <c r="O59" s="45">
        <f t="shared" si="26"/>
        <v>0</v>
      </c>
      <c r="P59" s="44">
        <f t="shared" si="26"/>
        <v>25868000</v>
      </c>
      <c r="Q59" s="45">
        <f t="shared" si="26"/>
        <v>0</v>
      </c>
      <c r="R59" s="20">
        <f t="shared" si="14"/>
        <v>57.291945410757293</v>
      </c>
      <c r="S59" s="21">
        <f t="shared" si="15"/>
        <v>0</v>
      </c>
      <c r="T59" s="20">
        <f t="shared" si="16"/>
        <v>79.696838991928033</v>
      </c>
      <c r="U59" s="22">
        <f t="shared" si="17"/>
        <v>0</v>
      </c>
      <c r="V59" s="44">
        <f t="shared" ref="V59:W59" si="27">+V8+V42</f>
        <v>4554000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29986000</v>
      </c>
      <c r="C63" s="55">
        <f t="shared" si="30"/>
        <v>2472000</v>
      </c>
      <c r="D63" s="55">
        <f t="shared" si="30"/>
        <v>0</v>
      </c>
      <c r="E63" s="55">
        <f t="shared" si="30"/>
        <v>32458000</v>
      </c>
      <c r="F63" s="56">
        <f t="shared" si="30"/>
        <v>32458000</v>
      </c>
      <c r="G63" s="57">
        <f t="shared" si="30"/>
        <v>32458000</v>
      </c>
      <c r="H63" s="56">
        <f t="shared" si="30"/>
        <v>3007000</v>
      </c>
      <c r="I63" s="57">
        <f t="shared" si="30"/>
        <v>0</v>
      </c>
      <c r="J63" s="56">
        <f t="shared" si="30"/>
        <v>3631000</v>
      </c>
      <c r="K63" s="57">
        <f t="shared" si="30"/>
        <v>0</v>
      </c>
      <c r="L63" s="56">
        <f t="shared" si="30"/>
        <v>7474000</v>
      </c>
      <c r="M63" s="58">
        <f t="shared" si="30"/>
        <v>0</v>
      </c>
      <c r="N63" s="56">
        <f t="shared" si="30"/>
        <v>11756000</v>
      </c>
      <c r="O63" s="57">
        <f t="shared" si="30"/>
        <v>0</v>
      </c>
      <c r="P63" s="56">
        <f t="shared" si="30"/>
        <v>25868000</v>
      </c>
      <c r="Q63" s="57">
        <f t="shared" si="30"/>
        <v>0</v>
      </c>
      <c r="R63" s="38">
        <f t="shared" si="14"/>
        <v>57.291945410757293</v>
      </c>
      <c r="S63" s="39">
        <f t="shared" si="15"/>
        <v>0</v>
      </c>
      <c r="T63" s="38">
        <f t="shared" si="16"/>
        <v>79.696838991928033</v>
      </c>
      <c r="U63" s="39">
        <f t="shared" si="17"/>
        <v>0</v>
      </c>
      <c r="V63" s="56">
        <f>+V59+V60</f>
        <v>4554000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49687000</v>
      </c>
      <c r="C8" s="40">
        <f t="shared" si="0"/>
        <v>6547000</v>
      </c>
      <c r="D8" s="40">
        <f t="shared" si="0"/>
        <v>0</v>
      </c>
      <c r="E8" s="40">
        <f t="shared" si="0"/>
        <v>56234000</v>
      </c>
      <c r="F8" s="41">
        <f t="shared" si="0"/>
        <v>56234000</v>
      </c>
      <c r="G8" s="42">
        <f t="shared" si="0"/>
        <v>56234000</v>
      </c>
      <c r="H8" s="41">
        <f t="shared" si="0"/>
        <v>16550000</v>
      </c>
      <c r="I8" s="42">
        <f t="shared" si="0"/>
        <v>13697560</v>
      </c>
      <c r="J8" s="41">
        <f t="shared" si="0"/>
        <v>19280000</v>
      </c>
      <c r="K8" s="42">
        <f t="shared" si="0"/>
        <v>25004467</v>
      </c>
      <c r="L8" s="41">
        <f t="shared" si="0"/>
        <v>5156000</v>
      </c>
      <c r="M8" s="42">
        <f t="shared" si="0"/>
        <v>7721704</v>
      </c>
      <c r="N8" s="41">
        <f t="shared" si="0"/>
        <v>14087000</v>
      </c>
      <c r="O8" s="42">
        <f t="shared" si="0"/>
        <v>10136442</v>
      </c>
      <c r="P8" s="41">
        <f t="shared" si="0"/>
        <v>55073000</v>
      </c>
      <c r="Q8" s="42">
        <f t="shared" si="0"/>
        <v>56560173</v>
      </c>
      <c r="R8" s="16">
        <f>IF(($L8       =0),0,((($N8       -$L8       )/$L8       )*100))</f>
        <v>173.21567106283942</v>
      </c>
      <c r="S8" s="17">
        <f>IF(($M8       =0),0,((($O8       -$M8       )/$M8       )*100))</f>
        <v>31.272087093729574</v>
      </c>
      <c r="T8" s="16">
        <f>IF(($E8       =0),0,(($P8       /$E8       )*100))</f>
        <v>97.935412739623715</v>
      </c>
      <c r="U8" s="18">
        <f>IF(($E8       =0),0,(($Q8       /$E8       )*100))</f>
        <v>100.58002809688089</v>
      </c>
      <c r="V8" s="41">
        <f t="shared" ref="V8:W8" si="1">+V9+V27</f>
        <v>3754000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46675000</v>
      </c>
      <c r="C9" s="43">
        <f t="shared" si="2"/>
        <v>6547000</v>
      </c>
      <c r="D9" s="43">
        <f t="shared" si="2"/>
        <v>0</v>
      </c>
      <c r="E9" s="43">
        <f t="shared" si="2"/>
        <v>53222000</v>
      </c>
      <c r="F9" s="44">
        <f t="shared" si="2"/>
        <v>53222000</v>
      </c>
      <c r="G9" s="45">
        <f t="shared" si="2"/>
        <v>53222000</v>
      </c>
      <c r="H9" s="44">
        <f t="shared" si="2"/>
        <v>16009000</v>
      </c>
      <c r="I9" s="45">
        <f t="shared" si="2"/>
        <v>12895605</v>
      </c>
      <c r="J9" s="44">
        <f t="shared" si="2"/>
        <v>18576000</v>
      </c>
      <c r="K9" s="45">
        <f t="shared" si="2"/>
        <v>24194733</v>
      </c>
      <c r="L9" s="44">
        <f t="shared" si="2"/>
        <v>4907000</v>
      </c>
      <c r="M9" s="45">
        <f t="shared" si="2"/>
        <v>7490274</v>
      </c>
      <c r="N9" s="44">
        <f t="shared" si="2"/>
        <v>13103000</v>
      </c>
      <c r="O9" s="45">
        <f t="shared" si="2"/>
        <v>9121700</v>
      </c>
      <c r="P9" s="44">
        <f t="shared" si="2"/>
        <v>52595000</v>
      </c>
      <c r="Q9" s="45">
        <f t="shared" si="2"/>
        <v>53702312</v>
      </c>
      <c r="R9" s="20">
        <f>IF(($L9       =0),0,((($N9       -$L9       )/$L9       )*100))</f>
        <v>167.0266965559405</v>
      </c>
      <c r="S9" s="21">
        <f>IF(($M9       =0),0,((($O9       -$M9       )/$M9       )*100))</f>
        <v>21.780591738032548</v>
      </c>
      <c r="T9" s="20">
        <f>IF(($E9       =0),0,(($P9       /$E9       )*100))</f>
        <v>98.821915749126305</v>
      </c>
      <c r="U9" s="22">
        <f>IF(($E9       =0),0,(($Q9       /$E9       )*100))</f>
        <v>100.90246890383676</v>
      </c>
      <c r="V9" s="44">
        <f t="shared" ref="V9:W9" si="3">SUM(V10:V26)</f>
        <v>3754000</v>
      </c>
      <c r="W9" s="45">
        <f t="shared" si="3"/>
        <v>0</v>
      </c>
    </row>
    <row r="10" spans="1:23" x14ac:dyDescent="0.2">
      <c r="A10" s="23" t="s">
        <v>37</v>
      </c>
      <c r="B10" s="46">
        <v>36675000</v>
      </c>
      <c r="C10" s="46">
        <v>2547000</v>
      </c>
      <c r="D10" s="46"/>
      <c r="E10" s="46">
        <f t="shared" ref="E10:E41" si="4">$B10      +$C10      +$D10</f>
        <v>39222000</v>
      </c>
      <c r="F10" s="47">
        <v>39222000</v>
      </c>
      <c r="G10" s="48">
        <v>39222000</v>
      </c>
      <c r="H10" s="47">
        <v>9009000</v>
      </c>
      <c r="I10" s="48">
        <v>10688866</v>
      </c>
      <c r="J10" s="47">
        <v>18576000</v>
      </c>
      <c r="K10" s="48">
        <v>19593038</v>
      </c>
      <c r="L10" s="47">
        <v>4907000</v>
      </c>
      <c r="M10" s="48">
        <v>4879561</v>
      </c>
      <c r="N10" s="47">
        <v>6730000</v>
      </c>
      <c r="O10" s="48">
        <v>4060536</v>
      </c>
      <c r="P10" s="47">
        <f t="shared" ref="P10:P41" si="5">$H10      +$J10      +$L10      +$N10</f>
        <v>39222000</v>
      </c>
      <c r="Q10" s="48">
        <f t="shared" ref="Q10:Q41" si="6">$I10      +$K10      +$M10      +$O10</f>
        <v>39222001</v>
      </c>
      <c r="R10" s="24">
        <f t="shared" ref="R10:R41" si="7">IF(($L10      =0),0,((($N10      -$L10      )/$L10      )*100))</f>
        <v>37.151008762991644</v>
      </c>
      <c r="S10" s="25">
        <f t="shared" ref="S10:S41" si="8">IF(($M10      =0),0,((($O10      -$M10      )/$M10      )*100))</f>
        <v>-16.784809125247126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100.00000254958951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>
        <v>4000000</v>
      </c>
      <c r="D13" s="46"/>
      <c r="E13" s="46">
        <f t="shared" si="4"/>
        <v>14000000</v>
      </c>
      <c r="F13" s="47">
        <v>14000000</v>
      </c>
      <c r="G13" s="48">
        <v>14000000</v>
      </c>
      <c r="H13" s="47">
        <v>7000000</v>
      </c>
      <c r="I13" s="48">
        <v>2206739</v>
      </c>
      <c r="J13" s="47"/>
      <c r="K13" s="48">
        <v>4601695</v>
      </c>
      <c r="L13" s="47"/>
      <c r="M13" s="48">
        <v>2610713</v>
      </c>
      <c r="N13" s="47">
        <v>6373000</v>
      </c>
      <c r="O13" s="48">
        <v>5061164</v>
      </c>
      <c r="P13" s="47">
        <f t="shared" si="5"/>
        <v>13373000</v>
      </c>
      <c r="Q13" s="48">
        <f t="shared" si="6"/>
        <v>14480311</v>
      </c>
      <c r="R13" s="24">
        <f t="shared" si="7"/>
        <v>0</v>
      </c>
      <c r="S13" s="25">
        <f t="shared" si="8"/>
        <v>93.861370437884204</v>
      </c>
      <c r="T13" s="24">
        <f t="shared" si="9"/>
        <v>95.521428571428572</v>
      </c>
      <c r="U13" s="26">
        <f t="shared" si="10"/>
        <v>103.43079285714285</v>
      </c>
      <c r="V13" s="47">
        <v>3754000</v>
      </c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3012000</v>
      </c>
      <c r="C27" s="43">
        <f t="shared" si="11"/>
        <v>0</v>
      </c>
      <c r="D27" s="43">
        <f t="shared" si="11"/>
        <v>0</v>
      </c>
      <c r="E27" s="43">
        <f t="shared" si="11"/>
        <v>3012000</v>
      </c>
      <c r="F27" s="44">
        <f t="shared" si="11"/>
        <v>3012000</v>
      </c>
      <c r="G27" s="45">
        <f t="shared" si="11"/>
        <v>3012000</v>
      </c>
      <c r="H27" s="44">
        <f t="shared" si="11"/>
        <v>541000</v>
      </c>
      <c r="I27" s="45">
        <f t="shared" si="11"/>
        <v>801955</v>
      </c>
      <c r="J27" s="44">
        <f t="shared" si="11"/>
        <v>704000</v>
      </c>
      <c r="K27" s="45">
        <f t="shared" si="11"/>
        <v>809734</v>
      </c>
      <c r="L27" s="44">
        <f t="shared" si="11"/>
        <v>249000</v>
      </c>
      <c r="M27" s="45">
        <f t="shared" si="11"/>
        <v>231430</v>
      </c>
      <c r="N27" s="44">
        <f t="shared" si="11"/>
        <v>984000</v>
      </c>
      <c r="O27" s="45">
        <f t="shared" si="11"/>
        <v>1014742</v>
      </c>
      <c r="P27" s="44">
        <f t="shared" si="11"/>
        <v>2478000</v>
      </c>
      <c r="Q27" s="45">
        <f t="shared" si="11"/>
        <v>2857861</v>
      </c>
      <c r="R27" s="20">
        <f t="shared" si="7"/>
        <v>295.18072289156623</v>
      </c>
      <c r="S27" s="21">
        <f t="shared" si="8"/>
        <v>338.46605885148853</v>
      </c>
      <c r="T27" s="20">
        <f t="shared" si="9"/>
        <v>82.270916334661365</v>
      </c>
      <c r="U27" s="22">
        <f t="shared" si="10"/>
        <v>94.882503320053118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279000</v>
      </c>
      <c r="I30" s="48">
        <v>278935</v>
      </c>
      <c r="J30" s="47">
        <v>324000</v>
      </c>
      <c r="K30" s="48">
        <v>170754</v>
      </c>
      <c r="L30" s="47">
        <v>249000</v>
      </c>
      <c r="M30" s="48">
        <v>231430</v>
      </c>
      <c r="N30" s="47">
        <v>984000</v>
      </c>
      <c r="O30" s="48">
        <v>1014742</v>
      </c>
      <c r="P30" s="47">
        <f t="shared" si="5"/>
        <v>1836000</v>
      </c>
      <c r="Q30" s="48">
        <f t="shared" si="6"/>
        <v>1695861</v>
      </c>
      <c r="R30" s="24">
        <f t="shared" si="7"/>
        <v>295.18072289156623</v>
      </c>
      <c r="S30" s="25">
        <f t="shared" si="8"/>
        <v>338.46605885148853</v>
      </c>
      <c r="T30" s="24">
        <f t="shared" si="9"/>
        <v>99.243243243243242</v>
      </c>
      <c r="U30" s="26">
        <f t="shared" si="10"/>
        <v>91.668162162162162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1162000</v>
      </c>
      <c r="C32" s="46"/>
      <c r="D32" s="46"/>
      <c r="E32" s="46">
        <f t="shared" si="4"/>
        <v>1162000</v>
      </c>
      <c r="F32" s="47">
        <v>1162000</v>
      </c>
      <c r="G32" s="48">
        <v>1162000</v>
      </c>
      <c r="H32" s="47">
        <v>262000</v>
      </c>
      <c r="I32" s="48">
        <v>523020</v>
      </c>
      <c r="J32" s="47">
        <v>380000</v>
      </c>
      <c r="K32" s="48">
        <v>638980</v>
      </c>
      <c r="L32" s="47"/>
      <c r="M32" s="48"/>
      <c r="N32" s="47"/>
      <c r="O32" s="48"/>
      <c r="P32" s="47">
        <f t="shared" si="5"/>
        <v>642000</v>
      </c>
      <c r="Q32" s="48">
        <f t="shared" si="6"/>
        <v>1162000</v>
      </c>
      <c r="R32" s="24">
        <f t="shared" si="7"/>
        <v>0</v>
      </c>
      <c r="S32" s="25">
        <f t="shared" si="8"/>
        <v>0</v>
      </c>
      <c r="T32" s="24">
        <f t="shared" si="9"/>
        <v>55.249569707401037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49687000</v>
      </c>
      <c r="C59" s="43">
        <f t="shared" si="26"/>
        <v>6547000</v>
      </c>
      <c r="D59" s="43">
        <f t="shared" si="26"/>
        <v>0</v>
      </c>
      <c r="E59" s="43">
        <f t="shared" si="26"/>
        <v>56234000</v>
      </c>
      <c r="F59" s="44">
        <f t="shared" si="26"/>
        <v>56234000</v>
      </c>
      <c r="G59" s="45">
        <f t="shared" si="26"/>
        <v>56234000</v>
      </c>
      <c r="H59" s="44">
        <f t="shared" si="26"/>
        <v>16550000</v>
      </c>
      <c r="I59" s="45">
        <f t="shared" si="26"/>
        <v>13697560</v>
      </c>
      <c r="J59" s="44">
        <f t="shared" si="26"/>
        <v>19280000</v>
      </c>
      <c r="K59" s="45">
        <f t="shared" si="26"/>
        <v>25004467</v>
      </c>
      <c r="L59" s="44">
        <f t="shared" si="26"/>
        <v>5156000</v>
      </c>
      <c r="M59" s="45">
        <f t="shared" si="26"/>
        <v>7721704</v>
      </c>
      <c r="N59" s="44">
        <f t="shared" si="26"/>
        <v>14087000</v>
      </c>
      <c r="O59" s="45">
        <f t="shared" si="26"/>
        <v>10136442</v>
      </c>
      <c r="P59" s="44">
        <f t="shared" si="26"/>
        <v>55073000</v>
      </c>
      <c r="Q59" s="45">
        <f t="shared" si="26"/>
        <v>56560173</v>
      </c>
      <c r="R59" s="20">
        <f t="shared" si="14"/>
        <v>173.21567106283942</v>
      </c>
      <c r="S59" s="21">
        <f t="shared" si="15"/>
        <v>31.272087093729574</v>
      </c>
      <c r="T59" s="20">
        <f t="shared" si="16"/>
        <v>97.935412739623715</v>
      </c>
      <c r="U59" s="22">
        <f t="shared" si="17"/>
        <v>100.58002809688089</v>
      </c>
      <c r="V59" s="44">
        <f t="shared" ref="V59:W59" si="27">+V8+V42</f>
        <v>3754000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49687000</v>
      </c>
      <c r="C63" s="55">
        <f t="shared" si="30"/>
        <v>6547000</v>
      </c>
      <c r="D63" s="55">
        <f t="shared" si="30"/>
        <v>0</v>
      </c>
      <c r="E63" s="55">
        <f t="shared" si="30"/>
        <v>56234000</v>
      </c>
      <c r="F63" s="56">
        <f t="shared" si="30"/>
        <v>56234000</v>
      </c>
      <c r="G63" s="57">
        <f t="shared" si="30"/>
        <v>56234000</v>
      </c>
      <c r="H63" s="56">
        <f t="shared" si="30"/>
        <v>16550000</v>
      </c>
      <c r="I63" s="57">
        <f t="shared" si="30"/>
        <v>13697560</v>
      </c>
      <c r="J63" s="56">
        <f t="shared" si="30"/>
        <v>19280000</v>
      </c>
      <c r="K63" s="57">
        <f t="shared" si="30"/>
        <v>25004467</v>
      </c>
      <c r="L63" s="56">
        <f t="shared" si="30"/>
        <v>5156000</v>
      </c>
      <c r="M63" s="58">
        <f t="shared" si="30"/>
        <v>7721704</v>
      </c>
      <c r="N63" s="56">
        <f t="shared" si="30"/>
        <v>14087000</v>
      </c>
      <c r="O63" s="57">
        <f t="shared" si="30"/>
        <v>10136442</v>
      </c>
      <c r="P63" s="56">
        <f t="shared" si="30"/>
        <v>55073000</v>
      </c>
      <c r="Q63" s="57">
        <f t="shared" si="30"/>
        <v>56560173</v>
      </c>
      <c r="R63" s="38">
        <f t="shared" si="14"/>
        <v>173.21567106283942</v>
      </c>
      <c r="S63" s="39">
        <f t="shared" si="15"/>
        <v>31.272087093729574</v>
      </c>
      <c r="T63" s="38">
        <f t="shared" si="16"/>
        <v>97.935412739623715</v>
      </c>
      <c r="U63" s="39">
        <f t="shared" si="17"/>
        <v>100.58002809688089</v>
      </c>
      <c r="V63" s="56">
        <f>+V59+V60</f>
        <v>3754000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73335000</v>
      </c>
      <c r="C8" s="40">
        <f t="shared" si="0"/>
        <v>20834000</v>
      </c>
      <c r="D8" s="40">
        <f t="shared" si="0"/>
        <v>0</v>
      </c>
      <c r="E8" s="40">
        <f t="shared" si="0"/>
        <v>94169000</v>
      </c>
      <c r="F8" s="41">
        <f t="shared" si="0"/>
        <v>94169000</v>
      </c>
      <c r="G8" s="42">
        <f t="shared" si="0"/>
        <v>94169000</v>
      </c>
      <c r="H8" s="41">
        <f t="shared" si="0"/>
        <v>24021000</v>
      </c>
      <c r="I8" s="42">
        <f t="shared" si="0"/>
        <v>711786</v>
      </c>
      <c r="J8" s="41">
        <f t="shared" si="0"/>
        <v>20754000</v>
      </c>
      <c r="K8" s="42">
        <f t="shared" si="0"/>
        <v>27086263</v>
      </c>
      <c r="L8" s="41">
        <f t="shared" si="0"/>
        <v>14127000</v>
      </c>
      <c r="M8" s="42">
        <f t="shared" si="0"/>
        <v>11017037</v>
      </c>
      <c r="N8" s="41">
        <f t="shared" si="0"/>
        <v>14868000</v>
      </c>
      <c r="O8" s="42">
        <f t="shared" si="0"/>
        <v>29048719</v>
      </c>
      <c r="P8" s="41">
        <f t="shared" si="0"/>
        <v>73770000</v>
      </c>
      <c r="Q8" s="42">
        <f t="shared" si="0"/>
        <v>67863805</v>
      </c>
      <c r="R8" s="16">
        <f>IF(($L8       =0),0,((($N8       -$L8       )/$L8       )*100))</f>
        <v>5.2452750053089829</v>
      </c>
      <c r="S8" s="17">
        <f>IF(($M8       =0),0,((($O8       -$M8       )/$M8       )*100))</f>
        <v>163.67088537507863</v>
      </c>
      <c r="T8" s="16">
        <f>IF(($E8       =0),0,(($P8       /$E8       )*100))</f>
        <v>78.337881893192034</v>
      </c>
      <c r="U8" s="18">
        <f>IF(($E8       =0),0,(($Q8       /$E8       )*100))</f>
        <v>72.065971816627552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67200000</v>
      </c>
      <c r="C9" s="43">
        <f t="shared" si="2"/>
        <v>21073000</v>
      </c>
      <c r="D9" s="43">
        <f t="shared" si="2"/>
        <v>0</v>
      </c>
      <c r="E9" s="43">
        <f t="shared" si="2"/>
        <v>88273000</v>
      </c>
      <c r="F9" s="44">
        <f t="shared" si="2"/>
        <v>88273000</v>
      </c>
      <c r="G9" s="45">
        <f t="shared" si="2"/>
        <v>88273000</v>
      </c>
      <c r="H9" s="44">
        <f t="shared" si="2"/>
        <v>22265000</v>
      </c>
      <c r="I9" s="45">
        <f t="shared" si="2"/>
        <v>1263786</v>
      </c>
      <c r="J9" s="44">
        <f t="shared" si="2"/>
        <v>19500000</v>
      </c>
      <c r="K9" s="45">
        <f t="shared" si="2"/>
        <v>25891563</v>
      </c>
      <c r="L9" s="44">
        <f t="shared" si="2"/>
        <v>13357000</v>
      </c>
      <c r="M9" s="45">
        <f t="shared" si="2"/>
        <v>9680854</v>
      </c>
      <c r="N9" s="44">
        <f t="shared" si="2"/>
        <v>14832000</v>
      </c>
      <c r="O9" s="45">
        <f t="shared" si="2"/>
        <v>27236204</v>
      </c>
      <c r="P9" s="44">
        <f t="shared" si="2"/>
        <v>69954000</v>
      </c>
      <c r="Q9" s="45">
        <f t="shared" si="2"/>
        <v>64072407</v>
      </c>
      <c r="R9" s="20">
        <f>IF(($L9       =0),0,((($N9       -$L9       )/$L9       )*100))</f>
        <v>11.042898854533204</v>
      </c>
      <c r="S9" s="21">
        <f>IF(($M9       =0),0,((($O9       -$M9       )/$M9       )*100))</f>
        <v>181.34092302187389</v>
      </c>
      <c r="T9" s="20">
        <f>IF(($E9       =0),0,(($P9       /$E9       )*100))</f>
        <v>79.247334972188554</v>
      </c>
      <c r="U9" s="22">
        <f>IF(($E9       =0),0,(($Q9       /$E9       )*100))</f>
        <v>72.584376876281524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44200000</v>
      </c>
      <c r="C10" s="46">
        <v>6044000</v>
      </c>
      <c r="D10" s="46"/>
      <c r="E10" s="46">
        <f t="shared" ref="E10:E41" si="4">$B10      +$C10      +$D10</f>
        <v>50244000</v>
      </c>
      <c r="F10" s="47">
        <v>50244000</v>
      </c>
      <c r="G10" s="48">
        <v>50244000</v>
      </c>
      <c r="H10" s="47">
        <v>14245000</v>
      </c>
      <c r="I10" s="48"/>
      <c r="J10" s="47">
        <v>18955000</v>
      </c>
      <c r="K10" s="48">
        <v>15883770</v>
      </c>
      <c r="L10" s="47">
        <v>1922000</v>
      </c>
      <c r="M10" s="48">
        <v>3017850</v>
      </c>
      <c r="N10" s="47">
        <v>14832000</v>
      </c>
      <c r="O10" s="48">
        <v>27161439</v>
      </c>
      <c r="P10" s="47">
        <f t="shared" ref="P10:P41" si="5">$H10      +$J10      +$L10      +$N10</f>
        <v>49954000</v>
      </c>
      <c r="Q10" s="48">
        <f t="shared" ref="Q10:Q41" si="6">$I10      +$K10      +$M10      +$O10</f>
        <v>46063059</v>
      </c>
      <c r="R10" s="24">
        <f t="shared" ref="R10:R41" si="7">IF(($L10      =0),0,((($N10      -$L10      )/$L10      )*100))</f>
        <v>671.69614984391262</v>
      </c>
      <c r="S10" s="25">
        <f t="shared" ref="S10:S41" si="8">IF(($M10      =0),0,((($O10      -$M10      )/$M10      )*100))</f>
        <v>800.02614444057849</v>
      </c>
      <c r="T10" s="24">
        <f t="shared" ref="T10:T41" si="9">IF(($E10      =0),0,(($P10      /$E10      )*100))</f>
        <v>99.42281665472494</v>
      </c>
      <c r="U10" s="26">
        <f t="shared" ref="U10:U41" si="10">IF(($E10      =0),0,(($Q10      /$E10      )*100))</f>
        <v>91.678725818008118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23000000</v>
      </c>
      <c r="C13" s="46">
        <v>-3000000</v>
      </c>
      <c r="D13" s="46"/>
      <c r="E13" s="46">
        <f t="shared" si="4"/>
        <v>20000000</v>
      </c>
      <c r="F13" s="47">
        <v>20000000</v>
      </c>
      <c r="G13" s="48">
        <v>20000000</v>
      </c>
      <c r="H13" s="47">
        <v>8020000</v>
      </c>
      <c r="I13" s="48">
        <v>1263786</v>
      </c>
      <c r="J13" s="47">
        <v>545000</v>
      </c>
      <c r="K13" s="48">
        <v>10007793</v>
      </c>
      <c r="L13" s="47">
        <v>11435000</v>
      </c>
      <c r="M13" s="48">
        <v>6663004</v>
      </c>
      <c r="N13" s="47"/>
      <c r="O13" s="48">
        <v>74765</v>
      </c>
      <c r="P13" s="47">
        <f t="shared" si="5"/>
        <v>20000000</v>
      </c>
      <c r="Q13" s="48">
        <f t="shared" si="6"/>
        <v>18009348</v>
      </c>
      <c r="R13" s="24">
        <f t="shared" si="7"/>
        <v>-100</v>
      </c>
      <c r="S13" s="25">
        <f t="shared" si="8"/>
        <v>-98.877908522942505</v>
      </c>
      <c r="T13" s="24">
        <f t="shared" si="9"/>
        <v>100</v>
      </c>
      <c r="U13" s="26">
        <f t="shared" si="10"/>
        <v>90.04674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18029000</v>
      </c>
      <c r="D20" s="46"/>
      <c r="E20" s="46">
        <f t="shared" si="4"/>
        <v>18029000</v>
      </c>
      <c r="F20" s="47">
        <v>18029000</v>
      </c>
      <c r="G20" s="48">
        <v>18029000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6135000</v>
      </c>
      <c r="C27" s="43">
        <f t="shared" si="11"/>
        <v>-239000</v>
      </c>
      <c r="D27" s="43">
        <f t="shared" si="11"/>
        <v>0</v>
      </c>
      <c r="E27" s="43">
        <f t="shared" si="11"/>
        <v>5896000</v>
      </c>
      <c r="F27" s="44">
        <f t="shared" si="11"/>
        <v>5896000</v>
      </c>
      <c r="G27" s="45">
        <f t="shared" si="11"/>
        <v>5896000</v>
      </c>
      <c r="H27" s="44">
        <f t="shared" si="11"/>
        <v>1756000</v>
      </c>
      <c r="I27" s="45">
        <f t="shared" si="11"/>
        <v>-552000</v>
      </c>
      <c r="J27" s="44">
        <f t="shared" si="11"/>
        <v>1254000</v>
      </c>
      <c r="K27" s="45">
        <f t="shared" si="11"/>
        <v>1194700</v>
      </c>
      <c r="L27" s="44">
        <f t="shared" si="11"/>
        <v>770000</v>
      </c>
      <c r="M27" s="45">
        <f t="shared" si="11"/>
        <v>1336183</v>
      </c>
      <c r="N27" s="44">
        <f t="shared" si="11"/>
        <v>36000</v>
      </c>
      <c r="O27" s="45">
        <f t="shared" si="11"/>
        <v>1812515</v>
      </c>
      <c r="P27" s="44">
        <f t="shared" si="11"/>
        <v>3816000</v>
      </c>
      <c r="Q27" s="45">
        <f t="shared" si="11"/>
        <v>3791398</v>
      </c>
      <c r="R27" s="20">
        <f t="shared" si="7"/>
        <v>-95.324675324675326</v>
      </c>
      <c r="S27" s="21">
        <f t="shared" si="8"/>
        <v>35.648709794990658</v>
      </c>
      <c r="T27" s="20">
        <f t="shared" si="9"/>
        <v>64.721845318860247</v>
      </c>
      <c r="U27" s="22">
        <f t="shared" si="10"/>
        <v>64.304579375848036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11000</v>
      </c>
      <c r="I30" s="48"/>
      <c r="J30" s="47"/>
      <c r="K30" s="48">
        <v>34000</v>
      </c>
      <c r="L30" s="47">
        <v>770000</v>
      </c>
      <c r="M30" s="48"/>
      <c r="N30" s="47">
        <v>36000</v>
      </c>
      <c r="O30" s="48">
        <v>77082</v>
      </c>
      <c r="P30" s="47">
        <f t="shared" si="5"/>
        <v>817000</v>
      </c>
      <c r="Q30" s="48">
        <f t="shared" si="6"/>
        <v>111082</v>
      </c>
      <c r="R30" s="24">
        <f t="shared" si="7"/>
        <v>-95.324675324675326</v>
      </c>
      <c r="S30" s="25">
        <f t="shared" si="8"/>
        <v>0</v>
      </c>
      <c r="T30" s="24">
        <f t="shared" si="9"/>
        <v>44.162162162162161</v>
      </c>
      <c r="U30" s="26">
        <f t="shared" si="10"/>
        <v>6.0044324324324325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4285000</v>
      </c>
      <c r="C32" s="46">
        <v>-239000</v>
      </c>
      <c r="D32" s="46"/>
      <c r="E32" s="46">
        <f t="shared" si="4"/>
        <v>4046000</v>
      </c>
      <c r="F32" s="47">
        <v>4046000</v>
      </c>
      <c r="G32" s="48">
        <v>4046000</v>
      </c>
      <c r="H32" s="47">
        <v>1745000</v>
      </c>
      <c r="I32" s="48">
        <v>-552000</v>
      </c>
      <c r="J32" s="47">
        <v>1254000</v>
      </c>
      <c r="K32" s="48">
        <v>1160700</v>
      </c>
      <c r="L32" s="47"/>
      <c r="M32" s="48">
        <v>1336183</v>
      </c>
      <c r="N32" s="47"/>
      <c r="O32" s="48">
        <v>1735433</v>
      </c>
      <c r="P32" s="47">
        <f t="shared" si="5"/>
        <v>2999000</v>
      </c>
      <c r="Q32" s="48">
        <f t="shared" si="6"/>
        <v>3680316</v>
      </c>
      <c r="R32" s="24">
        <f t="shared" si="7"/>
        <v>0</v>
      </c>
      <c r="S32" s="25">
        <f t="shared" si="8"/>
        <v>29.879889206792782</v>
      </c>
      <c r="T32" s="24">
        <f t="shared" si="9"/>
        <v>74.122590212555608</v>
      </c>
      <c r="U32" s="26">
        <f t="shared" si="10"/>
        <v>90.96183885318834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4327000</v>
      </c>
      <c r="D42" s="52">
        <f t="shared" si="13"/>
        <v>0</v>
      </c>
      <c r="E42" s="52">
        <f t="shared" si="13"/>
        <v>4327000</v>
      </c>
      <c r="F42" s="53">
        <f t="shared" si="13"/>
        <v>4327000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4327000</v>
      </c>
      <c r="D43" s="43">
        <f t="shared" si="19"/>
        <v>0</v>
      </c>
      <c r="E43" s="43">
        <f t="shared" si="19"/>
        <v>4327000</v>
      </c>
      <c r="F43" s="44">
        <f t="shared" si="19"/>
        <v>4327000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>
        <v>4327000</v>
      </c>
      <c r="D45" s="46"/>
      <c r="E45" s="46">
        <f t="shared" si="21"/>
        <v>4327000</v>
      </c>
      <c r="F45" s="47">
        <v>4327000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73335000</v>
      </c>
      <c r="C59" s="43">
        <f t="shared" si="26"/>
        <v>25161000</v>
      </c>
      <c r="D59" s="43">
        <f t="shared" si="26"/>
        <v>0</v>
      </c>
      <c r="E59" s="43">
        <f t="shared" si="26"/>
        <v>98496000</v>
      </c>
      <c r="F59" s="44">
        <f t="shared" si="26"/>
        <v>98496000</v>
      </c>
      <c r="G59" s="45">
        <f t="shared" si="26"/>
        <v>94169000</v>
      </c>
      <c r="H59" s="44">
        <f t="shared" si="26"/>
        <v>24021000</v>
      </c>
      <c r="I59" s="45">
        <f t="shared" si="26"/>
        <v>711786</v>
      </c>
      <c r="J59" s="44">
        <f t="shared" si="26"/>
        <v>20754000</v>
      </c>
      <c r="K59" s="45">
        <f t="shared" si="26"/>
        <v>27086263</v>
      </c>
      <c r="L59" s="44">
        <f t="shared" si="26"/>
        <v>14127000</v>
      </c>
      <c r="M59" s="45">
        <f t="shared" si="26"/>
        <v>11017037</v>
      </c>
      <c r="N59" s="44">
        <f t="shared" si="26"/>
        <v>14868000</v>
      </c>
      <c r="O59" s="45">
        <f t="shared" si="26"/>
        <v>29048719</v>
      </c>
      <c r="P59" s="44">
        <f t="shared" si="26"/>
        <v>73770000</v>
      </c>
      <c r="Q59" s="45">
        <f t="shared" si="26"/>
        <v>67863805</v>
      </c>
      <c r="R59" s="20">
        <f t="shared" si="14"/>
        <v>5.2452750053089829</v>
      </c>
      <c r="S59" s="21">
        <f t="shared" si="15"/>
        <v>163.67088537507863</v>
      </c>
      <c r="T59" s="20">
        <f t="shared" si="16"/>
        <v>74.896442495126706</v>
      </c>
      <c r="U59" s="22">
        <f t="shared" si="17"/>
        <v>68.900061931449002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73335000</v>
      </c>
      <c r="C63" s="55">
        <f t="shared" si="30"/>
        <v>25161000</v>
      </c>
      <c r="D63" s="55">
        <f t="shared" si="30"/>
        <v>0</v>
      </c>
      <c r="E63" s="55">
        <f t="shared" si="30"/>
        <v>98496000</v>
      </c>
      <c r="F63" s="56">
        <f t="shared" si="30"/>
        <v>98496000</v>
      </c>
      <c r="G63" s="57">
        <f t="shared" si="30"/>
        <v>94169000</v>
      </c>
      <c r="H63" s="56">
        <f t="shared" si="30"/>
        <v>24021000</v>
      </c>
      <c r="I63" s="57">
        <f t="shared" si="30"/>
        <v>711786</v>
      </c>
      <c r="J63" s="56">
        <f t="shared" si="30"/>
        <v>20754000</v>
      </c>
      <c r="K63" s="57">
        <f t="shared" si="30"/>
        <v>27086263</v>
      </c>
      <c r="L63" s="56">
        <f t="shared" si="30"/>
        <v>14127000</v>
      </c>
      <c r="M63" s="58">
        <f t="shared" si="30"/>
        <v>11017037</v>
      </c>
      <c r="N63" s="56">
        <f t="shared" si="30"/>
        <v>14868000</v>
      </c>
      <c r="O63" s="57">
        <f t="shared" si="30"/>
        <v>29048719</v>
      </c>
      <c r="P63" s="56">
        <f t="shared" si="30"/>
        <v>73770000</v>
      </c>
      <c r="Q63" s="57">
        <f t="shared" si="30"/>
        <v>67863805</v>
      </c>
      <c r="R63" s="38">
        <f t="shared" si="14"/>
        <v>5.2452750053089829</v>
      </c>
      <c r="S63" s="39">
        <f t="shared" si="15"/>
        <v>163.67088537507863</v>
      </c>
      <c r="T63" s="38">
        <f t="shared" si="16"/>
        <v>74.896442495126706</v>
      </c>
      <c r="U63" s="39">
        <f t="shared" si="17"/>
        <v>68.900061931449002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52859000</v>
      </c>
      <c r="C8" s="40">
        <f t="shared" si="0"/>
        <v>-2340000</v>
      </c>
      <c r="D8" s="40">
        <f t="shared" si="0"/>
        <v>0</v>
      </c>
      <c r="E8" s="40">
        <f t="shared" si="0"/>
        <v>50519000</v>
      </c>
      <c r="F8" s="41">
        <f t="shared" si="0"/>
        <v>50519000</v>
      </c>
      <c r="G8" s="42">
        <f t="shared" si="0"/>
        <v>50519000</v>
      </c>
      <c r="H8" s="41">
        <f t="shared" si="0"/>
        <v>17051000</v>
      </c>
      <c r="I8" s="42">
        <f t="shared" si="0"/>
        <v>15923108</v>
      </c>
      <c r="J8" s="41">
        <f t="shared" si="0"/>
        <v>7182000</v>
      </c>
      <c r="K8" s="42">
        <f t="shared" si="0"/>
        <v>15632173</v>
      </c>
      <c r="L8" s="41">
        <f t="shared" si="0"/>
        <v>7869000</v>
      </c>
      <c r="M8" s="42">
        <f t="shared" si="0"/>
        <v>8577156</v>
      </c>
      <c r="N8" s="41">
        <f t="shared" si="0"/>
        <v>9962000</v>
      </c>
      <c r="O8" s="42">
        <f t="shared" si="0"/>
        <v>14067120</v>
      </c>
      <c r="P8" s="41">
        <f t="shared" si="0"/>
        <v>42064000</v>
      </c>
      <c r="Q8" s="42">
        <f t="shared" si="0"/>
        <v>54199557</v>
      </c>
      <c r="R8" s="16">
        <f>IF(($L8       =0),0,((($N8       -$L8       )/$L8       )*100))</f>
        <v>26.59804295336129</v>
      </c>
      <c r="S8" s="17">
        <f>IF(($M8       =0),0,((($O8       -$M8       )/$M8       )*100))</f>
        <v>64.006810649124262</v>
      </c>
      <c r="T8" s="16">
        <f>IF(($E8       =0),0,(($P8       /$E8       )*100))</f>
        <v>83.263722559828977</v>
      </c>
      <c r="U8" s="18">
        <f>IF(($E8       =0),0,(($Q8       /$E8       )*100))</f>
        <v>107.28549060749421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47342000</v>
      </c>
      <c r="C9" s="43">
        <f t="shared" si="2"/>
        <v>-2340000</v>
      </c>
      <c r="D9" s="43">
        <f t="shared" si="2"/>
        <v>0</v>
      </c>
      <c r="E9" s="43">
        <f t="shared" si="2"/>
        <v>45002000</v>
      </c>
      <c r="F9" s="44">
        <f t="shared" si="2"/>
        <v>45002000</v>
      </c>
      <c r="G9" s="45">
        <f t="shared" si="2"/>
        <v>45002000</v>
      </c>
      <c r="H9" s="44">
        <f t="shared" si="2"/>
        <v>14954000</v>
      </c>
      <c r="I9" s="45">
        <f t="shared" si="2"/>
        <v>14511823</v>
      </c>
      <c r="J9" s="44">
        <f t="shared" si="2"/>
        <v>5789000</v>
      </c>
      <c r="K9" s="45">
        <f t="shared" si="2"/>
        <v>13914754</v>
      </c>
      <c r="L9" s="44">
        <f t="shared" si="2"/>
        <v>7292000</v>
      </c>
      <c r="M9" s="45">
        <f t="shared" si="2"/>
        <v>6768935</v>
      </c>
      <c r="N9" s="44">
        <f t="shared" si="2"/>
        <v>9767000</v>
      </c>
      <c r="O9" s="45">
        <f t="shared" si="2"/>
        <v>13487044</v>
      </c>
      <c r="P9" s="44">
        <f t="shared" si="2"/>
        <v>37802000</v>
      </c>
      <c r="Q9" s="45">
        <f t="shared" si="2"/>
        <v>48682556</v>
      </c>
      <c r="R9" s="20">
        <f>IF(($L9       =0),0,((($N9       -$L9       )/$L9       )*100))</f>
        <v>33.941305540318154</v>
      </c>
      <c r="S9" s="21">
        <f>IF(($M9       =0),0,((($O9       -$M9       )/$M9       )*100))</f>
        <v>99.249128555673821</v>
      </c>
      <c r="T9" s="20">
        <f>IF(($E9       =0),0,(($P9       /$E9       )*100))</f>
        <v>84.000711079507568</v>
      </c>
      <c r="U9" s="22">
        <f>IF(($E9       =0),0,(($Q9       /$E9       )*100))</f>
        <v>108.17864983778497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34987000</v>
      </c>
      <c r="C10" s="46">
        <v>-2340000</v>
      </c>
      <c r="D10" s="46"/>
      <c r="E10" s="46">
        <f t="shared" ref="E10:E41" si="4">$B10      +$C10      +$D10</f>
        <v>32647000</v>
      </c>
      <c r="F10" s="47">
        <v>32647000</v>
      </c>
      <c r="G10" s="48">
        <v>32647000</v>
      </c>
      <c r="H10" s="47">
        <v>6934000</v>
      </c>
      <c r="I10" s="48">
        <v>12156823</v>
      </c>
      <c r="J10" s="47">
        <v>5789000</v>
      </c>
      <c r="K10" s="48">
        <v>10735323</v>
      </c>
      <c r="L10" s="47">
        <v>7292000</v>
      </c>
      <c r="M10" s="48">
        <v>6768935</v>
      </c>
      <c r="N10" s="47">
        <v>9767000</v>
      </c>
      <c r="O10" s="48">
        <v>8895246</v>
      </c>
      <c r="P10" s="47">
        <f t="shared" ref="P10:P41" si="5">$H10      +$J10      +$L10      +$N10</f>
        <v>29782000</v>
      </c>
      <c r="Q10" s="48">
        <f t="shared" ref="Q10:Q41" si="6">$I10      +$K10      +$M10      +$O10</f>
        <v>38556327</v>
      </c>
      <c r="R10" s="24">
        <f t="shared" ref="R10:R41" si="7">IF(($L10      =0),0,((($N10      -$L10      )/$L10      )*100))</f>
        <v>33.941305540318154</v>
      </c>
      <c r="S10" s="25">
        <f t="shared" ref="S10:S41" si="8">IF(($M10      =0),0,((($O10      -$M10      )/$M10      )*100))</f>
        <v>31.412785024527491</v>
      </c>
      <c r="T10" s="24">
        <f t="shared" ref="T10:T41" si="9">IF(($E10      =0),0,(($P10      /$E10      )*100))</f>
        <v>91.224308512267598</v>
      </c>
      <c r="U10" s="26">
        <f t="shared" ref="U10:U41" si="10">IF(($E10      =0),0,(($Q10      /$E10      )*100))</f>
        <v>118.10067387508806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12355000</v>
      </c>
      <c r="C13" s="46"/>
      <c r="D13" s="46"/>
      <c r="E13" s="46">
        <f t="shared" si="4"/>
        <v>12355000</v>
      </c>
      <c r="F13" s="47">
        <v>12355000</v>
      </c>
      <c r="G13" s="48">
        <v>12355000</v>
      </c>
      <c r="H13" s="47">
        <v>8020000</v>
      </c>
      <c r="I13" s="48">
        <v>2355000</v>
      </c>
      <c r="J13" s="47"/>
      <c r="K13" s="48">
        <v>3179431</v>
      </c>
      <c r="L13" s="47"/>
      <c r="M13" s="48"/>
      <c r="N13" s="47"/>
      <c r="O13" s="48">
        <v>4591798</v>
      </c>
      <c r="P13" s="47">
        <f t="shared" si="5"/>
        <v>8020000</v>
      </c>
      <c r="Q13" s="48">
        <f t="shared" si="6"/>
        <v>10126229</v>
      </c>
      <c r="R13" s="24">
        <f t="shared" si="7"/>
        <v>0</v>
      </c>
      <c r="S13" s="25">
        <f t="shared" si="8"/>
        <v>0</v>
      </c>
      <c r="T13" s="24">
        <f t="shared" si="9"/>
        <v>64.91299069202752</v>
      </c>
      <c r="U13" s="26">
        <f t="shared" si="10"/>
        <v>81.960574666127073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5517000</v>
      </c>
      <c r="C27" s="43">
        <f t="shared" si="11"/>
        <v>0</v>
      </c>
      <c r="D27" s="43">
        <f t="shared" si="11"/>
        <v>0</v>
      </c>
      <c r="E27" s="43">
        <f t="shared" si="11"/>
        <v>5517000</v>
      </c>
      <c r="F27" s="44">
        <f t="shared" si="11"/>
        <v>5517000</v>
      </c>
      <c r="G27" s="45">
        <f t="shared" si="11"/>
        <v>5517000</v>
      </c>
      <c r="H27" s="44">
        <f t="shared" si="11"/>
        <v>2097000</v>
      </c>
      <c r="I27" s="45">
        <f t="shared" si="11"/>
        <v>1411285</v>
      </c>
      <c r="J27" s="44">
        <f t="shared" si="11"/>
        <v>1393000</v>
      </c>
      <c r="K27" s="45">
        <f t="shared" si="11"/>
        <v>1717419</v>
      </c>
      <c r="L27" s="44">
        <f t="shared" si="11"/>
        <v>577000</v>
      </c>
      <c r="M27" s="45">
        <f t="shared" si="11"/>
        <v>1808221</v>
      </c>
      <c r="N27" s="44">
        <f t="shared" si="11"/>
        <v>195000</v>
      </c>
      <c r="O27" s="45">
        <f t="shared" si="11"/>
        <v>580076</v>
      </c>
      <c r="P27" s="44">
        <f t="shared" si="11"/>
        <v>4262000</v>
      </c>
      <c r="Q27" s="45">
        <f t="shared" si="11"/>
        <v>5517001</v>
      </c>
      <c r="R27" s="20">
        <f t="shared" si="7"/>
        <v>-66.204506065857885</v>
      </c>
      <c r="S27" s="21">
        <f t="shared" si="8"/>
        <v>-67.920071716897439</v>
      </c>
      <c r="T27" s="20">
        <f t="shared" si="9"/>
        <v>77.252129780677905</v>
      </c>
      <c r="U27" s="22">
        <f t="shared" si="10"/>
        <v>100.00001812579301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1286000</v>
      </c>
      <c r="I30" s="48">
        <v>1266511</v>
      </c>
      <c r="J30" s="47">
        <v>127000</v>
      </c>
      <c r="K30" s="48">
        <v>171231</v>
      </c>
      <c r="L30" s="47">
        <v>577000</v>
      </c>
      <c r="M30" s="48">
        <v>532184</v>
      </c>
      <c r="N30" s="47">
        <v>195000</v>
      </c>
      <c r="O30" s="48">
        <v>580076</v>
      </c>
      <c r="P30" s="47">
        <f t="shared" si="5"/>
        <v>2185000</v>
      </c>
      <c r="Q30" s="48">
        <f t="shared" si="6"/>
        <v>2550002</v>
      </c>
      <c r="R30" s="24">
        <f t="shared" si="7"/>
        <v>-66.204506065857885</v>
      </c>
      <c r="S30" s="25">
        <f t="shared" si="8"/>
        <v>8.9991431534957833</v>
      </c>
      <c r="T30" s="24">
        <f t="shared" si="9"/>
        <v>85.686274509803923</v>
      </c>
      <c r="U30" s="26">
        <f t="shared" si="10"/>
        <v>100.00007843137256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2967000</v>
      </c>
      <c r="C32" s="46"/>
      <c r="D32" s="46"/>
      <c r="E32" s="46">
        <f t="shared" si="4"/>
        <v>2967000</v>
      </c>
      <c r="F32" s="47">
        <v>2967000</v>
      </c>
      <c r="G32" s="48">
        <v>2967000</v>
      </c>
      <c r="H32" s="47">
        <v>811000</v>
      </c>
      <c r="I32" s="48">
        <v>144774</v>
      </c>
      <c r="J32" s="47">
        <v>1266000</v>
      </c>
      <c r="K32" s="48">
        <v>1546188</v>
      </c>
      <c r="L32" s="47"/>
      <c r="M32" s="48">
        <v>1276037</v>
      </c>
      <c r="N32" s="47"/>
      <c r="O32" s="48"/>
      <c r="P32" s="47">
        <f t="shared" si="5"/>
        <v>2077000</v>
      </c>
      <c r="Q32" s="48">
        <f t="shared" si="6"/>
        <v>2966999</v>
      </c>
      <c r="R32" s="24">
        <f t="shared" si="7"/>
        <v>0</v>
      </c>
      <c r="S32" s="25">
        <f t="shared" si="8"/>
        <v>-100</v>
      </c>
      <c r="T32" s="24">
        <f t="shared" si="9"/>
        <v>70.003370407819347</v>
      </c>
      <c r="U32" s="26">
        <f t="shared" si="10"/>
        <v>99.999966295921809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2382000</v>
      </c>
      <c r="C42" s="52">
        <f t="shared" si="13"/>
        <v>1542000</v>
      </c>
      <c r="D42" s="52">
        <f t="shared" si="13"/>
        <v>0</v>
      </c>
      <c r="E42" s="52">
        <f t="shared" si="13"/>
        <v>3924000</v>
      </c>
      <c r="F42" s="53">
        <f t="shared" si="13"/>
        <v>3924000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2382000</v>
      </c>
      <c r="C43" s="43">
        <f t="shared" si="19"/>
        <v>1542000</v>
      </c>
      <c r="D43" s="43">
        <f t="shared" si="19"/>
        <v>0</v>
      </c>
      <c r="E43" s="43">
        <f t="shared" si="19"/>
        <v>3924000</v>
      </c>
      <c r="F43" s="44">
        <f t="shared" si="19"/>
        <v>3924000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2382000</v>
      </c>
      <c r="C45" s="46">
        <v>1542000</v>
      </c>
      <c r="D45" s="46"/>
      <c r="E45" s="46">
        <f t="shared" si="21"/>
        <v>3924000</v>
      </c>
      <c r="F45" s="47">
        <v>3924000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55241000</v>
      </c>
      <c r="C59" s="43">
        <f t="shared" si="26"/>
        <v>-798000</v>
      </c>
      <c r="D59" s="43">
        <f t="shared" si="26"/>
        <v>0</v>
      </c>
      <c r="E59" s="43">
        <f t="shared" si="26"/>
        <v>54443000</v>
      </c>
      <c r="F59" s="44">
        <f t="shared" si="26"/>
        <v>54443000</v>
      </c>
      <c r="G59" s="45">
        <f t="shared" si="26"/>
        <v>50519000</v>
      </c>
      <c r="H59" s="44">
        <f t="shared" si="26"/>
        <v>17051000</v>
      </c>
      <c r="I59" s="45">
        <f t="shared" si="26"/>
        <v>15923108</v>
      </c>
      <c r="J59" s="44">
        <f t="shared" si="26"/>
        <v>7182000</v>
      </c>
      <c r="K59" s="45">
        <f t="shared" si="26"/>
        <v>15632173</v>
      </c>
      <c r="L59" s="44">
        <f t="shared" si="26"/>
        <v>7869000</v>
      </c>
      <c r="M59" s="45">
        <f t="shared" si="26"/>
        <v>8577156</v>
      </c>
      <c r="N59" s="44">
        <f t="shared" si="26"/>
        <v>9962000</v>
      </c>
      <c r="O59" s="45">
        <f t="shared" si="26"/>
        <v>14067120</v>
      </c>
      <c r="P59" s="44">
        <f t="shared" si="26"/>
        <v>42064000</v>
      </c>
      <c r="Q59" s="45">
        <f t="shared" si="26"/>
        <v>54199557</v>
      </c>
      <c r="R59" s="20">
        <f t="shared" si="14"/>
        <v>26.59804295336129</v>
      </c>
      <c r="S59" s="21">
        <f t="shared" si="15"/>
        <v>64.006810649124262</v>
      </c>
      <c r="T59" s="20">
        <f t="shared" si="16"/>
        <v>77.262457983579154</v>
      </c>
      <c r="U59" s="22">
        <f t="shared" si="17"/>
        <v>99.552847932700246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55241000</v>
      </c>
      <c r="C63" s="55">
        <f t="shared" si="30"/>
        <v>-798000</v>
      </c>
      <c r="D63" s="55">
        <f t="shared" si="30"/>
        <v>0</v>
      </c>
      <c r="E63" s="55">
        <f t="shared" si="30"/>
        <v>54443000</v>
      </c>
      <c r="F63" s="56">
        <f t="shared" si="30"/>
        <v>54443000</v>
      </c>
      <c r="G63" s="57">
        <f t="shared" si="30"/>
        <v>50519000</v>
      </c>
      <c r="H63" s="56">
        <f t="shared" si="30"/>
        <v>17051000</v>
      </c>
      <c r="I63" s="57">
        <f t="shared" si="30"/>
        <v>15923108</v>
      </c>
      <c r="J63" s="56">
        <f t="shared" si="30"/>
        <v>7182000</v>
      </c>
      <c r="K63" s="57">
        <f t="shared" si="30"/>
        <v>15632173</v>
      </c>
      <c r="L63" s="56">
        <f t="shared" si="30"/>
        <v>7869000</v>
      </c>
      <c r="M63" s="58">
        <f t="shared" si="30"/>
        <v>8577156</v>
      </c>
      <c r="N63" s="56">
        <f t="shared" si="30"/>
        <v>9962000</v>
      </c>
      <c r="O63" s="57">
        <f t="shared" si="30"/>
        <v>14067120</v>
      </c>
      <c r="P63" s="56">
        <f t="shared" si="30"/>
        <v>42064000</v>
      </c>
      <c r="Q63" s="57">
        <f t="shared" si="30"/>
        <v>54199557</v>
      </c>
      <c r="R63" s="38">
        <f t="shared" si="14"/>
        <v>26.59804295336129</v>
      </c>
      <c r="S63" s="39">
        <f t="shared" si="15"/>
        <v>64.006810649124262</v>
      </c>
      <c r="T63" s="38">
        <f t="shared" si="16"/>
        <v>77.262457983579154</v>
      </c>
      <c r="U63" s="39">
        <f t="shared" si="17"/>
        <v>99.552847932700246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244088000</v>
      </c>
      <c r="C8" s="40">
        <f t="shared" si="0"/>
        <v>6395000</v>
      </c>
      <c r="D8" s="40">
        <f t="shared" si="0"/>
        <v>0</v>
      </c>
      <c r="E8" s="40">
        <f t="shared" si="0"/>
        <v>250483000</v>
      </c>
      <c r="F8" s="41">
        <f t="shared" si="0"/>
        <v>250483000</v>
      </c>
      <c r="G8" s="42">
        <f t="shared" si="0"/>
        <v>250483000</v>
      </c>
      <c r="H8" s="41">
        <f t="shared" si="0"/>
        <v>34145000</v>
      </c>
      <c r="I8" s="42">
        <f t="shared" si="0"/>
        <v>25505666</v>
      </c>
      <c r="J8" s="41">
        <f t="shared" si="0"/>
        <v>59291000</v>
      </c>
      <c r="K8" s="42">
        <f t="shared" si="0"/>
        <v>77905393</v>
      </c>
      <c r="L8" s="41">
        <f t="shared" si="0"/>
        <v>50434000</v>
      </c>
      <c r="M8" s="42">
        <f t="shared" si="0"/>
        <v>27150765</v>
      </c>
      <c r="N8" s="41">
        <f t="shared" si="0"/>
        <v>61660000</v>
      </c>
      <c r="O8" s="42">
        <f t="shared" si="0"/>
        <v>110710200</v>
      </c>
      <c r="P8" s="41">
        <f t="shared" si="0"/>
        <v>205530000</v>
      </c>
      <c r="Q8" s="42">
        <f t="shared" si="0"/>
        <v>241272024</v>
      </c>
      <c r="R8" s="16">
        <f>IF(($L8       =0),0,((($N8       -$L8       )/$L8       )*100))</f>
        <v>22.258793670936271</v>
      </c>
      <c r="S8" s="17">
        <f>IF(($M8       =0),0,((($O8       -$M8       )/$M8       )*100))</f>
        <v>307.76088629546899</v>
      </c>
      <c r="T8" s="16">
        <f>IF(($E8       =0),0,(($P8       /$E8       )*100))</f>
        <v>82.053472690761453</v>
      </c>
      <c r="U8" s="18">
        <f>IF(($E8       =0),0,(($Q8       /$E8       )*100))</f>
        <v>96.322714116327262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239132000</v>
      </c>
      <c r="C9" s="43">
        <f t="shared" si="2"/>
        <v>6569000</v>
      </c>
      <c r="D9" s="43">
        <f t="shared" si="2"/>
        <v>0</v>
      </c>
      <c r="E9" s="43">
        <f t="shared" si="2"/>
        <v>245701000</v>
      </c>
      <c r="F9" s="44">
        <f t="shared" si="2"/>
        <v>245701000</v>
      </c>
      <c r="G9" s="45">
        <f t="shared" si="2"/>
        <v>245701000</v>
      </c>
      <c r="H9" s="44">
        <f t="shared" si="2"/>
        <v>33214000</v>
      </c>
      <c r="I9" s="45">
        <f t="shared" si="2"/>
        <v>24747815</v>
      </c>
      <c r="J9" s="44">
        <f t="shared" si="2"/>
        <v>58620000</v>
      </c>
      <c r="K9" s="45">
        <f t="shared" si="2"/>
        <v>76674045</v>
      </c>
      <c r="L9" s="44">
        <f t="shared" si="2"/>
        <v>49023000</v>
      </c>
      <c r="M9" s="45">
        <f t="shared" si="2"/>
        <v>26055059</v>
      </c>
      <c r="N9" s="44">
        <f t="shared" si="2"/>
        <v>61009000</v>
      </c>
      <c r="O9" s="45">
        <f t="shared" si="2"/>
        <v>109262993</v>
      </c>
      <c r="P9" s="44">
        <f t="shared" si="2"/>
        <v>201866000</v>
      </c>
      <c r="Q9" s="45">
        <f t="shared" si="2"/>
        <v>236739912</v>
      </c>
      <c r="R9" s="20">
        <f>IF(($L9       =0),0,((($N9       -$L9       )/$L9       )*100))</f>
        <v>24.449748077433043</v>
      </c>
      <c r="S9" s="21">
        <f>IF(($M9       =0),0,((($O9       -$M9       )/$M9       )*100))</f>
        <v>319.35423366341251</v>
      </c>
      <c r="T9" s="20">
        <f>IF(($E9       =0),0,(($P9       /$E9       )*100))</f>
        <v>82.159209771226003</v>
      </c>
      <c r="U9" s="22">
        <f>IF(($E9       =0),0,(($Q9       /$E9       )*100))</f>
        <v>96.352848380755475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143068000</v>
      </c>
      <c r="C10" s="46">
        <v>-9569000</v>
      </c>
      <c r="D10" s="46"/>
      <c r="E10" s="46">
        <f t="shared" ref="E10:E41" si="4">$B10      +$C10      +$D10</f>
        <v>133499000</v>
      </c>
      <c r="F10" s="47">
        <v>133499000</v>
      </c>
      <c r="G10" s="48">
        <v>133499000</v>
      </c>
      <c r="H10" s="47">
        <v>25567000</v>
      </c>
      <c r="I10" s="48">
        <v>21180359</v>
      </c>
      <c r="J10" s="47">
        <v>36149000</v>
      </c>
      <c r="K10" s="48">
        <v>42708466</v>
      </c>
      <c r="L10" s="47">
        <v>20635000</v>
      </c>
      <c r="M10" s="48">
        <v>12282447</v>
      </c>
      <c r="N10" s="47">
        <v>51148000</v>
      </c>
      <c r="O10" s="48">
        <v>54335781</v>
      </c>
      <c r="P10" s="47">
        <f t="shared" ref="P10:P41" si="5">$H10      +$J10      +$L10      +$N10</f>
        <v>133499000</v>
      </c>
      <c r="Q10" s="48">
        <f t="shared" ref="Q10:Q41" si="6">$I10      +$K10      +$M10      +$O10</f>
        <v>130507053</v>
      </c>
      <c r="R10" s="24">
        <f t="shared" ref="R10:R41" si="7">IF(($L10      =0),0,((($N10      -$L10      )/$L10      )*100))</f>
        <v>147.87012357644778</v>
      </c>
      <c r="S10" s="25">
        <f t="shared" ref="S10:S41" si="8">IF(($M10      =0),0,((($O10      -$M10      )/$M10      )*100))</f>
        <v>342.38563374220138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97.758824410669746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21550000</v>
      </c>
      <c r="C13" s="46">
        <v>-1000000</v>
      </c>
      <c r="D13" s="46"/>
      <c r="E13" s="46">
        <f t="shared" si="4"/>
        <v>20550000</v>
      </c>
      <c r="F13" s="47">
        <v>20550000</v>
      </c>
      <c r="G13" s="48">
        <v>20550000</v>
      </c>
      <c r="H13" s="47">
        <v>920000</v>
      </c>
      <c r="I13" s="48"/>
      <c r="J13" s="47"/>
      <c r="K13" s="48">
        <v>7092744</v>
      </c>
      <c r="L13" s="47"/>
      <c r="M13" s="48">
        <v>912690</v>
      </c>
      <c r="N13" s="47"/>
      <c r="O13" s="48">
        <v>12544565</v>
      </c>
      <c r="P13" s="47">
        <f t="shared" si="5"/>
        <v>920000</v>
      </c>
      <c r="Q13" s="48">
        <f t="shared" si="6"/>
        <v>20549999</v>
      </c>
      <c r="R13" s="24">
        <f t="shared" si="7"/>
        <v>0</v>
      </c>
      <c r="S13" s="25">
        <f t="shared" si="8"/>
        <v>1274.4606602460858</v>
      </c>
      <c r="T13" s="24">
        <f t="shared" si="9"/>
        <v>4.4768856447688563</v>
      </c>
      <c r="U13" s="26">
        <f t="shared" si="10"/>
        <v>99.999995133819951</v>
      </c>
      <c r="V13" s="47"/>
      <c r="W13" s="48"/>
    </row>
    <row r="14" spans="1:23" x14ac:dyDescent="0.2">
      <c r="A14" s="23" t="s">
        <v>41</v>
      </c>
      <c r="B14" s="46">
        <v>24514000</v>
      </c>
      <c r="C14" s="46">
        <v>-3514000</v>
      </c>
      <c r="D14" s="46"/>
      <c r="E14" s="46">
        <f t="shared" si="4"/>
        <v>21000000</v>
      </c>
      <c r="F14" s="47">
        <v>21000000</v>
      </c>
      <c r="G14" s="48">
        <v>21000000</v>
      </c>
      <c r="H14" s="47">
        <v>3160000</v>
      </c>
      <c r="I14" s="48"/>
      <c r="J14" s="47">
        <v>8084000</v>
      </c>
      <c r="K14" s="48">
        <v>11235926</v>
      </c>
      <c r="L14" s="47">
        <v>6203000</v>
      </c>
      <c r="M14" s="48">
        <v>3793618</v>
      </c>
      <c r="N14" s="47"/>
      <c r="O14" s="48">
        <v>5970726</v>
      </c>
      <c r="P14" s="47">
        <f t="shared" si="5"/>
        <v>17447000</v>
      </c>
      <c r="Q14" s="48">
        <f t="shared" si="6"/>
        <v>21000270</v>
      </c>
      <c r="R14" s="24">
        <f t="shared" si="7"/>
        <v>-100</v>
      </c>
      <c r="S14" s="25">
        <f t="shared" si="8"/>
        <v>57.388698598541019</v>
      </c>
      <c r="T14" s="24">
        <f t="shared" si="9"/>
        <v>83.080952380952382</v>
      </c>
      <c r="U14" s="26">
        <f t="shared" si="10"/>
        <v>100.0012857142857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20652000</v>
      </c>
      <c r="D20" s="46"/>
      <c r="E20" s="46">
        <f t="shared" si="4"/>
        <v>20652000</v>
      </c>
      <c r="F20" s="47">
        <v>20652000</v>
      </c>
      <c r="G20" s="48">
        <v>20652000</v>
      </c>
      <c r="H20" s="47"/>
      <c r="I20" s="48"/>
      <c r="J20" s="47"/>
      <c r="K20" s="48"/>
      <c r="L20" s="47"/>
      <c r="M20" s="48"/>
      <c r="N20" s="47"/>
      <c r="O20" s="48">
        <v>14682589</v>
      </c>
      <c r="P20" s="47">
        <f t="shared" si="5"/>
        <v>0</v>
      </c>
      <c r="Q20" s="48">
        <f t="shared" si="6"/>
        <v>14682589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71.095240170443546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50000000</v>
      </c>
      <c r="C23" s="46"/>
      <c r="D23" s="46"/>
      <c r="E23" s="46">
        <f t="shared" si="4"/>
        <v>50000000</v>
      </c>
      <c r="F23" s="47">
        <v>50000000</v>
      </c>
      <c r="G23" s="48">
        <v>50000000</v>
      </c>
      <c r="H23" s="47">
        <v>3567000</v>
      </c>
      <c r="I23" s="48">
        <v>3567456</v>
      </c>
      <c r="J23" s="47">
        <v>14387000</v>
      </c>
      <c r="K23" s="48">
        <v>15636909</v>
      </c>
      <c r="L23" s="47">
        <v>22185000</v>
      </c>
      <c r="M23" s="48">
        <v>9066304</v>
      </c>
      <c r="N23" s="47">
        <v>9861000</v>
      </c>
      <c r="O23" s="48">
        <v>21729332</v>
      </c>
      <c r="P23" s="47">
        <f t="shared" si="5"/>
        <v>50000000</v>
      </c>
      <c r="Q23" s="48">
        <f t="shared" si="6"/>
        <v>50000001</v>
      </c>
      <c r="R23" s="24">
        <f t="shared" si="7"/>
        <v>-55.551048005409065</v>
      </c>
      <c r="S23" s="25">
        <f t="shared" si="8"/>
        <v>139.67133685347414</v>
      </c>
      <c r="T23" s="24">
        <f t="shared" si="9"/>
        <v>100</v>
      </c>
      <c r="U23" s="26">
        <f t="shared" si="10"/>
        <v>100.00000200000001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4956000</v>
      </c>
      <c r="C27" s="43">
        <f t="shared" si="11"/>
        <v>-174000</v>
      </c>
      <c r="D27" s="43">
        <f t="shared" si="11"/>
        <v>0</v>
      </c>
      <c r="E27" s="43">
        <f t="shared" si="11"/>
        <v>4782000</v>
      </c>
      <c r="F27" s="44">
        <f t="shared" si="11"/>
        <v>4782000</v>
      </c>
      <c r="G27" s="45">
        <f t="shared" si="11"/>
        <v>4782000</v>
      </c>
      <c r="H27" s="44">
        <f t="shared" si="11"/>
        <v>931000</v>
      </c>
      <c r="I27" s="45">
        <f t="shared" si="11"/>
        <v>757851</v>
      </c>
      <c r="J27" s="44">
        <f t="shared" si="11"/>
        <v>671000</v>
      </c>
      <c r="K27" s="45">
        <f t="shared" si="11"/>
        <v>1231348</v>
      </c>
      <c r="L27" s="44">
        <f t="shared" si="11"/>
        <v>1411000</v>
      </c>
      <c r="M27" s="45">
        <f t="shared" si="11"/>
        <v>1095706</v>
      </c>
      <c r="N27" s="44">
        <f t="shared" si="11"/>
        <v>651000</v>
      </c>
      <c r="O27" s="45">
        <f t="shared" si="11"/>
        <v>1447207</v>
      </c>
      <c r="P27" s="44">
        <f t="shared" si="11"/>
        <v>3664000</v>
      </c>
      <c r="Q27" s="45">
        <f t="shared" si="11"/>
        <v>4532112</v>
      </c>
      <c r="R27" s="20">
        <f t="shared" si="7"/>
        <v>-53.862508858965278</v>
      </c>
      <c r="S27" s="21">
        <f t="shared" si="8"/>
        <v>32.079864489196922</v>
      </c>
      <c r="T27" s="20">
        <f t="shared" si="9"/>
        <v>76.620660811375998</v>
      </c>
      <c r="U27" s="22">
        <f t="shared" si="10"/>
        <v>94.774404015056462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/>
      <c r="I30" s="48">
        <v>251444</v>
      </c>
      <c r="J30" s="47"/>
      <c r="K30" s="48">
        <v>397205</v>
      </c>
      <c r="L30" s="47">
        <v>765000</v>
      </c>
      <c r="M30" s="48">
        <v>206242</v>
      </c>
      <c r="N30" s="47">
        <v>220000</v>
      </c>
      <c r="O30" s="48">
        <v>995108</v>
      </c>
      <c r="P30" s="47">
        <f t="shared" si="5"/>
        <v>985000</v>
      </c>
      <c r="Q30" s="48">
        <f t="shared" si="6"/>
        <v>1849999</v>
      </c>
      <c r="R30" s="24">
        <f t="shared" si="7"/>
        <v>-71.24183006535948</v>
      </c>
      <c r="S30" s="25">
        <f t="shared" si="8"/>
        <v>382.49532103063393</v>
      </c>
      <c r="T30" s="24">
        <f t="shared" si="9"/>
        <v>53.243243243243242</v>
      </c>
      <c r="U30" s="26">
        <f t="shared" si="10"/>
        <v>99.999945945945939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3106000</v>
      </c>
      <c r="C32" s="46">
        <v>-174000</v>
      </c>
      <c r="D32" s="46"/>
      <c r="E32" s="46">
        <f t="shared" si="4"/>
        <v>2932000</v>
      </c>
      <c r="F32" s="47">
        <v>2932000</v>
      </c>
      <c r="G32" s="48">
        <v>2932000</v>
      </c>
      <c r="H32" s="47">
        <v>931000</v>
      </c>
      <c r="I32" s="48">
        <v>506407</v>
      </c>
      <c r="J32" s="47">
        <v>671000</v>
      </c>
      <c r="K32" s="48">
        <v>834143</v>
      </c>
      <c r="L32" s="47">
        <v>646000</v>
      </c>
      <c r="M32" s="48">
        <v>889464</v>
      </c>
      <c r="N32" s="47">
        <v>431000</v>
      </c>
      <c r="O32" s="48">
        <v>452099</v>
      </c>
      <c r="P32" s="47">
        <f t="shared" si="5"/>
        <v>2679000</v>
      </c>
      <c r="Q32" s="48">
        <f t="shared" si="6"/>
        <v>2682113</v>
      </c>
      <c r="R32" s="24">
        <f t="shared" si="7"/>
        <v>-33.28173374613003</v>
      </c>
      <c r="S32" s="25">
        <f t="shared" si="8"/>
        <v>-49.171748378798917</v>
      </c>
      <c r="T32" s="24">
        <f t="shared" si="9"/>
        <v>91.371077762619365</v>
      </c>
      <c r="U32" s="26">
        <f t="shared" si="10"/>
        <v>91.477251023192366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13792000</v>
      </c>
      <c r="C42" s="52">
        <f t="shared" si="13"/>
        <v>-1593000</v>
      </c>
      <c r="D42" s="52">
        <f t="shared" si="13"/>
        <v>0</v>
      </c>
      <c r="E42" s="52">
        <f t="shared" si="13"/>
        <v>12199000</v>
      </c>
      <c r="F42" s="53">
        <f t="shared" si="13"/>
        <v>12199000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13792000</v>
      </c>
      <c r="C43" s="43">
        <f t="shared" si="19"/>
        <v>-1593000</v>
      </c>
      <c r="D43" s="43">
        <f t="shared" si="19"/>
        <v>0</v>
      </c>
      <c r="E43" s="43">
        <f t="shared" si="19"/>
        <v>12199000</v>
      </c>
      <c r="F43" s="44">
        <f t="shared" si="19"/>
        <v>12199000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13692000</v>
      </c>
      <c r="C45" s="46">
        <v>-1493000</v>
      </c>
      <c r="D45" s="46"/>
      <c r="E45" s="46">
        <f t="shared" si="21"/>
        <v>12199000</v>
      </c>
      <c r="F45" s="47">
        <v>12199000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>
        <v>-100000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257880000</v>
      </c>
      <c r="C59" s="43">
        <f t="shared" si="26"/>
        <v>4802000</v>
      </c>
      <c r="D59" s="43">
        <f t="shared" si="26"/>
        <v>0</v>
      </c>
      <c r="E59" s="43">
        <f t="shared" si="26"/>
        <v>262682000</v>
      </c>
      <c r="F59" s="44">
        <f t="shared" si="26"/>
        <v>262682000</v>
      </c>
      <c r="G59" s="45">
        <f t="shared" si="26"/>
        <v>250483000</v>
      </c>
      <c r="H59" s="44">
        <f t="shared" si="26"/>
        <v>34145000</v>
      </c>
      <c r="I59" s="45">
        <f t="shared" si="26"/>
        <v>25505666</v>
      </c>
      <c r="J59" s="44">
        <f t="shared" si="26"/>
        <v>59291000</v>
      </c>
      <c r="K59" s="45">
        <f t="shared" si="26"/>
        <v>77905393</v>
      </c>
      <c r="L59" s="44">
        <f t="shared" si="26"/>
        <v>50434000</v>
      </c>
      <c r="M59" s="45">
        <f t="shared" si="26"/>
        <v>27150765</v>
      </c>
      <c r="N59" s="44">
        <f t="shared" si="26"/>
        <v>61660000</v>
      </c>
      <c r="O59" s="45">
        <f t="shared" si="26"/>
        <v>110710200</v>
      </c>
      <c r="P59" s="44">
        <f t="shared" si="26"/>
        <v>205530000</v>
      </c>
      <c r="Q59" s="45">
        <f t="shared" si="26"/>
        <v>241272024</v>
      </c>
      <c r="R59" s="20">
        <f t="shared" si="14"/>
        <v>22.258793670936271</v>
      </c>
      <c r="S59" s="21">
        <f t="shared" si="15"/>
        <v>307.76088629546899</v>
      </c>
      <c r="T59" s="20">
        <f t="shared" si="16"/>
        <v>78.242894450323959</v>
      </c>
      <c r="U59" s="22">
        <f t="shared" si="17"/>
        <v>91.849469701007308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257880000</v>
      </c>
      <c r="C63" s="55">
        <f t="shared" si="30"/>
        <v>4802000</v>
      </c>
      <c r="D63" s="55">
        <f t="shared" si="30"/>
        <v>0</v>
      </c>
      <c r="E63" s="55">
        <f t="shared" si="30"/>
        <v>262682000</v>
      </c>
      <c r="F63" s="56">
        <f t="shared" si="30"/>
        <v>262682000</v>
      </c>
      <c r="G63" s="57">
        <f t="shared" si="30"/>
        <v>250483000</v>
      </c>
      <c r="H63" s="56">
        <f t="shared" si="30"/>
        <v>34145000</v>
      </c>
      <c r="I63" s="57">
        <f t="shared" si="30"/>
        <v>25505666</v>
      </c>
      <c r="J63" s="56">
        <f t="shared" si="30"/>
        <v>59291000</v>
      </c>
      <c r="K63" s="57">
        <f t="shared" si="30"/>
        <v>77905393</v>
      </c>
      <c r="L63" s="56">
        <f t="shared" si="30"/>
        <v>50434000</v>
      </c>
      <c r="M63" s="58">
        <f t="shared" si="30"/>
        <v>27150765</v>
      </c>
      <c r="N63" s="56">
        <f t="shared" si="30"/>
        <v>61660000</v>
      </c>
      <c r="O63" s="57">
        <f t="shared" si="30"/>
        <v>110710200</v>
      </c>
      <c r="P63" s="56">
        <f t="shared" si="30"/>
        <v>205530000</v>
      </c>
      <c r="Q63" s="57">
        <f t="shared" si="30"/>
        <v>241272024</v>
      </c>
      <c r="R63" s="38">
        <f t="shared" si="14"/>
        <v>22.258793670936271</v>
      </c>
      <c r="S63" s="39">
        <f t="shared" si="15"/>
        <v>307.76088629546899</v>
      </c>
      <c r="T63" s="38">
        <f t="shared" si="16"/>
        <v>78.242894450323959</v>
      </c>
      <c r="U63" s="39">
        <f t="shared" si="17"/>
        <v>91.849469701007308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46687000</v>
      </c>
      <c r="C8" s="40">
        <f t="shared" si="0"/>
        <v>23822000</v>
      </c>
      <c r="D8" s="40">
        <f t="shared" si="0"/>
        <v>0</v>
      </c>
      <c r="E8" s="40">
        <f t="shared" si="0"/>
        <v>70509000</v>
      </c>
      <c r="F8" s="41">
        <f t="shared" si="0"/>
        <v>70509000</v>
      </c>
      <c r="G8" s="42">
        <f t="shared" si="0"/>
        <v>70509000</v>
      </c>
      <c r="H8" s="41">
        <f t="shared" si="0"/>
        <v>12239000</v>
      </c>
      <c r="I8" s="42">
        <f t="shared" si="0"/>
        <v>0</v>
      </c>
      <c r="J8" s="41">
        <f t="shared" si="0"/>
        <v>7391000</v>
      </c>
      <c r="K8" s="42">
        <f t="shared" si="0"/>
        <v>0</v>
      </c>
      <c r="L8" s="41">
        <f t="shared" si="0"/>
        <v>11587000</v>
      </c>
      <c r="M8" s="42">
        <f t="shared" si="0"/>
        <v>0</v>
      </c>
      <c r="N8" s="41">
        <f t="shared" si="0"/>
        <v>14063000</v>
      </c>
      <c r="O8" s="42">
        <f t="shared" si="0"/>
        <v>45772339</v>
      </c>
      <c r="P8" s="41">
        <f t="shared" si="0"/>
        <v>45280000</v>
      </c>
      <c r="Q8" s="42">
        <f t="shared" si="0"/>
        <v>45772339</v>
      </c>
      <c r="R8" s="16">
        <f>IF(($L8       =0),0,((($N8       -$L8       )/$L8       )*100))</f>
        <v>21.368775351687237</v>
      </c>
      <c r="S8" s="17">
        <f>IF(($M8       =0),0,((($O8       -$M8       )/$M8       )*100))</f>
        <v>0</v>
      </c>
      <c r="T8" s="16">
        <f>IF(($E8       =0),0,(($P8       /$E8       )*100))</f>
        <v>64.218752216029159</v>
      </c>
      <c r="U8" s="18">
        <f>IF(($E8       =0),0,(($Q8       /$E8       )*100))</f>
        <v>64.917016267426845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42737000</v>
      </c>
      <c r="C9" s="43">
        <f t="shared" si="2"/>
        <v>23648000</v>
      </c>
      <c r="D9" s="43">
        <f t="shared" si="2"/>
        <v>0</v>
      </c>
      <c r="E9" s="43">
        <f t="shared" si="2"/>
        <v>66385000</v>
      </c>
      <c r="F9" s="44">
        <f t="shared" si="2"/>
        <v>66385000</v>
      </c>
      <c r="G9" s="45">
        <f t="shared" si="2"/>
        <v>66385000</v>
      </c>
      <c r="H9" s="44">
        <f t="shared" si="2"/>
        <v>11714000</v>
      </c>
      <c r="I9" s="45">
        <f t="shared" si="2"/>
        <v>0</v>
      </c>
      <c r="J9" s="44">
        <f t="shared" si="2"/>
        <v>6819000</v>
      </c>
      <c r="K9" s="45">
        <f t="shared" si="2"/>
        <v>0</v>
      </c>
      <c r="L9" s="44">
        <f t="shared" si="2"/>
        <v>10713000</v>
      </c>
      <c r="M9" s="45">
        <f t="shared" si="2"/>
        <v>0</v>
      </c>
      <c r="N9" s="44">
        <f t="shared" si="2"/>
        <v>12451000</v>
      </c>
      <c r="O9" s="45">
        <f t="shared" si="2"/>
        <v>42772339</v>
      </c>
      <c r="P9" s="44">
        <f t="shared" si="2"/>
        <v>41697000</v>
      </c>
      <c r="Q9" s="45">
        <f t="shared" si="2"/>
        <v>42772339</v>
      </c>
      <c r="R9" s="20">
        <f>IF(($L9       =0),0,((($N9       -$L9       )/$L9       )*100))</f>
        <v>16.223280126948566</v>
      </c>
      <c r="S9" s="21">
        <f>IF(($M9       =0),0,((($O9       -$M9       )/$M9       )*100))</f>
        <v>0</v>
      </c>
      <c r="T9" s="20">
        <f>IF(($E9       =0),0,(($P9       /$E9       )*100))</f>
        <v>62.810875950892523</v>
      </c>
      <c r="U9" s="22">
        <f>IF(($E9       =0),0,(($Q9       /$E9       )*100))</f>
        <v>64.430728327182337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18249000</v>
      </c>
      <c r="C10" s="46">
        <v>-1221000</v>
      </c>
      <c r="D10" s="46"/>
      <c r="E10" s="46">
        <f t="shared" ref="E10:E41" si="4">$B10      +$C10      +$D10</f>
        <v>17028000</v>
      </c>
      <c r="F10" s="47">
        <v>17028000</v>
      </c>
      <c r="G10" s="48">
        <v>17028000</v>
      </c>
      <c r="H10" s="47">
        <v>1259000</v>
      </c>
      <c r="I10" s="48"/>
      <c r="J10" s="47">
        <v>259000</v>
      </c>
      <c r="K10" s="48"/>
      <c r="L10" s="47">
        <v>7087000</v>
      </c>
      <c r="M10" s="48"/>
      <c r="N10" s="47">
        <v>8350000</v>
      </c>
      <c r="O10" s="48">
        <v>17028000</v>
      </c>
      <c r="P10" s="47">
        <f t="shared" ref="P10:P41" si="5">$H10      +$J10      +$L10      +$N10</f>
        <v>16955000</v>
      </c>
      <c r="Q10" s="48">
        <f t="shared" ref="Q10:Q41" si="6">$I10      +$K10      +$M10      +$O10</f>
        <v>17028000</v>
      </c>
      <c r="R10" s="24">
        <f t="shared" ref="R10:R41" si="7">IF(($L10      =0),0,((($N10      -$L10      )/$L10      )*100))</f>
        <v>17.821363059122337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99.571294338736195</v>
      </c>
      <c r="U10" s="26">
        <f t="shared" ref="U10:U41" si="10">IF(($E10      =0),0,(($Q10      /$E10      )*100))</f>
        <v>100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24488000</v>
      </c>
      <c r="C13" s="46">
        <v>6346000</v>
      </c>
      <c r="D13" s="46"/>
      <c r="E13" s="46">
        <f t="shared" si="4"/>
        <v>30834000</v>
      </c>
      <c r="F13" s="47">
        <v>30834000</v>
      </c>
      <c r="G13" s="48">
        <v>30834000</v>
      </c>
      <c r="H13" s="47">
        <v>10455000</v>
      </c>
      <c r="I13" s="48"/>
      <c r="J13" s="47">
        <v>6560000</v>
      </c>
      <c r="K13" s="48"/>
      <c r="L13" s="47">
        <v>3626000</v>
      </c>
      <c r="M13" s="48"/>
      <c r="N13" s="47">
        <v>4101000</v>
      </c>
      <c r="O13" s="48">
        <v>25380794</v>
      </c>
      <c r="P13" s="47">
        <f t="shared" si="5"/>
        <v>24742000</v>
      </c>
      <c r="Q13" s="48">
        <f t="shared" si="6"/>
        <v>25380794</v>
      </c>
      <c r="R13" s="24">
        <f t="shared" si="7"/>
        <v>13.099834528405957</v>
      </c>
      <c r="S13" s="25">
        <f t="shared" si="8"/>
        <v>0</v>
      </c>
      <c r="T13" s="24">
        <f t="shared" si="9"/>
        <v>80.242589349419475</v>
      </c>
      <c r="U13" s="26">
        <f t="shared" si="10"/>
        <v>82.31430887980801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18523000</v>
      </c>
      <c r="D20" s="46"/>
      <c r="E20" s="46">
        <f t="shared" si="4"/>
        <v>18523000</v>
      </c>
      <c r="F20" s="47">
        <v>18523000</v>
      </c>
      <c r="G20" s="48">
        <v>18523000</v>
      </c>
      <c r="H20" s="47"/>
      <c r="I20" s="48"/>
      <c r="J20" s="47"/>
      <c r="K20" s="48"/>
      <c r="L20" s="47"/>
      <c r="M20" s="48"/>
      <c r="N20" s="47"/>
      <c r="O20" s="48">
        <v>363545</v>
      </c>
      <c r="P20" s="47">
        <f t="shared" si="5"/>
        <v>0</v>
      </c>
      <c r="Q20" s="48">
        <f t="shared" si="6"/>
        <v>363545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1.9626680343356906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3950000</v>
      </c>
      <c r="C27" s="43">
        <f t="shared" si="11"/>
        <v>174000</v>
      </c>
      <c r="D27" s="43">
        <f t="shared" si="11"/>
        <v>0</v>
      </c>
      <c r="E27" s="43">
        <f t="shared" si="11"/>
        <v>4124000</v>
      </c>
      <c r="F27" s="44">
        <f t="shared" si="11"/>
        <v>4124000</v>
      </c>
      <c r="G27" s="45">
        <f t="shared" si="11"/>
        <v>4124000</v>
      </c>
      <c r="H27" s="44">
        <f t="shared" si="11"/>
        <v>525000</v>
      </c>
      <c r="I27" s="45">
        <f t="shared" si="11"/>
        <v>0</v>
      </c>
      <c r="J27" s="44">
        <f t="shared" si="11"/>
        <v>572000</v>
      </c>
      <c r="K27" s="45">
        <f t="shared" si="11"/>
        <v>0</v>
      </c>
      <c r="L27" s="44">
        <f t="shared" si="11"/>
        <v>874000</v>
      </c>
      <c r="M27" s="45">
        <f t="shared" si="11"/>
        <v>0</v>
      </c>
      <c r="N27" s="44">
        <f t="shared" si="11"/>
        <v>1612000</v>
      </c>
      <c r="O27" s="45">
        <f t="shared" si="11"/>
        <v>3000000</v>
      </c>
      <c r="P27" s="44">
        <f t="shared" si="11"/>
        <v>3583000</v>
      </c>
      <c r="Q27" s="45">
        <f t="shared" si="11"/>
        <v>3000000</v>
      </c>
      <c r="R27" s="20">
        <f t="shared" si="7"/>
        <v>84.439359267734545</v>
      </c>
      <c r="S27" s="21">
        <f t="shared" si="8"/>
        <v>0</v>
      </c>
      <c r="T27" s="20">
        <f t="shared" si="9"/>
        <v>86.881668283220165</v>
      </c>
      <c r="U27" s="22">
        <f t="shared" si="10"/>
        <v>72.744907856450041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/>
      <c r="J30" s="47">
        <v>432000</v>
      </c>
      <c r="K30" s="48"/>
      <c r="L30" s="47">
        <v>831000</v>
      </c>
      <c r="M30" s="48"/>
      <c r="N30" s="47">
        <v>1588000</v>
      </c>
      <c r="O30" s="48">
        <v>3000000</v>
      </c>
      <c r="P30" s="47">
        <f t="shared" si="5"/>
        <v>2851000</v>
      </c>
      <c r="Q30" s="48">
        <f t="shared" si="6"/>
        <v>3000000</v>
      </c>
      <c r="R30" s="24">
        <f t="shared" si="7"/>
        <v>91.095066185318899</v>
      </c>
      <c r="S30" s="25">
        <f t="shared" si="8"/>
        <v>0</v>
      </c>
      <c r="T30" s="24">
        <f t="shared" si="9"/>
        <v>95.033333333333331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>
        <v>174000</v>
      </c>
      <c r="D32" s="46"/>
      <c r="E32" s="46">
        <f t="shared" si="4"/>
        <v>1124000</v>
      </c>
      <c r="F32" s="47">
        <v>1124000</v>
      </c>
      <c r="G32" s="48">
        <v>1124000</v>
      </c>
      <c r="H32" s="47">
        <v>525000</v>
      </c>
      <c r="I32" s="48"/>
      <c r="J32" s="47">
        <v>140000</v>
      </c>
      <c r="K32" s="48"/>
      <c r="L32" s="47">
        <v>43000</v>
      </c>
      <c r="M32" s="48"/>
      <c r="N32" s="47">
        <v>24000</v>
      </c>
      <c r="O32" s="48"/>
      <c r="P32" s="47">
        <f t="shared" si="5"/>
        <v>732000</v>
      </c>
      <c r="Q32" s="48">
        <f t="shared" si="6"/>
        <v>0</v>
      </c>
      <c r="R32" s="24">
        <f t="shared" si="7"/>
        <v>-44.186046511627907</v>
      </c>
      <c r="S32" s="25">
        <f t="shared" si="8"/>
        <v>0</v>
      </c>
      <c r="T32" s="24">
        <f t="shared" si="9"/>
        <v>65.12455516014235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8991000</v>
      </c>
      <c r="C42" s="52">
        <f t="shared" si="13"/>
        <v>19884000</v>
      </c>
      <c r="D42" s="52">
        <f t="shared" si="13"/>
        <v>0</v>
      </c>
      <c r="E42" s="52">
        <f t="shared" si="13"/>
        <v>28875000</v>
      </c>
      <c r="F42" s="53">
        <f t="shared" si="13"/>
        <v>28875000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8991000</v>
      </c>
      <c r="C43" s="43">
        <f t="shared" si="19"/>
        <v>19884000</v>
      </c>
      <c r="D43" s="43">
        <f t="shared" si="19"/>
        <v>0</v>
      </c>
      <c r="E43" s="43">
        <f t="shared" si="19"/>
        <v>28875000</v>
      </c>
      <c r="F43" s="44">
        <f t="shared" si="19"/>
        <v>28875000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8991000</v>
      </c>
      <c r="C45" s="46">
        <v>19884000</v>
      </c>
      <c r="D45" s="46"/>
      <c r="E45" s="46">
        <f t="shared" si="21"/>
        <v>28875000</v>
      </c>
      <c r="F45" s="47">
        <v>28875000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55678000</v>
      </c>
      <c r="C59" s="43">
        <f t="shared" si="26"/>
        <v>43706000</v>
      </c>
      <c r="D59" s="43">
        <f t="shared" si="26"/>
        <v>0</v>
      </c>
      <c r="E59" s="43">
        <f t="shared" si="26"/>
        <v>99384000</v>
      </c>
      <c r="F59" s="44">
        <f t="shared" si="26"/>
        <v>99384000</v>
      </c>
      <c r="G59" s="45">
        <f t="shared" si="26"/>
        <v>70509000</v>
      </c>
      <c r="H59" s="44">
        <f t="shared" si="26"/>
        <v>12239000</v>
      </c>
      <c r="I59" s="45">
        <f t="shared" si="26"/>
        <v>0</v>
      </c>
      <c r="J59" s="44">
        <f t="shared" si="26"/>
        <v>7391000</v>
      </c>
      <c r="K59" s="45">
        <f t="shared" si="26"/>
        <v>0</v>
      </c>
      <c r="L59" s="44">
        <f t="shared" si="26"/>
        <v>11587000</v>
      </c>
      <c r="M59" s="45">
        <f t="shared" si="26"/>
        <v>0</v>
      </c>
      <c r="N59" s="44">
        <f t="shared" si="26"/>
        <v>14063000</v>
      </c>
      <c r="O59" s="45">
        <f t="shared" si="26"/>
        <v>45772339</v>
      </c>
      <c r="P59" s="44">
        <f t="shared" si="26"/>
        <v>45280000</v>
      </c>
      <c r="Q59" s="45">
        <f t="shared" si="26"/>
        <v>45772339</v>
      </c>
      <c r="R59" s="20">
        <f t="shared" si="14"/>
        <v>21.368775351687237</v>
      </c>
      <c r="S59" s="21">
        <f t="shared" si="15"/>
        <v>0</v>
      </c>
      <c r="T59" s="20">
        <f t="shared" si="16"/>
        <v>45.560653626338244</v>
      </c>
      <c r="U59" s="22">
        <f t="shared" si="17"/>
        <v>46.056044232472026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55678000</v>
      </c>
      <c r="C63" s="55">
        <f t="shared" si="30"/>
        <v>43706000</v>
      </c>
      <c r="D63" s="55">
        <f t="shared" si="30"/>
        <v>0</v>
      </c>
      <c r="E63" s="55">
        <f t="shared" si="30"/>
        <v>99384000</v>
      </c>
      <c r="F63" s="56">
        <f t="shared" si="30"/>
        <v>99384000</v>
      </c>
      <c r="G63" s="57">
        <f t="shared" si="30"/>
        <v>70509000</v>
      </c>
      <c r="H63" s="56">
        <f t="shared" si="30"/>
        <v>12239000</v>
      </c>
      <c r="I63" s="57">
        <f t="shared" si="30"/>
        <v>0</v>
      </c>
      <c r="J63" s="56">
        <f t="shared" si="30"/>
        <v>7391000</v>
      </c>
      <c r="K63" s="57">
        <f t="shared" si="30"/>
        <v>0</v>
      </c>
      <c r="L63" s="56">
        <f t="shared" si="30"/>
        <v>11587000</v>
      </c>
      <c r="M63" s="58">
        <f t="shared" si="30"/>
        <v>0</v>
      </c>
      <c r="N63" s="56">
        <f t="shared" si="30"/>
        <v>14063000</v>
      </c>
      <c r="O63" s="57">
        <f t="shared" si="30"/>
        <v>45772339</v>
      </c>
      <c r="P63" s="56">
        <f t="shared" si="30"/>
        <v>45280000</v>
      </c>
      <c r="Q63" s="57">
        <f t="shared" si="30"/>
        <v>45772339</v>
      </c>
      <c r="R63" s="38">
        <f t="shared" si="14"/>
        <v>21.368775351687237</v>
      </c>
      <c r="S63" s="39">
        <f t="shared" si="15"/>
        <v>0</v>
      </c>
      <c r="T63" s="38">
        <f t="shared" si="16"/>
        <v>45.560653626338244</v>
      </c>
      <c r="U63" s="39">
        <f t="shared" si="17"/>
        <v>46.056044232472026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30517000</v>
      </c>
      <c r="C8" s="40">
        <f t="shared" si="0"/>
        <v>2464000</v>
      </c>
      <c r="D8" s="40">
        <f t="shared" si="0"/>
        <v>0</v>
      </c>
      <c r="E8" s="40">
        <f t="shared" si="0"/>
        <v>32981000</v>
      </c>
      <c r="F8" s="41">
        <f t="shared" si="0"/>
        <v>32981000</v>
      </c>
      <c r="G8" s="42">
        <f t="shared" si="0"/>
        <v>32981000</v>
      </c>
      <c r="H8" s="41">
        <f t="shared" si="0"/>
        <v>1553000</v>
      </c>
      <c r="I8" s="42">
        <f t="shared" si="0"/>
        <v>0</v>
      </c>
      <c r="J8" s="41">
        <f t="shared" si="0"/>
        <v>13432000</v>
      </c>
      <c r="K8" s="42">
        <f t="shared" si="0"/>
        <v>190631</v>
      </c>
      <c r="L8" s="41">
        <f t="shared" si="0"/>
        <v>3209000</v>
      </c>
      <c r="M8" s="42">
        <f t="shared" si="0"/>
        <v>1173032</v>
      </c>
      <c r="N8" s="41">
        <f t="shared" si="0"/>
        <v>9694000</v>
      </c>
      <c r="O8" s="42">
        <f t="shared" si="0"/>
        <v>24822004</v>
      </c>
      <c r="P8" s="41">
        <f t="shared" si="0"/>
        <v>27888000</v>
      </c>
      <c r="Q8" s="42">
        <f t="shared" si="0"/>
        <v>26185667</v>
      </c>
      <c r="R8" s="16">
        <f>IF(($L8       =0),0,((($N8       -$L8       )/$L8       )*100))</f>
        <v>202.087877843565</v>
      </c>
      <c r="S8" s="17">
        <f>IF(($M8       =0),0,((($O8       -$M8       )/$M8       )*100))</f>
        <v>2016.0551459806723</v>
      </c>
      <c r="T8" s="16">
        <f>IF(($E8       =0),0,(($P8       /$E8       )*100))</f>
        <v>84.557775689033079</v>
      </c>
      <c r="U8" s="18">
        <f>IF(($E8       =0),0,(($Q8       /$E8       )*100))</f>
        <v>79.39621903520208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27617000</v>
      </c>
      <c r="C9" s="43">
        <f t="shared" si="2"/>
        <v>-4036000</v>
      </c>
      <c r="D9" s="43">
        <f t="shared" si="2"/>
        <v>0</v>
      </c>
      <c r="E9" s="43">
        <f t="shared" si="2"/>
        <v>23581000</v>
      </c>
      <c r="F9" s="44">
        <f t="shared" si="2"/>
        <v>23581000</v>
      </c>
      <c r="G9" s="45">
        <f t="shared" si="2"/>
        <v>23581000</v>
      </c>
      <c r="H9" s="44">
        <f t="shared" si="2"/>
        <v>1137000</v>
      </c>
      <c r="I9" s="45">
        <f t="shared" si="2"/>
        <v>0</v>
      </c>
      <c r="J9" s="44">
        <f t="shared" si="2"/>
        <v>13134000</v>
      </c>
      <c r="K9" s="45">
        <f t="shared" si="2"/>
        <v>0</v>
      </c>
      <c r="L9" s="44">
        <f t="shared" si="2"/>
        <v>1627000</v>
      </c>
      <c r="M9" s="45">
        <f t="shared" si="2"/>
        <v>0</v>
      </c>
      <c r="N9" s="44">
        <f t="shared" si="2"/>
        <v>7166000</v>
      </c>
      <c r="O9" s="45">
        <f t="shared" si="2"/>
        <v>23285667</v>
      </c>
      <c r="P9" s="44">
        <f t="shared" si="2"/>
        <v>23064000</v>
      </c>
      <c r="Q9" s="45">
        <f t="shared" si="2"/>
        <v>23285667</v>
      </c>
      <c r="R9" s="20">
        <f>IF(($L9       =0),0,((($N9       -$L9       )/$L9       )*100))</f>
        <v>340.44253226797787</v>
      </c>
      <c r="S9" s="21">
        <f>IF(($M9       =0),0,((($O9       -$M9       )/$M9       )*100))</f>
        <v>0</v>
      </c>
      <c r="T9" s="20">
        <f>IF(($E9       =0),0,(($P9       /$E9       )*100))</f>
        <v>97.80755693142784</v>
      </c>
      <c r="U9" s="22">
        <f>IF(($E9       =0),0,(($Q9       /$E9       )*100))</f>
        <v>98.747580679360496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25271000</v>
      </c>
      <c r="C10" s="46">
        <v>-1690000</v>
      </c>
      <c r="D10" s="46"/>
      <c r="E10" s="46">
        <f t="shared" ref="E10:E41" si="4">$B10      +$C10      +$D10</f>
        <v>23581000</v>
      </c>
      <c r="F10" s="47">
        <v>23581000</v>
      </c>
      <c r="G10" s="48">
        <v>23581000</v>
      </c>
      <c r="H10" s="47">
        <v>1137000</v>
      </c>
      <c r="I10" s="48"/>
      <c r="J10" s="47">
        <v>13134000</v>
      </c>
      <c r="K10" s="48"/>
      <c r="L10" s="47">
        <v>1627000</v>
      </c>
      <c r="M10" s="48"/>
      <c r="N10" s="47">
        <v>7166000</v>
      </c>
      <c r="O10" s="48">
        <v>23285667</v>
      </c>
      <c r="P10" s="47">
        <f t="shared" ref="P10:P41" si="5">$H10      +$J10      +$L10      +$N10</f>
        <v>23064000</v>
      </c>
      <c r="Q10" s="48">
        <f t="shared" ref="Q10:Q41" si="6">$I10      +$K10      +$M10      +$O10</f>
        <v>23285667</v>
      </c>
      <c r="R10" s="24">
        <f t="shared" ref="R10:R41" si="7">IF(($L10      =0),0,((($N10      -$L10      )/$L10      )*100))</f>
        <v>340.44253226797787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97.80755693142784</v>
      </c>
      <c r="U10" s="26">
        <f t="shared" ref="U10:U41" si="10">IF(($E10      =0),0,(($Q10      /$E10      )*100))</f>
        <v>98.747580679360496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2346000</v>
      </c>
      <c r="C13" s="46">
        <v>-2346000</v>
      </c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2900000</v>
      </c>
      <c r="C27" s="43">
        <f t="shared" si="11"/>
        <v>6500000</v>
      </c>
      <c r="D27" s="43">
        <f t="shared" si="11"/>
        <v>0</v>
      </c>
      <c r="E27" s="43">
        <f t="shared" si="11"/>
        <v>9400000</v>
      </c>
      <c r="F27" s="44">
        <f t="shared" si="11"/>
        <v>9400000</v>
      </c>
      <c r="G27" s="45">
        <f t="shared" si="11"/>
        <v>9400000</v>
      </c>
      <c r="H27" s="44">
        <f t="shared" si="11"/>
        <v>416000</v>
      </c>
      <c r="I27" s="45">
        <f t="shared" si="11"/>
        <v>0</v>
      </c>
      <c r="J27" s="44">
        <f t="shared" si="11"/>
        <v>298000</v>
      </c>
      <c r="K27" s="45">
        <f t="shared" si="11"/>
        <v>190631</v>
      </c>
      <c r="L27" s="44">
        <f t="shared" si="11"/>
        <v>1582000</v>
      </c>
      <c r="M27" s="45">
        <f t="shared" si="11"/>
        <v>1173032</v>
      </c>
      <c r="N27" s="44">
        <f t="shared" si="11"/>
        <v>2528000</v>
      </c>
      <c r="O27" s="45">
        <f t="shared" si="11"/>
        <v>1536337</v>
      </c>
      <c r="P27" s="44">
        <f t="shared" si="11"/>
        <v>4824000</v>
      </c>
      <c r="Q27" s="45">
        <f t="shared" si="11"/>
        <v>2900000</v>
      </c>
      <c r="R27" s="20">
        <f t="shared" si="7"/>
        <v>59.797724399494314</v>
      </c>
      <c r="S27" s="21">
        <f t="shared" si="8"/>
        <v>30.971448349235143</v>
      </c>
      <c r="T27" s="20">
        <f t="shared" si="9"/>
        <v>51.319148936170208</v>
      </c>
      <c r="U27" s="22">
        <f t="shared" si="10"/>
        <v>30.851063829787233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114000</v>
      </c>
      <c r="I30" s="48"/>
      <c r="J30" s="47">
        <v>198000</v>
      </c>
      <c r="K30" s="48">
        <v>190631</v>
      </c>
      <c r="L30" s="47">
        <v>1136000</v>
      </c>
      <c r="M30" s="48">
        <v>1173032</v>
      </c>
      <c r="N30" s="47">
        <v>502000</v>
      </c>
      <c r="O30" s="48">
        <v>586337</v>
      </c>
      <c r="P30" s="47">
        <f t="shared" si="5"/>
        <v>1950000</v>
      </c>
      <c r="Q30" s="48">
        <f t="shared" si="6"/>
        <v>1950000</v>
      </c>
      <c r="R30" s="24">
        <f t="shared" si="7"/>
        <v>-55.809859154929576</v>
      </c>
      <c r="S30" s="25">
        <f t="shared" si="8"/>
        <v>-50.015259600761105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950000</v>
      </c>
      <c r="H32" s="47">
        <v>302000</v>
      </c>
      <c r="I32" s="48"/>
      <c r="J32" s="47">
        <v>100000</v>
      </c>
      <c r="K32" s="48"/>
      <c r="L32" s="47">
        <v>446000</v>
      </c>
      <c r="M32" s="48"/>
      <c r="N32" s="47">
        <v>40000</v>
      </c>
      <c r="O32" s="48">
        <v>950000</v>
      </c>
      <c r="P32" s="47">
        <f t="shared" si="5"/>
        <v>888000</v>
      </c>
      <c r="Q32" s="48">
        <f t="shared" si="6"/>
        <v>950000</v>
      </c>
      <c r="R32" s="24">
        <f t="shared" si="7"/>
        <v>-91.031390134529147</v>
      </c>
      <c r="S32" s="25">
        <f t="shared" si="8"/>
        <v>0</v>
      </c>
      <c r="T32" s="24">
        <f t="shared" si="9"/>
        <v>93.473684210526315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6500000</v>
      </c>
      <c r="D36" s="46"/>
      <c r="E36" s="46">
        <f t="shared" si="4"/>
        <v>6500000</v>
      </c>
      <c r="F36" s="47">
        <v>6500000</v>
      </c>
      <c r="G36" s="48">
        <v>6500000</v>
      </c>
      <c r="H36" s="47"/>
      <c r="I36" s="48"/>
      <c r="J36" s="47"/>
      <c r="K36" s="48"/>
      <c r="L36" s="47"/>
      <c r="M36" s="48"/>
      <c r="N36" s="47">
        <v>1986000</v>
      </c>
      <c r="O36" s="48"/>
      <c r="P36" s="47">
        <f t="shared" si="5"/>
        <v>1986000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30.553846153846152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5242000</v>
      </c>
      <c r="C42" s="52">
        <f t="shared" si="13"/>
        <v>4503000</v>
      </c>
      <c r="D42" s="52">
        <f t="shared" si="13"/>
        <v>0</v>
      </c>
      <c r="E42" s="52">
        <f t="shared" si="13"/>
        <v>9745000</v>
      </c>
      <c r="F42" s="53">
        <f t="shared" si="13"/>
        <v>9745000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5242000</v>
      </c>
      <c r="C43" s="43">
        <f t="shared" si="19"/>
        <v>4503000</v>
      </c>
      <c r="D43" s="43">
        <f t="shared" si="19"/>
        <v>0</v>
      </c>
      <c r="E43" s="43">
        <f t="shared" si="19"/>
        <v>9745000</v>
      </c>
      <c r="F43" s="44">
        <f t="shared" si="19"/>
        <v>9745000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5242000</v>
      </c>
      <c r="C45" s="46">
        <v>4503000</v>
      </c>
      <c r="D45" s="46"/>
      <c r="E45" s="46">
        <f t="shared" si="21"/>
        <v>9745000</v>
      </c>
      <c r="F45" s="47">
        <v>9745000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35759000</v>
      </c>
      <c r="C59" s="43">
        <f t="shared" si="26"/>
        <v>6967000</v>
      </c>
      <c r="D59" s="43">
        <f t="shared" si="26"/>
        <v>0</v>
      </c>
      <c r="E59" s="43">
        <f t="shared" si="26"/>
        <v>42726000</v>
      </c>
      <c r="F59" s="44">
        <f t="shared" si="26"/>
        <v>42726000</v>
      </c>
      <c r="G59" s="45">
        <f t="shared" si="26"/>
        <v>32981000</v>
      </c>
      <c r="H59" s="44">
        <f t="shared" si="26"/>
        <v>1553000</v>
      </c>
      <c r="I59" s="45">
        <f t="shared" si="26"/>
        <v>0</v>
      </c>
      <c r="J59" s="44">
        <f t="shared" si="26"/>
        <v>13432000</v>
      </c>
      <c r="K59" s="45">
        <f t="shared" si="26"/>
        <v>190631</v>
      </c>
      <c r="L59" s="44">
        <f t="shared" si="26"/>
        <v>3209000</v>
      </c>
      <c r="M59" s="45">
        <f t="shared" si="26"/>
        <v>1173032</v>
      </c>
      <c r="N59" s="44">
        <f t="shared" si="26"/>
        <v>9694000</v>
      </c>
      <c r="O59" s="45">
        <f t="shared" si="26"/>
        <v>24822004</v>
      </c>
      <c r="P59" s="44">
        <f t="shared" si="26"/>
        <v>27888000</v>
      </c>
      <c r="Q59" s="45">
        <f t="shared" si="26"/>
        <v>26185667</v>
      </c>
      <c r="R59" s="20">
        <f t="shared" si="14"/>
        <v>202.087877843565</v>
      </c>
      <c r="S59" s="21">
        <f t="shared" si="15"/>
        <v>2016.0551459806723</v>
      </c>
      <c r="T59" s="20">
        <f t="shared" si="16"/>
        <v>65.271731498385051</v>
      </c>
      <c r="U59" s="22">
        <f t="shared" si="17"/>
        <v>61.287429200018728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35759000</v>
      </c>
      <c r="C63" s="55">
        <f t="shared" si="30"/>
        <v>6967000</v>
      </c>
      <c r="D63" s="55">
        <f t="shared" si="30"/>
        <v>0</v>
      </c>
      <c r="E63" s="55">
        <f t="shared" si="30"/>
        <v>42726000</v>
      </c>
      <c r="F63" s="56">
        <f t="shared" si="30"/>
        <v>42726000</v>
      </c>
      <c r="G63" s="57">
        <f t="shared" si="30"/>
        <v>32981000</v>
      </c>
      <c r="H63" s="56">
        <f t="shared" si="30"/>
        <v>1553000</v>
      </c>
      <c r="I63" s="57">
        <f t="shared" si="30"/>
        <v>0</v>
      </c>
      <c r="J63" s="56">
        <f t="shared" si="30"/>
        <v>13432000</v>
      </c>
      <c r="K63" s="57">
        <f t="shared" si="30"/>
        <v>190631</v>
      </c>
      <c r="L63" s="56">
        <f t="shared" si="30"/>
        <v>3209000</v>
      </c>
      <c r="M63" s="58">
        <f t="shared" si="30"/>
        <v>1173032</v>
      </c>
      <c r="N63" s="56">
        <f t="shared" si="30"/>
        <v>9694000</v>
      </c>
      <c r="O63" s="57">
        <f t="shared" si="30"/>
        <v>24822004</v>
      </c>
      <c r="P63" s="56">
        <f t="shared" si="30"/>
        <v>27888000</v>
      </c>
      <c r="Q63" s="57">
        <f t="shared" si="30"/>
        <v>26185667</v>
      </c>
      <c r="R63" s="38">
        <f t="shared" si="14"/>
        <v>202.087877843565</v>
      </c>
      <c r="S63" s="39">
        <f t="shared" si="15"/>
        <v>2016.0551459806723</v>
      </c>
      <c r="T63" s="38">
        <f t="shared" si="16"/>
        <v>65.271731498385051</v>
      </c>
      <c r="U63" s="39">
        <f t="shared" si="17"/>
        <v>61.287429200018728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46717000</v>
      </c>
      <c r="C8" s="40">
        <f t="shared" si="0"/>
        <v>-3289000</v>
      </c>
      <c r="D8" s="40">
        <f t="shared" si="0"/>
        <v>0</v>
      </c>
      <c r="E8" s="40">
        <f t="shared" si="0"/>
        <v>43428000</v>
      </c>
      <c r="F8" s="41">
        <f t="shared" si="0"/>
        <v>43428000</v>
      </c>
      <c r="G8" s="42">
        <f t="shared" si="0"/>
        <v>43428000</v>
      </c>
      <c r="H8" s="41">
        <f t="shared" si="0"/>
        <v>8281000</v>
      </c>
      <c r="I8" s="42">
        <f t="shared" si="0"/>
        <v>9020151</v>
      </c>
      <c r="J8" s="41">
        <f t="shared" si="0"/>
        <v>16166000</v>
      </c>
      <c r="K8" s="42">
        <f t="shared" si="0"/>
        <v>13507001</v>
      </c>
      <c r="L8" s="41">
        <f t="shared" si="0"/>
        <v>7275000</v>
      </c>
      <c r="M8" s="42">
        <f t="shared" si="0"/>
        <v>14736716</v>
      </c>
      <c r="N8" s="41">
        <f t="shared" si="0"/>
        <v>3145000</v>
      </c>
      <c r="O8" s="42">
        <f t="shared" si="0"/>
        <v>4764132</v>
      </c>
      <c r="P8" s="41">
        <f t="shared" si="0"/>
        <v>34867000</v>
      </c>
      <c r="Q8" s="42">
        <f t="shared" si="0"/>
        <v>42028000</v>
      </c>
      <c r="R8" s="16">
        <f>IF(($L8       =0),0,((($N8       -$L8       )/$L8       )*100))</f>
        <v>-56.769759450171819</v>
      </c>
      <c r="S8" s="17">
        <f>IF(($M8       =0),0,((($O8       -$M8       )/$M8       )*100))</f>
        <v>-67.671684790559851</v>
      </c>
      <c r="T8" s="16">
        <f>IF(($E8       =0),0,(($P8       /$E8       )*100))</f>
        <v>80.286911669890387</v>
      </c>
      <c r="U8" s="18">
        <f>IF(($E8       =0),0,(($Q8       /$E8       )*100))</f>
        <v>96.776273372018053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42079000</v>
      </c>
      <c r="C9" s="43">
        <f t="shared" si="2"/>
        <v>-3289000</v>
      </c>
      <c r="D9" s="43">
        <f t="shared" si="2"/>
        <v>0</v>
      </c>
      <c r="E9" s="43">
        <f t="shared" si="2"/>
        <v>38790000</v>
      </c>
      <c r="F9" s="44">
        <f t="shared" si="2"/>
        <v>38790000</v>
      </c>
      <c r="G9" s="45">
        <f t="shared" si="2"/>
        <v>38790000</v>
      </c>
      <c r="H9" s="44">
        <f t="shared" si="2"/>
        <v>7775000</v>
      </c>
      <c r="I9" s="45">
        <f t="shared" si="2"/>
        <v>5861497</v>
      </c>
      <c r="J9" s="44">
        <f t="shared" si="2"/>
        <v>15210000</v>
      </c>
      <c r="K9" s="45">
        <f t="shared" si="2"/>
        <v>15036427</v>
      </c>
      <c r="L9" s="44">
        <f t="shared" si="2"/>
        <v>6646000</v>
      </c>
      <c r="M9" s="45">
        <f t="shared" si="2"/>
        <v>13255374</v>
      </c>
      <c r="N9" s="44">
        <f t="shared" si="2"/>
        <v>2401000</v>
      </c>
      <c r="O9" s="45">
        <f t="shared" si="2"/>
        <v>3236701</v>
      </c>
      <c r="P9" s="44">
        <f t="shared" si="2"/>
        <v>32032000</v>
      </c>
      <c r="Q9" s="45">
        <f t="shared" si="2"/>
        <v>37389999</v>
      </c>
      <c r="R9" s="20">
        <f>IF(($L9       =0),0,((($N9       -$L9       )/$L9       )*100))</f>
        <v>-63.873006319590729</v>
      </c>
      <c r="S9" s="21">
        <f>IF(($M9       =0),0,((($O9       -$M9       )/$M9       )*100))</f>
        <v>-75.581971508310517</v>
      </c>
      <c r="T9" s="20">
        <f>IF(($E9       =0),0,(($P9       /$E9       )*100))</f>
        <v>82.577984016499101</v>
      </c>
      <c r="U9" s="22">
        <f>IF(($E9       =0),0,(($Q9       /$E9       )*100))</f>
        <v>96.390819798917249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20774000</v>
      </c>
      <c r="C10" s="46">
        <v>-1389000</v>
      </c>
      <c r="D10" s="46"/>
      <c r="E10" s="46">
        <f t="shared" ref="E10:E41" si="4">$B10      +$C10      +$D10</f>
        <v>19385000</v>
      </c>
      <c r="F10" s="47">
        <v>19385000</v>
      </c>
      <c r="G10" s="48">
        <v>19385000</v>
      </c>
      <c r="H10" s="47">
        <v>4143000</v>
      </c>
      <c r="I10" s="48">
        <v>3620596</v>
      </c>
      <c r="J10" s="47">
        <v>8646000</v>
      </c>
      <c r="K10" s="48">
        <v>10629413</v>
      </c>
      <c r="L10" s="47">
        <v>5018000</v>
      </c>
      <c r="M10" s="48">
        <v>2731432</v>
      </c>
      <c r="N10" s="47">
        <v>1578000</v>
      </c>
      <c r="O10" s="48">
        <v>2403557</v>
      </c>
      <c r="P10" s="47">
        <f t="shared" ref="P10:P41" si="5">$H10      +$J10      +$L10      +$N10</f>
        <v>19385000</v>
      </c>
      <c r="Q10" s="48">
        <f t="shared" ref="Q10:Q41" si="6">$I10      +$K10      +$M10      +$O10</f>
        <v>19384998</v>
      </c>
      <c r="R10" s="24">
        <f t="shared" ref="R10:R41" si="7">IF(($L10      =0),0,((($N10      -$L10      )/$L10      )*100))</f>
        <v>-68.553208449581504</v>
      </c>
      <c r="S10" s="25">
        <f t="shared" ref="S10:S41" si="8">IF(($M10      =0),0,((($O10      -$M10      )/$M10      )*100))</f>
        <v>-12.003776773501958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99.999989682744399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21305000</v>
      </c>
      <c r="C13" s="46">
        <v>-3300000</v>
      </c>
      <c r="D13" s="46"/>
      <c r="E13" s="46">
        <f t="shared" si="4"/>
        <v>18005000</v>
      </c>
      <c r="F13" s="47">
        <v>18005000</v>
      </c>
      <c r="G13" s="48">
        <v>18005000</v>
      </c>
      <c r="H13" s="47">
        <v>3632000</v>
      </c>
      <c r="I13" s="48">
        <v>2240901</v>
      </c>
      <c r="J13" s="47">
        <v>6564000</v>
      </c>
      <c r="K13" s="48">
        <v>4407014</v>
      </c>
      <c r="L13" s="47">
        <v>1628000</v>
      </c>
      <c r="M13" s="48">
        <v>10523942</v>
      </c>
      <c r="N13" s="47">
        <v>823000</v>
      </c>
      <c r="O13" s="48">
        <v>833144</v>
      </c>
      <c r="P13" s="47">
        <f t="shared" si="5"/>
        <v>12647000</v>
      </c>
      <c r="Q13" s="48">
        <f t="shared" si="6"/>
        <v>18005001</v>
      </c>
      <c r="R13" s="24">
        <f t="shared" si="7"/>
        <v>-49.447174447174447</v>
      </c>
      <c r="S13" s="25">
        <f t="shared" si="8"/>
        <v>-92.083346715517806</v>
      </c>
      <c r="T13" s="24">
        <f t="shared" si="9"/>
        <v>70.241599555678974</v>
      </c>
      <c r="U13" s="26">
        <f t="shared" si="10"/>
        <v>100.00000555401279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1400000</v>
      </c>
      <c r="D20" s="46"/>
      <c r="E20" s="46">
        <f t="shared" si="4"/>
        <v>1400000</v>
      </c>
      <c r="F20" s="47">
        <v>1400000</v>
      </c>
      <c r="G20" s="48">
        <v>1400000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4638000</v>
      </c>
      <c r="C27" s="43">
        <f t="shared" si="11"/>
        <v>0</v>
      </c>
      <c r="D27" s="43">
        <f t="shared" si="11"/>
        <v>0</v>
      </c>
      <c r="E27" s="43">
        <f t="shared" si="11"/>
        <v>4638000</v>
      </c>
      <c r="F27" s="44">
        <f t="shared" si="11"/>
        <v>4638000</v>
      </c>
      <c r="G27" s="45">
        <f t="shared" si="11"/>
        <v>4638000</v>
      </c>
      <c r="H27" s="44">
        <f t="shared" si="11"/>
        <v>506000</v>
      </c>
      <c r="I27" s="45">
        <f t="shared" si="11"/>
        <v>3158654</v>
      </c>
      <c r="J27" s="44">
        <f t="shared" si="11"/>
        <v>956000</v>
      </c>
      <c r="K27" s="45">
        <f t="shared" si="11"/>
        <v>-1529426</v>
      </c>
      <c r="L27" s="44">
        <f t="shared" si="11"/>
        <v>629000</v>
      </c>
      <c r="M27" s="45">
        <f t="shared" si="11"/>
        <v>1481342</v>
      </c>
      <c r="N27" s="44">
        <f t="shared" si="11"/>
        <v>744000</v>
      </c>
      <c r="O27" s="45">
        <f t="shared" si="11"/>
        <v>1527431</v>
      </c>
      <c r="P27" s="44">
        <f t="shared" si="11"/>
        <v>2835000</v>
      </c>
      <c r="Q27" s="45">
        <f t="shared" si="11"/>
        <v>4638001</v>
      </c>
      <c r="R27" s="20">
        <f t="shared" si="7"/>
        <v>18.282988871224166</v>
      </c>
      <c r="S27" s="21">
        <f t="shared" si="8"/>
        <v>3.1113004289353841</v>
      </c>
      <c r="T27" s="20">
        <f t="shared" si="9"/>
        <v>61.125485122897807</v>
      </c>
      <c r="U27" s="22">
        <f t="shared" si="10"/>
        <v>100.00002156101769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98000</v>
      </c>
      <c r="I30" s="48">
        <v>1846796</v>
      </c>
      <c r="J30" s="47">
        <v>507000</v>
      </c>
      <c r="K30" s="48">
        <v>510356</v>
      </c>
      <c r="L30" s="47">
        <v>182000</v>
      </c>
      <c r="M30" s="48">
        <v>181536</v>
      </c>
      <c r="N30" s="47">
        <v>410000</v>
      </c>
      <c r="O30" s="48">
        <v>461313</v>
      </c>
      <c r="P30" s="47">
        <f t="shared" si="5"/>
        <v>1197000</v>
      </c>
      <c r="Q30" s="48">
        <f t="shared" si="6"/>
        <v>3000001</v>
      </c>
      <c r="R30" s="24">
        <f t="shared" si="7"/>
        <v>125.27472527472527</v>
      </c>
      <c r="S30" s="25">
        <f t="shared" si="8"/>
        <v>154.11653886832363</v>
      </c>
      <c r="T30" s="24">
        <f t="shared" si="9"/>
        <v>39.900000000000006</v>
      </c>
      <c r="U30" s="26">
        <f t="shared" si="10"/>
        <v>100.00003333333333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1638000</v>
      </c>
      <c r="C32" s="46"/>
      <c r="D32" s="46"/>
      <c r="E32" s="46">
        <f t="shared" si="4"/>
        <v>1638000</v>
      </c>
      <c r="F32" s="47">
        <v>1638000</v>
      </c>
      <c r="G32" s="48">
        <v>1638000</v>
      </c>
      <c r="H32" s="47">
        <v>408000</v>
      </c>
      <c r="I32" s="48">
        <v>1311858</v>
      </c>
      <c r="J32" s="47">
        <v>449000</v>
      </c>
      <c r="K32" s="48">
        <v>-2039782</v>
      </c>
      <c r="L32" s="47">
        <v>447000</v>
      </c>
      <c r="M32" s="48">
        <v>1299806</v>
      </c>
      <c r="N32" s="47">
        <v>334000</v>
      </c>
      <c r="O32" s="48">
        <v>1066118</v>
      </c>
      <c r="P32" s="47">
        <f t="shared" si="5"/>
        <v>1638000</v>
      </c>
      <c r="Q32" s="48">
        <f t="shared" si="6"/>
        <v>1638000</v>
      </c>
      <c r="R32" s="24">
        <f t="shared" si="7"/>
        <v>-25.279642058165546</v>
      </c>
      <c r="S32" s="25">
        <f t="shared" si="8"/>
        <v>-17.978682972689771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2382000</v>
      </c>
      <c r="C42" s="52">
        <f t="shared" si="13"/>
        <v>-2382000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2382000</v>
      </c>
      <c r="C43" s="43">
        <f t="shared" si="19"/>
        <v>-2382000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2382000</v>
      </c>
      <c r="C45" s="46">
        <v>-2382000</v>
      </c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49099000</v>
      </c>
      <c r="C59" s="43">
        <f t="shared" si="26"/>
        <v>-5671000</v>
      </c>
      <c r="D59" s="43">
        <f t="shared" si="26"/>
        <v>0</v>
      </c>
      <c r="E59" s="43">
        <f t="shared" si="26"/>
        <v>43428000</v>
      </c>
      <c r="F59" s="44">
        <f t="shared" si="26"/>
        <v>43428000</v>
      </c>
      <c r="G59" s="45">
        <f t="shared" si="26"/>
        <v>43428000</v>
      </c>
      <c r="H59" s="44">
        <f t="shared" si="26"/>
        <v>8281000</v>
      </c>
      <c r="I59" s="45">
        <f t="shared" si="26"/>
        <v>9020151</v>
      </c>
      <c r="J59" s="44">
        <f t="shared" si="26"/>
        <v>16166000</v>
      </c>
      <c r="K59" s="45">
        <f t="shared" si="26"/>
        <v>13507001</v>
      </c>
      <c r="L59" s="44">
        <f t="shared" si="26"/>
        <v>7275000</v>
      </c>
      <c r="M59" s="45">
        <f t="shared" si="26"/>
        <v>14736716</v>
      </c>
      <c r="N59" s="44">
        <f t="shared" si="26"/>
        <v>3145000</v>
      </c>
      <c r="O59" s="45">
        <f t="shared" si="26"/>
        <v>4764132</v>
      </c>
      <c r="P59" s="44">
        <f t="shared" si="26"/>
        <v>34867000</v>
      </c>
      <c r="Q59" s="45">
        <f t="shared" si="26"/>
        <v>42028000</v>
      </c>
      <c r="R59" s="20">
        <f t="shared" si="14"/>
        <v>-56.769759450171819</v>
      </c>
      <c r="S59" s="21">
        <f t="shared" si="15"/>
        <v>-67.671684790559851</v>
      </c>
      <c r="T59" s="20">
        <f t="shared" si="16"/>
        <v>80.286911669890387</v>
      </c>
      <c r="U59" s="22">
        <f t="shared" si="17"/>
        <v>96.776273372018053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49099000</v>
      </c>
      <c r="C63" s="55">
        <f t="shared" si="30"/>
        <v>-5671000</v>
      </c>
      <c r="D63" s="55">
        <f t="shared" si="30"/>
        <v>0</v>
      </c>
      <c r="E63" s="55">
        <f t="shared" si="30"/>
        <v>43428000</v>
      </c>
      <c r="F63" s="56">
        <f t="shared" si="30"/>
        <v>43428000</v>
      </c>
      <c r="G63" s="57">
        <f t="shared" si="30"/>
        <v>43428000</v>
      </c>
      <c r="H63" s="56">
        <f t="shared" si="30"/>
        <v>8281000</v>
      </c>
      <c r="I63" s="57">
        <f t="shared" si="30"/>
        <v>9020151</v>
      </c>
      <c r="J63" s="56">
        <f t="shared" si="30"/>
        <v>16166000</v>
      </c>
      <c r="K63" s="57">
        <f t="shared" si="30"/>
        <v>13507001</v>
      </c>
      <c r="L63" s="56">
        <f t="shared" si="30"/>
        <v>7275000</v>
      </c>
      <c r="M63" s="58">
        <f t="shared" si="30"/>
        <v>14736716</v>
      </c>
      <c r="N63" s="56">
        <f t="shared" si="30"/>
        <v>3145000</v>
      </c>
      <c r="O63" s="57">
        <f t="shared" si="30"/>
        <v>4764132</v>
      </c>
      <c r="P63" s="56">
        <f t="shared" si="30"/>
        <v>34867000</v>
      </c>
      <c r="Q63" s="57">
        <f t="shared" si="30"/>
        <v>42028000</v>
      </c>
      <c r="R63" s="38">
        <f t="shared" si="14"/>
        <v>-56.769759450171819</v>
      </c>
      <c r="S63" s="39">
        <f t="shared" si="15"/>
        <v>-67.671684790559851</v>
      </c>
      <c r="T63" s="38">
        <f t="shared" si="16"/>
        <v>80.286911669890387</v>
      </c>
      <c r="U63" s="39">
        <f t="shared" si="17"/>
        <v>96.776273372018053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54070000</v>
      </c>
      <c r="C8" s="40">
        <f t="shared" si="0"/>
        <v>-14707000</v>
      </c>
      <c r="D8" s="40">
        <f t="shared" si="0"/>
        <v>0</v>
      </c>
      <c r="E8" s="40">
        <f t="shared" si="0"/>
        <v>39363000</v>
      </c>
      <c r="F8" s="41">
        <f t="shared" si="0"/>
        <v>39363000</v>
      </c>
      <c r="G8" s="42">
        <f t="shared" si="0"/>
        <v>39363000</v>
      </c>
      <c r="H8" s="41">
        <f t="shared" si="0"/>
        <v>2791000</v>
      </c>
      <c r="I8" s="42">
        <f t="shared" si="0"/>
        <v>11175787</v>
      </c>
      <c r="J8" s="41">
        <f t="shared" si="0"/>
        <v>9409000</v>
      </c>
      <c r="K8" s="42">
        <f t="shared" si="0"/>
        <v>5281069</v>
      </c>
      <c r="L8" s="41">
        <f t="shared" si="0"/>
        <v>11071000</v>
      </c>
      <c r="M8" s="42">
        <f t="shared" si="0"/>
        <v>12412699</v>
      </c>
      <c r="N8" s="41">
        <f t="shared" si="0"/>
        <v>16092000</v>
      </c>
      <c r="O8" s="42">
        <f t="shared" si="0"/>
        <v>10493442</v>
      </c>
      <c r="P8" s="41">
        <f t="shared" si="0"/>
        <v>39363000</v>
      </c>
      <c r="Q8" s="42">
        <f t="shared" si="0"/>
        <v>39362997</v>
      </c>
      <c r="R8" s="16">
        <f>IF(($L8       =0),0,((($N8       -$L8       )/$L8       )*100))</f>
        <v>45.352723331225725</v>
      </c>
      <c r="S8" s="17">
        <f>IF(($M8       =0),0,((($O8       -$M8       )/$M8       )*100))</f>
        <v>-15.462044153330393</v>
      </c>
      <c r="T8" s="16">
        <f>IF(($E8       =0),0,(($P8       /$E8       )*100))</f>
        <v>100</v>
      </c>
      <c r="U8" s="18">
        <f>IF(($E8       =0),0,(($Q8       /$E8       )*100))</f>
        <v>99.99999237862967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48773000</v>
      </c>
      <c r="C9" s="43">
        <f t="shared" si="2"/>
        <v>-14579000</v>
      </c>
      <c r="D9" s="43">
        <f t="shared" si="2"/>
        <v>0</v>
      </c>
      <c r="E9" s="43">
        <f t="shared" si="2"/>
        <v>34194000</v>
      </c>
      <c r="F9" s="44">
        <f t="shared" si="2"/>
        <v>34194000</v>
      </c>
      <c r="G9" s="45">
        <f t="shared" si="2"/>
        <v>34194000</v>
      </c>
      <c r="H9" s="44">
        <f t="shared" si="2"/>
        <v>0</v>
      </c>
      <c r="I9" s="45">
        <f t="shared" si="2"/>
        <v>8192601</v>
      </c>
      <c r="J9" s="44">
        <f t="shared" si="2"/>
        <v>8309000</v>
      </c>
      <c r="K9" s="45">
        <f t="shared" si="2"/>
        <v>4375585</v>
      </c>
      <c r="L9" s="44">
        <f t="shared" si="2"/>
        <v>10066000</v>
      </c>
      <c r="M9" s="45">
        <f t="shared" si="2"/>
        <v>11406743</v>
      </c>
      <c r="N9" s="44">
        <f t="shared" si="2"/>
        <v>15819000</v>
      </c>
      <c r="O9" s="45">
        <f t="shared" si="2"/>
        <v>10219072</v>
      </c>
      <c r="P9" s="44">
        <f t="shared" si="2"/>
        <v>34194000</v>
      </c>
      <c r="Q9" s="45">
        <f t="shared" si="2"/>
        <v>34194001</v>
      </c>
      <c r="R9" s="20">
        <f>IF(($L9       =0),0,((($N9       -$L9       )/$L9       )*100))</f>
        <v>57.152791575601036</v>
      </c>
      <c r="S9" s="21">
        <f>IF(($M9       =0),0,((($O9       -$M9       )/$M9       )*100))</f>
        <v>-10.412008055235399</v>
      </c>
      <c r="T9" s="20">
        <f>IF(($E9       =0),0,(($P9       /$E9       )*100))</f>
        <v>100</v>
      </c>
      <c r="U9" s="22">
        <f>IF(($E9       =0),0,(($Q9       /$E9       )*100))</f>
        <v>100.00000292448968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33173000</v>
      </c>
      <c r="C10" s="46">
        <v>-2219000</v>
      </c>
      <c r="D10" s="46"/>
      <c r="E10" s="46">
        <f t="shared" ref="E10:E41" si="4">$B10      +$C10      +$D10</f>
        <v>30954000</v>
      </c>
      <c r="F10" s="47">
        <v>30954000</v>
      </c>
      <c r="G10" s="48">
        <v>30954000</v>
      </c>
      <c r="H10" s="47"/>
      <c r="I10" s="48">
        <v>5055721</v>
      </c>
      <c r="J10" s="47">
        <v>8309000</v>
      </c>
      <c r="K10" s="48">
        <v>4250440</v>
      </c>
      <c r="L10" s="47">
        <v>10066000</v>
      </c>
      <c r="M10" s="48">
        <v>13097573</v>
      </c>
      <c r="N10" s="47">
        <v>12579000</v>
      </c>
      <c r="O10" s="48">
        <v>8550266</v>
      </c>
      <c r="P10" s="47">
        <f t="shared" ref="P10:P41" si="5">$H10      +$J10      +$L10      +$N10</f>
        <v>30954000</v>
      </c>
      <c r="Q10" s="48">
        <f t="shared" ref="Q10:Q41" si="6">$I10      +$K10      +$M10      +$O10</f>
        <v>30954000</v>
      </c>
      <c r="R10" s="24">
        <f t="shared" ref="R10:R41" si="7">IF(($L10      =0),0,((($N10      -$L10      )/$L10      )*100))</f>
        <v>24.965229485396385</v>
      </c>
      <c r="S10" s="25">
        <f t="shared" ref="S10:S41" si="8">IF(($M10      =0),0,((($O10      -$M10      )/$M10      )*100))</f>
        <v>-34.718699410951935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15600000</v>
      </c>
      <c r="C13" s="46">
        <v>-12360000</v>
      </c>
      <c r="D13" s="46"/>
      <c r="E13" s="46">
        <f t="shared" si="4"/>
        <v>3240000</v>
      </c>
      <c r="F13" s="47">
        <v>3240000</v>
      </c>
      <c r="G13" s="48">
        <v>3240000</v>
      </c>
      <c r="H13" s="47"/>
      <c r="I13" s="48">
        <v>3136880</v>
      </c>
      <c r="J13" s="47"/>
      <c r="K13" s="48">
        <v>125145</v>
      </c>
      <c r="L13" s="47"/>
      <c r="M13" s="48">
        <v>-1690830</v>
      </c>
      <c r="N13" s="47">
        <v>3240000</v>
      </c>
      <c r="O13" s="48">
        <v>1668806</v>
      </c>
      <c r="P13" s="47">
        <f t="shared" si="5"/>
        <v>3240000</v>
      </c>
      <c r="Q13" s="48">
        <f t="shared" si="6"/>
        <v>3240001</v>
      </c>
      <c r="R13" s="24">
        <f t="shared" si="7"/>
        <v>0</v>
      </c>
      <c r="S13" s="25">
        <f t="shared" si="8"/>
        <v>-198.69744445035872</v>
      </c>
      <c r="T13" s="24">
        <f t="shared" si="9"/>
        <v>100</v>
      </c>
      <c r="U13" s="26">
        <f t="shared" si="10"/>
        <v>100.00003086419753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5297000</v>
      </c>
      <c r="C27" s="43">
        <f t="shared" si="11"/>
        <v>-128000</v>
      </c>
      <c r="D27" s="43">
        <f t="shared" si="11"/>
        <v>0</v>
      </c>
      <c r="E27" s="43">
        <f t="shared" si="11"/>
        <v>5169000</v>
      </c>
      <c r="F27" s="44">
        <f t="shared" si="11"/>
        <v>5169000</v>
      </c>
      <c r="G27" s="45">
        <f t="shared" si="11"/>
        <v>5169000</v>
      </c>
      <c r="H27" s="44">
        <f t="shared" si="11"/>
        <v>2791000</v>
      </c>
      <c r="I27" s="45">
        <f t="shared" si="11"/>
        <v>2983186</v>
      </c>
      <c r="J27" s="44">
        <f t="shared" si="11"/>
        <v>1100000</v>
      </c>
      <c r="K27" s="45">
        <f t="shared" si="11"/>
        <v>905484</v>
      </c>
      <c r="L27" s="44">
        <f t="shared" si="11"/>
        <v>1005000</v>
      </c>
      <c r="M27" s="45">
        <f t="shared" si="11"/>
        <v>1005956</v>
      </c>
      <c r="N27" s="44">
        <f t="shared" si="11"/>
        <v>273000</v>
      </c>
      <c r="O27" s="45">
        <f t="shared" si="11"/>
        <v>274370</v>
      </c>
      <c r="P27" s="44">
        <f t="shared" si="11"/>
        <v>5169000</v>
      </c>
      <c r="Q27" s="45">
        <f t="shared" si="11"/>
        <v>5168996</v>
      </c>
      <c r="R27" s="20">
        <f t="shared" si="7"/>
        <v>-72.835820895522389</v>
      </c>
      <c r="S27" s="21">
        <f t="shared" si="8"/>
        <v>-72.725447236260834</v>
      </c>
      <c r="T27" s="20">
        <f t="shared" si="9"/>
        <v>100</v>
      </c>
      <c r="U27" s="22">
        <f t="shared" si="10"/>
        <v>99.999922615592965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2193000</v>
      </c>
      <c r="I30" s="48">
        <v>2191758</v>
      </c>
      <c r="J30" s="47">
        <v>490000</v>
      </c>
      <c r="K30" s="48">
        <v>489304</v>
      </c>
      <c r="L30" s="47">
        <v>223000</v>
      </c>
      <c r="M30" s="48">
        <v>223136</v>
      </c>
      <c r="N30" s="47">
        <v>94000</v>
      </c>
      <c r="O30" s="48">
        <v>95800</v>
      </c>
      <c r="P30" s="47">
        <f t="shared" si="5"/>
        <v>3000000</v>
      </c>
      <c r="Q30" s="48">
        <f t="shared" si="6"/>
        <v>2999998</v>
      </c>
      <c r="R30" s="24">
        <f t="shared" si="7"/>
        <v>-57.847533632286996</v>
      </c>
      <c r="S30" s="25">
        <f t="shared" si="8"/>
        <v>-57.066542377742721</v>
      </c>
      <c r="T30" s="24">
        <f t="shared" si="9"/>
        <v>100</v>
      </c>
      <c r="U30" s="26">
        <f t="shared" si="10"/>
        <v>99.999933333333331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2297000</v>
      </c>
      <c r="C32" s="46">
        <v>-128000</v>
      </c>
      <c r="D32" s="46"/>
      <c r="E32" s="46">
        <f t="shared" si="4"/>
        <v>2169000</v>
      </c>
      <c r="F32" s="47">
        <v>2169000</v>
      </c>
      <c r="G32" s="48">
        <v>2169000</v>
      </c>
      <c r="H32" s="47">
        <v>598000</v>
      </c>
      <c r="I32" s="48">
        <v>791428</v>
      </c>
      <c r="J32" s="47">
        <v>610000</v>
      </c>
      <c r="K32" s="48">
        <v>416180</v>
      </c>
      <c r="L32" s="47">
        <v>782000</v>
      </c>
      <c r="M32" s="48">
        <v>782820</v>
      </c>
      <c r="N32" s="47">
        <v>179000</v>
      </c>
      <c r="O32" s="48">
        <v>178570</v>
      </c>
      <c r="P32" s="47">
        <f t="shared" si="5"/>
        <v>2169000</v>
      </c>
      <c r="Q32" s="48">
        <f t="shared" si="6"/>
        <v>2168998</v>
      </c>
      <c r="R32" s="24">
        <f t="shared" si="7"/>
        <v>-77.109974424552433</v>
      </c>
      <c r="S32" s="25">
        <f t="shared" si="8"/>
        <v>-77.188881224291663</v>
      </c>
      <c r="T32" s="24">
        <f t="shared" si="9"/>
        <v>100</v>
      </c>
      <c r="U32" s="26">
        <f t="shared" si="10"/>
        <v>99.999907791609033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6894000</v>
      </c>
      <c r="C42" s="52">
        <f t="shared" si="13"/>
        <v>7595000</v>
      </c>
      <c r="D42" s="52">
        <f t="shared" si="13"/>
        <v>0</v>
      </c>
      <c r="E42" s="52">
        <f t="shared" si="13"/>
        <v>14489000</v>
      </c>
      <c r="F42" s="53">
        <f t="shared" si="13"/>
        <v>14489000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6894000</v>
      </c>
      <c r="C43" s="43">
        <f t="shared" si="19"/>
        <v>7595000</v>
      </c>
      <c r="D43" s="43">
        <f t="shared" si="19"/>
        <v>0</v>
      </c>
      <c r="E43" s="43">
        <f t="shared" si="19"/>
        <v>14489000</v>
      </c>
      <c r="F43" s="44">
        <f t="shared" si="19"/>
        <v>14489000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6894000</v>
      </c>
      <c r="C45" s="46">
        <v>7595000</v>
      </c>
      <c r="D45" s="46"/>
      <c r="E45" s="46">
        <f t="shared" si="21"/>
        <v>14489000</v>
      </c>
      <c r="F45" s="47">
        <v>14489000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60964000</v>
      </c>
      <c r="C59" s="43">
        <f t="shared" si="26"/>
        <v>-7112000</v>
      </c>
      <c r="D59" s="43">
        <f t="shared" si="26"/>
        <v>0</v>
      </c>
      <c r="E59" s="43">
        <f t="shared" si="26"/>
        <v>53852000</v>
      </c>
      <c r="F59" s="44">
        <f t="shared" si="26"/>
        <v>53852000</v>
      </c>
      <c r="G59" s="45">
        <f t="shared" si="26"/>
        <v>39363000</v>
      </c>
      <c r="H59" s="44">
        <f t="shared" si="26"/>
        <v>2791000</v>
      </c>
      <c r="I59" s="45">
        <f t="shared" si="26"/>
        <v>11175787</v>
      </c>
      <c r="J59" s="44">
        <f t="shared" si="26"/>
        <v>9409000</v>
      </c>
      <c r="K59" s="45">
        <f t="shared" si="26"/>
        <v>5281069</v>
      </c>
      <c r="L59" s="44">
        <f t="shared" si="26"/>
        <v>11071000</v>
      </c>
      <c r="M59" s="45">
        <f t="shared" si="26"/>
        <v>12412699</v>
      </c>
      <c r="N59" s="44">
        <f t="shared" si="26"/>
        <v>16092000</v>
      </c>
      <c r="O59" s="45">
        <f t="shared" si="26"/>
        <v>10493442</v>
      </c>
      <c r="P59" s="44">
        <f t="shared" si="26"/>
        <v>39363000</v>
      </c>
      <c r="Q59" s="45">
        <f t="shared" si="26"/>
        <v>39362997</v>
      </c>
      <c r="R59" s="20">
        <f t="shared" si="14"/>
        <v>45.352723331225725</v>
      </c>
      <c r="S59" s="21">
        <f t="shared" si="15"/>
        <v>-15.462044153330393</v>
      </c>
      <c r="T59" s="20">
        <f t="shared" si="16"/>
        <v>73.094778281215184</v>
      </c>
      <c r="U59" s="22">
        <f t="shared" si="17"/>
        <v>73.094772710391439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60964000</v>
      </c>
      <c r="C63" s="55">
        <f t="shared" si="30"/>
        <v>-7112000</v>
      </c>
      <c r="D63" s="55">
        <f t="shared" si="30"/>
        <v>0</v>
      </c>
      <c r="E63" s="55">
        <f t="shared" si="30"/>
        <v>53852000</v>
      </c>
      <c r="F63" s="56">
        <f t="shared" si="30"/>
        <v>53852000</v>
      </c>
      <c r="G63" s="57">
        <f t="shared" si="30"/>
        <v>39363000</v>
      </c>
      <c r="H63" s="56">
        <f t="shared" si="30"/>
        <v>2791000</v>
      </c>
      <c r="I63" s="57">
        <f t="shared" si="30"/>
        <v>11175787</v>
      </c>
      <c r="J63" s="56">
        <f t="shared" si="30"/>
        <v>9409000</v>
      </c>
      <c r="K63" s="57">
        <f t="shared" si="30"/>
        <v>5281069</v>
      </c>
      <c r="L63" s="56">
        <f t="shared" si="30"/>
        <v>11071000</v>
      </c>
      <c r="M63" s="58">
        <f t="shared" si="30"/>
        <v>12412699</v>
      </c>
      <c r="N63" s="56">
        <f t="shared" si="30"/>
        <v>16092000</v>
      </c>
      <c r="O63" s="57">
        <f t="shared" si="30"/>
        <v>10493442</v>
      </c>
      <c r="P63" s="56">
        <f t="shared" si="30"/>
        <v>39363000</v>
      </c>
      <c r="Q63" s="57">
        <f t="shared" si="30"/>
        <v>39362997</v>
      </c>
      <c r="R63" s="38">
        <f t="shared" si="14"/>
        <v>45.352723331225725</v>
      </c>
      <c r="S63" s="39">
        <f t="shared" si="15"/>
        <v>-15.462044153330393</v>
      </c>
      <c r="T63" s="38">
        <f t="shared" si="16"/>
        <v>73.094778281215184</v>
      </c>
      <c r="U63" s="39">
        <f t="shared" si="17"/>
        <v>73.094772710391439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73884000</v>
      </c>
      <c r="C8" s="40">
        <f t="shared" si="0"/>
        <v>-13279000</v>
      </c>
      <c r="D8" s="40">
        <f t="shared" si="0"/>
        <v>0</v>
      </c>
      <c r="E8" s="40">
        <f t="shared" si="0"/>
        <v>60605000</v>
      </c>
      <c r="F8" s="41">
        <f t="shared" si="0"/>
        <v>60605000</v>
      </c>
      <c r="G8" s="42">
        <f t="shared" si="0"/>
        <v>60605000</v>
      </c>
      <c r="H8" s="41">
        <f t="shared" si="0"/>
        <v>6783000</v>
      </c>
      <c r="I8" s="42">
        <f t="shared" si="0"/>
        <v>3524365</v>
      </c>
      <c r="J8" s="41">
        <f t="shared" si="0"/>
        <v>8127000</v>
      </c>
      <c r="K8" s="42">
        <f t="shared" si="0"/>
        <v>12203898</v>
      </c>
      <c r="L8" s="41">
        <f t="shared" si="0"/>
        <v>14029000</v>
      </c>
      <c r="M8" s="42">
        <f t="shared" si="0"/>
        <v>12914121</v>
      </c>
      <c r="N8" s="41">
        <f t="shared" si="0"/>
        <v>17851000</v>
      </c>
      <c r="O8" s="42">
        <f t="shared" si="0"/>
        <v>25671922</v>
      </c>
      <c r="P8" s="41">
        <f t="shared" si="0"/>
        <v>46790000</v>
      </c>
      <c r="Q8" s="42">
        <f t="shared" si="0"/>
        <v>54314306</v>
      </c>
      <c r="R8" s="16">
        <f>IF(($L8       =0),0,((($N8       -$L8       )/$L8       )*100))</f>
        <v>27.243566897141637</v>
      </c>
      <c r="S8" s="17">
        <f>IF(($M8       =0),0,((($O8       -$M8       )/$M8       )*100))</f>
        <v>98.789542083429453</v>
      </c>
      <c r="T8" s="16">
        <f>IF(($E8       =0),0,(($P8       /$E8       )*100))</f>
        <v>77.204851084893988</v>
      </c>
      <c r="U8" s="18">
        <f>IF(($E8       =0),0,(($Q8       /$E8       )*100))</f>
        <v>89.620173253031936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68533000</v>
      </c>
      <c r="C9" s="43">
        <f t="shared" si="2"/>
        <v>-13148000</v>
      </c>
      <c r="D9" s="43">
        <f t="shared" si="2"/>
        <v>0</v>
      </c>
      <c r="E9" s="43">
        <f t="shared" si="2"/>
        <v>55385000</v>
      </c>
      <c r="F9" s="44">
        <f t="shared" si="2"/>
        <v>55385000</v>
      </c>
      <c r="G9" s="45">
        <f t="shared" si="2"/>
        <v>55385000</v>
      </c>
      <c r="H9" s="44">
        <f t="shared" si="2"/>
        <v>4536000</v>
      </c>
      <c r="I9" s="45">
        <f t="shared" si="2"/>
        <v>2706448</v>
      </c>
      <c r="J9" s="44">
        <f t="shared" si="2"/>
        <v>5983000</v>
      </c>
      <c r="K9" s="45">
        <f t="shared" si="2"/>
        <v>12480999</v>
      </c>
      <c r="L9" s="44">
        <f t="shared" si="2"/>
        <v>14029000</v>
      </c>
      <c r="M9" s="45">
        <f t="shared" si="2"/>
        <v>10574444</v>
      </c>
      <c r="N9" s="44">
        <f t="shared" si="2"/>
        <v>17805000</v>
      </c>
      <c r="O9" s="45">
        <f t="shared" si="2"/>
        <v>24298677</v>
      </c>
      <c r="P9" s="44">
        <f t="shared" si="2"/>
        <v>42353000</v>
      </c>
      <c r="Q9" s="45">
        <f t="shared" si="2"/>
        <v>50060568</v>
      </c>
      <c r="R9" s="20">
        <f>IF(($L9       =0),0,((($N9       -$L9       )/$L9       )*100))</f>
        <v>26.9156746738898</v>
      </c>
      <c r="S9" s="21">
        <f>IF(($M9       =0),0,((($O9       -$M9       )/$M9       )*100))</f>
        <v>129.78680486652536</v>
      </c>
      <c r="T9" s="20">
        <f>IF(($E9       =0),0,(($P9       /$E9       )*100))</f>
        <v>76.470163401643049</v>
      </c>
      <c r="U9" s="22">
        <f>IF(($E9       =0),0,(($Q9       /$E9       )*100))</f>
        <v>90.386508982576501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51853000</v>
      </c>
      <c r="C10" s="46">
        <v>-11468000</v>
      </c>
      <c r="D10" s="46"/>
      <c r="E10" s="46">
        <f t="shared" ref="E10:E41" si="4">$B10      +$C10      +$D10</f>
        <v>40385000</v>
      </c>
      <c r="F10" s="47">
        <v>40385000</v>
      </c>
      <c r="G10" s="48">
        <v>40385000</v>
      </c>
      <c r="H10" s="47">
        <v>2568000</v>
      </c>
      <c r="I10" s="48">
        <v>2706448</v>
      </c>
      <c r="J10" s="47">
        <v>5983000</v>
      </c>
      <c r="K10" s="48">
        <v>6988595</v>
      </c>
      <c r="L10" s="47">
        <v>14029000</v>
      </c>
      <c r="M10" s="48">
        <v>10574444</v>
      </c>
      <c r="N10" s="47">
        <v>17805000</v>
      </c>
      <c r="O10" s="48">
        <v>20115513</v>
      </c>
      <c r="P10" s="47">
        <f t="shared" ref="P10:P41" si="5">$H10      +$J10      +$L10      +$N10</f>
        <v>40385000</v>
      </c>
      <c r="Q10" s="48">
        <f t="shared" ref="Q10:Q41" si="6">$I10      +$K10      +$M10      +$O10</f>
        <v>40385000</v>
      </c>
      <c r="R10" s="24">
        <f t="shared" ref="R10:R41" si="7">IF(($L10      =0),0,((($N10      -$L10      )/$L10      )*100))</f>
        <v>26.9156746738898</v>
      </c>
      <c r="S10" s="25">
        <f t="shared" ref="S10:S41" si="8">IF(($M10      =0),0,((($O10      -$M10      )/$M10      )*100))</f>
        <v>90.227618586849573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16680000</v>
      </c>
      <c r="C13" s="46">
        <v>-1680000</v>
      </c>
      <c r="D13" s="46"/>
      <c r="E13" s="46">
        <f t="shared" si="4"/>
        <v>15000000</v>
      </c>
      <c r="F13" s="47">
        <v>15000000</v>
      </c>
      <c r="G13" s="48">
        <v>15000000</v>
      </c>
      <c r="H13" s="47">
        <v>1968000</v>
      </c>
      <c r="I13" s="48"/>
      <c r="J13" s="47"/>
      <c r="K13" s="48">
        <v>5492404</v>
      </c>
      <c r="L13" s="47"/>
      <c r="M13" s="48"/>
      <c r="N13" s="47"/>
      <c r="O13" s="48">
        <v>4183164</v>
      </c>
      <c r="P13" s="47">
        <f t="shared" si="5"/>
        <v>1968000</v>
      </c>
      <c r="Q13" s="48">
        <f t="shared" si="6"/>
        <v>9675568</v>
      </c>
      <c r="R13" s="24">
        <f t="shared" si="7"/>
        <v>0</v>
      </c>
      <c r="S13" s="25">
        <f t="shared" si="8"/>
        <v>0</v>
      </c>
      <c r="T13" s="24">
        <f t="shared" si="9"/>
        <v>13.120000000000001</v>
      </c>
      <c r="U13" s="26">
        <f t="shared" si="10"/>
        <v>64.503786666666656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5351000</v>
      </c>
      <c r="C27" s="43">
        <f t="shared" si="11"/>
        <v>-131000</v>
      </c>
      <c r="D27" s="43">
        <f t="shared" si="11"/>
        <v>0</v>
      </c>
      <c r="E27" s="43">
        <f t="shared" si="11"/>
        <v>5220000</v>
      </c>
      <c r="F27" s="44">
        <f t="shared" si="11"/>
        <v>5220000</v>
      </c>
      <c r="G27" s="45">
        <f t="shared" si="11"/>
        <v>5220000</v>
      </c>
      <c r="H27" s="44">
        <f t="shared" si="11"/>
        <v>2247000</v>
      </c>
      <c r="I27" s="45">
        <f t="shared" si="11"/>
        <v>817917</v>
      </c>
      <c r="J27" s="44">
        <f t="shared" si="11"/>
        <v>2144000</v>
      </c>
      <c r="K27" s="45">
        <f t="shared" si="11"/>
        <v>-277101</v>
      </c>
      <c r="L27" s="44">
        <f t="shared" si="11"/>
        <v>0</v>
      </c>
      <c r="M27" s="45">
        <f t="shared" si="11"/>
        <v>2339677</v>
      </c>
      <c r="N27" s="44">
        <f t="shared" si="11"/>
        <v>46000</v>
      </c>
      <c r="O27" s="45">
        <f t="shared" si="11"/>
        <v>1373245</v>
      </c>
      <c r="P27" s="44">
        <f t="shared" si="11"/>
        <v>4437000</v>
      </c>
      <c r="Q27" s="45">
        <f t="shared" si="11"/>
        <v>4253738</v>
      </c>
      <c r="R27" s="20">
        <f t="shared" si="7"/>
        <v>0</v>
      </c>
      <c r="S27" s="21">
        <f t="shared" si="8"/>
        <v>-41.306214490290756</v>
      </c>
      <c r="T27" s="20">
        <f t="shared" si="9"/>
        <v>85</v>
      </c>
      <c r="U27" s="22">
        <f t="shared" si="10"/>
        <v>81.489233716475098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1334000</v>
      </c>
      <c r="I30" s="48">
        <v>-93882</v>
      </c>
      <c r="J30" s="47">
        <v>1412000</v>
      </c>
      <c r="K30" s="48">
        <v>206015</v>
      </c>
      <c r="L30" s="47"/>
      <c r="M30" s="48">
        <v>2339677</v>
      </c>
      <c r="N30" s="47">
        <v>46000</v>
      </c>
      <c r="O30" s="48">
        <v>548190</v>
      </c>
      <c r="P30" s="47">
        <f t="shared" si="5"/>
        <v>2792000</v>
      </c>
      <c r="Q30" s="48">
        <f t="shared" si="6"/>
        <v>3000000</v>
      </c>
      <c r="R30" s="24">
        <f t="shared" si="7"/>
        <v>0</v>
      </c>
      <c r="S30" s="25">
        <f t="shared" si="8"/>
        <v>-76.56984276034683</v>
      </c>
      <c r="T30" s="24">
        <f t="shared" si="9"/>
        <v>93.066666666666663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2351000</v>
      </c>
      <c r="C32" s="46">
        <v>-131000</v>
      </c>
      <c r="D32" s="46"/>
      <c r="E32" s="46">
        <f t="shared" si="4"/>
        <v>2220000</v>
      </c>
      <c r="F32" s="47">
        <v>2220000</v>
      </c>
      <c r="G32" s="48">
        <v>2220000</v>
      </c>
      <c r="H32" s="47">
        <v>913000</v>
      </c>
      <c r="I32" s="48">
        <v>911799</v>
      </c>
      <c r="J32" s="47">
        <v>732000</v>
      </c>
      <c r="K32" s="48">
        <v>-483116</v>
      </c>
      <c r="L32" s="47"/>
      <c r="M32" s="48"/>
      <c r="N32" s="47"/>
      <c r="O32" s="48">
        <v>825055</v>
      </c>
      <c r="P32" s="47">
        <f t="shared" si="5"/>
        <v>1645000</v>
      </c>
      <c r="Q32" s="48">
        <f t="shared" si="6"/>
        <v>1253738</v>
      </c>
      <c r="R32" s="24">
        <f t="shared" si="7"/>
        <v>0</v>
      </c>
      <c r="S32" s="25">
        <f t="shared" si="8"/>
        <v>0</v>
      </c>
      <c r="T32" s="24">
        <f t="shared" si="9"/>
        <v>74.099099099099092</v>
      </c>
      <c r="U32" s="26">
        <f t="shared" si="10"/>
        <v>56.474684684684682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23695000</v>
      </c>
      <c r="C42" s="52">
        <f t="shared" si="13"/>
        <v>-4750000</v>
      </c>
      <c r="D42" s="52">
        <f t="shared" si="13"/>
        <v>0</v>
      </c>
      <c r="E42" s="52">
        <f t="shared" si="13"/>
        <v>18945000</v>
      </c>
      <c r="F42" s="53">
        <f t="shared" si="13"/>
        <v>18945000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23695000</v>
      </c>
      <c r="C43" s="43">
        <f t="shared" si="19"/>
        <v>-4750000</v>
      </c>
      <c r="D43" s="43">
        <f t="shared" si="19"/>
        <v>0</v>
      </c>
      <c r="E43" s="43">
        <f t="shared" si="19"/>
        <v>18945000</v>
      </c>
      <c r="F43" s="44">
        <f t="shared" si="19"/>
        <v>18945000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23695000</v>
      </c>
      <c r="C45" s="46">
        <v>-4750000</v>
      </c>
      <c r="D45" s="46"/>
      <c r="E45" s="46">
        <f t="shared" si="21"/>
        <v>18945000</v>
      </c>
      <c r="F45" s="47">
        <v>18945000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97579000</v>
      </c>
      <c r="C59" s="43">
        <f t="shared" si="26"/>
        <v>-18029000</v>
      </c>
      <c r="D59" s="43">
        <f t="shared" si="26"/>
        <v>0</v>
      </c>
      <c r="E59" s="43">
        <f t="shared" si="26"/>
        <v>79550000</v>
      </c>
      <c r="F59" s="44">
        <f t="shared" si="26"/>
        <v>79550000</v>
      </c>
      <c r="G59" s="45">
        <f t="shared" si="26"/>
        <v>60605000</v>
      </c>
      <c r="H59" s="44">
        <f t="shared" si="26"/>
        <v>6783000</v>
      </c>
      <c r="I59" s="45">
        <f t="shared" si="26"/>
        <v>3524365</v>
      </c>
      <c r="J59" s="44">
        <f t="shared" si="26"/>
        <v>8127000</v>
      </c>
      <c r="K59" s="45">
        <f t="shared" si="26"/>
        <v>12203898</v>
      </c>
      <c r="L59" s="44">
        <f t="shared" si="26"/>
        <v>14029000</v>
      </c>
      <c r="M59" s="45">
        <f t="shared" si="26"/>
        <v>12914121</v>
      </c>
      <c r="N59" s="44">
        <f t="shared" si="26"/>
        <v>17851000</v>
      </c>
      <c r="O59" s="45">
        <f t="shared" si="26"/>
        <v>25671922</v>
      </c>
      <c r="P59" s="44">
        <f t="shared" si="26"/>
        <v>46790000</v>
      </c>
      <c r="Q59" s="45">
        <f t="shared" si="26"/>
        <v>54314306</v>
      </c>
      <c r="R59" s="20">
        <f t="shared" si="14"/>
        <v>27.243566897141637</v>
      </c>
      <c r="S59" s="21">
        <f t="shared" si="15"/>
        <v>98.789542083429453</v>
      </c>
      <c r="T59" s="20">
        <f t="shared" si="16"/>
        <v>58.81835323695789</v>
      </c>
      <c r="U59" s="22">
        <f t="shared" si="17"/>
        <v>68.27694028912633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97579000</v>
      </c>
      <c r="C63" s="55">
        <f t="shared" si="30"/>
        <v>-18029000</v>
      </c>
      <c r="D63" s="55">
        <f t="shared" si="30"/>
        <v>0</v>
      </c>
      <c r="E63" s="55">
        <f t="shared" si="30"/>
        <v>79550000</v>
      </c>
      <c r="F63" s="56">
        <f t="shared" si="30"/>
        <v>79550000</v>
      </c>
      <c r="G63" s="57">
        <f t="shared" si="30"/>
        <v>60605000</v>
      </c>
      <c r="H63" s="56">
        <f t="shared" si="30"/>
        <v>6783000</v>
      </c>
      <c r="I63" s="57">
        <f t="shared" si="30"/>
        <v>3524365</v>
      </c>
      <c r="J63" s="56">
        <f t="shared" si="30"/>
        <v>8127000</v>
      </c>
      <c r="K63" s="57">
        <f t="shared" si="30"/>
        <v>12203898</v>
      </c>
      <c r="L63" s="56">
        <f t="shared" si="30"/>
        <v>14029000</v>
      </c>
      <c r="M63" s="58">
        <f t="shared" si="30"/>
        <v>12914121</v>
      </c>
      <c r="N63" s="56">
        <f t="shared" si="30"/>
        <v>17851000</v>
      </c>
      <c r="O63" s="57">
        <f t="shared" si="30"/>
        <v>25671922</v>
      </c>
      <c r="P63" s="56">
        <f t="shared" si="30"/>
        <v>46790000</v>
      </c>
      <c r="Q63" s="57">
        <f t="shared" si="30"/>
        <v>54314306</v>
      </c>
      <c r="R63" s="38">
        <f t="shared" si="14"/>
        <v>27.243566897141637</v>
      </c>
      <c r="S63" s="39">
        <f t="shared" si="15"/>
        <v>98.789542083429453</v>
      </c>
      <c r="T63" s="38">
        <f t="shared" si="16"/>
        <v>58.81835323695789</v>
      </c>
      <c r="U63" s="39">
        <f t="shared" si="17"/>
        <v>68.27694028912633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6293000</v>
      </c>
      <c r="C8" s="40">
        <f t="shared" si="0"/>
        <v>-134000</v>
      </c>
      <c r="D8" s="40">
        <f t="shared" si="0"/>
        <v>0</v>
      </c>
      <c r="E8" s="40">
        <f t="shared" si="0"/>
        <v>6159000</v>
      </c>
      <c r="F8" s="41">
        <f t="shared" si="0"/>
        <v>6159000</v>
      </c>
      <c r="G8" s="42">
        <f t="shared" si="0"/>
        <v>6159000</v>
      </c>
      <c r="H8" s="41">
        <f t="shared" si="0"/>
        <v>740000</v>
      </c>
      <c r="I8" s="42">
        <f t="shared" si="0"/>
        <v>902614</v>
      </c>
      <c r="J8" s="41">
        <f t="shared" si="0"/>
        <v>861000</v>
      </c>
      <c r="K8" s="42">
        <f t="shared" si="0"/>
        <v>442490</v>
      </c>
      <c r="L8" s="41">
        <f t="shared" si="0"/>
        <v>1223000</v>
      </c>
      <c r="M8" s="42">
        <f t="shared" si="0"/>
        <v>1602646</v>
      </c>
      <c r="N8" s="41">
        <f t="shared" si="0"/>
        <v>2081000</v>
      </c>
      <c r="O8" s="42">
        <f t="shared" si="0"/>
        <v>2027681</v>
      </c>
      <c r="P8" s="41">
        <f t="shared" si="0"/>
        <v>4905000</v>
      </c>
      <c r="Q8" s="42">
        <f t="shared" si="0"/>
        <v>4975431</v>
      </c>
      <c r="R8" s="16">
        <f>IF(($L8       =0),0,((($N8       -$L8       )/$L8       )*100))</f>
        <v>70.155355682747341</v>
      </c>
      <c r="S8" s="17">
        <f>IF(($M8       =0),0,((($O8       -$M8       )/$M8       )*100))</f>
        <v>26.520828679571157</v>
      </c>
      <c r="T8" s="16">
        <f>IF(($E8       =0),0,(($P8       /$E8       )*100))</f>
        <v>79.639551875304434</v>
      </c>
      <c r="U8" s="18">
        <f>IF(($E8       =0),0,(($Q8       /$E8       )*100))</f>
        <v>80.783097905504135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2888000</v>
      </c>
      <c r="C9" s="43">
        <f t="shared" si="2"/>
        <v>0</v>
      </c>
      <c r="D9" s="43">
        <f t="shared" si="2"/>
        <v>0</v>
      </c>
      <c r="E9" s="43">
        <f t="shared" si="2"/>
        <v>2888000</v>
      </c>
      <c r="F9" s="44">
        <f t="shared" si="2"/>
        <v>2888000</v>
      </c>
      <c r="G9" s="45">
        <f t="shared" si="2"/>
        <v>2888000</v>
      </c>
      <c r="H9" s="44">
        <f t="shared" si="2"/>
        <v>24000</v>
      </c>
      <c r="I9" s="45">
        <f t="shared" si="2"/>
        <v>0</v>
      </c>
      <c r="J9" s="44">
        <f t="shared" si="2"/>
        <v>108000</v>
      </c>
      <c r="K9" s="45">
        <f t="shared" si="2"/>
        <v>60167</v>
      </c>
      <c r="L9" s="44">
        <f t="shared" si="2"/>
        <v>0</v>
      </c>
      <c r="M9" s="45">
        <f t="shared" si="2"/>
        <v>24067</v>
      </c>
      <c r="N9" s="44">
        <f t="shared" si="2"/>
        <v>1714000</v>
      </c>
      <c r="O9" s="45">
        <f t="shared" si="2"/>
        <v>1630265</v>
      </c>
      <c r="P9" s="44">
        <f t="shared" si="2"/>
        <v>1846000</v>
      </c>
      <c r="Q9" s="45">
        <f t="shared" si="2"/>
        <v>1714499</v>
      </c>
      <c r="R9" s="20">
        <f>IF(($L9       =0),0,((($N9       -$L9       )/$L9       )*100))</f>
        <v>0</v>
      </c>
      <c r="S9" s="21">
        <f>IF(($M9       =0),0,((($O9       -$M9       )/$M9       )*100))</f>
        <v>6673.8604728466371</v>
      </c>
      <c r="T9" s="20">
        <f>IF(($E9       =0),0,(($P9       /$E9       )*100))</f>
        <v>63.919667590027693</v>
      </c>
      <c r="U9" s="22">
        <f>IF(($E9       =0),0,(($Q9       /$E9       )*100))</f>
        <v>59.366308864265925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2888000</v>
      </c>
      <c r="C16" s="46"/>
      <c r="D16" s="46"/>
      <c r="E16" s="46">
        <f t="shared" si="4"/>
        <v>2888000</v>
      </c>
      <c r="F16" s="47">
        <v>2888000</v>
      </c>
      <c r="G16" s="48">
        <v>2888000</v>
      </c>
      <c r="H16" s="47">
        <v>24000</v>
      </c>
      <c r="I16" s="48"/>
      <c r="J16" s="47">
        <v>108000</v>
      </c>
      <c r="K16" s="48">
        <v>60167</v>
      </c>
      <c r="L16" s="47"/>
      <c r="M16" s="48">
        <v>24067</v>
      </c>
      <c r="N16" s="47">
        <v>1714000</v>
      </c>
      <c r="O16" s="48">
        <v>1630265</v>
      </c>
      <c r="P16" s="47">
        <f t="shared" si="5"/>
        <v>1846000</v>
      </c>
      <c r="Q16" s="48">
        <f t="shared" si="6"/>
        <v>1714499</v>
      </c>
      <c r="R16" s="24">
        <f t="shared" si="7"/>
        <v>0</v>
      </c>
      <c r="S16" s="25">
        <f t="shared" si="8"/>
        <v>6673.8604728466371</v>
      </c>
      <c r="T16" s="24">
        <f t="shared" si="9"/>
        <v>63.919667590027693</v>
      </c>
      <c r="U16" s="26">
        <f t="shared" si="10"/>
        <v>59.366308864265925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3405000</v>
      </c>
      <c r="C27" s="43">
        <f t="shared" si="11"/>
        <v>-134000</v>
      </c>
      <c r="D27" s="43">
        <f t="shared" si="11"/>
        <v>0</v>
      </c>
      <c r="E27" s="43">
        <f t="shared" si="11"/>
        <v>3271000</v>
      </c>
      <c r="F27" s="44">
        <f t="shared" si="11"/>
        <v>3271000</v>
      </c>
      <c r="G27" s="45">
        <f t="shared" si="11"/>
        <v>3271000</v>
      </c>
      <c r="H27" s="44">
        <f t="shared" si="11"/>
        <v>716000</v>
      </c>
      <c r="I27" s="45">
        <f t="shared" si="11"/>
        <v>902614</v>
      </c>
      <c r="J27" s="44">
        <f t="shared" si="11"/>
        <v>753000</v>
      </c>
      <c r="K27" s="45">
        <f t="shared" si="11"/>
        <v>382323</v>
      </c>
      <c r="L27" s="44">
        <f t="shared" si="11"/>
        <v>1223000</v>
      </c>
      <c r="M27" s="45">
        <f t="shared" si="11"/>
        <v>1578579</v>
      </c>
      <c r="N27" s="44">
        <f t="shared" si="11"/>
        <v>367000</v>
      </c>
      <c r="O27" s="45">
        <f t="shared" si="11"/>
        <v>397416</v>
      </c>
      <c r="P27" s="44">
        <f t="shared" si="11"/>
        <v>3059000</v>
      </c>
      <c r="Q27" s="45">
        <f t="shared" si="11"/>
        <v>3260932</v>
      </c>
      <c r="R27" s="20">
        <f t="shared" si="7"/>
        <v>-69.991823385118551</v>
      </c>
      <c r="S27" s="21">
        <f t="shared" si="8"/>
        <v>-74.824446543378571</v>
      </c>
      <c r="T27" s="20">
        <f t="shared" si="9"/>
        <v>93.5188015897279</v>
      </c>
      <c r="U27" s="22">
        <f t="shared" si="10"/>
        <v>99.692204218893309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456000</v>
      </c>
      <c r="I30" s="48">
        <v>446847</v>
      </c>
      <c r="J30" s="47">
        <v>106000</v>
      </c>
      <c r="K30" s="48">
        <v>106698</v>
      </c>
      <c r="L30" s="47">
        <v>134000</v>
      </c>
      <c r="M30" s="48">
        <v>226800</v>
      </c>
      <c r="N30" s="47">
        <v>191000</v>
      </c>
      <c r="O30" s="48">
        <v>219655</v>
      </c>
      <c r="P30" s="47">
        <f t="shared" si="5"/>
        <v>887000</v>
      </c>
      <c r="Q30" s="48">
        <f t="shared" si="6"/>
        <v>1000000</v>
      </c>
      <c r="R30" s="24">
        <f t="shared" si="7"/>
        <v>42.537313432835823</v>
      </c>
      <c r="S30" s="25">
        <f t="shared" si="8"/>
        <v>-3.1503527336860668</v>
      </c>
      <c r="T30" s="24">
        <f t="shared" si="9"/>
        <v>88.7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2405000</v>
      </c>
      <c r="C32" s="46">
        <v>-134000</v>
      </c>
      <c r="D32" s="46"/>
      <c r="E32" s="46">
        <f t="shared" si="4"/>
        <v>2271000</v>
      </c>
      <c r="F32" s="47">
        <v>2271000</v>
      </c>
      <c r="G32" s="48">
        <v>2271000</v>
      </c>
      <c r="H32" s="47">
        <v>260000</v>
      </c>
      <c r="I32" s="48">
        <v>455767</v>
      </c>
      <c r="J32" s="47">
        <v>647000</v>
      </c>
      <c r="K32" s="48">
        <v>275625</v>
      </c>
      <c r="L32" s="47">
        <v>1089000</v>
      </c>
      <c r="M32" s="48">
        <v>1351779</v>
      </c>
      <c r="N32" s="47">
        <v>176000</v>
      </c>
      <c r="O32" s="48">
        <v>177761</v>
      </c>
      <c r="P32" s="47">
        <f t="shared" si="5"/>
        <v>2172000</v>
      </c>
      <c r="Q32" s="48">
        <f t="shared" si="6"/>
        <v>2260932</v>
      </c>
      <c r="R32" s="24">
        <f t="shared" si="7"/>
        <v>-83.838383838383834</v>
      </c>
      <c r="S32" s="25">
        <f t="shared" si="8"/>
        <v>-86.84984749726101</v>
      </c>
      <c r="T32" s="24">
        <f t="shared" si="9"/>
        <v>95.640686922060766</v>
      </c>
      <c r="U32" s="26">
        <f t="shared" si="10"/>
        <v>99.556671070013209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6293000</v>
      </c>
      <c r="C59" s="43">
        <f t="shared" si="26"/>
        <v>-134000</v>
      </c>
      <c r="D59" s="43">
        <f t="shared" si="26"/>
        <v>0</v>
      </c>
      <c r="E59" s="43">
        <f t="shared" si="26"/>
        <v>6159000</v>
      </c>
      <c r="F59" s="44">
        <f t="shared" si="26"/>
        <v>6159000</v>
      </c>
      <c r="G59" s="45">
        <f t="shared" si="26"/>
        <v>6159000</v>
      </c>
      <c r="H59" s="44">
        <f t="shared" si="26"/>
        <v>740000</v>
      </c>
      <c r="I59" s="45">
        <f t="shared" si="26"/>
        <v>902614</v>
      </c>
      <c r="J59" s="44">
        <f t="shared" si="26"/>
        <v>861000</v>
      </c>
      <c r="K59" s="45">
        <f t="shared" si="26"/>
        <v>442490</v>
      </c>
      <c r="L59" s="44">
        <f t="shared" si="26"/>
        <v>1223000</v>
      </c>
      <c r="M59" s="45">
        <f t="shared" si="26"/>
        <v>1602646</v>
      </c>
      <c r="N59" s="44">
        <f t="shared" si="26"/>
        <v>2081000</v>
      </c>
      <c r="O59" s="45">
        <f t="shared" si="26"/>
        <v>2027681</v>
      </c>
      <c r="P59" s="44">
        <f t="shared" si="26"/>
        <v>4905000</v>
      </c>
      <c r="Q59" s="45">
        <f t="shared" si="26"/>
        <v>4975431</v>
      </c>
      <c r="R59" s="20">
        <f t="shared" si="14"/>
        <v>70.155355682747341</v>
      </c>
      <c r="S59" s="21">
        <f t="shared" si="15"/>
        <v>26.520828679571157</v>
      </c>
      <c r="T59" s="20">
        <f t="shared" si="16"/>
        <v>79.639551875304434</v>
      </c>
      <c r="U59" s="22">
        <f t="shared" si="17"/>
        <v>80.783097905504135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6293000</v>
      </c>
      <c r="C63" s="55">
        <f t="shared" si="30"/>
        <v>-134000</v>
      </c>
      <c r="D63" s="55">
        <f t="shared" si="30"/>
        <v>0</v>
      </c>
      <c r="E63" s="55">
        <f t="shared" si="30"/>
        <v>6159000</v>
      </c>
      <c r="F63" s="56">
        <f t="shared" si="30"/>
        <v>6159000</v>
      </c>
      <c r="G63" s="57">
        <f t="shared" si="30"/>
        <v>6159000</v>
      </c>
      <c r="H63" s="56">
        <f t="shared" si="30"/>
        <v>740000</v>
      </c>
      <c r="I63" s="57">
        <f t="shared" si="30"/>
        <v>902614</v>
      </c>
      <c r="J63" s="56">
        <f t="shared" si="30"/>
        <v>861000</v>
      </c>
      <c r="K63" s="57">
        <f t="shared" si="30"/>
        <v>442490</v>
      </c>
      <c r="L63" s="56">
        <f t="shared" si="30"/>
        <v>1223000</v>
      </c>
      <c r="M63" s="58">
        <f t="shared" si="30"/>
        <v>1602646</v>
      </c>
      <c r="N63" s="56">
        <f t="shared" si="30"/>
        <v>2081000</v>
      </c>
      <c r="O63" s="57">
        <f t="shared" si="30"/>
        <v>2027681</v>
      </c>
      <c r="P63" s="56">
        <f t="shared" si="30"/>
        <v>4905000</v>
      </c>
      <c r="Q63" s="57">
        <f t="shared" si="30"/>
        <v>4975431</v>
      </c>
      <c r="R63" s="38">
        <f t="shared" si="14"/>
        <v>70.155355682747341</v>
      </c>
      <c r="S63" s="39">
        <f t="shared" si="15"/>
        <v>26.520828679571157</v>
      </c>
      <c r="T63" s="38">
        <f t="shared" si="16"/>
        <v>79.639551875304434</v>
      </c>
      <c r="U63" s="39">
        <f t="shared" si="17"/>
        <v>80.783097905504135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50746000</v>
      </c>
      <c r="C8" s="40">
        <f t="shared" si="0"/>
        <v>-2633000</v>
      </c>
      <c r="D8" s="40">
        <f t="shared" si="0"/>
        <v>0</v>
      </c>
      <c r="E8" s="40">
        <f t="shared" si="0"/>
        <v>48113000</v>
      </c>
      <c r="F8" s="41">
        <f t="shared" si="0"/>
        <v>48113000</v>
      </c>
      <c r="G8" s="42">
        <f t="shared" si="0"/>
        <v>48113000</v>
      </c>
      <c r="H8" s="41">
        <f t="shared" si="0"/>
        <v>12117000</v>
      </c>
      <c r="I8" s="42">
        <f t="shared" si="0"/>
        <v>10006989</v>
      </c>
      <c r="J8" s="41">
        <f t="shared" si="0"/>
        <v>10258000</v>
      </c>
      <c r="K8" s="42">
        <f t="shared" si="0"/>
        <v>4457095</v>
      </c>
      <c r="L8" s="41">
        <f t="shared" si="0"/>
        <v>5257000</v>
      </c>
      <c r="M8" s="42">
        <f t="shared" si="0"/>
        <v>16423221</v>
      </c>
      <c r="N8" s="41">
        <f t="shared" si="0"/>
        <v>12434000</v>
      </c>
      <c r="O8" s="42">
        <f t="shared" si="0"/>
        <v>5947412</v>
      </c>
      <c r="P8" s="41">
        <f t="shared" si="0"/>
        <v>40066000</v>
      </c>
      <c r="Q8" s="42">
        <f t="shared" si="0"/>
        <v>36834717</v>
      </c>
      <c r="R8" s="16">
        <f>IF(($L8       =0),0,((($N8       -$L8       )/$L8       )*100))</f>
        <v>136.52273159596729</v>
      </c>
      <c r="S8" s="17">
        <f>IF(($M8       =0),0,((($O8       -$M8       )/$M8       )*100))</f>
        <v>-63.78656781151517</v>
      </c>
      <c r="T8" s="16">
        <f>IF(($E8       =0),0,(($P8       /$E8       )*100))</f>
        <v>83.274790597135905</v>
      </c>
      <c r="U8" s="18">
        <f>IF(($E8       =0),0,(($Q8       /$E8       )*100))</f>
        <v>76.558761665246394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46490000</v>
      </c>
      <c r="C9" s="43">
        <f t="shared" si="2"/>
        <v>-2507000</v>
      </c>
      <c r="D9" s="43">
        <f t="shared" si="2"/>
        <v>0</v>
      </c>
      <c r="E9" s="43">
        <f t="shared" si="2"/>
        <v>43983000</v>
      </c>
      <c r="F9" s="44">
        <f t="shared" si="2"/>
        <v>43983000</v>
      </c>
      <c r="G9" s="45">
        <f t="shared" si="2"/>
        <v>43983000</v>
      </c>
      <c r="H9" s="44">
        <f t="shared" si="2"/>
        <v>11277000</v>
      </c>
      <c r="I9" s="45">
        <f t="shared" si="2"/>
        <v>9349364</v>
      </c>
      <c r="J9" s="44">
        <f t="shared" si="2"/>
        <v>9121000</v>
      </c>
      <c r="K9" s="45">
        <f t="shared" si="2"/>
        <v>4296034</v>
      </c>
      <c r="L9" s="44">
        <f t="shared" si="2"/>
        <v>4048000</v>
      </c>
      <c r="M9" s="45">
        <f t="shared" si="2"/>
        <v>15777969</v>
      </c>
      <c r="N9" s="44">
        <f t="shared" si="2"/>
        <v>11762000</v>
      </c>
      <c r="O9" s="45">
        <f t="shared" si="2"/>
        <v>5791783</v>
      </c>
      <c r="P9" s="44">
        <f t="shared" si="2"/>
        <v>36208000</v>
      </c>
      <c r="Q9" s="45">
        <f t="shared" si="2"/>
        <v>35215150</v>
      </c>
      <c r="R9" s="20">
        <f>IF(($L9       =0),0,((($N9       -$L9       )/$L9       )*100))</f>
        <v>190.56324110671937</v>
      </c>
      <c r="S9" s="21">
        <f>IF(($M9       =0),0,((($O9       -$M9       )/$M9       )*100))</f>
        <v>-63.291961088274419</v>
      </c>
      <c r="T9" s="20">
        <f>IF(($E9       =0),0,(($P9       /$E9       )*100))</f>
        <v>82.322715594661574</v>
      </c>
      <c r="U9" s="22">
        <f>IF(($E9       =0),0,(($Q9       /$E9       )*100))</f>
        <v>80.065366164199801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37490000</v>
      </c>
      <c r="C10" s="46">
        <v>-2507000</v>
      </c>
      <c r="D10" s="46"/>
      <c r="E10" s="46">
        <f t="shared" ref="E10:E41" si="4">$B10      +$C10      +$D10</f>
        <v>34983000</v>
      </c>
      <c r="F10" s="47">
        <v>34983000</v>
      </c>
      <c r="G10" s="48">
        <v>34983000</v>
      </c>
      <c r="H10" s="47">
        <v>10052000</v>
      </c>
      <c r="I10" s="48">
        <v>9166274</v>
      </c>
      <c r="J10" s="47">
        <v>9121000</v>
      </c>
      <c r="K10" s="48">
        <v>3535975</v>
      </c>
      <c r="L10" s="47">
        <v>4048000</v>
      </c>
      <c r="M10" s="48">
        <v>11647225</v>
      </c>
      <c r="N10" s="47">
        <v>11762000</v>
      </c>
      <c r="O10" s="48">
        <v>5655339</v>
      </c>
      <c r="P10" s="47">
        <f t="shared" ref="P10:P41" si="5">$H10      +$J10      +$L10      +$N10</f>
        <v>34983000</v>
      </c>
      <c r="Q10" s="48">
        <f t="shared" ref="Q10:Q41" si="6">$I10      +$K10      +$M10      +$O10</f>
        <v>30004813</v>
      </c>
      <c r="R10" s="24">
        <f t="shared" ref="R10:R41" si="7">IF(($L10      =0),0,((($N10      -$L10      )/$L10      )*100))</f>
        <v>190.56324110671937</v>
      </c>
      <c r="S10" s="25">
        <f t="shared" ref="S10:S41" si="8">IF(($M10      =0),0,((($O10      -$M10      )/$M10      )*100))</f>
        <v>-51.444751861494908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85.769696709830484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9000000</v>
      </c>
      <c r="C13" s="46"/>
      <c r="D13" s="46"/>
      <c r="E13" s="46">
        <f t="shared" si="4"/>
        <v>9000000</v>
      </c>
      <c r="F13" s="47">
        <v>9000000</v>
      </c>
      <c r="G13" s="48">
        <v>9000000</v>
      </c>
      <c r="H13" s="47">
        <v>1225000</v>
      </c>
      <c r="I13" s="48">
        <v>183090</v>
      </c>
      <c r="J13" s="47"/>
      <c r="K13" s="48">
        <v>760059</v>
      </c>
      <c r="L13" s="47"/>
      <c r="M13" s="48">
        <v>4130744</v>
      </c>
      <c r="N13" s="47"/>
      <c r="O13" s="48">
        <v>136444</v>
      </c>
      <c r="P13" s="47">
        <f t="shared" si="5"/>
        <v>1225000</v>
      </c>
      <c r="Q13" s="48">
        <f t="shared" si="6"/>
        <v>5210337</v>
      </c>
      <c r="R13" s="24">
        <f t="shared" si="7"/>
        <v>0</v>
      </c>
      <c r="S13" s="25">
        <f t="shared" si="8"/>
        <v>-96.696866230393368</v>
      </c>
      <c r="T13" s="24">
        <f t="shared" si="9"/>
        <v>13.611111111111111</v>
      </c>
      <c r="U13" s="26">
        <f t="shared" si="10"/>
        <v>57.892633333333329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4256000</v>
      </c>
      <c r="C27" s="43">
        <f t="shared" si="11"/>
        <v>-126000</v>
      </c>
      <c r="D27" s="43">
        <f t="shared" si="11"/>
        <v>0</v>
      </c>
      <c r="E27" s="43">
        <f t="shared" si="11"/>
        <v>4130000</v>
      </c>
      <c r="F27" s="44">
        <f t="shared" si="11"/>
        <v>4130000</v>
      </c>
      <c r="G27" s="45">
        <f t="shared" si="11"/>
        <v>4130000</v>
      </c>
      <c r="H27" s="44">
        <f t="shared" si="11"/>
        <v>840000</v>
      </c>
      <c r="I27" s="45">
        <f t="shared" si="11"/>
        <v>657625</v>
      </c>
      <c r="J27" s="44">
        <f t="shared" si="11"/>
        <v>1137000</v>
      </c>
      <c r="K27" s="45">
        <f t="shared" si="11"/>
        <v>161061</v>
      </c>
      <c r="L27" s="44">
        <f t="shared" si="11"/>
        <v>1209000</v>
      </c>
      <c r="M27" s="45">
        <f t="shared" si="11"/>
        <v>645252</v>
      </c>
      <c r="N27" s="44">
        <f t="shared" si="11"/>
        <v>672000</v>
      </c>
      <c r="O27" s="45">
        <f t="shared" si="11"/>
        <v>155629</v>
      </c>
      <c r="P27" s="44">
        <f t="shared" si="11"/>
        <v>3858000</v>
      </c>
      <c r="Q27" s="45">
        <f t="shared" si="11"/>
        <v>1619567</v>
      </c>
      <c r="R27" s="20">
        <f t="shared" si="7"/>
        <v>-44.416873449131508</v>
      </c>
      <c r="S27" s="21">
        <f t="shared" si="8"/>
        <v>-75.880896146001874</v>
      </c>
      <c r="T27" s="20">
        <f t="shared" si="9"/>
        <v>93.414043583535118</v>
      </c>
      <c r="U27" s="22">
        <f t="shared" si="10"/>
        <v>39.214697336561741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657000</v>
      </c>
      <c r="I30" s="48">
        <v>657625</v>
      </c>
      <c r="J30" s="47">
        <v>377000</v>
      </c>
      <c r="K30" s="48">
        <v>161061</v>
      </c>
      <c r="L30" s="47">
        <v>427000</v>
      </c>
      <c r="M30" s="48">
        <v>645252</v>
      </c>
      <c r="N30" s="47">
        <v>536000</v>
      </c>
      <c r="O30" s="48">
        <v>155629</v>
      </c>
      <c r="P30" s="47">
        <f t="shared" si="5"/>
        <v>1997000</v>
      </c>
      <c r="Q30" s="48">
        <f t="shared" si="6"/>
        <v>1619567</v>
      </c>
      <c r="R30" s="24">
        <f t="shared" si="7"/>
        <v>25.526932084309134</v>
      </c>
      <c r="S30" s="25">
        <f t="shared" si="8"/>
        <v>-75.880896146001874</v>
      </c>
      <c r="T30" s="24">
        <f t="shared" si="9"/>
        <v>99.850000000000009</v>
      </c>
      <c r="U30" s="26">
        <f t="shared" si="10"/>
        <v>80.978350000000006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2256000</v>
      </c>
      <c r="C32" s="46">
        <v>-126000</v>
      </c>
      <c r="D32" s="46"/>
      <c r="E32" s="46">
        <f t="shared" si="4"/>
        <v>2130000</v>
      </c>
      <c r="F32" s="47">
        <v>2130000</v>
      </c>
      <c r="G32" s="48">
        <v>2130000</v>
      </c>
      <c r="H32" s="47">
        <v>183000</v>
      </c>
      <c r="I32" s="48"/>
      <c r="J32" s="47">
        <v>760000</v>
      </c>
      <c r="K32" s="48"/>
      <c r="L32" s="47">
        <v>782000</v>
      </c>
      <c r="M32" s="48"/>
      <c r="N32" s="47">
        <v>136000</v>
      </c>
      <c r="O32" s="48"/>
      <c r="P32" s="47">
        <f t="shared" si="5"/>
        <v>1861000</v>
      </c>
      <c r="Q32" s="48">
        <f t="shared" si="6"/>
        <v>0</v>
      </c>
      <c r="R32" s="24">
        <f t="shared" si="7"/>
        <v>-82.608695652173907</v>
      </c>
      <c r="S32" s="25">
        <f t="shared" si="8"/>
        <v>0</v>
      </c>
      <c r="T32" s="24">
        <f t="shared" si="9"/>
        <v>87.370892018779344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6725000</v>
      </c>
      <c r="C42" s="52">
        <f t="shared" si="13"/>
        <v>-355000</v>
      </c>
      <c r="D42" s="52">
        <f t="shared" si="13"/>
        <v>0</v>
      </c>
      <c r="E42" s="52">
        <f t="shared" si="13"/>
        <v>6370000</v>
      </c>
      <c r="F42" s="53">
        <f t="shared" si="13"/>
        <v>6370000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6725000</v>
      </c>
      <c r="C43" s="43">
        <f t="shared" si="19"/>
        <v>-355000</v>
      </c>
      <c r="D43" s="43">
        <f t="shared" si="19"/>
        <v>0</v>
      </c>
      <c r="E43" s="43">
        <f t="shared" si="19"/>
        <v>6370000</v>
      </c>
      <c r="F43" s="44">
        <f t="shared" si="19"/>
        <v>6370000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6725000</v>
      </c>
      <c r="C45" s="46">
        <v>-355000</v>
      </c>
      <c r="D45" s="46"/>
      <c r="E45" s="46">
        <f t="shared" si="21"/>
        <v>6370000</v>
      </c>
      <c r="F45" s="47">
        <v>6370000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57471000</v>
      </c>
      <c r="C59" s="43">
        <f t="shared" si="26"/>
        <v>-2988000</v>
      </c>
      <c r="D59" s="43">
        <f t="shared" si="26"/>
        <v>0</v>
      </c>
      <c r="E59" s="43">
        <f t="shared" si="26"/>
        <v>54483000</v>
      </c>
      <c r="F59" s="44">
        <f t="shared" si="26"/>
        <v>54483000</v>
      </c>
      <c r="G59" s="45">
        <f t="shared" si="26"/>
        <v>48113000</v>
      </c>
      <c r="H59" s="44">
        <f t="shared" si="26"/>
        <v>12117000</v>
      </c>
      <c r="I59" s="45">
        <f t="shared" si="26"/>
        <v>10006989</v>
      </c>
      <c r="J59" s="44">
        <f t="shared" si="26"/>
        <v>10258000</v>
      </c>
      <c r="K59" s="45">
        <f t="shared" si="26"/>
        <v>4457095</v>
      </c>
      <c r="L59" s="44">
        <f t="shared" si="26"/>
        <v>5257000</v>
      </c>
      <c r="M59" s="45">
        <f t="shared" si="26"/>
        <v>16423221</v>
      </c>
      <c r="N59" s="44">
        <f t="shared" si="26"/>
        <v>12434000</v>
      </c>
      <c r="O59" s="45">
        <f t="shared" si="26"/>
        <v>5947412</v>
      </c>
      <c r="P59" s="44">
        <f t="shared" si="26"/>
        <v>40066000</v>
      </c>
      <c r="Q59" s="45">
        <f t="shared" si="26"/>
        <v>36834717</v>
      </c>
      <c r="R59" s="20">
        <f t="shared" si="14"/>
        <v>136.52273159596729</v>
      </c>
      <c r="S59" s="21">
        <f t="shared" si="15"/>
        <v>-63.78656781151517</v>
      </c>
      <c r="T59" s="20">
        <f t="shared" si="16"/>
        <v>73.538534955857799</v>
      </c>
      <c r="U59" s="22">
        <f t="shared" si="17"/>
        <v>67.60772534552062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57471000</v>
      </c>
      <c r="C63" s="55">
        <f t="shared" si="30"/>
        <v>-2988000</v>
      </c>
      <c r="D63" s="55">
        <f t="shared" si="30"/>
        <v>0</v>
      </c>
      <c r="E63" s="55">
        <f t="shared" si="30"/>
        <v>54483000</v>
      </c>
      <c r="F63" s="56">
        <f t="shared" si="30"/>
        <v>54483000</v>
      </c>
      <c r="G63" s="57">
        <f t="shared" si="30"/>
        <v>48113000</v>
      </c>
      <c r="H63" s="56">
        <f t="shared" si="30"/>
        <v>12117000</v>
      </c>
      <c r="I63" s="57">
        <f t="shared" si="30"/>
        <v>10006989</v>
      </c>
      <c r="J63" s="56">
        <f t="shared" si="30"/>
        <v>10258000</v>
      </c>
      <c r="K63" s="57">
        <f t="shared" si="30"/>
        <v>4457095</v>
      </c>
      <c r="L63" s="56">
        <f t="shared" si="30"/>
        <v>5257000</v>
      </c>
      <c r="M63" s="58">
        <f t="shared" si="30"/>
        <v>16423221</v>
      </c>
      <c r="N63" s="56">
        <f t="shared" si="30"/>
        <v>12434000</v>
      </c>
      <c r="O63" s="57">
        <f t="shared" si="30"/>
        <v>5947412</v>
      </c>
      <c r="P63" s="56">
        <f t="shared" si="30"/>
        <v>40066000</v>
      </c>
      <c r="Q63" s="57">
        <f t="shared" si="30"/>
        <v>36834717</v>
      </c>
      <c r="R63" s="38">
        <f t="shared" si="14"/>
        <v>136.52273159596729</v>
      </c>
      <c r="S63" s="39">
        <f t="shared" si="15"/>
        <v>-63.78656781151517</v>
      </c>
      <c r="T63" s="38">
        <f t="shared" si="16"/>
        <v>73.538534955857799</v>
      </c>
      <c r="U63" s="39">
        <f t="shared" si="17"/>
        <v>67.60772534552062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47895000</v>
      </c>
      <c r="C8" s="40">
        <f t="shared" si="0"/>
        <v>10571000</v>
      </c>
      <c r="D8" s="40">
        <f t="shared" si="0"/>
        <v>0</v>
      </c>
      <c r="E8" s="40">
        <f t="shared" si="0"/>
        <v>58466000</v>
      </c>
      <c r="F8" s="41">
        <f t="shared" si="0"/>
        <v>58466000</v>
      </c>
      <c r="G8" s="42">
        <f t="shared" si="0"/>
        <v>58466000</v>
      </c>
      <c r="H8" s="41">
        <f t="shared" si="0"/>
        <v>12883000</v>
      </c>
      <c r="I8" s="42">
        <f t="shared" si="0"/>
        <v>15230968</v>
      </c>
      <c r="J8" s="41">
        <f t="shared" si="0"/>
        <v>19125000</v>
      </c>
      <c r="K8" s="42">
        <f t="shared" si="0"/>
        <v>17533441</v>
      </c>
      <c r="L8" s="41">
        <f t="shared" si="0"/>
        <v>5882000</v>
      </c>
      <c r="M8" s="42">
        <f t="shared" si="0"/>
        <v>2147416</v>
      </c>
      <c r="N8" s="41">
        <f t="shared" si="0"/>
        <v>18876000</v>
      </c>
      <c r="O8" s="42">
        <f t="shared" si="0"/>
        <v>23552802</v>
      </c>
      <c r="P8" s="41">
        <f t="shared" si="0"/>
        <v>56766000</v>
      </c>
      <c r="Q8" s="42">
        <f t="shared" si="0"/>
        <v>58464627</v>
      </c>
      <c r="R8" s="16">
        <f>IF(($L8       =0),0,((($N8       -$L8       )/$L8       )*100))</f>
        <v>220.9112546752805</v>
      </c>
      <c r="S8" s="17">
        <f>IF(($M8       =0),0,((($O8       -$M8       )/$M8       )*100))</f>
        <v>996.7973601761372</v>
      </c>
      <c r="T8" s="16">
        <f>IF(($E8       =0),0,(($P8       /$E8       )*100))</f>
        <v>97.092327164505861</v>
      </c>
      <c r="U8" s="18">
        <f>IF(($E8       =0),0,(($Q8       /$E8       )*100))</f>
        <v>99.997651626586389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42114000</v>
      </c>
      <c r="C9" s="43">
        <f t="shared" si="2"/>
        <v>10571000</v>
      </c>
      <c r="D9" s="43">
        <f t="shared" si="2"/>
        <v>0</v>
      </c>
      <c r="E9" s="43">
        <f t="shared" si="2"/>
        <v>52685000</v>
      </c>
      <c r="F9" s="44">
        <f t="shared" si="2"/>
        <v>52685000</v>
      </c>
      <c r="G9" s="45">
        <f t="shared" si="2"/>
        <v>52685000</v>
      </c>
      <c r="H9" s="44">
        <f t="shared" si="2"/>
        <v>10933000</v>
      </c>
      <c r="I9" s="45">
        <f t="shared" si="2"/>
        <v>13231063</v>
      </c>
      <c r="J9" s="44">
        <f t="shared" si="2"/>
        <v>16886000</v>
      </c>
      <c r="K9" s="45">
        <f t="shared" si="2"/>
        <v>13973298</v>
      </c>
      <c r="L9" s="44">
        <f t="shared" si="2"/>
        <v>5605000</v>
      </c>
      <c r="M9" s="45">
        <f t="shared" si="2"/>
        <v>2340964</v>
      </c>
      <c r="N9" s="44">
        <f t="shared" si="2"/>
        <v>18461000</v>
      </c>
      <c r="O9" s="45">
        <f t="shared" si="2"/>
        <v>23138301</v>
      </c>
      <c r="P9" s="44">
        <f t="shared" si="2"/>
        <v>51885000</v>
      </c>
      <c r="Q9" s="45">
        <f t="shared" si="2"/>
        <v>52683626</v>
      </c>
      <c r="R9" s="20">
        <f>IF(($L9       =0),0,((($N9       -$L9       )/$L9       )*100))</f>
        <v>229.36663693131135</v>
      </c>
      <c r="S9" s="21">
        <f>IF(($M9       =0),0,((($O9       -$M9       )/$M9       )*100))</f>
        <v>888.40909129743136</v>
      </c>
      <c r="T9" s="20">
        <f>IF(($E9       =0),0,(($P9       /$E9       )*100))</f>
        <v>98.481541235645821</v>
      </c>
      <c r="U9" s="22">
        <f>IF(($E9       =0),0,(($Q9       /$E9       )*100))</f>
        <v>99.997392047072225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36314000</v>
      </c>
      <c r="C10" s="46">
        <v>10571000</v>
      </c>
      <c r="D10" s="46"/>
      <c r="E10" s="46">
        <f t="shared" ref="E10:E41" si="4">$B10      +$C10      +$D10</f>
        <v>46885000</v>
      </c>
      <c r="F10" s="47">
        <v>46885000</v>
      </c>
      <c r="G10" s="48">
        <v>46885000</v>
      </c>
      <c r="H10" s="47">
        <v>9958000</v>
      </c>
      <c r="I10" s="48">
        <v>13231063</v>
      </c>
      <c r="J10" s="47">
        <v>16361000</v>
      </c>
      <c r="K10" s="48">
        <v>11150297</v>
      </c>
      <c r="L10" s="47">
        <v>2561000</v>
      </c>
      <c r="M10" s="48">
        <v>2340964</v>
      </c>
      <c r="N10" s="47">
        <v>18005000</v>
      </c>
      <c r="O10" s="48">
        <v>20162675</v>
      </c>
      <c r="P10" s="47">
        <f t="shared" ref="P10:P41" si="5">$H10      +$J10      +$L10      +$N10</f>
        <v>46885000</v>
      </c>
      <c r="Q10" s="48">
        <f t="shared" ref="Q10:Q41" si="6">$I10      +$K10      +$M10      +$O10</f>
        <v>46884999</v>
      </c>
      <c r="R10" s="24">
        <f t="shared" ref="R10:R41" si="7">IF(($L10      =0),0,((($N10      -$L10      )/$L10      )*100))</f>
        <v>603.04568527918775</v>
      </c>
      <c r="S10" s="25">
        <f t="shared" ref="S10:S41" si="8">IF(($M10      =0),0,((($O10      -$M10      )/$M10      )*100))</f>
        <v>761.29795246744504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99.999997867121678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5800000</v>
      </c>
      <c r="C13" s="46"/>
      <c r="D13" s="46"/>
      <c r="E13" s="46">
        <f t="shared" si="4"/>
        <v>5800000</v>
      </c>
      <c r="F13" s="47">
        <v>5800000</v>
      </c>
      <c r="G13" s="48">
        <v>5800000</v>
      </c>
      <c r="H13" s="47">
        <v>975000</v>
      </c>
      <c r="I13" s="48"/>
      <c r="J13" s="47">
        <v>525000</v>
      </c>
      <c r="K13" s="48">
        <v>2823001</v>
      </c>
      <c r="L13" s="47">
        <v>3044000</v>
      </c>
      <c r="M13" s="48"/>
      <c r="N13" s="47">
        <v>456000</v>
      </c>
      <c r="O13" s="48">
        <v>2975626</v>
      </c>
      <c r="P13" s="47">
        <f t="shared" si="5"/>
        <v>5000000</v>
      </c>
      <c r="Q13" s="48">
        <f t="shared" si="6"/>
        <v>5798627</v>
      </c>
      <c r="R13" s="24">
        <f t="shared" si="7"/>
        <v>-85.019710906701704</v>
      </c>
      <c r="S13" s="25">
        <f t="shared" si="8"/>
        <v>0</v>
      </c>
      <c r="T13" s="24">
        <f t="shared" si="9"/>
        <v>86.206896551724128</v>
      </c>
      <c r="U13" s="26">
        <f t="shared" si="10"/>
        <v>99.976327586206892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5781000</v>
      </c>
      <c r="C27" s="43">
        <f t="shared" si="11"/>
        <v>0</v>
      </c>
      <c r="D27" s="43">
        <f t="shared" si="11"/>
        <v>0</v>
      </c>
      <c r="E27" s="43">
        <f t="shared" si="11"/>
        <v>5781000</v>
      </c>
      <c r="F27" s="44">
        <f t="shared" si="11"/>
        <v>5781000</v>
      </c>
      <c r="G27" s="45">
        <f t="shared" si="11"/>
        <v>5781000</v>
      </c>
      <c r="H27" s="44">
        <f t="shared" si="11"/>
        <v>1950000</v>
      </c>
      <c r="I27" s="45">
        <f t="shared" si="11"/>
        <v>1999905</v>
      </c>
      <c r="J27" s="44">
        <f t="shared" si="11"/>
        <v>2239000</v>
      </c>
      <c r="K27" s="45">
        <f t="shared" si="11"/>
        <v>3560143</v>
      </c>
      <c r="L27" s="44">
        <f t="shared" si="11"/>
        <v>277000</v>
      </c>
      <c r="M27" s="45">
        <f t="shared" si="11"/>
        <v>-193548</v>
      </c>
      <c r="N27" s="44">
        <f t="shared" si="11"/>
        <v>415000</v>
      </c>
      <c r="O27" s="45">
        <f t="shared" si="11"/>
        <v>414501</v>
      </c>
      <c r="P27" s="44">
        <f t="shared" si="11"/>
        <v>4881000</v>
      </c>
      <c r="Q27" s="45">
        <f t="shared" si="11"/>
        <v>5781001</v>
      </c>
      <c r="R27" s="20">
        <f t="shared" si="7"/>
        <v>49.819494584837543</v>
      </c>
      <c r="S27" s="21">
        <f t="shared" si="8"/>
        <v>-314.15927831855663</v>
      </c>
      <c r="T27" s="20">
        <f t="shared" si="9"/>
        <v>84.43175921120914</v>
      </c>
      <c r="U27" s="22">
        <f t="shared" si="10"/>
        <v>100.00001729804534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126000</v>
      </c>
      <c r="I30" s="48">
        <v>176561</v>
      </c>
      <c r="J30" s="47">
        <v>1486000</v>
      </c>
      <c r="K30" s="48">
        <v>1438458</v>
      </c>
      <c r="L30" s="47">
        <v>277000</v>
      </c>
      <c r="M30" s="48">
        <v>276481</v>
      </c>
      <c r="N30" s="47">
        <v>209000</v>
      </c>
      <c r="O30" s="48">
        <v>208501</v>
      </c>
      <c r="P30" s="47">
        <f t="shared" si="5"/>
        <v>2098000</v>
      </c>
      <c r="Q30" s="48">
        <f t="shared" si="6"/>
        <v>2100001</v>
      </c>
      <c r="R30" s="24">
        <f t="shared" si="7"/>
        <v>-24.548736462093864</v>
      </c>
      <c r="S30" s="25">
        <f t="shared" si="8"/>
        <v>-24.587584680321616</v>
      </c>
      <c r="T30" s="24">
        <f t="shared" si="9"/>
        <v>99.904761904761912</v>
      </c>
      <c r="U30" s="26">
        <f t="shared" si="10"/>
        <v>100.00004761904762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3681000</v>
      </c>
      <c r="C32" s="46"/>
      <c r="D32" s="46"/>
      <c r="E32" s="46">
        <f t="shared" si="4"/>
        <v>3681000</v>
      </c>
      <c r="F32" s="47">
        <v>3681000</v>
      </c>
      <c r="G32" s="48">
        <v>3681000</v>
      </c>
      <c r="H32" s="47">
        <v>1824000</v>
      </c>
      <c r="I32" s="48">
        <v>1823344</v>
      </c>
      <c r="J32" s="47">
        <v>753000</v>
      </c>
      <c r="K32" s="48">
        <v>2121685</v>
      </c>
      <c r="L32" s="47"/>
      <c r="M32" s="48">
        <v>-470029</v>
      </c>
      <c r="N32" s="47">
        <v>206000</v>
      </c>
      <c r="O32" s="48">
        <v>206000</v>
      </c>
      <c r="P32" s="47">
        <f t="shared" si="5"/>
        <v>2783000</v>
      </c>
      <c r="Q32" s="48">
        <f t="shared" si="6"/>
        <v>3681000</v>
      </c>
      <c r="R32" s="24">
        <f t="shared" si="7"/>
        <v>0</v>
      </c>
      <c r="S32" s="25">
        <f t="shared" si="8"/>
        <v>-143.82708300977174</v>
      </c>
      <c r="T32" s="24">
        <f t="shared" si="9"/>
        <v>75.604455311056768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20191000</v>
      </c>
      <c r="C42" s="52">
        <f t="shared" si="13"/>
        <v>-9687000</v>
      </c>
      <c r="D42" s="52">
        <f t="shared" si="13"/>
        <v>0</v>
      </c>
      <c r="E42" s="52">
        <f t="shared" si="13"/>
        <v>10504000</v>
      </c>
      <c r="F42" s="53">
        <f t="shared" si="13"/>
        <v>10504000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20191000</v>
      </c>
      <c r="C43" s="43">
        <f t="shared" si="19"/>
        <v>-9687000</v>
      </c>
      <c r="D43" s="43">
        <f t="shared" si="19"/>
        <v>0</v>
      </c>
      <c r="E43" s="43">
        <f t="shared" si="19"/>
        <v>10504000</v>
      </c>
      <c r="F43" s="44">
        <f t="shared" si="19"/>
        <v>10504000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20191000</v>
      </c>
      <c r="C45" s="46">
        <v>-9687000</v>
      </c>
      <c r="D45" s="46"/>
      <c r="E45" s="46">
        <f t="shared" si="21"/>
        <v>10504000</v>
      </c>
      <c r="F45" s="47">
        <v>10504000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68086000</v>
      </c>
      <c r="C59" s="43">
        <f t="shared" si="26"/>
        <v>884000</v>
      </c>
      <c r="D59" s="43">
        <f t="shared" si="26"/>
        <v>0</v>
      </c>
      <c r="E59" s="43">
        <f t="shared" si="26"/>
        <v>68970000</v>
      </c>
      <c r="F59" s="44">
        <f t="shared" si="26"/>
        <v>68970000</v>
      </c>
      <c r="G59" s="45">
        <f t="shared" si="26"/>
        <v>58466000</v>
      </c>
      <c r="H59" s="44">
        <f t="shared" si="26"/>
        <v>12883000</v>
      </c>
      <c r="I59" s="45">
        <f t="shared" si="26"/>
        <v>15230968</v>
      </c>
      <c r="J59" s="44">
        <f t="shared" si="26"/>
        <v>19125000</v>
      </c>
      <c r="K59" s="45">
        <f t="shared" si="26"/>
        <v>17533441</v>
      </c>
      <c r="L59" s="44">
        <f t="shared" si="26"/>
        <v>5882000</v>
      </c>
      <c r="M59" s="45">
        <f t="shared" si="26"/>
        <v>2147416</v>
      </c>
      <c r="N59" s="44">
        <f t="shared" si="26"/>
        <v>18876000</v>
      </c>
      <c r="O59" s="45">
        <f t="shared" si="26"/>
        <v>23552802</v>
      </c>
      <c r="P59" s="44">
        <f t="shared" si="26"/>
        <v>56766000</v>
      </c>
      <c r="Q59" s="45">
        <f t="shared" si="26"/>
        <v>58464627</v>
      </c>
      <c r="R59" s="20">
        <f t="shared" si="14"/>
        <v>220.9112546752805</v>
      </c>
      <c r="S59" s="21">
        <f t="shared" si="15"/>
        <v>996.7973601761372</v>
      </c>
      <c r="T59" s="20">
        <f t="shared" si="16"/>
        <v>82.305350152240109</v>
      </c>
      <c r="U59" s="22">
        <f t="shared" si="17"/>
        <v>84.768199217050892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68086000</v>
      </c>
      <c r="C63" s="55">
        <f t="shared" si="30"/>
        <v>884000</v>
      </c>
      <c r="D63" s="55">
        <f t="shared" si="30"/>
        <v>0</v>
      </c>
      <c r="E63" s="55">
        <f t="shared" si="30"/>
        <v>68970000</v>
      </c>
      <c r="F63" s="56">
        <f t="shared" si="30"/>
        <v>68970000</v>
      </c>
      <c r="G63" s="57">
        <f t="shared" si="30"/>
        <v>58466000</v>
      </c>
      <c r="H63" s="56">
        <f t="shared" si="30"/>
        <v>12883000</v>
      </c>
      <c r="I63" s="57">
        <f t="shared" si="30"/>
        <v>15230968</v>
      </c>
      <c r="J63" s="56">
        <f t="shared" si="30"/>
        <v>19125000</v>
      </c>
      <c r="K63" s="57">
        <f t="shared" si="30"/>
        <v>17533441</v>
      </c>
      <c r="L63" s="56">
        <f t="shared" si="30"/>
        <v>5882000</v>
      </c>
      <c r="M63" s="58">
        <f t="shared" si="30"/>
        <v>2147416</v>
      </c>
      <c r="N63" s="56">
        <f t="shared" si="30"/>
        <v>18876000</v>
      </c>
      <c r="O63" s="57">
        <f t="shared" si="30"/>
        <v>23552802</v>
      </c>
      <c r="P63" s="56">
        <f t="shared" si="30"/>
        <v>56766000</v>
      </c>
      <c r="Q63" s="57">
        <f t="shared" si="30"/>
        <v>58464627</v>
      </c>
      <c r="R63" s="38">
        <f t="shared" si="14"/>
        <v>220.9112546752805</v>
      </c>
      <c r="S63" s="39">
        <f t="shared" si="15"/>
        <v>996.7973601761372</v>
      </c>
      <c r="T63" s="38">
        <f t="shared" si="16"/>
        <v>82.305350152240109</v>
      </c>
      <c r="U63" s="39">
        <f t="shared" si="17"/>
        <v>84.768199217050892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73534000</v>
      </c>
      <c r="C8" s="40">
        <f t="shared" si="0"/>
        <v>996000</v>
      </c>
      <c r="D8" s="40">
        <f t="shared" si="0"/>
        <v>0</v>
      </c>
      <c r="E8" s="40">
        <f t="shared" si="0"/>
        <v>74530000</v>
      </c>
      <c r="F8" s="41">
        <f t="shared" si="0"/>
        <v>74530000</v>
      </c>
      <c r="G8" s="42">
        <f t="shared" si="0"/>
        <v>74530000</v>
      </c>
      <c r="H8" s="41">
        <f t="shared" si="0"/>
        <v>21373000</v>
      </c>
      <c r="I8" s="42">
        <f t="shared" si="0"/>
        <v>13715885</v>
      </c>
      <c r="J8" s="41">
        <f t="shared" si="0"/>
        <v>13105000</v>
      </c>
      <c r="K8" s="42">
        <f t="shared" si="0"/>
        <v>18400555</v>
      </c>
      <c r="L8" s="41">
        <f t="shared" si="0"/>
        <v>6081000</v>
      </c>
      <c r="M8" s="42">
        <f t="shared" si="0"/>
        <v>-30571207</v>
      </c>
      <c r="N8" s="41">
        <f t="shared" si="0"/>
        <v>32437000</v>
      </c>
      <c r="O8" s="42">
        <f t="shared" si="0"/>
        <v>21616027</v>
      </c>
      <c r="P8" s="41">
        <f t="shared" si="0"/>
        <v>72996000</v>
      </c>
      <c r="Q8" s="42">
        <f t="shared" si="0"/>
        <v>23161260</v>
      </c>
      <c r="R8" s="16">
        <f>IF(($L8       =0),0,((($N8       -$L8       )/$L8       )*100))</f>
        <v>433.4155566518665</v>
      </c>
      <c r="S8" s="17">
        <f>IF(($M8       =0),0,((($O8       -$M8       )/$M8       )*100))</f>
        <v>-170.70714283541372</v>
      </c>
      <c r="T8" s="16">
        <f>IF(($E8       =0),0,(($P8       /$E8       )*100))</f>
        <v>97.941768415403203</v>
      </c>
      <c r="U8" s="18">
        <f>IF(($E8       =0),0,(($Q8       /$E8       )*100))</f>
        <v>31.07642560042936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69647000</v>
      </c>
      <c r="C9" s="43">
        <f t="shared" si="2"/>
        <v>996000</v>
      </c>
      <c r="D9" s="43">
        <f t="shared" si="2"/>
        <v>0</v>
      </c>
      <c r="E9" s="43">
        <f t="shared" si="2"/>
        <v>70643000</v>
      </c>
      <c r="F9" s="44">
        <f t="shared" si="2"/>
        <v>70643000</v>
      </c>
      <c r="G9" s="45">
        <f t="shared" si="2"/>
        <v>70643000</v>
      </c>
      <c r="H9" s="44">
        <f t="shared" si="2"/>
        <v>20086000</v>
      </c>
      <c r="I9" s="45">
        <f t="shared" si="2"/>
        <v>11464799</v>
      </c>
      <c r="J9" s="44">
        <f t="shared" si="2"/>
        <v>12793000</v>
      </c>
      <c r="K9" s="45">
        <f t="shared" si="2"/>
        <v>17453072</v>
      </c>
      <c r="L9" s="44">
        <f t="shared" si="2"/>
        <v>5684000</v>
      </c>
      <c r="M9" s="45">
        <f t="shared" si="2"/>
        <v>-27143172</v>
      </c>
      <c r="N9" s="44">
        <f t="shared" si="2"/>
        <v>32080000</v>
      </c>
      <c r="O9" s="45">
        <f t="shared" si="2"/>
        <v>21325459</v>
      </c>
      <c r="P9" s="44">
        <f t="shared" si="2"/>
        <v>70643000</v>
      </c>
      <c r="Q9" s="45">
        <f t="shared" si="2"/>
        <v>23100158</v>
      </c>
      <c r="R9" s="20">
        <f>IF(($L9       =0),0,((($N9       -$L9       )/$L9       )*100))</f>
        <v>464.39127375087963</v>
      </c>
      <c r="S9" s="21">
        <f>IF(($M9       =0),0,((($O9       -$M9       )/$M9       )*100))</f>
        <v>-178.56656915411361</v>
      </c>
      <c r="T9" s="20">
        <f>IF(($E9       =0),0,(($P9       /$E9       )*100))</f>
        <v>100</v>
      </c>
      <c r="U9" s="22">
        <f>IF(($E9       =0),0,(($Q9       /$E9       )*100))</f>
        <v>32.699854196452591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49172000</v>
      </c>
      <c r="C10" s="46">
        <v>-3289000</v>
      </c>
      <c r="D10" s="46"/>
      <c r="E10" s="46">
        <f t="shared" ref="E10:E41" si="4">$B10      +$C10      +$D10</f>
        <v>45883000</v>
      </c>
      <c r="F10" s="47">
        <v>45883000</v>
      </c>
      <c r="G10" s="48">
        <v>45883000</v>
      </c>
      <c r="H10" s="47">
        <v>6436000</v>
      </c>
      <c r="I10" s="48">
        <v>5003726</v>
      </c>
      <c r="J10" s="47">
        <v>12793000</v>
      </c>
      <c r="K10" s="48">
        <v>14223449</v>
      </c>
      <c r="L10" s="47">
        <v>4688000</v>
      </c>
      <c r="M10" s="48">
        <v>-29876730</v>
      </c>
      <c r="N10" s="47">
        <v>21966000</v>
      </c>
      <c r="O10" s="48">
        <v>17009555</v>
      </c>
      <c r="P10" s="47">
        <f t="shared" ref="P10:P41" si="5">$H10      +$J10      +$L10      +$N10</f>
        <v>45883000</v>
      </c>
      <c r="Q10" s="48">
        <f t="shared" ref="Q10:Q41" si="6">$I10      +$K10      +$M10      +$O10</f>
        <v>6360000</v>
      </c>
      <c r="R10" s="24">
        <f t="shared" ref="R10:R41" si="7">IF(($L10      =0),0,((($N10      -$L10      )/$L10      )*100))</f>
        <v>368.55802047781572</v>
      </c>
      <c r="S10" s="25">
        <f t="shared" ref="S10:S41" si="8">IF(($M10      =0),0,((($O10      -$M10      )/$M10      )*100))</f>
        <v>-156.9324521123965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13.861342981060524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20475000</v>
      </c>
      <c r="C13" s="46">
        <v>4285000</v>
      </c>
      <c r="D13" s="46"/>
      <c r="E13" s="46">
        <f t="shared" si="4"/>
        <v>24760000</v>
      </c>
      <c r="F13" s="47">
        <v>24760000</v>
      </c>
      <c r="G13" s="48">
        <v>24760000</v>
      </c>
      <c r="H13" s="47">
        <v>13650000</v>
      </c>
      <c r="I13" s="48">
        <v>6461073</v>
      </c>
      <c r="J13" s="47"/>
      <c r="K13" s="48">
        <v>3229623</v>
      </c>
      <c r="L13" s="47">
        <v>996000</v>
      </c>
      <c r="M13" s="48">
        <v>2733558</v>
      </c>
      <c r="N13" s="47">
        <v>10114000</v>
      </c>
      <c r="O13" s="48">
        <v>4315904</v>
      </c>
      <c r="P13" s="47">
        <f t="shared" si="5"/>
        <v>24760000</v>
      </c>
      <c r="Q13" s="48">
        <f t="shared" si="6"/>
        <v>16740158</v>
      </c>
      <c r="R13" s="24">
        <f t="shared" si="7"/>
        <v>915.46184738955822</v>
      </c>
      <c r="S13" s="25">
        <f t="shared" si="8"/>
        <v>57.885949374405079</v>
      </c>
      <c r="T13" s="24">
        <f t="shared" si="9"/>
        <v>100</v>
      </c>
      <c r="U13" s="26">
        <f t="shared" si="10"/>
        <v>67.609684975767365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3887000</v>
      </c>
      <c r="C27" s="43">
        <f t="shared" si="11"/>
        <v>0</v>
      </c>
      <c r="D27" s="43">
        <f t="shared" si="11"/>
        <v>0</v>
      </c>
      <c r="E27" s="43">
        <f t="shared" si="11"/>
        <v>3887000</v>
      </c>
      <c r="F27" s="44">
        <f t="shared" si="11"/>
        <v>3887000</v>
      </c>
      <c r="G27" s="45">
        <f t="shared" si="11"/>
        <v>3887000</v>
      </c>
      <c r="H27" s="44">
        <f t="shared" si="11"/>
        <v>1287000</v>
      </c>
      <c r="I27" s="45">
        <f t="shared" si="11"/>
        <v>2251086</v>
      </c>
      <c r="J27" s="44">
        <f t="shared" si="11"/>
        <v>312000</v>
      </c>
      <c r="K27" s="45">
        <f t="shared" si="11"/>
        <v>947483</v>
      </c>
      <c r="L27" s="44">
        <f t="shared" si="11"/>
        <v>397000</v>
      </c>
      <c r="M27" s="45">
        <f t="shared" si="11"/>
        <v>-3428035</v>
      </c>
      <c r="N27" s="44">
        <f t="shared" si="11"/>
        <v>357000</v>
      </c>
      <c r="O27" s="45">
        <f t="shared" si="11"/>
        <v>290568</v>
      </c>
      <c r="P27" s="44">
        <f t="shared" si="11"/>
        <v>2353000</v>
      </c>
      <c r="Q27" s="45">
        <f t="shared" si="11"/>
        <v>61102</v>
      </c>
      <c r="R27" s="20">
        <f t="shared" si="7"/>
        <v>-10.075566750629724</v>
      </c>
      <c r="S27" s="21">
        <f t="shared" si="8"/>
        <v>-108.47622617622048</v>
      </c>
      <c r="T27" s="20">
        <f t="shared" si="9"/>
        <v>60.535117056856194</v>
      </c>
      <c r="U27" s="22">
        <f t="shared" si="10"/>
        <v>1.5719578080782095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51000</v>
      </c>
      <c r="I30" s="48">
        <v>1023333</v>
      </c>
      <c r="J30" s="47">
        <v>122000</v>
      </c>
      <c r="K30" s="48">
        <v>138237</v>
      </c>
      <c r="L30" s="47">
        <v>397000</v>
      </c>
      <c r="M30" s="48">
        <v>-1453035</v>
      </c>
      <c r="N30" s="47">
        <v>357000</v>
      </c>
      <c r="O30" s="48">
        <v>290568</v>
      </c>
      <c r="P30" s="47">
        <f t="shared" si="5"/>
        <v>927000</v>
      </c>
      <c r="Q30" s="48">
        <f t="shared" si="6"/>
        <v>-897</v>
      </c>
      <c r="R30" s="24">
        <f t="shared" si="7"/>
        <v>-10.075566750629724</v>
      </c>
      <c r="S30" s="25">
        <f t="shared" si="8"/>
        <v>-119.99731596279513</v>
      </c>
      <c r="T30" s="24">
        <f t="shared" si="9"/>
        <v>50.108108108108105</v>
      </c>
      <c r="U30" s="26">
        <f t="shared" si="10"/>
        <v>-4.8486486486486492E-2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2037000</v>
      </c>
      <c r="C32" s="46"/>
      <c r="D32" s="46"/>
      <c r="E32" s="46">
        <f t="shared" si="4"/>
        <v>2037000</v>
      </c>
      <c r="F32" s="47">
        <v>2037000</v>
      </c>
      <c r="G32" s="48">
        <v>2037000</v>
      </c>
      <c r="H32" s="47">
        <v>1236000</v>
      </c>
      <c r="I32" s="48">
        <v>1227753</v>
      </c>
      <c r="J32" s="47">
        <v>190000</v>
      </c>
      <c r="K32" s="48">
        <v>809246</v>
      </c>
      <c r="L32" s="47"/>
      <c r="M32" s="48">
        <v>-1975000</v>
      </c>
      <c r="N32" s="47"/>
      <c r="O32" s="48"/>
      <c r="P32" s="47">
        <f t="shared" si="5"/>
        <v>1426000</v>
      </c>
      <c r="Q32" s="48">
        <f t="shared" si="6"/>
        <v>61999</v>
      </c>
      <c r="R32" s="24">
        <f t="shared" si="7"/>
        <v>0</v>
      </c>
      <c r="S32" s="25">
        <f t="shared" si="8"/>
        <v>-100</v>
      </c>
      <c r="T32" s="24">
        <f t="shared" si="9"/>
        <v>70.004909180166905</v>
      </c>
      <c r="U32" s="26">
        <f t="shared" si="10"/>
        <v>3.0436426116838491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66925000</v>
      </c>
      <c r="C42" s="52">
        <f t="shared" si="13"/>
        <v>28237000</v>
      </c>
      <c r="D42" s="52">
        <f t="shared" si="13"/>
        <v>0</v>
      </c>
      <c r="E42" s="52">
        <f t="shared" si="13"/>
        <v>95162000</v>
      </c>
      <c r="F42" s="53">
        <f t="shared" si="13"/>
        <v>95162000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66925000</v>
      </c>
      <c r="C43" s="43">
        <f t="shared" si="19"/>
        <v>28237000</v>
      </c>
      <c r="D43" s="43">
        <f t="shared" si="19"/>
        <v>0</v>
      </c>
      <c r="E43" s="43">
        <f t="shared" si="19"/>
        <v>95162000</v>
      </c>
      <c r="F43" s="44">
        <f t="shared" si="19"/>
        <v>95162000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66925000</v>
      </c>
      <c r="C45" s="46">
        <v>28237000</v>
      </c>
      <c r="D45" s="46"/>
      <c r="E45" s="46">
        <f t="shared" si="21"/>
        <v>95162000</v>
      </c>
      <c r="F45" s="47">
        <v>95162000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140459000</v>
      </c>
      <c r="C59" s="43">
        <f t="shared" si="26"/>
        <v>29233000</v>
      </c>
      <c r="D59" s="43">
        <f t="shared" si="26"/>
        <v>0</v>
      </c>
      <c r="E59" s="43">
        <f t="shared" si="26"/>
        <v>169692000</v>
      </c>
      <c r="F59" s="44">
        <f t="shared" si="26"/>
        <v>169692000</v>
      </c>
      <c r="G59" s="45">
        <f t="shared" si="26"/>
        <v>74530000</v>
      </c>
      <c r="H59" s="44">
        <f t="shared" si="26"/>
        <v>21373000</v>
      </c>
      <c r="I59" s="45">
        <f t="shared" si="26"/>
        <v>13715885</v>
      </c>
      <c r="J59" s="44">
        <f t="shared" si="26"/>
        <v>13105000</v>
      </c>
      <c r="K59" s="45">
        <f t="shared" si="26"/>
        <v>18400555</v>
      </c>
      <c r="L59" s="44">
        <f t="shared" si="26"/>
        <v>6081000</v>
      </c>
      <c r="M59" s="45">
        <f t="shared" si="26"/>
        <v>-30571207</v>
      </c>
      <c r="N59" s="44">
        <f t="shared" si="26"/>
        <v>32437000</v>
      </c>
      <c r="O59" s="45">
        <f t="shared" si="26"/>
        <v>21616027</v>
      </c>
      <c r="P59" s="44">
        <f t="shared" si="26"/>
        <v>72996000</v>
      </c>
      <c r="Q59" s="45">
        <f t="shared" si="26"/>
        <v>23161260</v>
      </c>
      <c r="R59" s="20">
        <f t="shared" si="14"/>
        <v>433.4155566518665</v>
      </c>
      <c r="S59" s="21">
        <f t="shared" si="15"/>
        <v>-170.70714283541372</v>
      </c>
      <c r="T59" s="20">
        <f t="shared" si="16"/>
        <v>43.016759776536311</v>
      </c>
      <c r="U59" s="22">
        <f t="shared" si="17"/>
        <v>13.648999363552788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140459000</v>
      </c>
      <c r="C63" s="55">
        <f t="shared" si="30"/>
        <v>29233000</v>
      </c>
      <c r="D63" s="55">
        <f t="shared" si="30"/>
        <v>0</v>
      </c>
      <c r="E63" s="55">
        <f t="shared" si="30"/>
        <v>169692000</v>
      </c>
      <c r="F63" s="56">
        <f t="shared" si="30"/>
        <v>169692000</v>
      </c>
      <c r="G63" s="57">
        <f t="shared" si="30"/>
        <v>74530000</v>
      </c>
      <c r="H63" s="56">
        <f t="shared" si="30"/>
        <v>21373000</v>
      </c>
      <c r="I63" s="57">
        <f t="shared" si="30"/>
        <v>13715885</v>
      </c>
      <c r="J63" s="56">
        <f t="shared" si="30"/>
        <v>13105000</v>
      </c>
      <c r="K63" s="57">
        <f t="shared" si="30"/>
        <v>18400555</v>
      </c>
      <c r="L63" s="56">
        <f t="shared" si="30"/>
        <v>6081000</v>
      </c>
      <c r="M63" s="58">
        <f t="shared" si="30"/>
        <v>-30571207</v>
      </c>
      <c r="N63" s="56">
        <f t="shared" si="30"/>
        <v>32437000</v>
      </c>
      <c r="O63" s="57">
        <f t="shared" si="30"/>
        <v>21616027</v>
      </c>
      <c r="P63" s="56">
        <f t="shared" si="30"/>
        <v>72996000</v>
      </c>
      <c r="Q63" s="57">
        <f t="shared" si="30"/>
        <v>23161260</v>
      </c>
      <c r="R63" s="38">
        <f t="shared" si="14"/>
        <v>433.4155566518665</v>
      </c>
      <c r="S63" s="39">
        <f t="shared" si="15"/>
        <v>-170.70714283541372</v>
      </c>
      <c r="T63" s="38">
        <f t="shared" si="16"/>
        <v>43.016759776536311</v>
      </c>
      <c r="U63" s="39">
        <f t="shared" si="17"/>
        <v>13.648999363552788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67598000</v>
      </c>
      <c r="C8" s="40">
        <f t="shared" si="0"/>
        <v>33600000</v>
      </c>
      <c r="D8" s="40">
        <f t="shared" si="0"/>
        <v>0</v>
      </c>
      <c r="E8" s="40">
        <f t="shared" si="0"/>
        <v>101198000</v>
      </c>
      <c r="F8" s="41">
        <f t="shared" si="0"/>
        <v>101198000</v>
      </c>
      <c r="G8" s="42">
        <f t="shared" si="0"/>
        <v>101198000</v>
      </c>
      <c r="H8" s="41">
        <f t="shared" si="0"/>
        <v>5105000</v>
      </c>
      <c r="I8" s="42">
        <f t="shared" si="0"/>
        <v>17164866</v>
      </c>
      <c r="J8" s="41">
        <f t="shared" si="0"/>
        <v>36324000</v>
      </c>
      <c r="K8" s="42">
        <f t="shared" si="0"/>
        <v>16951570</v>
      </c>
      <c r="L8" s="41">
        <f t="shared" si="0"/>
        <v>13373000</v>
      </c>
      <c r="M8" s="42">
        <f t="shared" si="0"/>
        <v>12461647</v>
      </c>
      <c r="N8" s="41">
        <f t="shared" si="0"/>
        <v>10259000</v>
      </c>
      <c r="O8" s="42">
        <f t="shared" si="0"/>
        <v>13327867</v>
      </c>
      <c r="P8" s="41">
        <f t="shared" si="0"/>
        <v>65061000</v>
      </c>
      <c r="Q8" s="42">
        <f t="shared" si="0"/>
        <v>59905950</v>
      </c>
      <c r="R8" s="16">
        <f>IF(($L8       =0),0,((($N8       -$L8       )/$L8       )*100))</f>
        <v>-23.285724968219547</v>
      </c>
      <c r="S8" s="17">
        <f>IF(($M8       =0),0,((($O8       -$M8       )/$M8       )*100))</f>
        <v>6.9510876050332664</v>
      </c>
      <c r="T8" s="16">
        <f>IF(($E8       =0),0,(($P8       /$E8       )*100))</f>
        <v>64.290796260795673</v>
      </c>
      <c r="U8" s="18">
        <f>IF(($E8       =0),0,(($Q8       /$E8       )*100))</f>
        <v>59.196772663491373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61414000</v>
      </c>
      <c r="C9" s="43">
        <f t="shared" si="2"/>
        <v>33600000</v>
      </c>
      <c r="D9" s="43">
        <f t="shared" si="2"/>
        <v>0</v>
      </c>
      <c r="E9" s="43">
        <f t="shared" si="2"/>
        <v>95014000</v>
      </c>
      <c r="F9" s="44">
        <f t="shared" si="2"/>
        <v>95014000</v>
      </c>
      <c r="G9" s="45">
        <f t="shared" si="2"/>
        <v>95014000</v>
      </c>
      <c r="H9" s="44">
        <f t="shared" si="2"/>
        <v>2682000</v>
      </c>
      <c r="I9" s="45">
        <f t="shared" si="2"/>
        <v>13578651</v>
      </c>
      <c r="J9" s="44">
        <f t="shared" si="2"/>
        <v>36035000</v>
      </c>
      <c r="K9" s="45">
        <f t="shared" si="2"/>
        <v>16872577</v>
      </c>
      <c r="L9" s="44">
        <f t="shared" si="2"/>
        <v>12879000</v>
      </c>
      <c r="M9" s="45">
        <f t="shared" si="2"/>
        <v>11469162</v>
      </c>
      <c r="N9" s="44">
        <f t="shared" si="2"/>
        <v>9337000</v>
      </c>
      <c r="O9" s="45">
        <f t="shared" si="2"/>
        <v>11801558</v>
      </c>
      <c r="P9" s="44">
        <f t="shared" si="2"/>
        <v>60933000</v>
      </c>
      <c r="Q9" s="45">
        <f t="shared" si="2"/>
        <v>53721948</v>
      </c>
      <c r="R9" s="20">
        <f>IF(($L9       =0),0,((($N9       -$L9       )/$L9       )*100))</f>
        <v>-27.502135258948673</v>
      </c>
      <c r="S9" s="21">
        <f>IF(($M9       =0),0,((($O9       -$M9       )/$M9       )*100))</f>
        <v>2.8981716362538084</v>
      </c>
      <c r="T9" s="20">
        <f>IF(($E9       =0),0,(($P9       /$E9       )*100))</f>
        <v>64.130549182225778</v>
      </c>
      <c r="U9" s="22">
        <f>IF(($E9       =0),0,(($Q9       /$E9       )*100))</f>
        <v>56.541086576715003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44165000</v>
      </c>
      <c r="C10" s="46">
        <v>6046000</v>
      </c>
      <c r="D10" s="46"/>
      <c r="E10" s="46">
        <f t="shared" ref="E10:E41" si="4">$B10      +$C10      +$D10</f>
        <v>50211000</v>
      </c>
      <c r="F10" s="47">
        <v>50211000</v>
      </c>
      <c r="G10" s="48">
        <v>50211000</v>
      </c>
      <c r="H10" s="47">
        <v>1240000</v>
      </c>
      <c r="I10" s="48">
        <v>13578651</v>
      </c>
      <c r="J10" s="47">
        <v>31226000</v>
      </c>
      <c r="K10" s="48">
        <v>16872577</v>
      </c>
      <c r="L10" s="47">
        <v>6760000</v>
      </c>
      <c r="M10" s="48">
        <v>11469162</v>
      </c>
      <c r="N10" s="47">
        <v>8645000</v>
      </c>
      <c r="O10" s="48">
        <v>8290611</v>
      </c>
      <c r="P10" s="47">
        <f t="shared" ref="P10:P41" si="5">$H10      +$J10      +$L10      +$N10</f>
        <v>47871000</v>
      </c>
      <c r="Q10" s="48">
        <f t="shared" ref="Q10:Q41" si="6">$I10      +$K10      +$M10      +$O10</f>
        <v>50211001</v>
      </c>
      <c r="R10" s="24">
        <f t="shared" ref="R10:R41" si="7">IF(($L10      =0),0,((($N10      -$L10      )/$L10      )*100))</f>
        <v>27.884615384615387</v>
      </c>
      <c r="S10" s="25">
        <f t="shared" ref="S10:S41" si="8">IF(($M10      =0),0,((($O10      -$M10      )/$M10      )*100))</f>
        <v>-27.713890517894857</v>
      </c>
      <c r="T10" s="24">
        <f t="shared" ref="T10:T41" si="9">IF(($E10      =0),0,(($P10      /$E10      )*100))</f>
        <v>95.339666606918811</v>
      </c>
      <c r="U10" s="26">
        <f t="shared" ref="U10:U41" si="10">IF(($E10      =0),0,(($Q10      /$E10      )*100))</f>
        <v>100.00000199159547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17249000</v>
      </c>
      <c r="C13" s="46">
        <v>-2249000</v>
      </c>
      <c r="D13" s="46"/>
      <c r="E13" s="46">
        <f t="shared" si="4"/>
        <v>15000000</v>
      </c>
      <c r="F13" s="47">
        <v>15000000</v>
      </c>
      <c r="G13" s="48">
        <v>15000000</v>
      </c>
      <c r="H13" s="47">
        <v>1442000</v>
      </c>
      <c r="I13" s="48"/>
      <c r="J13" s="47">
        <v>4809000</v>
      </c>
      <c r="K13" s="48"/>
      <c r="L13" s="47">
        <v>6119000</v>
      </c>
      <c r="M13" s="48"/>
      <c r="N13" s="47">
        <v>692000</v>
      </c>
      <c r="O13" s="48"/>
      <c r="P13" s="47">
        <f t="shared" si="5"/>
        <v>13062000</v>
      </c>
      <c r="Q13" s="48">
        <f t="shared" si="6"/>
        <v>0</v>
      </c>
      <c r="R13" s="24">
        <f t="shared" si="7"/>
        <v>-88.690962575584237</v>
      </c>
      <c r="S13" s="25">
        <f t="shared" si="8"/>
        <v>0</v>
      </c>
      <c r="T13" s="24">
        <f t="shared" si="9"/>
        <v>87.08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29803000</v>
      </c>
      <c r="D20" s="46"/>
      <c r="E20" s="46">
        <f t="shared" si="4"/>
        <v>29803000</v>
      </c>
      <c r="F20" s="47">
        <v>29803000</v>
      </c>
      <c r="G20" s="48">
        <v>29803000</v>
      </c>
      <c r="H20" s="47"/>
      <c r="I20" s="48"/>
      <c r="J20" s="47"/>
      <c r="K20" s="48"/>
      <c r="L20" s="47"/>
      <c r="M20" s="48"/>
      <c r="N20" s="47"/>
      <c r="O20" s="48">
        <v>3510947</v>
      </c>
      <c r="P20" s="47">
        <f t="shared" si="5"/>
        <v>0</v>
      </c>
      <c r="Q20" s="48">
        <f t="shared" si="6"/>
        <v>3510947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11.78051538435728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6184000</v>
      </c>
      <c r="C27" s="43">
        <f t="shared" si="11"/>
        <v>0</v>
      </c>
      <c r="D27" s="43">
        <f t="shared" si="11"/>
        <v>0</v>
      </c>
      <c r="E27" s="43">
        <f t="shared" si="11"/>
        <v>6184000</v>
      </c>
      <c r="F27" s="44">
        <f t="shared" si="11"/>
        <v>6184000</v>
      </c>
      <c r="G27" s="45">
        <f t="shared" si="11"/>
        <v>6184000</v>
      </c>
      <c r="H27" s="44">
        <f t="shared" si="11"/>
        <v>2423000</v>
      </c>
      <c r="I27" s="45">
        <f t="shared" si="11"/>
        <v>3586215</v>
      </c>
      <c r="J27" s="44">
        <f t="shared" si="11"/>
        <v>289000</v>
      </c>
      <c r="K27" s="45">
        <f t="shared" si="11"/>
        <v>78993</v>
      </c>
      <c r="L27" s="44">
        <f t="shared" si="11"/>
        <v>494000</v>
      </c>
      <c r="M27" s="45">
        <f t="shared" si="11"/>
        <v>992485</v>
      </c>
      <c r="N27" s="44">
        <f t="shared" si="11"/>
        <v>922000</v>
      </c>
      <c r="O27" s="45">
        <f t="shared" si="11"/>
        <v>1526309</v>
      </c>
      <c r="P27" s="44">
        <f t="shared" si="11"/>
        <v>4128000</v>
      </c>
      <c r="Q27" s="45">
        <f t="shared" si="11"/>
        <v>6184002</v>
      </c>
      <c r="R27" s="20">
        <f t="shared" si="7"/>
        <v>86.639676113360323</v>
      </c>
      <c r="S27" s="21">
        <f t="shared" si="8"/>
        <v>53.786606346695422</v>
      </c>
      <c r="T27" s="20">
        <f t="shared" si="9"/>
        <v>66.752910737386799</v>
      </c>
      <c r="U27" s="22">
        <f t="shared" si="10"/>
        <v>100.00003234152652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194000</v>
      </c>
      <c r="I30" s="48">
        <v>402214</v>
      </c>
      <c r="J30" s="47">
        <v>289000</v>
      </c>
      <c r="K30" s="48">
        <v>78993</v>
      </c>
      <c r="L30" s="47">
        <v>494000</v>
      </c>
      <c r="M30" s="48">
        <v>992485</v>
      </c>
      <c r="N30" s="47">
        <v>922000</v>
      </c>
      <c r="O30" s="48">
        <v>1526309</v>
      </c>
      <c r="P30" s="47">
        <f t="shared" si="5"/>
        <v>1899000</v>
      </c>
      <c r="Q30" s="48">
        <f t="shared" si="6"/>
        <v>3000001</v>
      </c>
      <c r="R30" s="24">
        <f t="shared" si="7"/>
        <v>86.639676113360323</v>
      </c>
      <c r="S30" s="25">
        <f t="shared" si="8"/>
        <v>53.786606346695422</v>
      </c>
      <c r="T30" s="24">
        <f t="shared" si="9"/>
        <v>63.3</v>
      </c>
      <c r="U30" s="26">
        <f t="shared" si="10"/>
        <v>100.00003333333333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3184000</v>
      </c>
      <c r="C32" s="46"/>
      <c r="D32" s="46"/>
      <c r="E32" s="46">
        <f t="shared" si="4"/>
        <v>3184000</v>
      </c>
      <c r="F32" s="47">
        <v>3184000</v>
      </c>
      <c r="G32" s="48">
        <v>3184000</v>
      </c>
      <c r="H32" s="47">
        <v>2229000</v>
      </c>
      <c r="I32" s="48">
        <v>3184001</v>
      </c>
      <c r="J32" s="47"/>
      <c r="K32" s="48"/>
      <c r="L32" s="47"/>
      <c r="M32" s="48"/>
      <c r="N32" s="47"/>
      <c r="O32" s="48"/>
      <c r="P32" s="47">
        <f t="shared" si="5"/>
        <v>2229000</v>
      </c>
      <c r="Q32" s="48">
        <f t="shared" si="6"/>
        <v>3184001</v>
      </c>
      <c r="R32" s="24">
        <f t="shared" si="7"/>
        <v>0</v>
      </c>
      <c r="S32" s="25">
        <f t="shared" si="8"/>
        <v>0</v>
      </c>
      <c r="T32" s="24">
        <f t="shared" si="9"/>
        <v>70.006281407035175</v>
      </c>
      <c r="U32" s="26">
        <f t="shared" si="10"/>
        <v>100.00003140703517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68170000</v>
      </c>
      <c r="C42" s="52">
        <f t="shared" si="13"/>
        <v>-27980000</v>
      </c>
      <c r="D42" s="52">
        <f t="shared" si="13"/>
        <v>0</v>
      </c>
      <c r="E42" s="52">
        <f t="shared" si="13"/>
        <v>40190000</v>
      </c>
      <c r="F42" s="53">
        <f t="shared" si="13"/>
        <v>40190000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68170000</v>
      </c>
      <c r="C43" s="43">
        <f t="shared" si="19"/>
        <v>-27980000</v>
      </c>
      <c r="D43" s="43">
        <f t="shared" si="19"/>
        <v>0</v>
      </c>
      <c r="E43" s="43">
        <f t="shared" si="19"/>
        <v>40190000</v>
      </c>
      <c r="F43" s="44">
        <f t="shared" si="19"/>
        <v>40190000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68170000</v>
      </c>
      <c r="C45" s="46">
        <v>-27980000</v>
      </c>
      <c r="D45" s="46"/>
      <c r="E45" s="46">
        <f t="shared" si="21"/>
        <v>40190000</v>
      </c>
      <c r="F45" s="47">
        <v>40190000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135768000</v>
      </c>
      <c r="C59" s="43">
        <f t="shared" si="26"/>
        <v>5620000</v>
      </c>
      <c r="D59" s="43">
        <f t="shared" si="26"/>
        <v>0</v>
      </c>
      <c r="E59" s="43">
        <f t="shared" si="26"/>
        <v>141388000</v>
      </c>
      <c r="F59" s="44">
        <f t="shared" si="26"/>
        <v>141388000</v>
      </c>
      <c r="G59" s="45">
        <f t="shared" si="26"/>
        <v>101198000</v>
      </c>
      <c r="H59" s="44">
        <f t="shared" si="26"/>
        <v>5105000</v>
      </c>
      <c r="I59" s="45">
        <f t="shared" si="26"/>
        <v>17164866</v>
      </c>
      <c r="J59" s="44">
        <f t="shared" si="26"/>
        <v>36324000</v>
      </c>
      <c r="K59" s="45">
        <f t="shared" si="26"/>
        <v>16951570</v>
      </c>
      <c r="L59" s="44">
        <f t="shared" si="26"/>
        <v>13373000</v>
      </c>
      <c r="M59" s="45">
        <f t="shared" si="26"/>
        <v>12461647</v>
      </c>
      <c r="N59" s="44">
        <f t="shared" si="26"/>
        <v>10259000</v>
      </c>
      <c r="O59" s="45">
        <f t="shared" si="26"/>
        <v>13327867</v>
      </c>
      <c r="P59" s="44">
        <f t="shared" si="26"/>
        <v>65061000</v>
      </c>
      <c r="Q59" s="45">
        <f t="shared" si="26"/>
        <v>59905950</v>
      </c>
      <c r="R59" s="20">
        <f t="shared" si="14"/>
        <v>-23.285724968219547</v>
      </c>
      <c r="S59" s="21">
        <f t="shared" si="15"/>
        <v>6.9510876050332664</v>
      </c>
      <c r="T59" s="20">
        <f t="shared" si="16"/>
        <v>46.015927801510735</v>
      </c>
      <c r="U59" s="22">
        <f t="shared" si="17"/>
        <v>42.369897020963585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135768000</v>
      </c>
      <c r="C63" s="55">
        <f t="shared" si="30"/>
        <v>5620000</v>
      </c>
      <c r="D63" s="55">
        <f t="shared" si="30"/>
        <v>0</v>
      </c>
      <c r="E63" s="55">
        <f t="shared" si="30"/>
        <v>141388000</v>
      </c>
      <c r="F63" s="56">
        <f t="shared" si="30"/>
        <v>141388000</v>
      </c>
      <c r="G63" s="57">
        <f t="shared" si="30"/>
        <v>101198000</v>
      </c>
      <c r="H63" s="56">
        <f t="shared" si="30"/>
        <v>5105000</v>
      </c>
      <c r="I63" s="57">
        <f t="shared" si="30"/>
        <v>17164866</v>
      </c>
      <c r="J63" s="56">
        <f t="shared" si="30"/>
        <v>36324000</v>
      </c>
      <c r="K63" s="57">
        <f t="shared" si="30"/>
        <v>16951570</v>
      </c>
      <c r="L63" s="56">
        <f t="shared" si="30"/>
        <v>13373000</v>
      </c>
      <c r="M63" s="58">
        <f t="shared" si="30"/>
        <v>12461647</v>
      </c>
      <c r="N63" s="56">
        <f t="shared" si="30"/>
        <v>10259000</v>
      </c>
      <c r="O63" s="57">
        <f t="shared" si="30"/>
        <v>13327867</v>
      </c>
      <c r="P63" s="56">
        <f t="shared" si="30"/>
        <v>65061000</v>
      </c>
      <c r="Q63" s="57">
        <f t="shared" si="30"/>
        <v>59905950</v>
      </c>
      <c r="R63" s="38">
        <f t="shared" si="14"/>
        <v>-23.285724968219547</v>
      </c>
      <c r="S63" s="39">
        <f t="shared" si="15"/>
        <v>6.9510876050332664</v>
      </c>
      <c r="T63" s="38">
        <f t="shared" si="16"/>
        <v>46.015927801510735</v>
      </c>
      <c r="U63" s="39">
        <f t="shared" si="17"/>
        <v>42.369897020963585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56122000</v>
      </c>
      <c r="C8" s="40">
        <f t="shared" si="0"/>
        <v>6835000</v>
      </c>
      <c r="D8" s="40">
        <f t="shared" si="0"/>
        <v>0</v>
      </c>
      <c r="E8" s="40">
        <f t="shared" si="0"/>
        <v>62957000</v>
      </c>
      <c r="F8" s="41">
        <f t="shared" si="0"/>
        <v>62957000</v>
      </c>
      <c r="G8" s="42">
        <f t="shared" si="0"/>
        <v>62957000</v>
      </c>
      <c r="H8" s="41">
        <f t="shared" si="0"/>
        <v>16562000</v>
      </c>
      <c r="I8" s="42">
        <f t="shared" si="0"/>
        <v>-14852584</v>
      </c>
      <c r="J8" s="41">
        <f t="shared" si="0"/>
        <v>13266000</v>
      </c>
      <c r="K8" s="42">
        <f t="shared" si="0"/>
        <v>5723737</v>
      </c>
      <c r="L8" s="41">
        <f t="shared" si="0"/>
        <v>5356000</v>
      </c>
      <c r="M8" s="42">
        <f t="shared" si="0"/>
        <v>-5825997</v>
      </c>
      <c r="N8" s="41">
        <f t="shared" si="0"/>
        <v>14859000</v>
      </c>
      <c r="O8" s="42">
        <f t="shared" si="0"/>
        <v>13045471</v>
      </c>
      <c r="P8" s="41">
        <f t="shared" si="0"/>
        <v>50043000</v>
      </c>
      <c r="Q8" s="42">
        <f t="shared" si="0"/>
        <v>-1909373</v>
      </c>
      <c r="R8" s="16">
        <f>IF(($L8       =0),0,((($N8       -$L8       )/$L8       )*100))</f>
        <v>177.42718446601941</v>
      </c>
      <c r="S8" s="17">
        <f>IF(($M8       =0),0,((($O8       -$M8       )/$M8       )*100))</f>
        <v>-323.91825811101518</v>
      </c>
      <c r="T8" s="16">
        <f>IF(($E8       =0),0,(($P8       /$E8       )*100))</f>
        <v>79.487586765570157</v>
      </c>
      <c r="U8" s="18">
        <f>IF(($E8       =0),0,(($Q8       /$E8       )*100))</f>
        <v>-3.0328208142065218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52102000</v>
      </c>
      <c r="C9" s="43">
        <f t="shared" si="2"/>
        <v>-3033000</v>
      </c>
      <c r="D9" s="43">
        <f t="shared" si="2"/>
        <v>0</v>
      </c>
      <c r="E9" s="43">
        <f t="shared" si="2"/>
        <v>49069000</v>
      </c>
      <c r="F9" s="44">
        <f t="shared" si="2"/>
        <v>49069000</v>
      </c>
      <c r="G9" s="45">
        <f t="shared" si="2"/>
        <v>49069000</v>
      </c>
      <c r="H9" s="44">
        <f t="shared" si="2"/>
        <v>15967000</v>
      </c>
      <c r="I9" s="45">
        <f t="shared" si="2"/>
        <v>-14663327</v>
      </c>
      <c r="J9" s="44">
        <f t="shared" si="2"/>
        <v>12005000</v>
      </c>
      <c r="K9" s="45">
        <f t="shared" si="2"/>
        <v>5978034</v>
      </c>
      <c r="L9" s="44">
        <f t="shared" si="2"/>
        <v>3850000</v>
      </c>
      <c r="M9" s="45">
        <f t="shared" si="2"/>
        <v>-5840656</v>
      </c>
      <c r="N9" s="44">
        <f t="shared" si="2"/>
        <v>13249000</v>
      </c>
      <c r="O9" s="45">
        <f t="shared" si="2"/>
        <v>14397546</v>
      </c>
      <c r="P9" s="44">
        <f t="shared" si="2"/>
        <v>45071000</v>
      </c>
      <c r="Q9" s="45">
        <f t="shared" si="2"/>
        <v>-128403</v>
      </c>
      <c r="R9" s="20">
        <f>IF(($L9       =0),0,((($N9       -$L9       )/$L9       )*100))</f>
        <v>244.12987012987011</v>
      </c>
      <c r="S9" s="21">
        <f>IF(($M9       =0),0,((($O9       -$M9       )/$M9       )*100))</f>
        <v>-346.50563224404931</v>
      </c>
      <c r="T9" s="20">
        <f>IF(($E9       =0),0,(($P9       /$E9       )*100))</f>
        <v>91.852289632965821</v>
      </c>
      <c r="U9" s="22">
        <f>IF(($E9       =0),0,(($Q9       /$E9       )*100))</f>
        <v>-0.2616784527909678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45342000</v>
      </c>
      <c r="C10" s="46">
        <v>-3033000</v>
      </c>
      <c r="D10" s="46"/>
      <c r="E10" s="46">
        <f t="shared" ref="E10:E41" si="4">$B10      +$C10      +$D10</f>
        <v>42309000</v>
      </c>
      <c r="F10" s="47">
        <v>42309000</v>
      </c>
      <c r="G10" s="48">
        <v>42309000</v>
      </c>
      <c r="H10" s="47">
        <v>15043000</v>
      </c>
      <c r="I10" s="48">
        <v>-14663327</v>
      </c>
      <c r="J10" s="47">
        <v>11812000</v>
      </c>
      <c r="K10" s="48">
        <v>5978034</v>
      </c>
      <c r="L10" s="47">
        <v>2205000</v>
      </c>
      <c r="M10" s="48">
        <v>-5840656</v>
      </c>
      <c r="N10" s="47">
        <v>13249000</v>
      </c>
      <c r="O10" s="48">
        <v>14397546</v>
      </c>
      <c r="P10" s="47">
        <f t="shared" ref="P10:P41" si="5">$H10      +$J10      +$L10      +$N10</f>
        <v>42309000</v>
      </c>
      <c r="Q10" s="48">
        <f t="shared" ref="Q10:Q41" si="6">$I10      +$K10      +$M10      +$O10</f>
        <v>-128403</v>
      </c>
      <c r="R10" s="24">
        <f t="shared" ref="R10:R41" si="7">IF(($L10      =0),0,((($N10      -$L10      )/$L10      )*100))</f>
        <v>500.86167800453518</v>
      </c>
      <c r="S10" s="25">
        <f t="shared" ref="S10:S41" si="8">IF(($M10      =0),0,((($O10      -$M10      )/$M10      )*100))</f>
        <v>-346.50563224404931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-0.3034886194426718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6760000</v>
      </c>
      <c r="C13" s="46"/>
      <c r="D13" s="46"/>
      <c r="E13" s="46">
        <f t="shared" si="4"/>
        <v>6760000</v>
      </c>
      <c r="F13" s="47">
        <v>6760000</v>
      </c>
      <c r="G13" s="48">
        <v>6760000</v>
      </c>
      <c r="H13" s="47">
        <v>924000</v>
      </c>
      <c r="I13" s="48"/>
      <c r="J13" s="47">
        <v>193000</v>
      </c>
      <c r="K13" s="48"/>
      <c r="L13" s="47">
        <v>1645000</v>
      </c>
      <c r="M13" s="48"/>
      <c r="N13" s="47"/>
      <c r="O13" s="48"/>
      <c r="P13" s="47">
        <f t="shared" si="5"/>
        <v>2762000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40.857988165680474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4020000</v>
      </c>
      <c r="C27" s="43">
        <f t="shared" si="11"/>
        <v>9868000</v>
      </c>
      <c r="D27" s="43">
        <f t="shared" si="11"/>
        <v>0</v>
      </c>
      <c r="E27" s="43">
        <f t="shared" si="11"/>
        <v>13888000</v>
      </c>
      <c r="F27" s="44">
        <f t="shared" si="11"/>
        <v>13888000</v>
      </c>
      <c r="G27" s="45">
        <f t="shared" si="11"/>
        <v>13888000</v>
      </c>
      <c r="H27" s="44">
        <f t="shared" si="11"/>
        <v>595000</v>
      </c>
      <c r="I27" s="45">
        <f t="shared" si="11"/>
        <v>-189257</v>
      </c>
      <c r="J27" s="44">
        <f t="shared" si="11"/>
        <v>1261000</v>
      </c>
      <c r="K27" s="45">
        <f t="shared" si="11"/>
        <v>-254297</v>
      </c>
      <c r="L27" s="44">
        <f t="shared" si="11"/>
        <v>1506000</v>
      </c>
      <c r="M27" s="45">
        <f t="shared" si="11"/>
        <v>14659</v>
      </c>
      <c r="N27" s="44">
        <f t="shared" si="11"/>
        <v>1610000</v>
      </c>
      <c r="O27" s="45">
        <f t="shared" si="11"/>
        <v>-1352075</v>
      </c>
      <c r="P27" s="44">
        <f t="shared" si="11"/>
        <v>4972000</v>
      </c>
      <c r="Q27" s="45">
        <f t="shared" si="11"/>
        <v>-1780970</v>
      </c>
      <c r="R27" s="20">
        <f t="shared" si="7"/>
        <v>6.9057104913678611</v>
      </c>
      <c r="S27" s="21">
        <f t="shared" si="8"/>
        <v>-9323.5145644314071</v>
      </c>
      <c r="T27" s="20">
        <f t="shared" si="9"/>
        <v>35.80069124423963</v>
      </c>
      <c r="U27" s="22">
        <f t="shared" si="10"/>
        <v>-12.823804723502304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266000</v>
      </c>
      <c r="I30" s="48"/>
      <c r="J30" s="47">
        <v>667000</v>
      </c>
      <c r="K30" s="48"/>
      <c r="L30" s="47">
        <v>865000</v>
      </c>
      <c r="M30" s="48"/>
      <c r="N30" s="47">
        <v>72000</v>
      </c>
      <c r="O30" s="48">
        <v>-1780970</v>
      </c>
      <c r="P30" s="47">
        <f t="shared" si="5"/>
        <v>1870000</v>
      </c>
      <c r="Q30" s="48">
        <f t="shared" si="6"/>
        <v>-1780970</v>
      </c>
      <c r="R30" s="24">
        <f t="shared" si="7"/>
        <v>-91.676300578034684</v>
      </c>
      <c r="S30" s="25">
        <f t="shared" si="8"/>
        <v>0</v>
      </c>
      <c r="T30" s="24">
        <f t="shared" si="9"/>
        <v>97.395833333333343</v>
      </c>
      <c r="U30" s="26">
        <f t="shared" si="10"/>
        <v>-92.758854166666666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2100000</v>
      </c>
      <c r="C32" s="46"/>
      <c r="D32" s="46"/>
      <c r="E32" s="46">
        <f t="shared" si="4"/>
        <v>2100000</v>
      </c>
      <c r="F32" s="47">
        <v>2100000</v>
      </c>
      <c r="G32" s="48">
        <v>2100000</v>
      </c>
      <c r="H32" s="47">
        <v>329000</v>
      </c>
      <c r="I32" s="48">
        <v>-189257</v>
      </c>
      <c r="J32" s="47">
        <v>594000</v>
      </c>
      <c r="K32" s="48">
        <v>-254297</v>
      </c>
      <c r="L32" s="47">
        <v>641000</v>
      </c>
      <c r="M32" s="48">
        <v>14659</v>
      </c>
      <c r="N32" s="47">
        <v>429000</v>
      </c>
      <c r="O32" s="48">
        <v>428895</v>
      </c>
      <c r="P32" s="47">
        <f t="shared" si="5"/>
        <v>1993000</v>
      </c>
      <c r="Q32" s="48">
        <f t="shared" si="6"/>
        <v>0</v>
      </c>
      <c r="R32" s="24">
        <f t="shared" si="7"/>
        <v>-33.073322932917314</v>
      </c>
      <c r="S32" s="25">
        <f t="shared" si="8"/>
        <v>2825.8134934170134</v>
      </c>
      <c r="T32" s="24">
        <f t="shared" si="9"/>
        <v>94.904761904761898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9868000</v>
      </c>
      <c r="D36" s="46"/>
      <c r="E36" s="46">
        <f t="shared" si="4"/>
        <v>9868000</v>
      </c>
      <c r="F36" s="47">
        <v>9868000</v>
      </c>
      <c r="G36" s="48">
        <v>9868000</v>
      </c>
      <c r="H36" s="47"/>
      <c r="I36" s="48"/>
      <c r="J36" s="47"/>
      <c r="K36" s="48"/>
      <c r="L36" s="47"/>
      <c r="M36" s="48"/>
      <c r="N36" s="47">
        <v>1109000</v>
      </c>
      <c r="O36" s="48"/>
      <c r="P36" s="47">
        <f t="shared" si="5"/>
        <v>1109000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11.238346169436563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10615000</v>
      </c>
      <c r="C42" s="52">
        <f t="shared" si="13"/>
        <v>3357000</v>
      </c>
      <c r="D42" s="52">
        <f t="shared" si="13"/>
        <v>0</v>
      </c>
      <c r="E42" s="52">
        <f t="shared" si="13"/>
        <v>13972000</v>
      </c>
      <c r="F42" s="53">
        <f t="shared" si="13"/>
        <v>13972000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10615000</v>
      </c>
      <c r="C43" s="43">
        <f t="shared" si="19"/>
        <v>3357000</v>
      </c>
      <c r="D43" s="43">
        <f t="shared" si="19"/>
        <v>0</v>
      </c>
      <c r="E43" s="43">
        <f t="shared" si="19"/>
        <v>13972000</v>
      </c>
      <c r="F43" s="44">
        <f t="shared" si="19"/>
        <v>13972000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10615000</v>
      </c>
      <c r="C45" s="46">
        <v>3357000</v>
      </c>
      <c r="D45" s="46"/>
      <c r="E45" s="46">
        <f t="shared" si="21"/>
        <v>13972000</v>
      </c>
      <c r="F45" s="47">
        <v>13972000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66737000</v>
      </c>
      <c r="C59" s="43">
        <f t="shared" si="26"/>
        <v>10192000</v>
      </c>
      <c r="D59" s="43">
        <f t="shared" si="26"/>
        <v>0</v>
      </c>
      <c r="E59" s="43">
        <f t="shared" si="26"/>
        <v>76929000</v>
      </c>
      <c r="F59" s="44">
        <f t="shared" si="26"/>
        <v>76929000</v>
      </c>
      <c r="G59" s="45">
        <f t="shared" si="26"/>
        <v>62957000</v>
      </c>
      <c r="H59" s="44">
        <f t="shared" si="26"/>
        <v>16562000</v>
      </c>
      <c r="I59" s="45">
        <f t="shared" si="26"/>
        <v>-14852584</v>
      </c>
      <c r="J59" s="44">
        <f t="shared" si="26"/>
        <v>13266000</v>
      </c>
      <c r="K59" s="45">
        <f t="shared" si="26"/>
        <v>5723737</v>
      </c>
      <c r="L59" s="44">
        <f t="shared" si="26"/>
        <v>5356000</v>
      </c>
      <c r="M59" s="45">
        <f t="shared" si="26"/>
        <v>-5825997</v>
      </c>
      <c r="N59" s="44">
        <f t="shared" si="26"/>
        <v>14859000</v>
      </c>
      <c r="O59" s="45">
        <f t="shared" si="26"/>
        <v>13045471</v>
      </c>
      <c r="P59" s="44">
        <f t="shared" si="26"/>
        <v>50043000</v>
      </c>
      <c r="Q59" s="45">
        <f t="shared" si="26"/>
        <v>-1909373</v>
      </c>
      <c r="R59" s="20">
        <f t="shared" si="14"/>
        <v>177.42718446601941</v>
      </c>
      <c r="S59" s="21">
        <f t="shared" si="15"/>
        <v>-323.91825811101518</v>
      </c>
      <c r="T59" s="20">
        <f t="shared" si="16"/>
        <v>65.050891081386737</v>
      </c>
      <c r="U59" s="22">
        <f t="shared" si="17"/>
        <v>-2.4819937864784412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66737000</v>
      </c>
      <c r="C63" s="55">
        <f t="shared" si="30"/>
        <v>10192000</v>
      </c>
      <c r="D63" s="55">
        <f t="shared" si="30"/>
        <v>0</v>
      </c>
      <c r="E63" s="55">
        <f t="shared" si="30"/>
        <v>76929000</v>
      </c>
      <c r="F63" s="56">
        <f t="shared" si="30"/>
        <v>76929000</v>
      </c>
      <c r="G63" s="57">
        <f t="shared" si="30"/>
        <v>62957000</v>
      </c>
      <c r="H63" s="56">
        <f t="shared" si="30"/>
        <v>16562000</v>
      </c>
      <c r="I63" s="57">
        <f t="shared" si="30"/>
        <v>-14852584</v>
      </c>
      <c r="J63" s="56">
        <f t="shared" si="30"/>
        <v>13266000</v>
      </c>
      <c r="K63" s="57">
        <f t="shared" si="30"/>
        <v>5723737</v>
      </c>
      <c r="L63" s="56">
        <f t="shared" si="30"/>
        <v>5356000</v>
      </c>
      <c r="M63" s="58">
        <f t="shared" si="30"/>
        <v>-5825997</v>
      </c>
      <c r="N63" s="56">
        <f t="shared" si="30"/>
        <v>14859000</v>
      </c>
      <c r="O63" s="57">
        <f t="shared" si="30"/>
        <v>13045471</v>
      </c>
      <c r="P63" s="56">
        <f t="shared" si="30"/>
        <v>50043000</v>
      </c>
      <c r="Q63" s="57">
        <f t="shared" si="30"/>
        <v>-1909373</v>
      </c>
      <c r="R63" s="38">
        <f t="shared" si="14"/>
        <v>177.42718446601941</v>
      </c>
      <c r="S63" s="39">
        <f t="shared" si="15"/>
        <v>-323.91825811101518</v>
      </c>
      <c r="T63" s="38">
        <f t="shared" si="16"/>
        <v>65.050891081386737</v>
      </c>
      <c r="U63" s="39">
        <f t="shared" si="17"/>
        <v>-2.4819937864784412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40032000</v>
      </c>
      <c r="C8" s="40">
        <f t="shared" si="0"/>
        <v>-2192000</v>
      </c>
      <c r="D8" s="40">
        <f t="shared" si="0"/>
        <v>0</v>
      </c>
      <c r="E8" s="40">
        <f t="shared" si="0"/>
        <v>37840000</v>
      </c>
      <c r="F8" s="41">
        <f t="shared" si="0"/>
        <v>37840000</v>
      </c>
      <c r="G8" s="42">
        <f t="shared" si="0"/>
        <v>37840000</v>
      </c>
      <c r="H8" s="41">
        <f t="shared" si="0"/>
        <v>3601000</v>
      </c>
      <c r="I8" s="42">
        <f t="shared" si="0"/>
        <v>5377163</v>
      </c>
      <c r="J8" s="41">
        <f t="shared" si="0"/>
        <v>12698000</v>
      </c>
      <c r="K8" s="42">
        <f t="shared" si="0"/>
        <v>11621815</v>
      </c>
      <c r="L8" s="41">
        <f t="shared" si="0"/>
        <v>3483000</v>
      </c>
      <c r="M8" s="42">
        <f t="shared" si="0"/>
        <v>6935481</v>
      </c>
      <c r="N8" s="41">
        <f t="shared" si="0"/>
        <v>15364000</v>
      </c>
      <c r="O8" s="42">
        <f t="shared" si="0"/>
        <v>13905542</v>
      </c>
      <c r="P8" s="41">
        <f t="shared" si="0"/>
        <v>35146000</v>
      </c>
      <c r="Q8" s="42">
        <f t="shared" si="0"/>
        <v>37840001</v>
      </c>
      <c r="R8" s="16">
        <f>IF(($L8       =0),0,((($N8       -$L8       )/$L8       )*100))</f>
        <v>341.11398219925354</v>
      </c>
      <c r="S8" s="17">
        <f>IF(($M8       =0),0,((($O8       -$M8       )/$M8       )*100))</f>
        <v>100.49859555523257</v>
      </c>
      <c r="T8" s="16">
        <f>IF(($E8       =0),0,(($P8       /$E8       )*100))</f>
        <v>92.880549682875269</v>
      </c>
      <c r="U8" s="18">
        <f>IF(($E8       =0),0,(($Q8       /$E8       )*100))</f>
        <v>100.00000264270612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35376000</v>
      </c>
      <c r="C9" s="43">
        <f t="shared" si="2"/>
        <v>-2192000</v>
      </c>
      <c r="D9" s="43">
        <f t="shared" si="2"/>
        <v>0</v>
      </c>
      <c r="E9" s="43">
        <f t="shared" si="2"/>
        <v>33184000</v>
      </c>
      <c r="F9" s="44">
        <f t="shared" si="2"/>
        <v>33184000</v>
      </c>
      <c r="G9" s="45">
        <f t="shared" si="2"/>
        <v>33184000</v>
      </c>
      <c r="H9" s="44">
        <f t="shared" si="2"/>
        <v>2625000</v>
      </c>
      <c r="I9" s="45">
        <f t="shared" si="2"/>
        <v>4222264</v>
      </c>
      <c r="J9" s="44">
        <f t="shared" si="2"/>
        <v>11437000</v>
      </c>
      <c r="K9" s="45">
        <f t="shared" si="2"/>
        <v>10127520</v>
      </c>
      <c r="L9" s="44">
        <f t="shared" si="2"/>
        <v>2479000</v>
      </c>
      <c r="M9" s="45">
        <f t="shared" si="2"/>
        <v>5986591</v>
      </c>
      <c r="N9" s="44">
        <f t="shared" si="2"/>
        <v>14436000</v>
      </c>
      <c r="O9" s="45">
        <f t="shared" si="2"/>
        <v>12847625</v>
      </c>
      <c r="P9" s="44">
        <f t="shared" si="2"/>
        <v>30977000</v>
      </c>
      <c r="Q9" s="45">
        <f t="shared" si="2"/>
        <v>33184000</v>
      </c>
      <c r="R9" s="20">
        <f>IF(($L9       =0),0,((($N9       -$L9       )/$L9       )*100))</f>
        <v>482.33158531665998</v>
      </c>
      <c r="S9" s="21">
        <f>IF(($M9       =0),0,((($O9       -$M9       )/$M9       )*100))</f>
        <v>114.60669352558075</v>
      </c>
      <c r="T9" s="20">
        <f>IF(($E9       =0),0,(($P9       /$E9       )*100))</f>
        <v>93.349204435872707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32776000</v>
      </c>
      <c r="C10" s="46">
        <v>-2192000</v>
      </c>
      <c r="D10" s="46"/>
      <c r="E10" s="46">
        <f t="shared" ref="E10:E41" si="4">$B10      +$C10      +$D10</f>
        <v>30584000</v>
      </c>
      <c r="F10" s="47">
        <v>30584000</v>
      </c>
      <c r="G10" s="48">
        <v>30584000</v>
      </c>
      <c r="H10" s="47">
        <v>2625000</v>
      </c>
      <c r="I10" s="48">
        <v>4222264</v>
      </c>
      <c r="J10" s="47">
        <v>11044000</v>
      </c>
      <c r="K10" s="48">
        <v>9107882</v>
      </c>
      <c r="L10" s="47">
        <v>2479000</v>
      </c>
      <c r="M10" s="48">
        <v>5986591</v>
      </c>
      <c r="N10" s="47">
        <v>14436000</v>
      </c>
      <c r="O10" s="48">
        <v>11267263</v>
      </c>
      <c r="P10" s="47">
        <f t="shared" ref="P10:P41" si="5">$H10      +$J10      +$L10      +$N10</f>
        <v>30584000</v>
      </c>
      <c r="Q10" s="48">
        <f t="shared" ref="Q10:Q41" si="6">$I10      +$K10      +$M10      +$O10</f>
        <v>30584000</v>
      </c>
      <c r="R10" s="24">
        <f t="shared" ref="R10:R41" si="7">IF(($L10      =0),0,((($N10      -$L10      )/$L10      )*100))</f>
        <v>482.33158531665998</v>
      </c>
      <c r="S10" s="25">
        <f t="shared" ref="S10:S41" si="8">IF(($M10      =0),0,((($O10      -$M10      )/$M10      )*100))</f>
        <v>88.208330918213719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2600000</v>
      </c>
      <c r="C13" s="46"/>
      <c r="D13" s="46"/>
      <c r="E13" s="46">
        <f t="shared" si="4"/>
        <v>2600000</v>
      </c>
      <c r="F13" s="47">
        <v>2600000</v>
      </c>
      <c r="G13" s="48">
        <v>2600000</v>
      </c>
      <c r="H13" s="47"/>
      <c r="I13" s="48"/>
      <c r="J13" s="47">
        <v>393000</v>
      </c>
      <c r="K13" s="48">
        <v>1019638</v>
      </c>
      <c r="L13" s="47"/>
      <c r="M13" s="48"/>
      <c r="N13" s="47"/>
      <c r="O13" s="48">
        <v>1580362</v>
      </c>
      <c r="P13" s="47">
        <f t="shared" si="5"/>
        <v>393000</v>
      </c>
      <c r="Q13" s="48">
        <f t="shared" si="6"/>
        <v>2600000</v>
      </c>
      <c r="R13" s="24">
        <f t="shared" si="7"/>
        <v>0</v>
      </c>
      <c r="S13" s="25">
        <f t="shared" si="8"/>
        <v>0</v>
      </c>
      <c r="T13" s="24">
        <f t="shared" si="9"/>
        <v>15.115384615384617</v>
      </c>
      <c r="U13" s="26">
        <f t="shared" si="10"/>
        <v>100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4656000</v>
      </c>
      <c r="C27" s="43">
        <f t="shared" si="11"/>
        <v>0</v>
      </c>
      <c r="D27" s="43">
        <f t="shared" si="11"/>
        <v>0</v>
      </c>
      <c r="E27" s="43">
        <f t="shared" si="11"/>
        <v>4656000</v>
      </c>
      <c r="F27" s="44">
        <f t="shared" si="11"/>
        <v>4656000</v>
      </c>
      <c r="G27" s="45">
        <f t="shared" si="11"/>
        <v>4656000</v>
      </c>
      <c r="H27" s="44">
        <f t="shared" si="11"/>
        <v>976000</v>
      </c>
      <c r="I27" s="45">
        <f t="shared" si="11"/>
        <v>1154899</v>
      </c>
      <c r="J27" s="44">
        <f t="shared" si="11"/>
        <v>1261000</v>
      </c>
      <c r="K27" s="45">
        <f t="shared" si="11"/>
        <v>1494295</v>
      </c>
      <c r="L27" s="44">
        <f t="shared" si="11"/>
        <v>1004000</v>
      </c>
      <c r="M27" s="45">
        <f t="shared" si="11"/>
        <v>948890</v>
      </c>
      <c r="N27" s="44">
        <f t="shared" si="11"/>
        <v>928000</v>
      </c>
      <c r="O27" s="45">
        <f t="shared" si="11"/>
        <v>1057917</v>
      </c>
      <c r="P27" s="44">
        <f t="shared" si="11"/>
        <v>4169000</v>
      </c>
      <c r="Q27" s="45">
        <f t="shared" si="11"/>
        <v>4656001</v>
      </c>
      <c r="R27" s="20">
        <f t="shared" si="7"/>
        <v>-7.569721115537849</v>
      </c>
      <c r="S27" s="21">
        <f t="shared" si="8"/>
        <v>11.489951416918716</v>
      </c>
      <c r="T27" s="20">
        <f t="shared" si="9"/>
        <v>89.540378006872857</v>
      </c>
      <c r="U27" s="22">
        <f t="shared" si="10"/>
        <v>100.00002147766322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2750000</v>
      </c>
      <c r="C30" s="46"/>
      <c r="D30" s="46"/>
      <c r="E30" s="46">
        <f t="shared" si="4"/>
        <v>2750000</v>
      </c>
      <c r="F30" s="47">
        <v>2750000</v>
      </c>
      <c r="G30" s="48">
        <v>2750000</v>
      </c>
      <c r="H30" s="47">
        <v>234000</v>
      </c>
      <c r="I30" s="48">
        <v>363671</v>
      </c>
      <c r="J30" s="47">
        <v>668000</v>
      </c>
      <c r="K30" s="48">
        <v>667841</v>
      </c>
      <c r="L30" s="47">
        <v>661000</v>
      </c>
      <c r="M30" s="48">
        <v>660523</v>
      </c>
      <c r="N30" s="47">
        <v>928000</v>
      </c>
      <c r="O30" s="48">
        <v>1057965</v>
      </c>
      <c r="P30" s="47">
        <f t="shared" si="5"/>
        <v>2491000</v>
      </c>
      <c r="Q30" s="48">
        <f t="shared" si="6"/>
        <v>2750000</v>
      </c>
      <c r="R30" s="24">
        <f t="shared" si="7"/>
        <v>40.393343419062028</v>
      </c>
      <c r="S30" s="25">
        <f t="shared" si="8"/>
        <v>60.170804044673687</v>
      </c>
      <c r="T30" s="24">
        <f t="shared" si="9"/>
        <v>90.581818181818193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1906000</v>
      </c>
      <c r="C32" s="46"/>
      <c r="D32" s="46"/>
      <c r="E32" s="46">
        <f t="shared" si="4"/>
        <v>1906000</v>
      </c>
      <c r="F32" s="47">
        <v>1906000</v>
      </c>
      <c r="G32" s="48">
        <v>1906000</v>
      </c>
      <c r="H32" s="47">
        <v>742000</v>
      </c>
      <c r="I32" s="48">
        <v>791228</v>
      </c>
      <c r="J32" s="47">
        <v>593000</v>
      </c>
      <c r="K32" s="48">
        <v>826454</v>
      </c>
      <c r="L32" s="47">
        <v>343000</v>
      </c>
      <c r="M32" s="48">
        <v>288367</v>
      </c>
      <c r="N32" s="47"/>
      <c r="O32" s="48">
        <v>-48</v>
      </c>
      <c r="P32" s="47">
        <f t="shared" si="5"/>
        <v>1678000</v>
      </c>
      <c r="Q32" s="48">
        <f t="shared" si="6"/>
        <v>1906001</v>
      </c>
      <c r="R32" s="24">
        <f t="shared" si="7"/>
        <v>-100</v>
      </c>
      <c r="S32" s="25">
        <f t="shared" si="8"/>
        <v>-100.01664545527053</v>
      </c>
      <c r="T32" s="24">
        <f t="shared" si="9"/>
        <v>88.037775445960136</v>
      </c>
      <c r="U32" s="26">
        <f t="shared" si="10"/>
        <v>100.00005246589716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15063000</v>
      </c>
      <c r="C42" s="52">
        <f t="shared" si="13"/>
        <v>516000</v>
      </c>
      <c r="D42" s="52">
        <f t="shared" si="13"/>
        <v>0</v>
      </c>
      <c r="E42" s="52">
        <f t="shared" si="13"/>
        <v>15579000</v>
      </c>
      <c r="F42" s="53">
        <f t="shared" si="13"/>
        <v>15579000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15063000</v>
      </c>
      <c r="C43" s="43">
        <f t="shared" si="19"/>
        <v>516000</v>
      </c>
      <c r="D43" s="43">
        <f t="shared" si="19"/>
        <v>0</v>
      </c>
      <c r="E43" s="43">
        <f t="shared" si="19"/>
        <v>15579000</v>
      </c>
      <c r="F43" s="44">
        <f t="shared" si="19"/>
        <v>15579000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15063000</v>
      </c>
      <c r="C45" s="46">
        <v>516000</v>
      </c>
      <c r="D45" s="46"/>
      <c r="E45" s="46">
        <f t="shared" si="21"/>
        <v>15579000</v>
      </c>
      <c r="F45" s="47">
        <v>15579000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55095000</v>
      </c>
      <c r="C59" s="43">
        <f t="shared" si="26"/>
        <v>-1676000</v>
      </c>
      <c r="D59" s="43">
        <f t="shared" si="26"/>
        <v>0</v>
      </c>
      <c r="E59" s="43">
        <f t="shared" si="26"/>
        <v>53419000</v>
      </c>
      <c r="F59" s="44">
        <f t="shared" si="26"/>
        <v>53419000</v>
      </c>
      <c r="G59" s="45">
        <f t="shared" si="26"/>
        <v>37840000</v>
      </c>
      <c r="H59" s="44">
        <f t="shared" si="26"/>
        <v>3601000</v>
      </c>
      <c r="I59" s="45">
        <f t="shared" si="26"/>
        <v>5377163</v>
      </c>
      <c r="J59" s="44">
        <f t="shared" si="26"/>
        <v>12698000</v>
      </c>
      <c r="K59" s="45">
        <f t="shared" si="26"/>
        <v>11621815</v>
      </c>
      <c r="L59" s="44">
        <f t="shared" si="26"/>
        <v>3483000</v>
      </c>
      <c r="M59" s="45">
        <f t="shared" si="26"/>
        <v>6935481</v>
      </c>
      <c r="N59" s="44">
        <f t="shared" si="26"/>
        <v>15364000</v>
      </c>
      <c r="O59" s="45">
        <f t="shared" si="26"/>
        <v>13905542</v>
      </c>
      <c r="P59" s="44">
        <f t="shared" si="26"/>
        <v>35146000</v>
      </c>
      <c r="Q59" s="45">
        <f t="shared" si="26"/>
        <v>37840001</v>
      </c>
      <c r="R59" s="20">
        <f t="shared" si="14"/>
        <v>341.11398219925354</v>
      </c>
      <c r="S59" s="21">
        <f t="shared" si="15"/>
        <v>100.49859555523257</v>
      </c>
      <c r="T59" s="20">
        <f t="shared" si="16"/>
        <v>65.793069881502845</v>
      </c>
      <c r="U59" s="22">
        <f t="shared" si="17"/>
        <v>70.836221194706013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55095000</v>
      </c>
      <c r="C63" s="55">
        <f t="shared" si="30"/>
        <v>-1676000</v>
      </c>
      <c r="D63" s="55">
        <f t="shared" si="30"/>
        <v>0</v>
      </c>
      <c r="E63" s="55">
        <f t="shared" si="30"/>
        <v>53419000</v>
      </c>
      <c r="F63" s="56">
        <f t="shared" si="30"/>
        <v>53419000</v>
      </c>
      <c r="G63" s="57">
        <f t="shared" si="30"/>
        <v>37840000</v>
      </c>
      <c r="H63" s="56">
        <f t="shared" si="30"/>
        <v>3601000</v>
      </c>
      <c r="I63" s="57">
        <f t="shared" si="30"/>
        <v>5377163</v>
      </c>
      <c r="J63" s="56">
        <f t="shared" si="30"/>
        <v>12698000</v>
      </c>
      <c r="K63" s="57">
        <f t="shared" si="30"/>
        <v>11621815</v>
      </c>
      <c r="L63" s="56">
        <f t="shared" si="30"/>
        <v>3483000</v>
      </c>
      <c r="M63" s="58">
        <f t="shared" si="30"/>
        <v>6935481</v>
      </c>
      <c r="N63" s="56">
        <f t="shared" si="30"/>
        <v>15364000</v>
      </c>
      <c r="O63" s="57">
        <f t="shared" si="30"/>
        <v>13905542</v>
      </c>
      <c r="P63" s="56">
        <f t="shared" si="30"/>
        <v>35146000</v>
      </c>
      <c r="Q63" s="57">
        <f t="shared" si="30"/>
        <v>37840001</v>
      </c>
      <c r="R63" s="38">
        <f t="shared" si="14"/>
        <v>341.11398219925354</v>
      </c>
      <c r="S63" s="39">
        <f t="shared" si="15"/>
        <v>100.49859555523257</v>
      </c>
      <c r="T63" s="38">
        <f t="shared" si="16"/>
        <v>65.793069881502845</v>
      </c>
      <c r="U63" s="39">
        <f t="shared" si="17"/>
        <v>70.836221194706013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44022000</v>
      </c>
      <c r="C8" s="40">
        <f t="shared" si="0"/>
        <v>520000</v>
      </c>
      <c r="D8" s="40">
        <f t="shared" si="0"/>
        <v>0</v>
      </c>
      <c r="E8" s="40">
        <f t="shared" si="0"/>
        <v>44542000</v>
      </c>
      <c r="F8" s="41">
        <f t="shared" si="0"/>
        <v>44542000</v>
      </c>
      <c r="G8" s="42">
        <f t="shared" si="0"/>
        <v>44542000</v>
      </c>
      <c r="H8" s="41">
        <f t="shared" si="0"/>
        <v>8823000</v>
      </c>
      <c r="I8" s="42">
        <f t="shared" si="0"/>
        <v>9185465</v>
      </c>
      <c r="J8" s="41">
        <f t="shared" si="0"/>
        <v>19684000</v>
      </c>
      <c r="K8" s="42">
        <f t="shared" si="0"/>
        <v>19983269</v>
      </c>
      <c r="L8" s="41">
        <f t="shared" si="0"/>
        <v>3759000</v>
      </c>
      <c r="M8" s="42">
        <f t="shared" si="0"/>
        <v>1759007</v>
      </c>
      <c r="N8" s="41">
        <f t="shared" si="0"/>
        <v>5150000</v>
      </c>
      <c r="O8" s="42">
        <f t="shared" si="0"/>
        <v>5148213</v>
      </c>
      <c r="P8" s="41">
        <f t="shared" si="0"/>
        <v>37416000</v>
      </c>
      <c r="Q8" s="42">
        <f t="shared" si="0"/>
        <v>36075954</v>
      </c>
      <c r="R8" s="16">
        <f>IF(($L8       =0),0,((($N8       -$L8       )/$L8       )*100))</f>
        <v>37.004522479382814</v>
      </c>
      <c r="S8" s="17">
        <f>IF(($M8       =0),0,((($O8       -$M8       )/$M8       )*100))</f>
        <v>192.67723209742769</v>
      </c>
      <c r="T8" s="16">
        <f>IF(($E8       =0),0,(($P8       /$E8       )*100))</f>
        <v>84.001616451888111</v>
      </c>
      <c r="U8" s="18">
        <f>IF(($E8       =0),0,(($Q8       /$E8       )*100))</f>
        <v>80.993116609043142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40160000</v>
      </c>
      <c r="C9" s="43">
        <f t="shared" si="2"/>
        <v>520000</v>
      </c>
      <c r="D9" s="43">
        <f t="shared" si="2"/>
        <v>0</v>
      </c>
      <c r="E9" s="43">
        <f t="shared" si="2"/>
        <v>40680000</v>
      </c>
      <c r="F9" s="44">
        <f t="shared" si="2"/>
        <v>40680000</v>
      </c>
      <c r="G9" s="45">
        <f t="shared" si="2"/>
        <v>40680000</v>
      </c>
      <c r="H9" s="44">
        <f t="shared" si="2"/>
        <v>6996000</v>
      </c>
      <c r="I9" s="45">
        <f t="shared" si="2"/>
        <v>8568854</v>
      </c>
      <c r="J9" s="44">
        <f t="shared" si="2"/>
        <v>19004000</v>
      </c>
      <c r="K9" s="45">
        <f t="shared" si="2"/>
        <v>19500420</v>
      </c>
      <c r="L9" s="44">
        <f t="shared" si="2"/>
        <v>3224000</v>
      </c>
      <c r="M9" s="45">
        <f t="shared" si="2"/>
        <v>1223754</v>
      </c>
      <c r="N9" s="44">
        <f t="shared" si="2"/>
        <v>4934000</v>
      </c>
      <c r="O9" s="45">
        <f t="shared" si="2"/>
        <v>4932927</v>
      </c>
      <c r="P9" s="44">
        <f t="shared" si="2"/>
        <v>34158000</v>
      </c>
      <c r="Q9" s="45">
        <f t="shared" si="2"/>
        <v>34225955</v>
      </c>
      <c r="R9" s="20">
        <f>IF(($L9       =0),0,((($N9       -$L9       )/$L9       )*100))</f>
        <v>53.039702233250615</v>
      </c>
      <c r="S9" s="21">
        <f>IF(($M9       =0),0,((($O9       -$M9       )/$M9       )*100))</f>
        <v>303.09792654406033</v>
      </c>
      <c r="T9" s="20">
        <f>IF(($E9       =0),0,(($P9       /$E9       )*100))</f>
        <v>83.967551622418881</v>
      </c>
      <c r="U9" s="22">
        <f>IF(($E9       =0),0,(($Q9       /$E9       )*100))</f>
        <v>84.134599311701081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30660000</v>
      </c>
      <c r="C10" s="46">
        <v>1520000</v>
      </c>
      <c r="D10" s="46"/>
      <c r="E10" s="46">
        <f t="shared" ref="E10:E41" si="4">$B10      +$C10      +$D10</f>
        <v>32180000</v>
      </c>
      <c r="F10" s="47">
        <v>32180000</v>
      </c>
      <c r="G10" s="48">
        <v>32180000</v>
      </c>
      <c r="H10" s="47">
        <v>6996000</v>
      </c>
      <c r="I10" s="48">
        <v>6996998</v>
      </c>
      <c r="J10" s="47">
        <v>19004000</v>
      </c>
      <c r="K10" s="48">
        <v>19060275</v>
      </c>
      <c r="L10" s="47">
        <v>1224000</v>
      </c>
      <c r="M10" s="48">
        <v>1223754</v>
      </c>
      <c r="N10" s="47">
        <v>4934000</v>
      </c>
      <c r="O10" s="48">
        <v>4932927</v>
      </c>
      <c r="P10" s="47">
        <f t="shared" ref="P10:P41" si="5">$H10      +$J10      +$L10      +$N10</f>
        <v>32158000</v>
      </c>
      <c r="Q10" s="48">
        <f t="shared" ref="Q10:Q41" si="6">$I10      +$K10      +$M10      +$O10</f>
        <v>32213954</v>
      </c>
      <c r="R10" s="24">
        <f t="shared" ref="R10:R41" si="7">IF(($L10      =0),0,((($N10      -$L10      )/$L10      )*100))</f>
        <v>303.10457516339869</v>
      </c>
      <c r="S10" s="25">
        <f t="shared" ref="S10:S41" si="8">IF(($M10      =0),0,((($O10      -$M10      )/$M10      )*100))</f>
        <v>303.09792654406033</v>
      </c>
      <c r="T10" s="24">
        <f t="shared" ref="T10:T41" si="9">IF(($E10      =0),0,(($P10      /$E10      )*100))</f>
        <v>99.931634555624612</v>
      </c>
      <c r="U10" s="26">
        <f t="shared" ref="U10:U41" si="10">IF(($E10      =0),0,(($Q10      /$E10      )*100))</f>
        <v>100.10551274083281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9500000</v>
      </c>
      <c r="C13" s="46">
        <v>-1000000</v>
      </c>
      <c r="D13" s="46"/>
      <c r="E13" s="46">
        <f t="shared" si="4"/>
        <v>8500000</v>
      </c>
      <c r="F13" s="47">
        <v>8500000</v>
      </c>
      <c r="G13" s="48">
        <v>8500000</v>
      </c>
      <c r="H13" s="47"/>
      <c r="I13" s="48">
        <v>1571856</v>
      </c>
      <c r="J13" s="47"/>
      <c r="K13" s="48">
        <v>440145</v>
      </c>
      <c r="L13" s="47">
        <v>2000000</v>
      </c>
      <c r="M13" s="48"/>
      <c r="N13" s="47"/>
      <c r="O13" s="48"/>
      <c r="P13" s="47">
        <f t="shared" si="5"/>
        <v>2000000</v>
      </c>
      <c r="Q13" s="48">
        <f t="shared" si="6"/>
        <v>2012001</v>
      </c>
      <c r="R13" s="24">
        <f t="shared" si="7"/>
        <v>-100</v>
      </c>
      <c r="S13" s="25">
        <f t="shared" si="8"/>
        <v>0</v>
      </c>
      <c r="T13" s="24">
        <f t="shared" si="9"/>
        <v>23.52941176470588</v>
      </c>
      <c r="U13" s="26">
        <f t="shared" si="10"/>
        <v>23.6706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3862000</v>
      </c>
      <c r="C27" s="43">
        <f t="shared" si="11"/>
        <v>0</v>
      </c>
      <c r="D27" s="43">
        <f t="shared" si="11"/>
        <v>0</v>
      </c>
      <c r="E27" s="43">
        <f t="shared" si="11"/>
        <v>3862000</v>
      </c>
      <c r="F27" s="44">
        <f t="shared" si="11"/>
        <v>3862000</v>
      </c>
      <c r="G27" s="45">
        <f t="shared" si="11"/>
        <v>3862000</v>
      </c>
      <c r="H27" s="44">
        <f t="shared" si="11"/>
        <v>1827000</v>
      </c>
      <c r="I27" s="45">
        <f t="shared" si="11"/>
        <v>616611</v>
      </c>
      <c r="J27" s="44">
        <f t="shared" si="11"/>
        <v>680000</v>
      </c>
      <c r="K27" s="45">
        <f t="shared" si="11"/>
        <v>482849</v>
      </c>
      <c r="L27" s="44">
        <f t="shared" si="11"/>
        <v>535000</v>
      </c>
      <c r="M27" s="45">
        <f t="shared" si="11"/>
        <v>535253</v>
      </c>
      <c r="N27" s="44">
        <f t="shared" si="11"/>
        <v>216000</v>
      </c>
      <c r="O27" s="45">
        <f t="shared" si="11"/>
        <v>215286</v>
      </c>
      <c r="P27" s="44">
        <f t="shared" si="11"/>
        <v>3258000</v>
      </c>
      <c r="Q27" s="45">
        <f t="shared" si="11"/>
        <v>1849999</v>
      </c>
      <c r="R27" s="20">
        <f t="shared" si="7"/>
        <v>-59.626168224299072</v>
      </c>
      <c r="S27" s="21">
        <f t="shared" si="8"/>
        <v>-59.778646733413922</v>
      </c>
      <c r="T27" s="20">
        <f t="shared" si="9"/>
        <v>84.360435007768004</v>
      </c>
      <c r="U27" s="22">
        <f t="shared" si="10"/>
        <v>47.90261522527188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616000</v>
      </c>
      <c r="I30" s="48">
        <v>616611</v>
      </c>
      <c r="J30" s="47">
        <v>483000</v>
      </c>
      <c r="K30" s="48">
        <v>482849</v>
      </c>
      <c r="L30" s="47">
        <v>535000</v>
      </c>
      <c r="M30" s="48">
        <v>535253</v>
      </c>
      <c r="N30" s="47">
        <v>216000</v>
      </c>
      <c r="O30" s="48">
        <v>215286</v>
      </c>
      <c r="P30" s="47">
        <f t="shared" si="5"/>
        <v>1850000</v>
      </c>
      <c r="Q30" s="48">
        <f t="shared" si="6"/>
        <v>1849999</v>
      </c>
      <c r="R30" s="24">
        <f t="shared" si="7"/>
        <v>-59.626168224299072</v>
      </c>
      <c r="S30" s="25">
        <f t="shared" si="8"/>
        <v>-59.778646733413922</v>
      </c>
      <c r="T30" s="24">
        <f t="shared" si="9"/>
        <v>100</v>
      </c>
      <c r="U30" s="26">
        <f t="shared" si="10"/>
        <v>99.999945945945939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2012000</v>
      </c>
      <c r="C32" s="46"/>
      <c r="D32" s="46"/>
      <c r="E32" s="46">
        <f t="shared" si="4"/>
        <v>2012000</v>
      </c>
      <c r="F32" s="47">
        <v>2012000</v>
      </c>
      <c r="G32" s="48">
        <v>2012000</v>
      </c>
      <c r="H32" s="47">
        <v>1211000</v>
      </c>
      <c r="I32" s="48"/>
      <c r="J32" s="47">
        <v>197000</v>
      </c>
      <c r="K32" s="48"/>
      <c r="L32" s="47"/>
      <c r="M32" s="48"/>
      <c r="N32" s="47"/>
      <c r="O32" s="48"/>
      <c r="P32" s="47">
        <f t="shared" si="5"/>
        <v>1408000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69.980119284294233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56826000</v>
      </c>
      <c r="C42" s="52">
        <f t="shared" si="13"/>
        <v>-12163000</v>
      </c>
      <c r="D42" s="52">
        <f t="shared" si="13"/>
        <v>0</v>
      </c>
      <c r="E42" s="52">
        <f t="shared" si="13"/>
        <v>44663000</v>
      </c>
      <c r="F42" s="53">
        <f t="shared" si="13"/>
        <v>44663000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56826000</v>
      </c>
      <c r="C43" s="43">
        <f t="shared" si="19"/>
        <v>-12163000</v>
      </c>
      <c r="D43" s="43">
        <f t="shared" si="19"/>
        <v>0</v>
      </c>
      <c r="E43" s="43">
        <f t="shared" si="19"/>
        <v>44663000</v>
      </c>
      <c r="F43" s="44">
        <f t="shared" si="19"/>
        <v>44663000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56826000</v>
      </c>
      <c r="C45" s="46">
        <v>-12163000</v>
      </c>
      <c r="D45" s="46"/>
      <c r="E45" s="46">
        <f t="shared" si="21"/>
        <v>44663000</v>
      </c>
      <c r="F45" s="47">
        <v>44663000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100848000</v>
      </c>
      <c r="C59" s="43">
        <f t="shared" si="26"/>
        <v>-11643000</v>
      </c>
      <c r="D59" s="43">
        <f t="shared" si="26"/>
        <v>0</v>
      </c>
      <c r="E59" s="43">
        <f t="shared" si="26"/>
        <v>89205000</v>
      </c>
      <c r="F59" s="44">
        <f t="shared" si="26"/>
        <v>89205000</v>
      </c>
      <c r="G59" s="45">
        <f t="shared" si="26"/>
        <v>44542000</v>
      </c>
      <c r="H59" s="44">
        <f t="shared" si="26"/>
        <v>8823000</v>
      </c>
      <c r="I59" s="45">
        <f t="shared" si="26"/>
        <v>9185465</v>
      </c>
      <c r="J59" s="44">
        <f t="shared" si="26"/>
        <v>19684000</v>
      </c>
      <c r="K59" s="45">
        <f t="shared" si="26"/>
        <v>19983269</v>
      </c>
      <c r="L59" s="44">
        <f t="shared" si="26"/>
        <v>3759000</v>
      </c>
      <c r="M59" s="45">
        <f t="shared" si="26"/>
        <v>1759007</v>
      </c>
      <c r="N59" s="44">
        <f t="shared" si="26"/>
        <v>5150000</v>
      </c>
      <c r="O59" s="45">
        <f t="shared" si="26"/>
        <v>5148213</v>
      </c>
      <c r="P59" s="44">
        <f t="shared" si="26"/>
        <v>37416000</v>
      </c>
      <c r="Q59" s="45">
        <f t="shared" si="26"/>
        <v>36075954</v>
      </c>
      <c r="R59" s="20">
        <f t="shared" si="14"/>
        <v>37.004522479382814</v>
      </c>
      <c r="S59" s="21">
        <f t="shared" si="15"/>
        <v>192.67723209742769</v>
      </c>
      <c r="T59" s="20">
        <f t="shared" si="16"/>
        <v>41.943837228854889</v>
      </c>
      <c r="U59" s="22">
        <f t="shared" si="17"/>
        <v>40.441627711451147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100848000</v>
      </c>
      <c r="C63" s="55">
        <f t="shared" si="30"/>
        <v>-11643000</v>
      </c>
      <c r="D63" s="55">
        <f t="shared" si="30"/>
        <v>0</v>
      </c>
      <c r="E63" s="55">
        <f t="shared" si="30"/>
        <v>89205000</v>
      </c>
      <c r="F63" s="56">
        <f t="shared" si="30"/>
        <v>89205000</v>
      </c>
      <c r="G63" s="57">
        <f t="shared" si="30"/>
        <v>44542000</v>
      </c>
      <c r="H63" s="56">
        <f t="shared" si="30"/>
        <v>8823000</v>
      </c>
      <c r="I63" s="57">
        <f t="shared" si="30"/>
        <v>9185465</v>
      </c>
      <c r="J63" s="56">
        <f t="shared" si="30"/>
        <v>19684000</v>
      </c>
      <c r="K63" s="57">
        <f t="shared" si="30"/>
        <v>19983269</v>
      </c>
      <c r="L63" s="56">
        <f t="shared" si="30"/>
        <v>3759000</v>
      </c>
      <c r="M63" s="58">
        <f t="shared" si="30"/>
        <v>1759007</v>
      </c>
      <c r="N63" s="56">
        <f t="shared" si="30"/>
        <v>5150000</v>
      </c>
      <c r="O63" s="57">
        <f t="shared" si="30"/>
        <v>5148213</v>
      </c>
      <c r="P63" s="56">
        <f t="shared" si="30"/>
        <v>37416000</v>
      </c>
      <c r="Q63" s="57">
        <f t="shared" si="30"/>
        <v>36075954</v>
      </c>
      <c r="R63" s="38">
        <f t="shared" si="14"/>
        <v>37.004522479382814</v>
      </c>
      <c r="S63" s="39">
        <f t="shared" si="15"/>
        <v>192.67723209742769</v>
      </c>
      <c r="T63" s="38">
        <f t="shared" si="16"/>
        <v>41.943837228854889</v>
      </c>
      <c r="U63" s="39">
        <f t="shared" si="17"/>
        <v>40.441627711451147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232785000</v>
      </c>
      <c r="C8" s="40">
        <f t="shared" si="0"/>
        <v>15051000</v>
      </c>
      <c r="D8" s="40">
        <f t="shared" si="0"/>
        <v>0</v>
      </c>
      <c r="E8" s="40">
        <f t="shared" si="0"/>
        <v>247836000</v>
      </c>
      <c r="F8" s="41">
        <f t="shared" si="0"/>
        <v>247836000</v>
      </c>
      <c r="G8" s="42">
        <f t="shared" si="0"/>
        <v>247836000</v>
      </c>
      <c r="H8" s="41">
        <f t="shared" si="0"/>
        <v>61784000</v>
      </c>
      <c r="I8" s="42">
        <f t="shared" si="0"/>
        <v>69587013</v>
      </c>
      <c r="J8" s="41">
        <f t="shared" si="0"/>
        <v>57247000</v>
      </c>
      <c r="K8" s="42">
        <f t="shared" si="0"/>
        <v>24637540</v>
      </c>
      <c r="L8" s="41">
        <f t="shared" si="0"/>
        <v>51507000</v>
      </c>
      <c r="M8" s="42">
        <f t="shared" si="0"/>
        <v>97440589</v>
      </c>
      <c r="N8" s="41">
        <f t="shared" si="0"/>
        <v>45145000</v>
      </c>
      <c r="O8" s="42">
        <f t="shared" si="0"/>
        <v>56170857</v>
      </c>
      <c r="P8" s="41">
        <f t="shared" si="0"/>
        <v>215683000</v>
      </c>
      <c r="Q8" s="42">
        <f t="shared" si="0"/>
        <v>247835999</v>
      </c>
      <c r="R8" s="16">
        <f>IF(($L8       =0),0,((($N8       -$L8       )/$L8       )*100))</f>
        <v>-12.35171918380026</v>
      </c>
      <c r="S8" s="17">
        <f>IF(($M8       =0),0,((($O8       -$M8       )/$M8       )*100))</f>
        <v>-42.353738235305613</v>
      </c>
      <c r="T8" s="16">
        <f>IF(($E8       =0),0,(($P8       /$E8       )*100))</f>
        <v>87.026501396084512</v>
      </c>
      <c r="U8" s="18">
        <f>IF(($E8       =0),0,(($Q8       /$E8       )*100))</f>
        <v>99.999999596507365</v>
      </c>
      <c r="V8" s="41">
        <f t="shared" ref="V8:W8" si="1">+V9+V27</f>
        <v>26590000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222196000</v>
      </c>
      <c r="C9" s="43">
        <f t="shared" si="2"/>
        <v>15224000</v>
      </c>
      <c r="D9" s="43">
        <f t="shared" si="2"/>
        <v>0</v>
      </c>
      <c r="E9" s="43">
        <f t="shared" si="2"/>
        <v>237420000</v>
      </c>
      <c r="F9" s="44">
        <f t="shared" si="2"/>
        <v>237420000</v>
      </c>
      <c r="G9" s="45">
        <f t="shared" si="2"/>
        <v>237420000</v>
      </c>
      <c r="H9" s="44">
        <f t="shared" si="2"/>
        <v>60553000</v>
      </c>
      <c r="I9" s="45">
        <f t="shared" si="2"/>
        <v>68355766</v>
      </c>
      <c r="J9" s="44">
        <f t="shared" si="2"/>
        <v>55797000</v>
      </c>
      <c r="K9" s="45">
        <f t="shared" si="2"/>
        <v>23602491</v>
      </c>
      <c r="L9" s="44">
        <f t="shared" si="2"/>
        <v>47792000</v>
      </c>
      <c r="M9" s="45">
        <f t="shared" si="2"/>
        <v>96439760</v>
      </c>
      <c r="N9" s="44">
        <f t="shared" si="2"/>
        <v>42199000</v>
      </c>
      <c r="O9" s="45">
        <f t="shared" si="2"/>
        <v>49021983</v>
      </c>
      <c r="P9" s="44">
        <f t="shared" si="2"/>
        <v>206341000</v>
      </c>
      <c r="Q9" s="45">
        <f t="shared" si="2"/>
        <v>237420000</v>
      </c>
      <c r="R9" s="20">
        <f>IF(($L9       =0),0,((($N9       -$L9       )/$L9       )*100))</f>
        <v>-11.702795446936726</v>
      </c>
      <c r="S9" s="21">
        <f>IF(($M9       =0),0,((($O9       -$M9       )/$M9       )*100))</f>
        <v>-49.168285984950607</v>
      </c>
      <c r="T9" s="20">
        <f>IF(($E9       =0),0,(($P9       /$E9       )*100))</f>
        <v>86.909695897565499</v>
      </c>
      <c r="U9" s="22">
        <f>IF(($E9       =0),0,(($Q9       /$E9       )*100))</f>
        <v>100</v>
      </c>
      <c r="V9" s="44">
        <f t="shared" ref="V9:W9" si="3">SUM(V10:V26)</f>
        <v>26590000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14000000</v>
      </c>
      <c r="C13" s="46">
        <v>-160000</v>
      </c>
      <c r="D13" s="46"/>
      <c r="E13" s="46">
        <f t="shared" si="4"/>
        <v>13840000</v>
      </c>
      <c r="F13" s="47">
        <v>13840000</v>
      </c>
      <c r="G13" s="48">
        <v>13840000</v>
      </c>
      <c r="H13" s="47"/>
      <c r="I13" s="48">
        <v>336770</v>
      </c>
      <c r="J13" s="47">
        <v>3999000</v>
      </c>
      <c r="K13" s="48">
        <v>53265</v>
      </c>
      <c r="L13" s="47"/>
      <c r="M13" s="48">
        <v>8753998</v>
      </c>
      <c r="N13" s="47"/>
      <c r="O13" s="48">
        <v>4695968</v>
      </c>
      <c r="P13" s="47">
        <f t="shared" si="5"/>
        <v>3999000</v>
      </c>
      <c r="Q13" s="48">
        <f t="shared" si="6"/>
        <v>13840001</v>
      </c>
      <c r="R13" s="24">
        <f t="shared" si="7"/>
        <v>0</v>
      </c>
      <c r="S13" s="25">
        <f t="shared" si="8"/>
        <v>-46.35630485636392</v>
      </c>
      <c r="T13" s="24">
        <f t="shared" si="9"/>
        <v>28.894508670520231</v>
      </c>
      <c r="U13" s="26">
        <f t="shared" si="10"/>
        <v>100.00000722543352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26590000</v>
      </c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55000000</v>
      </c>
      <c r="C23" s="46">
        <v>-2999000</v>
      </c>
      <c r="D23" s="46"/>
      <c r="E23" s="46">
        <f t="shared" si="4"/>
        <v>52001000</v>
      </c>
      <c r="F23" s="47">
        <v>52001000</v>
      </c>
      <c r="G23" s="48">
        <v>52001000</v>
      </c>
      <c r="H23" s="47">
        <v>6379000</v>
      </c>
      <c r="I23" s="48">
        <v>13845327</v>
      </c>
      <c r="J23" s="47">
        <v>13972000</v>
      </c>
      <c r="K23" s="48">
        <v>5692164</v>
      </c>
      <c r="L23" s="47">
        <v>16426000</v>
      </c>
      <c r="M23" s="48">
        <v>16976599</v>
      </c>
      <c r="N23" s="47">
        <v>15224000</v>
      </c>
      <c r="O23" s="48">
        <v>15486909</v>
      </c>
      <c r="P23" s="47">
        <f t="shared" si="5"/>
        <v>52001000</v>
      </c>
      <c r="Q23" s="48">
        <f t="shared" si="6"/>
        <v>52000999</v>
      </c>
      <c r="R23" s="24">
        <f t="shared" si="7"/>
        <v>-7.317667113113357</v>
      </c>
      <c r="S23" s="25">
        <f t="shared" si="8"/>
        <v>-8.7749613453201079</v>
      </c>
      <c r="T23" s="24">
        <f t="shared" si="9"/>
        <v>100</v>
      </c>
      <c r="U23" s="26">
        <f t="shared" si="10"/>
        <v>99.999998076960068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153196000</v>
      </c>
      <c r="C25" s="46">
        <v>18383000</v>
      </c>
      <c r="D25" s="46"/>
      <c r="E25" s="46">
        <f t="shared" si="4"/>
        <v>171579000</v>
      </c>
      <c r="F25" s="47">
        <v>171579000</v>
      </c>
      <c r="G25" s="48">
        <v>171579000</v>
      </c>
      <c r="H25" s="47">
        <v>54174000</v>
      </c>
      <c r="I25" s="48">
        <v>54173669</v>
      </c>
      <c r="J25" s="47">
        <v>37826000</v>
      </c>
      <c r="K25" s="48">
        <v>17857062</v>
      </c>
      <c r="L25" s="47">
        <v>31366000</v>
      </c>
      <c r="M25" s="48">
        <v>70709163</v>
      </c>
      <c r="N25" s="47">
        <v>26975000</v>
      </c>
      <c r="O25" s="48">
        <v>28839106</v>
      </c>
      <c r="P25" s="47">
        <f t="shared" si="5"/>
        <v>150341000</v>
      </c>
      <c r="Q25" s="48">
        <f t="shared" si="6"/>
        <v>171579000</v>
      </c>
      <c r="R25" s="24">
        <f t="shared" si="7"/>
        <v>-13.999234840272907</v>
      </c>
      <c r="S25" s="25">
        <f t="shared" si="8"/>
        <v>-59.214471256009638</v>
      </c>
      <c r="T25" s="24">
        <f t="shared" si="9"/>
        <v>87.622028336801122</v>
      </c>
      <c r="U25" s="26">
        <f t="shared" si="10"/>
        <v>100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10589000</v>
      </c>
      <c r="C27" s="43">
        <f t="shared" si="11"/>
        <v>-173000</v>
      </c>
      <c r="D27" s="43">
        <f t="shared" si="11"/>
        <v>0</v>
      </c>
      <c r="E27" s="43">
        <f t="shared" si="11"/>
        <v>10416000</v>
      </c>
      <c r="F27" s="44">
        <f t="shared" si="11"/>
        <v>10416000</v>
      </c>
      <c r="G27" s="45">
        <f t="shared" si="11"/>
        <v>10416000</v>
      </c>
      <c r="H27" s="44">
        <f t="shared" si="11"/>
        <v>1231000</v>
      </c>
      <c r="I27" s="45">
        <f t="shared" si="11"/>
        <v>1231247</v>
      </c>
      <c r="J27" s="44">
        <f t="shared" si="11"/>
        <v>1450000</v>
      </c>
      <c r="K27" s="45">
        <f t="shared" si="11"/>
        <v>1035049</v>
      </c>
      <c r="L27" s="44">
        <f t="shared" si="11"/>
        <v>3715000</v>
      </c>
      <c r="M27" s="45">
        <f t="shared" si="11"/>
        <v>1000829</v>
      </c>
      <c r="N27" s="44">
        <f t="shared" si="11"/>
        <v>2946000</v>
      </c>
      <c r="O27" s="45">
        <f t="shared" si="11"/>
        <v>7148874</v>
      </c>
      <c r="P27" s="44">
        <f t="shared" si="11"/>
        <v>9342000</v>
      </c>
      <c r="Q27" s="45">
        <f t="shared" si="11"/>
        <v>10415999</v>
      </c>
      <c r="R27" s="20">
        <f t="shared" si="7"/>
        <v>-20.699865410497981</v>
      </c>
      <c r="S27" s="21">
        <f t="shared" si="8"/>
        <v>614.29524923838142</v>
      </c>
      <c r="T27" s="20">
        <f t="shared" si="9"/>
        <v>89.688940092165907</v>
      </c>
      <c r="U27" s="22">
        <f t="shared" si="10"/>
        <v>99.999990399385567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2500000</v>
      </c>
      <c r="C30" s="46"/>
      <c r="D30" s="46"/>
      <c r="E30" s="46">
        <f t="shared" si="4"/>
        <v>2500000</v>
      </c>
      <c r="F30" s="47">
        <v>2500000</v>
      </c>
      <c r="G30" s="48">
        <v>2500000</v>
      </c>
      <c r="H30" s="47">
        <v>406000</v>
      </c>
      <c r="I30" s="48">
        <v>405936</v>
      </c>
      <c r="J30" s="47">
        <v>339000</v>
      </c>
      <c r="K30" s="48">
        <v>339581</v>
      </c>
      <c r="L30" s="47">
        <v>140000</v>
      </c>
      <c r="M30" s="48">
        <v>201259</v>
      </c>
      <c r="N30" s="47">
        <v>1384000</v>
      </c>
      <c r="O30" s="48">
        <v>1553224</v>
      </c>
      <c r="P30" s="47">
        <f t="shared" si="5"/>
        <v>2269000</v>
      </c>
      <c r="Q30" s="48">
        <f t="shared" si="6"/>
        <v>2500000</v>
      </c>
      <c r="R30" s="24">
        <f t="shared" si="7"/>
        <v>888.57142857142867</v>
      </c>
      <c r="S30" s="25">
        <f t="shared" si="8"/>
        <v>671.75380976751353</v>
      </c>
      <c r="T30" s="24">
        <f t="shared" si="9"/>
        <v>90.759999999999991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3089000</v>
      </c>
      <c r="C32" s="46">
        <v>-173000</v>
      </c>
      <c r="D32" s="46"/>
      <c r="E32" s="46">
        <f t="shared" si="4"/>
        <v>2916000</v>
      </c>
      <c r="F32" s="47">
        <v>2916000</v>
      </c>
      <c r="G32" s="48">
        <v>2916000</v>
      </c>
      <c r="H32" s="47">
        <v>825000</v>
      </c>
      <c r="I32" s="48">
        <v>825311</v>
      </c>
      <c r="J32" s="47">
        <v>695000</v>
      </c>
      <c r="K32" s="48">
        <v>695468</v>
      </c>
      <c r="L32" s="47">
        <v>800000</v>
      </c>
      <c r="M32" s="48">
        <v>799570</v>
      </c>
      <c r="N32" s="47">
        <v>596000</v>
      </c>
      <c r="O32" s="48">
        <v>595650</v>
      </c>
      <c r="P32" s="47">
        <f t="shared" si="5"/>
        <v>2916000</v>
      </c>
      <c r="Q32" s="48">
        <f t="shared" si="6"/>
        <v>2915999</v>
      </c>
      <c r="R32" s="24">
        <f t="shared" si="7"/>
        <v>-25.5</v>
      </c>
      <c r="S32" s="25">
        <f t="shared" si="8"/>
        <v>-25.503708243180711</v>
      </c>
      <c r="T32" s="24">
        <f t="shared" si="9"/>
        <v>100</v>
      </c>
      <c r="U32" s="26">
        <f t="shared" si="10"/>
        <v>99.999965706447185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5000000</v>
      </c>
      <c r="H35" s="47"/>
      <c r="I35" s="48"/>
      <c r="J35" s="47">
        <v>416000</v>
      </c>
      <c r="K35" s="48"/>
      <c r="L35" s="47">
        <v>2775000</v>
      </c>
      <c r="M35" s="48"/>
      <c r="N35" s="47">
        <v>966000</v>
      </c>
      <c r="O35" s="48">
        <v>5000000</v>
      </c>
      <c r="P35" s="47">
        <f t="shared" si="5"/>
        <v>4157000</v>
      </c>
      <c r="Q35" s="48">
        <f t="shared" si="6"/>
        <v>5000000</v>
      </c>
      <c r="R35" s="24">
        <f t="shared" si="7"/>
        <v>-65.189189189189193</v>
      </c>
      <c r="S35" s="25">
        <f t="shared" si="8"/>
        <v>0</v>
      </c>
      <c r="T35" s="24">
        <f t="shared" si="9"/>
        <v>83.14</v>
      </c>
      <c r="U35" s="26">
        <f t="shared" si="10"/>
        <v>100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56426000</v>
      </c>
      <c r="C42" s="52">
        <f t="shared" si="13"/>
        <v>-8667000</v>
      </c>
      <c r="D42" s="52">
        <f t="shared" si="13"/>
        <v>0</v>
      </c>
      <c r="E42" s="52">
        <f t="shared" si="13"/>
        <v>47759000</v>
      </c>
      <c r="F42" s="53">
        <f t="shared" si="13"/>
        <v>47759000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56426000</v>
      </c>
      <c r="C43" s="43">
        <f t="shared" si="19"/>
        <v>-8667000</v>
      </c>
      <c r="D43" s="43">
        <f t="shared" si="19"/>
        <v>0</v>
      </c>
      <c r="E43" s="43">
        <f t="shared" si="19"/>
        <v>47759000</v>
      </c>
      <c r="F43" s="44">
        <f t="shared" si="19"/>
        <v>47759000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56426000</v>
      </c>
      <c r="C45" s="46">
        <v>-8667000</v>
      </c>
      <c r="D45" s="46"/>
      <c r="E45" s="46">
        <f t="shared" si="21"/>
        <v>47759000</v>
      </c>
      <c r="F45" s="47">
        <v>47759000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289211000</v>
      </c>
      <c r="C59" s="43">
        <f t="shared" si="26"/>
        <v>6384000</v>
      </c>
      <c r="D59" s="43">
        <f t="shared" si="26"/>
        <v>0</v>
      </c>
      <c r="E59" s="43">
        <f t="shared" si="26"/>
        <v>295595000</v>
      </c>
      <c r="F59" s="44">
        <f t="shared" si="26"/>
        <v>295595000</v>
      </c>
      <c r="G59" s="45">
        <f t="shared" si="26"/>
        <v>247836000</v>
      </c>
      <c r="H59" s="44">
        <f t="shared" si="26"/>
        <v>61784000</v>
      </c>
      <c r="I59" s="45">
        <f t="shared" si="26"/>
        <v>69587013</v>
      </c>
      <c r="J59" s="44">
        <f t="shared" si="26"/>
        <v>57247000</v>
      </c>
      <c r="K59" s="45">
        <f t="shared" si="26"/>
        <v>24637540</v>
      </c>
      <c r="L59" s="44">
        <f t="shared" si="26"/>
        <v>51507000</v>
      </c>
      <c r="M59" s="45">
        <f t="shared" si="26"/>
        <v>97440589</v>
      </c>
      <c r="N59" s="44">
        <f t="shared" si="26"/>
        <v>45145000</v>
      </c>
      <c r="O59" s="45">
        <f t="shared" si="26"/>
        <v>56170857</v>
      </c>
      <c r="P59" s="44">
        <f t="shared" si="26"/>
        <v>215683000</v>
      </c>
      <c r="Q59" s="45">
        <f t="shared" si="26"/>
        <v>247835999</v>
      </c>
      <c r="R59" s="20">
        <f t="shared" si="14"/>
        <v>-12.35171918380026</v>
      </c>
      <c r="S59" s="21">
        <f t="shared" si="15"/>
        <v>-42.353738235305613</v>
      </c>
      <c r="T59" s="20">
        <f t="shared" si="16"/>
        <v>72.965713222483458</v>
      </c>
      <c r="U59" s="22">
        <f t="shared" si="17"/>
        <v>83.843095789847595</v>
      </c>
      <c r="V59" s="44">
        <f t="shared" ref="V59:W59" si="27">+V8+V42</f>
        <v>26590000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289211000</v>
      </c>
      <c r="C63" s="55">
        <f t="shared" si="30"/>
        <v>6384000</v>
      </c>
      <c r="D63" s="55">
        <f t="shared" si="30"/>
        <v>0</v>
      </c>
      <c r="E63" s="55">
        <f t="shared" si="30"/>
        <v>295595000</v>
      </c>
      <c r="F63" s="56">
        <f t="shared" si="30"/>
        <v>295595000</v>
      </c>
      <c r="G63" s="57">
        <f t="shared" si="30"/>
        <v>247836000</v>
      </c>
      <c r="H63" s="56">
        <f t="shared" si="30"/>
        <v>61784000</v>
      </c>
      <c r="I63" s="57">
        <f t="shared" si="30"/>
        <v>69587013</v>
      </c>
      <c r="J63" s="56">
        <f t="shared" si="30"/>
        <v>57247000</v>
      </c>
      <c r="K63" s="57">
        <f t="shared" si="30"/>
        <v>24637540</v>
      </c>
      <c r="L63" s="56">
        <f t="shared" si="30"/>
        <v>51507000</v>
      </c>
      <c r="M63" s="58">
        <f t="shared" si="30"/>
        <v>97440589</v>
      </c>
      <c r="N63" s="56">
        <f t="shared" si="30"/>
        <v>45145000</v>
      </c>
      <c r="O63" s="57">
        <f t="shared" si="30"/>
        <v>56170857</v>
      </c>
      <c r="P63" s="56">
        <f t="shared" si="30"/>
        <v>215683000</v>
      </c>
      <c r="Q63" s="57">
        <f t="shared" si="30"/>
        <v>247835999</v>
      </c>
      <c r="R63" s="38">
        <f t="shared" si="14"/>
        <v>-12.35171918380026</v>
      </c>
      <c r="S63" s="39">
        <f t="shared" si="15"/>
        <v>-42.353738235305613</v>
      </c>
      <c r="T63" s="38">
        <f t="shared" si="16"/>
        <v>72.965713222483458</v>
      </c>
      <c r="U63" s="39">
        <f t="shared" si="17"/>
        <v>83.843095789847595</v>
      </c>
      <c r="V63" s="56">
        <f>+V59+V60</f>
        <v>26590000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71327000</v>
      </c>
      <c r="C8" s="40">
        <f t="shared" si="0"/>
        <v>4115000</v>
      </c>
      <c r="D8" s="40">
        <f t="shared" si="0"/>
        <v>0</v>
      </c>
      <c r="E8" s="40">
        <f t="shared" si="0"/>
        <v>75442000</v>
      </c>
      <c r="F8" s="41">
        <f t="shared" si="0"/>
        <v>75442000</v>
      </c>
      <c r="G8" s="42">
        <f t="shared" si="0"/>
        <v>75442000</v>
      </c>
      <c r="H8" s="41">
        <f t="shared" si="0"/>
        <v>7373000</v>
      </c>
      <c r="I8" s="42">
        <f t="shared" si="0"/>
        <v>7820253</v>
      </c>
      <c r="J8" s="41">
        <f t="shared" si="0"/>
        <v>35798000</v>
      </c>
      <c r="K8" s="42">
        <f t="shared" si="0"/>
        <v>33669598</v>
      </c>
      <c r="L8" s="41">
        <f t="shared" si="0"/>
        <v>7150000</v>
      </c>
      <c r="M8" s="42">
        <f t="shared" si="0"/>
        <v>13406702</v>
      </c>
      <c r="N8" s="41">
        <f t="shared" si="0"/>
        <v>14716000</v>
      </c>
      <c r="O8" s="42">
        <f t="shared" si="0"/>
        <v>13299455</v>
      </c>
      <c r="P8" s="41">
        <f t="shared" si="0"/>
        <v>65037000</v>
      </c>
      <c r="Q8" s="42">
        <f t="shared" si="0"/>
        <v>68196008</v>
      </c>
      <c r="R8" s="16">
        <f>IF(($L8       =0),0,((($N8       -$L8       )/$L8       )*100))</f>
        <v>105.81818181818181</v>
      </c>
      <c r="S8" s="17">
        <f>IF(($M8       =0),0,((($O8       -$M8       )/$M8       )*100))</f>
        <v>-0.79995065154726352</v>
      </c>
      <c r="T8" s="16">
        <f>IF(($E8       =0),0,(($P8       /$E8       )*100))</f>
        <v>86.207947827470107</v>
      </c>
      <c r="U8" s="18">
        <f>IF(($E8       =0),0,(($Q8       /$E8       )*100))</f>
        <v>90.395281143129822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66275000</v>
      </c>
      <c r="C9" s="43">
        <f t="shared" si="2"/>
        <v>-4199000</v>
      </c>
      <c r="D9" s="43">
        <f t="shared" si="2"/>
        <v>0</v>
      </c>
      <c r="E9" s="43">
        <f t="shared" si="2"/>
        <v>62076000</v>
      </c>
      <c r="F9" s="44">
        <f t="shared" si="2"/>
        <v>62076000</v>
      </c>
      <c r="G9" s="45">
        <f t="shared" si="2"/>
        <v>62076000</v>
      </c>
      <c r="H9" s="44">
        <f t="shared" si="2"/>
        <v>6432000</v>
      </c>
      <c r="I9" s="45">
        <f t="shared" si="2"/>
        <v>6794092</v>
      </c>
      <c r="J9" s="44">
        <f t="shared" si="2"/>
        <v>33830000</v>
      </c>
      <c r="K9" s="45">
        <f t="shared" si="2"/>
        <v>31701876</v>
      </c>
      <c r="L9" s="44">
        <f t="shared" si="2"/>
        <v>6177000</v>
      </c>
      <c r="M9" s="45">
        <f t="shared" si="2"/>
        <v>12434182</v>
      </c>
      <c r="N9" s="44">
        <f t="shared" si="2"/>
        <v>13941000</v>
      </c>
      <c r="O9" s="45">
        <f t="shared" si="2"/>
        <v>9450287</v>
      </c>
      <c r="P9" s="44">
        <f t="shared" si="2"/>
        <v>60380000</v>
      </c>
      <c r="Q9" s="45">
        <f t="shared" si="2"/>
        <v>60380437</v>
      </c>
      <c r="R9" s="20">
        <f>IF(($L9       =0),0,((($N9       -$L9       )/$L9       )*100))</f>
        <v>125.69208353569694</v>
      </c>
      <c r="S9" s="21">
        <f>IF(($M9       =0),0,((($O9       -$M9       )/$M9       )*100))</f>
        <v>-23.997517488484565</v>
      </c>
      <c r="T9" s="20">
        <f>IF(($E9       =0),0,(($P9       /$E9       )*100))</f>
        <v>97.26786519749983</v>
      </c>
      <c r="U9" s="22">
        <f>IF(($E9       =0),0,(($Q9       /$E9       )*100))</f>
        <v>97.268569173271473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62775000</v>
      </c>
      <c r="C10" s="46">
        <v>-4199000</v>
      </c>
      <c r="D10" s="46"/>
      <c r="E10" s="46">
        <f t="shared" ref="E10:E41" si="4">$B10      +$C10      +$D10</f>
        <v>58576000</v>
      </c>
      <c r="F10" s="47">
        <v>58576000</v>
      </c>
      <c r="G10" s="48">
        <v>58576000</v>
      </c>
      <c r="H10" s="47">
        <v>6432000</v>
      </c>
      <c r="I10" s="48">
        <v>5930087</v>
      </c>
      <c r="J10" s="47">
        <v>32026000</v>
      </c>
      <c r="K10" s="48">
        <v>30761443</v>
      </c>
      <c r="L10" s="47">
        <v>6177000</v>
      </c>
      <c r="M10" s="48">
        <v>12434182</v>
      </c>
      <c r="N10" s="47">
        <v>13941000</v>
      </c>
      <c r="O10" s="48">
        <v>9450287</v>
      </c>
      <c r="P10" s="47">
        <f t="shared" ref="P10:P41" si="5">$H10      +$J10      +$L10      +$N10</f>
        <v>58576000</v>
      </c>
      <c r="Q10" s="48">
        <f t="shared" ref="Q10:Q41" si="6">$I10      +$K10      +$M10      +$O10</f>
        <v>58575999</v>
      </c>
      <c r="R10" s="24">
        <f t="shared" ref="R10:R41" si="7">IF(($L10      =0),0,((($N10      -$L10      )/$L10      )*100))</f>
        <v>125.69208353569694</v>
      </c>
      <c r="S10" s="25">
        <f t="shared" ref="S10:S41" si="8">IF(($M10      =0),0,((($O10      -$M10      )/$M10      )*100))</f>
        <v>-23.997517488484565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99.999998292816173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3500000</v>
      </c>
      <c r="C13" s="46"/>
      <c r="D13" s="46"/>
      <c r="E13" s="46">
        <f t="shared" si="4"/>
        <v>3500000</v>
      </c>
      <c r="F13" s="47">
        <v>3500000</v>
      </c>
      <c r="G13" s="48">
        <v>3500000</v>
      </c>
      <c r="H13" s="47"/>
      <c r="I13" s="48">
        <v>864005</v>
      </c>
      <c r="J13" s="47">
        <v>1804000</v>
      </c>
      <c r="K13" s="48">
        <v>940433</v>
      </c>
      <c r="L13" s="47"/>
      <c r="M13" s="48"/>
      <c r="N13" s="47"/>
      <c r="O13" s="48"/>
      <c r="P13" s="47">
        <f t="shared" si="5"/>
        <v>1804000</v>
      </c>
      <c r="Q13" s="48">
        <f t="shared" si="6"/>
        <v>1804438</v>
      </c>
      <c r="R13" s="24">
        <f t="shared" si="7"/>
        <v>0</v>
      </c>
      <c r="S13" s="25">
        <f t="shared" si="8"/>
        <v>0</v>
      </c>
      <c r="T13" s="24">
        <f t="shared" si="9"/>
        <v>51.542857142857144</v>
      </c>
      <c r="U13" s="26">
        <f t="shared" si="10"/>
        <v>51.555371428571426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5052000</v>
      </c>
      <c r="C27" s="43">
        <f t="shared" si="11"/>
        <v>8314000</v>
      </c>
      <c r="D27" s="43">
        <f t="shared" si="11"/>
        <v>0</v>
      </c>
      <c r="E27" s="43">
        <f t="shared" si="11"/>
        <v>13366000</v>
      </c>
      <c r="F27" s="44">
        <f t="shared" si="11"/>
        <v>13366000</v>
      </c>
      <c r="G27" s="45">
        <f t="shared" si="11"/>
        <v>13366000</v>
      </c>
      <c r="H27" s="44">
        <f t="shared" si="11"/>
        <v>941000</v>
      </c>
      <c r="I27" s="45">
        <f t="shared" si="11"/>
        <v>1026161</v>
      </c>
      <c r="J27" s="44">
        <f t="shared" si="11"/>
        <v>1968000</v>
      </c>
      <c r="K27" s="45">
        <f t="shared" si="11"/>
        <v>1967722</v>
      </c>
      <c r="L27" s="44">
        <f t="shared" si="11"/>
        <v>973000</v>
      </c>
      <c r="M27" s="45">
        <f t="shared" si="11"/>
        <v>972520</v>
      </c>
      <c r="N27" s="44">
        <f t="shared" si="11"/>
        <v>775000</v>
      </c>
      <c r="O27" s="45">
        <f t="shared" si="11"/>
        <v>3849168</v>
      </c>
      <c r="P27" s="44">
        <f t="shared" si="11"/>
        <v>4657000</v>
      </c>
      <c r="Q27" s="45">
        <f t="shared" si="11"/>
        <v>7815571</v>
      </c>
      <c r="R27" s="20">
        <f t="shared" si="7"/>
        <v>-20.349434737923946</v>
      </c>
      <c r="S27" s="21">
        <f t="shared" si="8"/>
        <v>295.79319705507345</v>
      </c>
      <c r="T27" s="20">
        <f t="shared" si="9"/>
        <v>34.842136764925932</v>
      </c>
      <c r="U27" s="22">
        <f t="shared" si="10"/>
        <v>58.473522370193031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155000</v>
      </c>
      <c r="I30" s="48">
        <v>240596</v>
      </c>
      <c r="J30" s="47">
        <v>1177000</v>
      </c>
      <c r="K30" s="48">
        <v>1176982</v>
      </c>
      <c r="L30" s="47">
        <v>131000</v>
      </c>
      <c r="M30" s="48">
        <v>129871</v>
      </c>
      <c r="N30" s="47">
        <v>172000</v>
      </c>
      <c r="O30" s="48">
        <v>172550</v>
      </c>
      <c r="P30" s="47">
        <f t="shared" si="5"/>
        <v>1635000</v>
      </c>
      <c r="Q30" s="48">
        <f t="shared" si="6"/>
        <v>1719999</v>
      </c>
      <c r="R30" s="24">
        <f t="shared" si="7"/>
        <v>31.297709923664126</v>
      </c>
      <c r="S30" s="25">
        <f t="shared" si="8"/>
        <v>32.862609820514201</v>
      </c>
      <c r="T30" s="24">
        <f t="shared" si="9"/>
        <v>95.058139534883722</v>
      </c>
      <c r="U30" s="26">
        <f t="shared" si="10"/>
        <v>99.999941860465114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3332000</v>
      </c>
      <c r="C32" s="46">
        <v>-186000</v>
      </c>
      <c r="D32" s="46"/>
      <c r="E32" s="46">
        <f t="shared" si="4"/>
        <v>3146000</v>
      </c>
      <c r="F32" s="47">
        <v>3146000</v>
      </c>
      <c r="G32" s="48">
        <v>3146000</v>
      </c>
      <c r="H32" s="47">
        <v>786000</v>
      </c>
      <c r="I32" s="48">
        <v>785565</v>
      </c>
      <c r="J32" s="47">
        <v>791000</v>
      </c>
      <c r="K32" s="48">
        <v>790740</v>
      </c>
      <c r="L32" s="47">
        <v>842000</v>
      </c>
      <c r="M32" s="48">
        <v>842649</v>
      </c>
      <c r="N32" s="47">
        <v>603000</v>
      </c>
      <c r="O32" s="48">
        <v>727046</v>
      </c>
      <c r="P32" s="47">
        <f t="shared" si="5"/>
        <v>3022000</v>
      </c>
      <c r="Q32" s="48">
        <f t="shared" si="6"/>
        <v>3146000</v>
      </c>
      <c r="R32" s="24">
        <f t="shared" si="7"/>
        <v>-28.38479809976247</v>
      </c>
      <c r="S32" s="25">
        <f t="shared" si="8"/>
        <v>-13.718998064437269</v>
      </c>
      <c r="T32" s="24">
        <f t="shared" si="9"/>
        <v>96.058486967577878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8500000</v>
      </c>
      <c r="D36" s="46"/>
      <c r="E36" s="46">
        <f t="shared" si="4"/>
        <v>8500000</v>
      </c>
      <c r="F36" s="47">
        <v>8500000</v>
      </c>
      <c r="G36" s="48">
        <v>8500000</v>
      </c>
      <c r="H36" s="47"/>
      <c r="I36" s="48"/>
      <c r="J36" s="47"/>
      <c r="K36" s="48"/>
      <c r="L36" s="47"/>
      <c r="M36" s="48"/>
      <c r="N36" s="47"/>
      <c r="O36" s="48">
        <v>2949572</v>
      </c>
      <c r="P36" s="47">
        <f t="shared" si="5"/>
        <v>0</v>
      </c>
      <c r="Q36" s="48">
        <f t="shared" si="6"/>
        <v>2949572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34.700847058823534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44019000</v>
      </c>
      <c r="C42" s="52">
        <f t="shared" si="13"/>
        <v>-35653000</v>
      </c>
      <c r="D42" s="52">
        <f t="shared" si="13"/>
        <v>0</v>
      </c>
      <c r="E42" s="52">
        <f t="shared" si="13"/>
        <v>8366000</v>
      </c>
      <c r="F42" s="53">
        <f t="shared" si="13"/>
        <v>8366000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44019000</v>
      </c>
      <c r="C43" s="43">
        <f t="shared" si="19"/>
        <v>-35653000</v>
      </c>
      <c r="D43" s="43">
        <f t="shared" si="19"/>
        <v>0</v>
      </c>
      <c r="E43" s="43">
        <f t="shared" si="19"/>
        <v>8366000</v>
      </c>
      <c r="F43" s="44">
        <f t="shared" si="19"/>
        <v>8366000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44019000</v>
      </c>
      <c r="C45" s="46">
        <v>-35653000</v>
      </c>
      <c r="D45" s="46"/>
      <c r="E45" s="46">
        <f t="shared" si="21"/>
        <v>8366000</v>
      </c>
      <c r="F45" s="47">
        <v>8366000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115346000</v>
      </c>
      <c r="C59" s="43">
        <f t="shared" si="26"/>
        <v>-31538000</v>
      </c>
      <c r="D59" s="43">
        <f t="shared" si="26"/>
        <v>0</v>
      </c>
      <c r="E59" s="43">
        <f t="shared" si="26"/>
        <v>83808000</v>
      </c>
      <c r="F59" s="44">
        <f t="shared" si="26"/>
        <v>83808000</v>
      </c>
      <c r="G59" s="45">
        <f t="shared" si="26"/>
        <v>75442000</v>
      </c>
      <c r="H59" s="44">
        <f t="shared" si="26"/>
        <v>7373000</v>
      </c>
      <c r="I59" s="45">
        <f t="shared" si="26"/>
        <v>7820253</v>
      </c>
      <c r="J59" s="44">
        <f t="shared" si="26"/>
        <v>35798000</v>
      </c>
      <c r="K59" s="45">
        <f t="shared" si="26"/>
        <v>33669598</v>
      </c>
      <c r="L59" s="44">
        <f t="shared" si="26"/>
        <v>7150000</v>
      </c>
      <c r="M59" s="45">
        <f t="shared" si="26"/>
        <v>13406702</v>
      </c>
      <c r="N59" s="44">
        <f t="shared" si="26"/>
        <v>14716000</v>
      </c>
      <c r="O59" s="45">
        <f t="shared" si="26"/>
        <v>13299455</v>
      </c>
      <c r="P59" s="44">
        <f t="shared" si="26"/>
        <v>65037000</v>
      </c>
      <c r="Q59" s="45">
        <f t="shared" si="26"/>
        <v>68196008</v>
      </c>
      <c r="R59" s="20">
        <f t="shared" si="14"/>
        <v>105.81818181818181</v>
      </c>
      <c r="S59" s="21">
        <f t="shared" si="15"/>
        <v>-0.79995065154726352</v>
      </c>
      <c r="T59" s="20">
        <f t="shared" si="16"/>
        <v>77.602376861397488</v>
      </c>
      <c r="U59" s="22">
        <f t="shared" si="17"/>
        <v>81.3717163039328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115346000</v>
      </c>
      <c r="C63" s="55">
        <f t="shared" si="30"/>
        <v>-31538000</v>
      </c>
      <c r="D63" s="55">
        <f t="shared" si="30"/>
        <v>0</v>
      </c>
      <c r="E63" s="55">
        <f t="shared" si="30"/>
        <v>83808000</v>
      </c>
      <c r="F63" s="56">
        <f t="shared" si="30"/>
        <v>83808000</v>
      </c>
      <c r="G63" s="57">
        <f t="shared" si="30"/>
        <v>75442000</v>
      </c>
      <c r="H63" s="56">
        <f t="shared" si="30"/>
        <v>7373000</v>
      </c>
      <c r="I63" s="57">
        <f t="shared" si="30"/>
        <v>7820253</v>
      </c>
      <c r="J63" s="56">
        <f t="shared" si="30"/>
        <v>35798000</v>
      </c>
      <c r="K63" s="57">
        <f t="shared" si="30"/>
        <v>33669598</v>
      </c>
      <c r="L63" s="56">
        <f t="shared" si="30"/>
        <v>7150000</v>
      </c>
      <c r="M63" s="58">
        <f t="shared" si="30"/>
        <v>13406702</v>
      </c>
      <c r="N63" s="56">
        <f t="shared" si="30"/>
        <v>14716000</v>
      </c>
      <c r="O63" s="57">
        <f t="shared" si="30"/>
        <v>13299455</v>
      </c>
      <c r="P63" s="56">
        <f t="shared" si="30"/>
        <v>65037000</v>
      </c>
      <c r="Q63" s="57">
        <f t="shared" si="30"/>
        <v>68196008</v>
      </c>
      <c r="R63" s="38">
        <f t="shared" si="14"/>
        <v>105.81818181818181</v>
      </c>
      <c r="S63" s="39">
        <f t="shared" si="15"/>
        <v>-0.79995065154726352</v>
      </c>
      <c r="T63" s="38">
        <f t="shared" si="16"/>
        <v>77.602376861397488</v>
      </c>
      <c r="U63" s="39">
        <f t="shared" si="17"/>
        <v>81.3717163039328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39524000</v>
      </c>
      <c r="C8" s="40">
        <f t="shared" si="0"/>
        <v>-2212000</v>
      </c>
      <c r="D8" s="40">
        <f t="shared" si="0"/>
        <v>0</v>
      </c>
      <c r="E8" s="40">
        <f t="shared" si="0"/>
        <v>37312000</v>
      </c>
      <c r="F8" s="41">
        <f t="shared" si="0"/>
        <v>37312000</v>
      </c>
      <c r="G8" s="42">
        <f t="shared" si="0"/>
        <v>37312000</v>
      </c>
      <c r="H8" s="41">
        <f t="shared" si="0"/>
        <v>3092000</v>
      </c>
      <c r="I8" s="42">
        <f t="shared" si="0"/>
        <v>12578238</v>
      </c>
      <c r="J8" s="41">
        <f t="shared" si="0"/>
        <v>17372000</v>
      </c>
      <c r="K8" s="42">
        <f t="shared" si="0"/>
        <v>13855986</v>
      </c>
      <c r="L8" s="41">
        <f t="shared" si="0"/>
        <v>3873000</v>
      </c>
      <c r="M8" s="42">
        <f t="shared" si="0"/>
        <v>3590202</v>
      </c>
      <c r="N8" s="41">
        <f t="shared" si="0"/>
        <v>6821000</v>
      </c>
      <c r="O8" s="42">
        <f t="shared" si="0"/>
        <v>7287575</v>
      </c>
      <c r="P8" s="41">
        <f t="shared" si="0"/>
        <v>31158000</v>
      </c>
      <c r="Q8" s="42">
        <f t="shared" si="0"/>
        <v>37312001</v>
      </c>
      <c r="R8" s="16">
        <f>IF(($L8       =0),0,((($N8       -$L8       )/$L8       )*100))</f>
        <v>76.1167053963336</v>
      </c>
      <c r="S8" s="17">
        <f>IF(($M8       =0),0,((($O8       -$M8       )/$M8       )*100))</f>
        <v>102.98509666029933</v>
      </c>
      <c r="T8" s="16">
        <f>IF(($E8       =0),0,(($P8       /$E8       )*100))</f>
        <v>83.506646655231563</v>
      </c>
      <c r="U8" s="18">
        <f>IF(($E8       =0),0,(($Q8       /$E8       )*100))</f>
        <v>100.00000268010292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34458000</v>
      </c>
      <c r="C9" s="43">
        <f t="shared" si="2"/>
        <v>-2088000</v>
      </c>
      <c r="D9" s="43">
        <f t="shared" si="2"/>
        <v>0</v>
      </c>
      <c r="E9" s="43">
        <f t="shared" si="2"/>
        <v>32370000</v>
      </c>
      <c r="F9" s="44">
        <f t="shared" si="2"/>
        <v>32370000</v>
      </c>
      <c r="G9" s="45">
        <f t="shared" si="2"/>
        <v>32370000</v>
      </c>
      <c r="H9" s="44">
        <f t="shared" si="2"/>
        <v>331000</v>
      </c>
      <c r="I9" s="45">
        <f t="shared" si="2"/>
        <v>9920019</v>
      </c>
      <c r="J9" s="44">
        <f t="shared" si="2"/>
        <v>16167000</v>
      </c>
      <c r="K9" s="45">
        <f t="shared" si="2"/>
        <v>12217685</v>
      </c>
      <c r="L9" s="44">
        <f t="shared" si="2"/>
        <v>3523000</v>
      </c>
      <c r="M9" s="45">
        <f t="shared" si="2"/>
        <v>3007081</v>
      </c>
      <c r="N9" s="44">
        <f t="shared" si="2"/>
        <v>6759000</v>
      </c>
      <c r="O9" s="45">
        <f t="shared" si="2"/>
        <v>7225215</v>
      </c>
      <c r="P9" s="44">
        <f t="shared" si="2"/>
        <v>26780000</v>
      </c>
      <c r="Q9" s="45">
        <f t="shared" si="2"/>
        <v>32370000</v>
      </c>
      <c r="R9" s="20">
        <f>IF(($L9       =0),0,((($N9       -$L9       )/$L9       )*100))</f>
        <v>91.853533919954586</v>
      </c>
      <c r="S9" s="21">
        <f>IF(($M9       =0),0,((($O9       -$M9       )/$M9       )*100))</f>
        <v>140.27337474447813</v>
      </c>
      <c r="T9" s="20">
        <f>IF(($E9       =0),0,(($P9       /$E9       )*100))</f>
        <v>82.730923694779108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20758000</v>
      </c>
      <c r="C10" s="46">
        <v>-1388000</v>
      </c>
      <c r="D10" s="46"/>
      <c r="E10" s="46">
        <f t="shared" ref="E10:E41" si="4">$B10      +$C10      +$D10</f>
        <v>19370000</v>
      </c>
      <c r="F10" s="47">
        <v>19370000</v>
      </c>
      <c r="G10" s="48">
        <v>19370000</v>
      </c>
      <c r="H10" s="47"/>
      <c r="I10" s="48">
        <v>6328699</v>
      </c>
      <c r="J10" s="47">
        <v>12416000</v>
      </c>
      <c r="K10" s="48">
        <v>7383525</v>
      </c>
      <c r="L10" s="47">
        <v>2667000</v>
      </c>
      <c r="M10" s="48">
        <v>2189040</v>
      </c>
      <c r="N10" s="47">
        <v>4287000</v>
      </c>
      <c r="O10" s="48">
        <v>3468735</v>
      </c>
      <c r="P10" s="47">
        <f t="shared" ref="P10:P41" si="5">$H10      +$J10      +$L10      +$N10</f>
        <v>19370000</v>
      </c>
      <c r="Q10" s="48">
        <f t="shared" ref="Q10:Q41" si="6">$I10      +$K10      +$M10      +$O10</f>
        <v>19369999</v>
      </c>
      <c r="R10" s="24">
        <f t="shared" ref="R10:R41" si="7">IF(($L10      =0),0,((($N10      -$L10      )/$L10      )*100))</f>
        <v>60.742407199100114</v>
      </c>
      <c r="S10" s="25">
        <f t="shared" ref="S10:S41" si="8">IF(($M10      =0),0,((($O10      -$M10      )/$M10      )*100))</f>
        <v>58.459187589080145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99.999994837377386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13700000</v>
      </c>
      <c r="C13" s="46">
        <v>-700000</v>
      </c>
      <c r="D13" s="46"/>
      <c r="E13" s="46">
        <f t="shared" si="4"/>
        <v>13000000</v>
      </c>
      <c r="F13" s="47">
        <v>13000000</v>
      </c>
      <c r="G13" s="48">
        <v>13000000</v>
      </c>
      <c r="H13" s="47">
        <v>331000</v>
      </c>
      <c r="I13" s="48">
        <v>3591320</v>
      </c>
      <c r="J13" s="47">
        <v>3751000</v>
      </c>
      <c r="K13" s="48">
        <v>4834160</v>
      </c>
      <c r="L13" s="47">
        <v>856000</v>
      </c>
      <c r="M13" s="48">
        <v>818041</v>
      </c>
      <c r="N13" s="47">
        <v>2472000</v>
      </c>
      <c r="O13" s="48">
        <v>3756480</v>
      </c>
      <c r="P13" s="47">
        <f t="shared" si="5"/>
        <v>7410000</v>
      </c>
      <c r="Q13" s="48">
        <f t="shared" si="6"/>
        <v>13000001</v>
      </c>
      <c r="R13" s="24">
        <f t="shared" si="7"/>
        <v>188.78504672897196</v>
      </c>
      <c r="S13" s="25">
        <f t="shared" si="8"/>
        <v>359.20436750725207</v>
      </c>
      <c r="T13" s="24">
        <f t="shared" si="9"/>
        <v>56.999999999999993</v>
      </c>
      <c r="U13" s="26">
        <f t="shared" si="10"/>
        <v>100.0000076923077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5066000</v>
      </c>
      <c r="C27" s="43">
        <f t="shared" si="11"/>
        <v>-124000</v>
      </c>
      <c r="D27" s="43">
        <f t="shared" si="11"/>
        <v>0</v>
      </c>
      <c r="E27" s="43">
        <f t="shared" si="11"/>
        <v>4942000</v>
      </c>
      <c r="F27" s="44">
        <f t="shared" si="11"/>
        <v>4942000</v>
      </c>
      <c r="G27" s="45">
        <f t="shared" si="11"/>
        <v>4942000</v>
      </c>
      <c r="H27" s="44">
        <f t="shared" si="11"/>
        <v>2761000</v>
      </c>
      <c r="I27" s="45">
        <f t="shared" si="11"/>
        <v>2658219</v>
      </c>
      <c r="J27" s="44">
        <f t="shared" si="11"/>
        <v>1205000</v>
      </c>
      <c r="K27" s="45">
        <f t="shared" si="11"/>
        <v>1638301</v>
      </c>
      <c r="L27" s="44">
        <f t="shared" si="11"/>
        <v>350000</v>
      </c>
      <c r="M27" s="45">
        <f t="shared" si="11"/>
        <v>583121</v>
      </c>
      <c r="N27" s="44">
        <f t="shared" si="11"/>
        <v>62000</v>
      </c>
      <c r="O27" s="45">
        <f t="shared" si="11"/>
        <v>62360</v>
      </c>
      <c r="P27" s="44">
        <f t="shared" si="11"/>
        <v>4378000</v>
      </c>
      <c r="Q27" s="45">
        <f t="shared" si="11"/>
        <v>4942001</v>
      </c>
      <c r="R27" s="20">
        <f t="shared" si="7"/>
        <v>-82.285714285714278</v>
      </c>
      <c r="S27" s="21">
        <f t="shared" si="8"/>
        <v>-89.30582160477843</v>
      </c>
      <c r="T27" s="20">
        <f t="shared" si="9"/>
        <v>88.587616349656003</v>
      </c>
      <c r="U27" s="22">
        <f t="shared" si="10"/>
        <v>100.00002023472278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1711000</v>
      </c>
      <c r="I30" s="48">
        <v>1710927</v>
      </c>
      <c r="J30" s="47">
        <v>704000</v>
      </c>
      <c r="K30" s="48">
        <v>737054</v>
      </c>
      <c r="L30" s="47">
        <v>340000</v>
      </c>
      <c r="M30" s="48">
        <v>339660</v>
      </c>
      <c r="N30" s="47">
        <v>62000</v>
      </c>
      <c r="O30" s="48">
        <v>62360</v>
      </c>
      <c r="P30" s="47">
        <f t="shared" si="5"/>
        <v>2817000</v>
      </c>
      <c r="Q30" s="48">
        <f t="shared" si="6"/>
        <v>2850001</v>
      </c>
      <c r="R30" s="24">
        <f t="shared" si="7"/>
        <v>-81.764705882352942</v>
      </c>
      <c r="S30" s="25">
        <f t="shared" si="8"/>
        <v>-81.640463993405163</v>
      </c>
      <c r="T30" s="24">
        <f t="shared" si="9"/>
        <v>98.842105263157904</v>
      </c>
      <c r="U30" s="26">
        <f t="shared" si="10"/>
        <v>100.00003508771931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2216000</v>
      </c>
      <c r="C32" s="46">
        <v>-124000</v>
      </c>
      <c r="D32" s="46"/>
      <c r="E32" s="46">
        <f t="shared" si="4"/>
        <v>2092000</v>
      </c>
      <c r="F32" s="47">
        <v>2092000</v>
      </c>
      <c r="G32" s="48">
        <v>2092000</v>
      </c>
      <c r="H32" s="47">
        <v>1050000</v>
      </c>
      <c r="I32" s="48">
        <v>947292</v>
      </c>
      <c r="J32" s="47">
        <v>501000</v>
      </c>
      <c r="K32" s="48">
        <v>901247</v>
      </c>
      <c r="L32" s="47">
        <v>10000</v>
      </c>
      <c r="M32" s="48">
        <v>243461</v>
      </c>
      <c r="N32" s="47"/>
      <c r="O32" s="48"/>
      <c r="P32" s="47">
        <f t="shared" si="5"/>
        <v>1561000</v>
      </c>
      <c r="Q32" s="48">
        <f t="shared" si="6"/>
        <v>2092000</v>
      </c>
      <c r="R32" s="24">
        <f t="shared" si="7"/>
        <v>-100</v>
      </c>
      <c r="S32" s="25">
        <f t="shared" si="8"/>
        <v>-100</v>
      </c>
      <c r="T32" s="24">
        <f t="shared" si="9"/>
        <v>74.617590822179736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3882000</v>
      </c>
      <c r="C42" s="52">
        <f t="shared" si="13"/>
        <v>-1993000</v>
      </c>
      <c r="D42" s="52">
        <f t="shared" si="13"/>
        <v>0</v>
      </c>
      <c r="E42" s="52">
        <f t="shared" si="13"/>
        <v>1889000</v>
      </c>
      <c r="F42" s="53">
        <f t="shared" si="13"/>
        <v>1889000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3882000</v>
      </c>
      <c r="C43" s="43">
        <f t="shared" si="19"/>
        <v>-1993000</v>
      </c>
      <c r="D43" s="43">
        <f t="shared" si="19"/>
        <v>0</v>
      </c>
      <c r="E43" s="43">
        <f t="shared" si="19"/>
        <v>1889000</v>
      </c>
      <c r="F43" s="44">
        <f t="shared" si="19"/>
        <v>1889000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3882000</v>
      </c>
      <c r="C45" s="46">
        <v>-1993000</v>
      </c>
      <c r="D45" s="46"/>
      <c r="E45" s="46">
        <f t="shared" si="21"/>
        <v>1889000</v>
      </c>
      <c r="F45" s="47">
        <v>1889000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43406000</v>
      </c>
      <c r="C59" s="43">
        <f t="shared" si="26"/>
        <v>-4205000</v>
      </c>
      <c r="D59" s="43">
        <f t="shared" si="26"/>
        <v>0</v>
      </c>
      <c r="E59" s="43">
        <f t="shared" si="26"/>
        <v>39201000</v>
      </c>
      <c r="F59" s="44">
        <f t="shared" si="26"/>
        <v>39201000</v>
      </c>
      <c r="G59" s="45">
        <f t="shared" si="26"/>
        <v>37312000</v>
      </c>
      <c r="H59" s="44">
        <f t="shared" si="26"/>
        <v>3092000</v>
      </c>
      <c r="I59" s="45">
        <f t="shared" si="26"/>
        <v>12578238</v>
      </c>
      <c r="J59" s="44">
        <f t="shared" si="26"/>
        <v>17372000</v>
      </c>
      <c r="K59" s="45">
        <f t="shared" si="26"/>
        <v>13855986</v>
      </c>
      <c r="L59" s="44">
        <f t="shared" si="26"/>
        <v>3873000</v>
      </c>
      <c r="M59" s="45">
        <f t="shared" si="26"/>
        <v>3590202</v>
      </c>
      <c r="N59" s="44">
        <f t="shared" si="26"/>
        <v>6821000</v>
      </c>
      <c r="O59" s="45">
        <f t="shared" si="26"/>
        <v>7287575</v>
      </c>
      <c r="P59" s="44">
        <f t="shared" si="26"/>
        <v>31158000</v>
      </c>
      <c r="Q59" s="45">
        <f t="shared" si="26"/>
        <v>37312001</v>
      </c>
      <c r="R59" s="20">
        <f t="shared" si="14"/>
        <v>76.1167053963336</v>
      </c>
      <c r="S59" s="21">
        <f t="shared" si="15"/>
        <v>102.98509666029933</v>
      </c>
      <c r="T59" s="20">
        <f t="shared" si="16"/>
        <v>79.482666258513817</v>
      </c>
      <c r="U59" s="22">
        <f t="shared" si="17"/>
        <v>95.181247927348792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43406000</v>
      </c>
      <c r="C63" s="55">
        <f t="shared" si="30"/>
        <v>-4205000</v>
      </c>
      <c r="D63" s="55">
        <f t="shared" si="30"/>
        <v>0</v>
      </c>
      <c r="E63" s="55">
        <f t="shared" si="30"/>
        <v>39201000</v>
      </c>
      <c r="F63" s="56">
        <f t="shared" si="30"/>
        <v>39201000</v>
      </c>
      <c r="G63" s="57">
        <f t="shared" si="30"/>
        <v>37312000</v>
      </c>
      <c r="H63" s="56">
        <f t="shared" si="30"/>
        <v>3092000</v>
      </c>
      <c r="I63" s="57">
        <f t="shared" si="30"/>
        <v>12578238</v>
      </c>
      <c r="J63" s="56">
        <f t="shared" si="30"/>
        <v>17372000</v>
      </c>
      <c r="K63" s="57">
        <f t="shared" si="30"/>
        <v>13855986</v>
      </c>
      <c r="L63" s="56">
        <f t="shared" si="30"/>
        <v>3873000</v>
      </c>
      <c r="M63" s="58">
        <f t="shared" si="30"/>
        <v>3590202</v>
      </c>
      <c r="N63" s="56">
        <f t="shared" si="30"/>
        <v>6821000</v>
      </c>
      <c r="O63" s="57">
        <f t="shared" si="30"/>
        <v>7287575</v>
      </c>
      <c r="P63" s="56">
        <f t="shared" si="30"/>
        <v>31158000</v>
      </c>
      <c r="Q63" s="57">
        <f t="shared" si="30"/>
        <v>37312001</v>
      </c>
      <c r="R63" s="38">
        <f t="shared" si="14"/>
        <v>76.1167053963336</v>
      </c>
      <c r="S63" s="39">
        <f t="shared" si="15"/>
        <v>102.98509666029933</v>
      </c>
      <c r="T63" s="38">
        <f t="shared" si="16"/>
        <v>79.482666258513817</v>
      </c>
      <c r="U63" s="39">
        <f t="shared" si="17"/>
        <v>95.181247927348792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4747000</v>
      </c>
      <c r="C8" s="40">
        <f t="shared" si="0"/>
        <v>10951000</v>
      </c>
      <c r="D8" s="40">
        <f t="shared" si="0"/>
        <v>0</v>
      </c>
      <c r="E8" s="40">
        <f t="shared" si="0"/>
        <v>15698000</v>
      </c>
      <c r="F8" s="41">
        <f t="shared" si="0"/>
        <v>15698000</v>
      </c>
      <c r="G8" s="42">
        <f t="shared" si="0"/>
        <v>15698000</v>
      </c>
      <c r="H8" s="41">
        <f t="shared" si="0"/>
        <v>634000</v>
      </c>
      <c r="I8" s="42">
        <f t="shared" si="0"/>
        <v>521234</v>
      </c>
      <c r="J8" s="41">
        <f t="shared" si="0"/>
        <v>251000</v>
      </c>
      <c r="K8" s="42">
        <f t="shared" si="0"/>
        <v>249502</v>
      </c>
      <c r="L8" s="41">
        <f t="shared" si="0"/>
        <v>494000</v>
      </c>
      <c r="M8" s="42">
        <f t="shared" si="0"/>
        <v>510999</v>
      </c>
      <c r="N8" s="41">
        <f t="shared" si="0"/>
        <v>6981000</v>
      </c>
      <c r="O8" s="42">
        <f t="shared" si="0"/>
        <v>4486726</v>
      </c>
      <c r="P8" s="41">
        <f t="shared" si="0"/>
        <v>8360000</v>
      </c>
      <c r="Q8" s="42">
        <f t="shared" si="0"/>
        <v>5768461</v>
      </c>
      <c r="R8" s="16">
        <f>IF(($L8       =0),0,((($N8       -$L8       )/$L8       )*100))</f>
        <v>1313.1578947368421</v>
      </c>
      <c r="S8" s="17">
        <f>IF(($M8       =0),0,((($O8       -$M8       )/$M8       )*100))</f>
        <v>778.03028968745537</v>
      </c>
      <c r="T8" s="16">
        <f>IF(($E8       =0),0,(($P8       /$E8       )*100))</f>
        <v>53.255191744171235</v>
      </c>
      <c r="U8" s="18">
        <f>IF(($E8       =0),0,(($Q8       /$E8       )*100))</f>
        <v>36.74647088801121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2350000</v>
      </c>
      <c r="C9" s="43">
        <f t="shared" si="2"/>
        <v>10951000</v>
      </c>
      <c r="D9" s="43">
        <f t="shared" si="2"/>
        <v>0</v>
      </c>
      <c r="E9" s="43">
        <f t="shared" si="2"/>
        <v>13301000</v>
      </c>
      <c r="F9" s="44">
        <f t="shared" si="2"/>
        <v>13301000</v>
      </c>
      <c r="G9" s="45">
        <f t="shared" si="2"/>
        <v>13301000</v>
      </c>
      <c r="H9" s="44">
        <f t="shared" si="2"/>
        <v>18000</v>
      </c>
      <c r="I9" s="45">
        <f t="shared" si="2"/>
        <v>0</v>
      </c>
      <c r="J9" s="44">
        <f t="shared" si="2"/>
        <v>27000</v>
      </c>
      <c r="K9" s="45">
        <f t="shared" si="2"/>
        <v>0</v>
      </c>
      <c r="L9" s="44">
        <f t="shared" si="2"/>
        <v>28000</v>
      </c>
      <c r="M9" s="45">
        <f t="shared" si="2"/>
        <v>0</v>
      </c>
      <c r="N9" s="44">
        <f t="shared" si="2"/>
        <v>6150000</v>
      </c>
      <c r="O9" s="45">
        <f t="shared" si="2"/>
        <v>4029737</v>
      </c>
      <c r="P9" s="44">
        <f t="shared" si="2"/>
        <v>6223000</v>
      </c>
      <c r="Q9" s="45">
        <f t="shared" si="2"/>
        <v>4029737</v>
      </c>
      <c r="R9" s="20">
        <f>IF(($L9       =0),0,((($N9       -$L9       )/$L9       )*100))</f>
        <v>21864.285714285714</v>
      </c>
      <c r="S9" s="21">
        <f>IF(($M9       =0),0,((($O9       -$M9       )/$M9       )*100))</f>
        <v>0</v>
      </c>
      <c r="T9" s="20">
        <f>IF(($E9       =0),0,(($P9       /$E9       )*100))</f>
        <v>46.785955943162165</v>
      </c>
      <c r="U9" s="22">
        <f>IF(($E9       =0),0,(($Q9       /$E9       )*100))</f>
        <v>30.296496504022251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>
        <v>10951000</v>
      </c>
      <c r="D10" s="46"/>
      <c r="E10" s="46">
        <f t="shared" ref="E10:E41" si="4">$B10      +$C10      +$D10</f>
        <v>10951000</v>
      </c>
      <c r="F10" s="47">
        <v>10951000</v>
      </c>
      <c r="G10" s="48">
        <v>10951000</v>
      </c>
      <c r="H10" s="47"/>
      <c r="I10" s="48"/>
      <c r="J10" s="47"/>
      <c r="K10" s="48"/>
      <c r="L10" s="47"/>
      <c r="M10" s="48"/>
      <c r="N10" s="47">
        <v>4857000</v>
      </c>
      <c r="O10" s="48">
        <v>2745589</v>
      </c>
      <c r="P10" s="47">
        <f t="shared" ref="P10:P41" si="5">$H10      +$J10      +$L10      +$N10</f>
        <v>4857000</v>
      </c>
      <c r="Q10" s="48">
        <f t="shared" ref="Q10:Q41" si="6">$I10      +$K10      +$M10      +$O10</f>
        <v>2745589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44.352113962195233</v>
      </c>
      <c r="U10" s="26">
        <f t="shared" ref="U10:U41" si="10">IF(($E10      =0),0,(($Q10      /$E10      )*100))</f>
        <v>25.071582503880922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2350000</v>
      </c>
      <c r="C16" s="46"/>
      <c r="D16" s="46"/>
      <c r="E16" s="46">
        <f t="shared" si="4"/>
        <v>2350000</v>
      </c>
      <c r="F16" s="47">
        <v>2350000</v>
      </c>
      <c r="G16" s="48">
        <v>2350000</v>
      </c>
      <c r="H16" s="47">
        <v>18000</v>
      </c>
      <c r="I16" s="48"/>
      <c r="J16" s="47">
        <v>27000</v>
      </c>
      <c r="K16" s="48"/>
      <c r="L16" s="47">
        <v>28000</v>
      </c>
      <c r="M16" s="48"/>
      <c r="N16" s="47">
        <v>1293000</v>
      </c>
      <c r="O16" s="48">
        <v>1284148</v>
      </c>
      <c r="P16" s="47">
        <f t="shared" si="5"/>
        <v>1366000</v>
      </c>
      <c r="Q16" s="48">
        <f t="shared" si="6"/>
        <v>1284148</v>
      </c>
      <c r="R16" s="24">
        <f t="shared" si="7"/>
        <v>4517.8571428571431</v>
      </c>
      <c r="S16" s="25">
        <f t="shared" si="8"/>
        <v>0</v>
      </c>
      <c r="T16" s="24">
        <f t="shared" si="9"/>
        <v>58.127659574468083</v>
      </c>
      <c r="U16" s="26">
        <f t="shared" si="10"/>
        <v>54.644595744680849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2397000</v>
      </c>
      <c r="C27" s="43">
        <f t="shared" si="11"/>
        <v>0</v>
      </c>
      <c r="D27" s="43">
        <f t="shared" si="11"/>
        <v>0</v>
      </c>
      <c r="E27" s="43">
        <f t="shared" si="11"/>
        <v>2397000</v>
      </c>
      <c r="F27" s="44">
        <f t="shared" si="11"/>
        <v>2397000</v>
      </c>
      <c r="G27" s="45">
        <f t="shared" si="11"/>
        <v>2397000</v>
      </c>
      <c r="H27" s="44">
        <f t="shared" si="11"/>
        <v>616000</v>
      </c>
      <c r="I27" s="45">
        <f t="shared" si="11"/>
        <v>521234</v>
      </c>
      <c r="J27" s="44">
        <f t="shared" si="11"/>
        <v>224000</v>
      </c>
      <c r="K27" s="45">
        <f t="shared" si="11"/>
        <v>249502</v>
      </c>
      <c r="L27" s="44">
        <f t="shared" si="11"/>
        <v>466000</v>
      </c>
      <c r="M27" s="45">
        <f t="shared" si="11"/>
        <v>510999</v>
      </c>
      <c r="N27" s="44">
        <f t="shared" si="11"/>
        <v>831000</v>
      </c>
      <c r="O27" s="45">
        <f t="shared" si="11"/>
        <v>456989</v>
      </c>
      <c r="P27" s="44">
        <f t="shared" si="11"/>
        <v>2137000</v>
      </c>
      <c r="Q27" s="45">
        <f t="shared" si="11"/>
        <v>1738724</v>
      </c>
      <c r="R27" s="20">
        <f t="shared" si="7"/>
        <v>78.326180257510728</v>
      </c>
      <c r="S27" s="21">
        <f t="shared" si="8"/>
        <v>-10.569492308204126</v>
      </c>
      <c r="T27" s="20">
        <f t="shared" si="9"/>
        <v>89.153108051731337</v>
      </c>
      <c r="U27" s="22">
        <f t="shared" si="10"/>
        <v>72.53750521485189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1300000</v>
      </c>
      <c r="C30" s="46"/>
      <c r="D30" s="46"/>
      <c r="E30" s="46">
        <f t="shared" si="4"/>
        <v>1300000</v>
      </c>
      <c r="F30" s="47">
        <v>1300000</v>
      </c>
      <c r="G30" s="48">
        <v>1300000</v>
      </c>
      <c r="H30" s="47">
        <v>616000</v>
      </c>
      <c r="I30" s="48">
        <v>521234</v>
      </c>
      <c r="J30" s="47">
        <v>150000</v>
      </c>
      <c r="K30" s="48">
        <v>155914</v>
      </c>
      <c r="L30" s="47">
        <v>104000</v>
      </c>
      <c r="M30" s="48">
        <v>145235</v>
      </c>
      <c r="N30" s="47">
        <v>429000</v>
      </c>
      <c r="O30" s="48">
        <v>50998</v>
      </c>
      <c r="P30" s="47">
        <f t="shared" si="5"/>
        <v>1299000</v>
      </c>
      <c r="Q30" s="48">
        <f t="shared" si="6"/>
        <v>873381</v>
      </c>
      <c r="R30" s="24">
        <f t="shared" si="7"/>
        <v>312.5</v>
      </c>
      <c r="S30" s="25">
        <f t="shared" si="8"/>
        <v>-64.885874617000042</v>
      </c>
      <c r="T30" s="24">
        <f t="shared" si="9"/>
        <v>99.92307692307692</v>
      </c>
      <c r="U30" s="26">
        <f t="shared" si="10"/>
        <v>67.183153846153843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1097000</v>
      </c>
      <c r="C32" s="46"/>
      <c r="D32" s="46"/>
      <c r="E32" s="46">
        <f t="shared" si="4"/>
        <v>1097000</v>
      </c>
      <c r="F32" s="47">
        <v>1097000</v>
      </c>
      <c r="G32" s="48">
        <v>1097000</v>
      </c>
      <c r="H32" s="47"/>
      <c r="I32" s="48"/>
      <c r="J32" s="47">
        <v>74000</v>
      </c>
      <c r="K32" s="48">
        <v>93588</v>
      </c>
      <c r="L32" s="47">
        <v>362000</v>
      </c>
      <c r="M32" s="48">
        <v>365764</v>
      </c>
      <c r="N32" s="47">
        <v>402000</v>
      </c>
      <c r="O32" s="48">
        <v>405991</v>
      </c>
      <c r="P32" s="47">
        <f t="shared" si="5"/>
        <v>838000</v>
      </c>
      <c r="Q32" s="48">
        <f t="shared" si="6"/>
        <v>865343</v>
      </c>
      <c r="R32" s="24">
        <f t="shared" si="7"/>
        <v>11.049723756906078</v>
      </c>
      <c r="S32" s="25">
        <f t="shared" si="8"/>
        <v>10.99807526164412</v>
      </c>
      <c r="T32" s="24">
        <f t="shared" si="9"/>
        <v>76.390154968094805</v>
      </c>
      <c r="U32" s="26">
        <f t="shared" si="10"/>
        <v>78.882680036463086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1900000</v>
      </c>
      <c r="C42" s="52">
        <f t="shared" si="13"/>
        <v>0</v>
      </c>
      <c r="D42" s="52">
        <f t="shared" si="13"/>
        <v>0</v>
      </c>
      <c r="E42" s="52">
        <f t="shared" si="13"/>
        <v>1900000</v>
      </c>
      <c r="F42" s="53">
        <f t="shared" si="13"/>
        <v>1900000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1900000</v>
      </c>
      <c r="C54" s="43">
        <f t="shared" si="24"/>
        <v>0</v>
      </c>
      <c r="D54" s="43">
        <f t="shared" si="24"/>
        <v>0</v>
      </c>
      <c r="E54" s="43">
        <f t="shared" si="24"/>
        <v>1900000</v>
      </c>
      <c r="F54" s="44">
        <f t="shared" si="24"/>
        <v>1900000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1900000</v>
      </c>
      <c r="C57" s="46"/>
      <c r="D57" s="46"/>
      <c r="E57" s="46">
        <f t="shared" si="21"/>
        <v>1900000</v>
      </c>
      <c r="F57" s="47">
        <v>1900000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6647000</v>
      </c>
      <c r="C59" s="43">
        <f t="shared" si="26"/>
        <v>10951000</v>
      </c>
      <c r="D59" s="43">
        <f t="shared" si="26"/>
        <v>0</v>
      </c>
      <c r="E59" s="43">
        <f t="shared" si="26"/>
        <v>17598000</v>
      </c>
      <c r="F59" s="44">
        <f t="shared" si="26"/>
        <v>17598000</v>
      </c>
      <c r="G59" s="45">
        <f t="shared" si="26"/>
        <v>15698000</v>
      </c>
      <c r="H59" s="44">
        <f t="shared" si="26"/>
        <v>634000</v>
      </c>
      <c r="I59" s="45">
        <f t="shared" si="26"/>
        <v>521234</v>
      </c>
      <c r="J59" s="44">
        <f t="shared" si="26"/>
        <v>251000</v>
      </c>
      <c r="K59" s="45">
        <f t="shared" si="26"/>
        <v>249502</v>
      </c>
      <c r="L59" s="44">
        <f t="shared" si="26"/>
        <v>494000</v>
      </c>
      <c r="M59" s="45">
        <f t="shared" si="26"/>
        <v>510999</v>
      </c>
      <c r="N59" s="44">
        <f t="shared" si="26"/>
        <v>6981000</v>
      </c>
      <c r="O59" s="45">
        <f t="shared" si="26"/>
        <v>4486726</v>
      </c>
      <c r="P59" s="44">
        <f t="shared" si="26"/>
        <v>8360000</v>
      </c>
      <c r="Q59" s="45">
        <f t="shared" si="26"/>
        <v>5768461</v>
      </c>
      <c r="R59" s="20">
        <f t="shared" si="14"/>
        <v>1313.1578947368421</v>
      </c>
      <c r="S59" s="21">
        <f t="shared" si="15"/>
        <v>778.03028968745537</v>
      </c>
      <c r="T59" s="20">
        <f t="shared" si="16"/>
        <v>47.505398340720532</v>
      </c>
      <c r="U59" s="22">
        <f t="shared" si="17"/>
        <v>32.779071485396067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6647000</v>
      </c>
      <c r="C63" s="55">
        <f t="shared" si="30"/>
        <v>10951000</v>
      </c>
      <c r="D63" s="55">
        <f t="shared" si="30"/>
        <v>0</v>
      </c>
      <c r="E63" s="55">
        <f t="shared" si="30"/>
        <v>17598000</v>
      </c>
      <c r="F63" s="56">
        <f t="shared" si="30"/>
        <v>17598000</v>
      </c>
      <c r="G63" s="57">
        <f t="shared" si="30"/>
        <v>15698000</v>
      </c>
      <c r="H63" s="56">
        <f t="shared" si="30"/>
        <v>634000</v>
      </c>
      <c r="I63" s="57">
        <f t="shared" si="30"/>
        <v>521234</v>
      </c>
      <c r="J63" s="56">
        <f t="shared" si="30"/>
        <v>251000</v>
      </c>
      <c r="K63" s="57">
        <f t="shared" si="30"/>
        <v>249502</v>
      </c>
      <c r="L63" s="56">
        <f t="shared" si="30"/>
        <v>494000</v>
      </c>
      <c r="M63" s="58">
        <f t="shared" si="30"/>
        <v>510999</v>
      </c>
      <c r="N63" s="56">
        <f t="shared" si="30"/>
        <v>6981000</v>
      </c>
      <c r="O63" s="57">
        <f t="shared" si="30"/>
        <v>4486726</v>
      </c>
      <c r="P63" s="56">
        <f t="shared" si="30"/>
        <v>8360000</v>
      </c>
      <c r="Q63" s="57">
        <f t="shared" si="30"/>
        <v>5768461</v>
      </c>
      <c r="R63" s="38">
        <f t="shared" si="14"/>
        <v>1313.1578947368421</v>
      </c>
      <c r="S63" s="39">
        <f t="shared" si="15"/>
        <v>778.03028968745537</v>
      </c>
      <c r="T63" s="38">
        <f t="shared" si="16"/>
        <v>47.505398340720532</v>
      </c>
      <c r="U63" s="39">
        <f t="shared" si="17"/>
        <v>32.779071485396067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49863000</v>
      </c>
      <c r="C8" s="40">
        <f t="shared" si="0"/>
        <v>-3777000</v>
      </c>
      <c r="D8" s="40">
        <f t="shared" si="0"/>
        <v>0</v>
      </c>
      <c r="E8" s="40">
        <f t="shared" si="0"/>
        <v>46086000</v>
      </c>
      <c r="F8" s="41">
        <f t="shared" si="0"/>
        <v>46086000</v>
      </c>
      <c r="G8" s="42">
        <f t="shared" si="0"/>
        <v>46086000</v>
      </c>
      <c r="H8" s="41">
        <f t="shared" si="0"/>
        <v>10167000</v>
      </c>
      <c r="I8" s="42">
        <f t="shared" si="0"/>
        <v>11436786</v>
      </c>
      <c r="J8" s="41">
        <f t="shared" si="0"/>
        <v>6131000</v>
      </c>
      <c r="K8" s="42">
        <f t="shared" si="0"/>
        <v>13698735</v>
      </c>
      <c r="L8" s="41">
        <f t="shared" si="0"/>
        <v>17269000</v>
      </c>
      <c r="M8" s="42">
        <f t="shared" si="0"/>
        <v>11952439</v>
      </c>
      <c r="N8" s="41">
        <f t="shared" si="0"/>
        <v>11891000</v>
      </c>
      <c r="O8" s="42">
        <f t="shared" si="0"/>
        <v>8799439</v>
      </c>
      <c r="P8" s="41">
        <f t="shared" si="0"/>
        <v>45458000</v>
      </c>
      <c r="Q8" s="42">
        <f t="shared" si="0"/>
        <v>45887399</v>
      </c>
      <c r="R8" s="16">
        <f>IF(($L8       =0),0,((($N8       -$L8       )/$L8       )*100))</f>
        <v>-31.142509699461463</v>
      </c>
      <c r="S8" s="17">
        <f>IF(($M8       =0),0,((($O8       -$M8       )/$M8       )*100))</f>
        <v>-26.379553160656165</v>
      </c>
      <c r="T8" s="16">
        <f>IF(($E8       =0),0,(($P8       /$E8       )*100))</f>
        <v>98.637330208740181</v>
      </c>
      <c r="U8" s="18">
        <f>IF(($E8       =0),0,(($Q8       /$E8       )*100))</f>
        <v>99.56906435793951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43562000</v>
      </c>
      <c r="C9" s="43">
        <f t="shared" si="2"/>
        <v>-3777000</v>
      </c>
      <c r="D9" s="43">
        <f t="shared" si="2"/>
        <v>0</v>
      </c>
      <c r="E9" s="43">
        <f t="shared" si="2"/>
        <v>39785000</v>
      </c>
      <c r="F9" s="44">
        <f t="shared" si="2"/>
        <v>39785000</v>
      </c>
      <c r="G9" s="45">
        <f t="shared" si="2"/>
        <v>39785000</v>
      </c>
      <c r="H9" s="44">
        <f t="shared" si="2"/>
        <v>8792000</v>
      </c>
      <c r="I9" s="45">
        <f t="shared" si="2"/>
        <v>10395008</v>
      </c>
      <c r="J9" s="44">
        <f t="shared" si="2"/>
        <v>4779000</v>
      </c>
      <c r="K9" s="45">
        <f t="shared" si="2"/>
        <v>11234347</v>
      </c>
      <c r="L9" s="44">
        <f t="shared" si="2"/>
        <v>14937000</v>
      </c>
      <c r="M9" s="45">
        <f t="shared" si="2"/>
        <v>10088738</v>
      </c>
      <c r="N9" s="44">
        <f t="shared" si="2"/>
        <v>11277000</v>
      </c>
      <c r="O9" s="45">
        <f t="shared" si="2"/>
        <v>7869121</v>
      </c>
      <c r="P9" s="44">
        <f t="shared" si="2"/>
        <v>39785000</v>
      </c>
      <c r="Q9" s="45">
        <f t="shared" si="2"/>
        <v>39587214</v>
      </c>
      <c r="R9" s="20">
        <f>IF(($L9       =0),0,((($N9       -$L9       )/$L9       )*100))</f>
        <v>-24.502912231371763</v>
      </c>
      <c r="S9" s="21">
        <f>IF(($M9       =0),0,((($O9       -$M9       )/$M9       )*100))</f>
        <v>-22.000938075703818</v>
      </c>
      <c r="T9" s="20">
        <f>IF(($E9       =0),0,(($P9       /$E9       )*100))</f>
        <v>100</v>
      </c>
      <c r="U9" s="22">
        <f>IF(($E9       =0),0,(($Q9       /$E9       )*100))</f>
        <v>99.502862888023131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26562000</v>
      </c>
      <c r="C10" s="46">
        <v>-1777000</v>
      </c>
      <c r="D10" s="46"/>
      <c r="E10" s="46">
        <f t="shared" ref="E10:E41" si="4">$B10      +$C10      +$D10</f>
        <v>24785000</v>
      </c>
      <c r="F10" s="47">
        <v>24785000</v>
      </c>
      <c r="G10" s="48">
        <v>24785000</v>
      </c>
      <c r="H10" s="47">
        <v>8792000</v>
      </c>
      <c r="I10" s="48">
        <v>8570912</v>
      </c>
      <c r="J10" s="47">
        <v>1933000</v>
      </c>
      <c r="K10" s="48">
        <v>5061201</v>
      </c>
      <c r="L10" s="47">
        <v>7342000</v>
      </c>
      <c r="M10" s="48">
        <v>5869753</v>
      </c>
      <c r="N10" s="47">
        <v>6718000</v>
      </c>
      <c r="O10" s="48">
        <v>5283512</v>
      </c>
      <c r="P10" s="47">
        <f t="shared" ref="P10:P41" si="5">$H10      +$J10      +$L10      +$N10</f>
        <v>24785000</v>
      </c>
      <c r="Q10" s="48">
        <f t="shared" ref="Q10:Q41" si="6">$I10      +$K10      +$M10      +$O10</f>
        <v>24785378</v>
      </c>
      <c r="R10" s="24">
        <f t="shared" ref="R10:R41" si="7">IF(($L10      =0),0,((($N10      -$L10      )/$L10      )*100))</f>
        <v>-8.4990465813129941</v>
      </c>
      <c r="S10" s="25">
        <f t="shared" ref="S10:S41" si="8">IF(($M10      =0),0,((($O10      -$M10      )/$M10      )*100))</f>
        <v>-9.987490103927712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100.00152511599758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17000000</v>
      </c>
      <c r="C13" s="46">
        <v>-2000000</v>
      </c>
      <c r="D13" s="46"/>
      <c r="E13" s="46">
        <f t="shared" si="4"/>
        <v>15000000</v>
      </c>
      <c r="F13" s="47">
        <v>15000000</v>
      </c>
      <c r="G13" s="48">
        <v>15000000</v>
      </c>
      <c r="H13" s="47"/>
      <c r="I13" s="48">
        <v>1824096</v>
      </c>
      <c r="J13" s="47">
        <v>2846000</v>
      </c>
      <c r="K13" s="48">
        <v>6173146</v>
      </c>
      <c r="L13" s="47">
        <v>7595000</v>
      </c>
      <c r="M13" s="48">
        <v>4218985</v>
      </c>
      <c r="N13" s="47">
        <v>4559000</v>
      </c>
      <c r="O13" s="48">
        <v>2585609</v>
      </c>
      <c r="P13" s="47">
        <f t="shared" si="5"/>
        <v>15000000</v>
      </c>
      <c r="Q13" s="48">
        <f t="shared" si="6"/>
        <v>14801836</v>
      </c>
      <c r="R13" s="24">
        <f t="shared" si="7"/>
        <v>-39.973666886109285</v>
      </c>
      <c r="S13" s="25">
        <f t="shared" si="8"/>
        <v>-38.714904177189538</v>
      </c>
      <c r="T13" s="24">
        <f t="shared" si="9"/>
        <v>100</v>
      </c>
      <c r="U13" s="26">
        <f t="shared" si="10"/>
        <v>98.678906666666663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6301000</v>
      </c>
      <c r="C27" s="43">
        <f t="shared" si="11"/>
        <v>0</v>
      </c>
      <c r="D27" s="43">
        <f t="shared" si="11"/>
        <v>0</v>
      </c>
      <c r="E27" s="43">
        <f t="shared" si="11"/>
        <v>6301000</v>
      </c>
      <c r="F27" s="44">
        <f t="shared" si="11"/>
        <v>6301000</v>
      </c>
      <c r="G27" s="45">
        <f t="shared" si="11"/>
        <v>6301000</v>
      </c>
      <c r="H27" s="44">
        <f t="shared" si="11"/>
        <v>1375000</v>
      </c>
      <c r="I27" s="45">
        <f t="shared" si="11"/>
        <v>1041778</v>
      </c>
      <c r="J27" s="44">
        <f t="shared" si="11"/>
        <v>1352000</v>
      </c>
      <c r="K27" s="45">
        <f t="shared" si="11"/>
        <v>2464388</v>
      </c>
      <c r="L27" s="44">
        <f t="shared" si="11"/>
        <v>2332000</v>
      </c>
      <c r="M27" s="45">
        <f t="shared" si="11"/>
        <v>1863701</v>
      </c>
      <c r="N27" s="44">
        <f t="shared" si="11"/>
        <v>614000</v>
      </c>
      <c r="O27" s="45">
        <f t="shared" si="11"/>
        <v>930318</v>
      </c>
      <c r="P27" s="44">
        <f t="shared" si="11"/>
        <v>5673000</v>
      </c>
      <c r="Q27" s="45">
        <f t="shared" si="11"/>
        <v>6300185</v>
      </c>
      <c r="R27" s="20">
        <f t="shared" si="7"/>
        <v>-73.670668953687823</v>
      </c>
      <c r="S27" s="21">
        <f t="shared" si="8"/>
        <v>-50.082228855379697</v>
      </c>
      <c r="T27" s="20">
        <f t="shared" si="9"/>
        <v>90.033328043167742</v>
      </c>
      <c r="U27" s="22">
        <f t="shared" si="10"/>
        <v>99.987065545151566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128000</v>
      </c>
      <c r="I30" s="48">
        <v>127778</v>
      </c>
      <c r="J30" s="47">
        <v>43000</v>
      </c>
      <c r="K30" s="48">
        <v>734743</v>
      </c>
      <c r="L30" s="47">
        <v>1324000</v>
      </c>
      <c r="M30" s="48">
        <v>856346</v>
      </c>
      <c r="N30" s="47">
        <v>614000</v>
      </c>
      <c r="O30" s="48">
        <v>930318</v>
      </c>
      <c r="P30" s="47">
        <f t="shared" si="5"/>
        <v>2109000</v>
      </c>
      <c r="Q30" s="48">
        <f t="shared" si="6"/>
        <v>2649185</v>
      </c>
      <c r="R30" s="24">
        <f t="shared" si="7"/>
        <v>-53.625377643504535</v>
      </c>
      <c r="S30" s="25">
        <f t="shared" si="8"/>
        <v>8.6380972177133994</v>
      </c>
      <c r="T30" s="24">
        <f t="shared" si="9"/>
        <v>79.584905660377359</v>
      </c>
      <c r="U30" s="26">
        <f t="shared" si="10"/>
        <v>99.969245283018864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3651000</v>
      </c>
      <c r="C32" s="46"/>
      <c r="D32" s="46"/>
      <c r="E32" s="46">
        <f t="shared" si="4"/>
        <v>3651000</v>
      </c>
      <c r="F32" s="47">
        <v>3651000</v>
      </c>
      <c r="G32" s="48">
        <v>3651000</v>
      </c>
      <c r="H32" s="47">
        <v>1247000</v>
      </c>
      <c r="I32" s="48">
        <v>914000</v>
      </c>
      <c r="J32" s="47">
        <v>1309000</v>
      </c>
      <c r="K32" s="48">
        <v>1729645</v>
      </c>
      <c r="L32" s="47">
        <v>1008000</v>
      </c>
      <c r="M32" s="48">
        <v>1007355</v>
      </c>
      <c r="N32" s="47"/>
      <c r="O32" s="48"/>
      <c r="P32" s="47">
        <f t="shared" si="5"/>
        <v>3564000</v>
      </c>
      <c r="Q32" s="48">
        <f t="shared" si="6"/>
        <v>3651000</v>
      </c>
      <c r="R32" s="24">
        <f t="shared" si="7"/>
        <v>-100</v>
      </c>
      <c r="S32" s="25">
        <f t="shared" si="8"/>
        <v>-100</v>
      </c>
      <c r="T32" s="24">
        <f t="shared" si="9"/>
        <v>97.617091207888251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3924000</v>
      </c>
      <c r="D42" s="52">
        <f t="shared" si="13"/>
        <v>0</v>
      </c>
      <c r="E42" s="52">
        <f t="shared" si="13"/>
        <v>3924000</v>
      </c>
      <c r="F42" s="53">
        <f t="shared" si="13"/>
        <v>3924000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3924000</v>
      </c>
      <c r="D43" s="43">
        <f t="shared" si="19"/>
        <v>0</v>
      </c>
      <c r="E43" s="43">
        <f t="shared" si="19"/>
        <v>3924000</v>
      </c>
      <c r="F43" s="44">
        <f t="shared" si="19"/>
        <v>3924000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>
        <v>3924000</v>
      </c>
      <c r="D45" s="46"/>
      <c r="E45" s="46">
        <f t="shared" si="21"/>
        <v>3924000</v>
      </c>
      <c r="F45" s="47">
        <v>3924000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49863000</v>
      </c>
      <c r="C59" s="43">
        <f t="shared" si="26"/>
        <v>147000</v>
      </c>
      <c r="D59" s="43">
        <f t="shared" si="26"/>
        <v>0</v>
      </c>
      <c r="E59" s="43">
        <f t="shared" si="26"/>
        <v>50010000</v>
      </c>
      <c r="F59" s="44">
        <f t="shared" si="26"/>
        <v>50010000</v>
      </c>
      <c r="G59" s="45">
        <f t="shared" si="26"/>
        <v>46086000</v>
      </c>
      <c r="H59" s="44">
        <f t="shared" si="26"/>
        <v>10167000</v>
      </c>
      <c r="I59" s="45">
        <f t="shared" si="26"/>
        <v>11436786</v>
      </c>
      <c r="J59" s="44">
        <f t="shared" si="26"/>
        <v>6131000</v>
      </c>
      <c r="K59" s="45">
        <f t="shared" si="26"/>
        <v>13698735</v>
      </c>
      <c r="L59" s="44">
        <f t="shared" si="26"/>
        <v>17269000</v>
      </c>
      <c r="M59" s="45">
        <f t="shared" si="26"/>
        <v>11952439</v>
      </c>
      <c r="N59" s="44">
        <f t="shared" si="26"/>
        <v>11891000</v>
      </c>
      <c r="O59" s="45">
        <f t="shared" si="26"/>
        <v>8799439</v>
      </c>
      <c r="P59" s="44">
        <f t="shared" si="26"/>
        <v>45458000</v>
      </c>
      <c r="Q59" s="45">
        <f t="shared" si="26"/>
        <v>45887399</v>
      </c>
      <c r="R59" s="20">
        <f t="shared" si="14"/>
        <v>-31.142509699461463</v>
      </c>
      <c r="S59" s="21">
        <f t="shared" si="15"/>
        <v>-26.379553160656165</v>
      </c>
      <c r="T59" s="20">
        <f t="shared" si="16"/>
        <v>90.89782043591282</v>
      </c>
      <c r="U59" s="22">
        <f t="shared" si="17"/>
        <v>91.756446710657869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49863000</v>
      </c>
      <c r="C63" s="55">
        <f t="shared" si="30"/>
        <v>147000</v>
      </c>
      <c r="D63" s="55">
        <f t="shared" si="30"/>
        <v>0</v>
      </c>
      <c r="E63" s="55">
        <f t="shared" si="30"/>
        <v>50010000</v>
      </c>
      <c r="F63" s="56">
        <f t="shared" si="30"/>
        <v>50010000</v>
      </c>
      <c r="G63" s="57">
        <f t="shared" si="30"/>
        <v>46086000</v>
      </c>
      <c r="H63" s="56">
        <f t="shared" si="30"/>
        <v>10167000</v>
      </c>
      <c r="I63" s="57">
        <f t="shared" si="30"/>
        <v>11436786</v>
      </c>
      <c r="J63" s="56">
        <f t="shared" si="30"/>
        <v>6131000</v>
      </c>
      <c r="K63" s="57">
        <f t="shared" si="30"/>
        <v>13698735</v>
      </c>
      <c r="L63" s="56">
        <f t="shared" si="30"/>
        <v>17269000</v>
      </c>
      <c r="M63" s="58">
        <f t="shared" si="30"/>
        <v>11952439</v>
      </c>
      <c r="N63" s="56">
        <f t="shared" si="30"/>
        <v>11891000</v>
      </c>
      <c r="O63" s="57">
        <f t="shared" si="30"/>
        <v>8799439</v>
      </c>
      <c r="P63" s="56">
        <f t="shared" si="30"/>
        <v>45458000</v>
      </c>
      <c r="Q63" s="57">
        <f t="shared" si="30"/>
        <v>45887399</v>
      </c>
      <c r="R63" s="38">
        <f t="shared" si="14"/>
        <v>-31.142509699461463</v>
      </c>
      <c r="S63" s="39">
        <f t="shared" si="15"/>
        <v>-26.379553160656165</v>
      </c>
      <c r="T63" s="38">
        <f t="shared" si="16"/>
        <v>90.89782043591282</v>
      </c>
      <c r="U63" s="39">
        <f t="shared" si="17"/>
        <v>91.756446710657869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61504000</v>
      </c>
      <c r="C8" s="40">
        <f t="shared" si="0"/>
        <v>-3325000</v>
      </c>
      <c r="D8" s="40">
        <f t="shared" si="0"/>
        <v>0</v>
      </c>
      <c r="E8" s="40">
        <f t="shared" si="0"/>
        <v>58179000</v>
      </c>
      <c r="F8" s="41">
        <f t="shared" si="0"/>
        <v>58179000</v>
      </c>
      <c r="G8" s="42">
        <f t="shared" si="0"/>
        <v>58179000</v>
      </c>
      <c r="H8" s="41">
        <f t="shared" si="0"/>
        <v>6418000</v>
      </c>
      <c r="I8" s="42">
        <f t="shared" si="0"/>
        <v>9145343</v>
      </c>
      <c r="J8" s="41">
        <f t="shared" si="0"/>
        <v>13822000</v>
      </c>
      <c r="K8" s="42">
        <f t="shared" si="0"/>
        <v>15708199</v>
      </c>
      <c r="L8" s="41">
        <f t="shared" si="0"/>
        <v>5191000</v>
      </c>
      <c r="M8" s="42">
        <f t="shared" si="0"/>
        <v>10861429</v>
      </c>
      <c r="N8" s="41">
        <f t="shared" si="0"/>
        <v>26887000</v>
      </c>
      <c r="O8" s="42">
        <f t="shared" si="0"/>
        <v>7696342</v>
      </c>
      <c r="P8" s="41">
        <f t="shared" si="0"/>
        <v>52318000</v>
      </c>
      <c r="Q8" s="42">
        <f t="shared" si="0"/>
        <v>43411313</v>
      </c>
      <c r="R8" s="16">
        <f>IF(($L8       =0),0,((($N8       -$L8       )/$L8       )*100))</f>
        <v>417.95415141591218</v>
      </c>
      <c r="S8" s="17">
        <f>IF(($M8       =0),0,((($O8       -$M8       )/$M8       )*100))</f>
        <v>-29.140613081391042</v>
      </c>
      <c r="T8" s="16">
        <f>IF(($E8       =0),0,(($P8       /$E8       )*100))</f>
        <v>89.925918286667013</v>
      </c>
      <c r="U8" s="18">
        <f>IF(($E8       =0),0,(($Q8       /$E8       )*100))</f>
        <v>74.616808470410291</v>
      </c>
      <c r="V8" s="41">
        <f t="shared" ref="V8:W8" si="1">+V9+V27</f>
        <v>15556000</v>
      </c>
      <c r="W8" s="42">
        <f t="shared" si="1"/>
        <v>12792000</v>
      </c>
    </row>
    <row r="9" spans="1:23" x14ac:dyDescent="0.2">
      <c r="A9" s="19" t="s">
        <v>36</v>
      </c>
      <c r="B9" s="43">
        <f t="shared" ref="B9:Q9" si="2">SUM(B10:B26)</f>
        <v>57101000</v>
      </c>
      <c r="C9" s="43">
        <f t="shared" si="2"/>
        <v>-3325000</v>
      </c>
      <c r="D9" s="43">
        <f t="shared" si="2"/>
        <v>0</v>
      </c>
      <c r="E9" s="43">
        <f t="shared" si="2"/>
        <v>53776000</v>
      </c>
      <c r="F9" s="44">
        <f t="shared" si="2"/>
        <v>53776000</v>
      </c>
      <c r="G9" s="45">
        <f t="shared" si="2"/>
        <v>53776000</v>
      </c>
      <c r="H9" s="44">
        <f t="shared" si="2"/>
        <v>4510000</v>
      </c>
      <c r="I9" s="45">
        <f t="shared" si="2"/>
        <v>8174606</v>
      </c>
      <c r="J9" s="44">
        <f t="shared" si="2"/>
        <v>12757000</v>
      </c>
      <c r="K9" s="45">
        <f t="shared" si="2"/>
        <v>15434756</v>
      </c>
      <c r="L9" s="44">
        <f t="shared" si="2"/>
        <v>4570000</v>
      </c>
      <c r="M9" s="45">
        <f t="shared" si="2"/>
        <v>10093642</v>
      </c>
      <c r="N9" s="44">
        <f t="shared" si="2"/>
        <v>26566000</v>
      </c>
      <c r="O9" s="45">
        <f t="shared" si="2"/>
        <v>7858308</v>
      </c>
      <c r="P9" s="44">
        <f t="shared" si="2"/>
        <v>48403000</v>
      </c>
      <c r="Q9" s="45">
        <f t="shared" si="2"/>
        <v>41561312</v>
      </c>
      <c r="R9" s="20">
        <f>IF(($L9       =0),0,((($N9       -$L9       )/$L9       )*100))</f>
        <v>481.31291028446384</v>
      </c>
      <c r="S9" s="21">
        <f>IF(($M9       =0),0,((($O9       -$M9       )/$M9       )*100))</f>
        <v>-22.145960793933448</v>
      </c>
      <c r="T9" s="20">
        <f>IF(($E9       =0),0,(($P9       /$E9       )*100))</f>
        <v>90.008554001785186</v>
      </c>
      <c r="U9" s="22">
        <f>IF(($E9       =0),0,(($Q9       /$E9       )*100))</f>
        <v>77.285986313597149</v>
      </c>
      <c r="V9" s="44">
        <f t="shared" ref="V9:W9" si="3">SUM(V10:V26)</f>
        <v>15556000</v>
      </c>
      <c r="W9" s="45">
        <f t="shared" si="3"/>
        <v>12792000</v>
      </c>
    </row>
    <row r="10" spans="1:23" x14ac:dyDescent="0.2">
      <c r="A10" s="23" t="s">
        <v>37</v>
      </c>
      <c r="B10" s="46">
        <v>49717000</v>
      </c>
      <c r="C10" s="46">
        <v>-3325000</v>
      </c>
      <c r="D10" s="46"/>
      <c r="E10" s="46">
        <f t="shared" ref="E10:E41" si="4">$B10      +$C10      +$D10</f>
        <v>46392000</v>
      </c>
      <c r="F10" s="47">
        <v>46392000</v>
      </c>
      <c r="G10" s="48">
        <v>46392000</v>
      </c>
      <c r="H10" s="47">
        <v>4510000</v>
      </c>
      <c r="I10" s="48">
        <v>4625822</v>
      </c>
      <c r="J10" s="47">
        <v>9834000</v>
      </c>
      <c r="K10" s="48">
        <v>12906745</v>
      </c>
      <c r="L10" s="47">
        <v>3203000</v>
      </c>
      <c r="M10" s="48">
        <v>9749303</v>
      </c>
      <c r="N10" s="47">
        <v>23472000</v>
      </c>
      <c r="O10" s="48">
        <v>8918775</v>
      </c>
      <c r="P10" s="47">
        <f t="shared" ref="P10:P41" si="5">$H10      +$J10      +$L10      +$N10</f>
        <v>41019000</v>
      </c>
      <c r="Q10" s="48">
        <f t="shared" ref="Q10:Q41" si="6">$I10      +$K10      +$M10      +$O10</f>
        <v>36200645</v>
      </c>
      <c r="R10" s="24">
        <f t="shared" ref="R10:R41" si="7">IF(($L10      =0),0,((($N10      -$L10      )/$L10      )*100))</f>
        <v>632.81298782391502</v>
      </c>
      <c r="S10" s="25">
        <f t="shared" ref="S10:S41" si="8">IF(($M10      =0),0,((($O10      -$M10      )/$M10      )*100))</f>
        <v>-8.5188448856292585</v>
      </c>
      <c r="T10" s="24">
        <f t="shared" ref="T10:T41" si="9">IF(($E10      =0),0,(($P10      /$E10      )*100))</f>
        <v>88.418261769270572</v>
      </c>
      <c r="U10" s="26">
        <f t="shared" ref="U10:U41" si="10">IF(($E10      =0),0,(($Q10      /$E10      )*100))</f>
        <v>78.032085273322977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7384000</v>
      </c>
      <c r="C13" s="46"/>
      <c r="D13" s="46"/>
      <c r="E13" s="46">
        <f t="shared" si="4"/>
        <v>7384000</v>
      </c>
      <c r="F13" s="47">
        <v>7384000</v>
      </c>
      <c r="G13" s="48">
        <v>7384000</v>
      </c>
      <c r="H13" s="47"/>
      <c r="I13" s="48">
        <v>3548784</v>
      </c>
      <c r="J13" s="47">
        <v>2923000</v>
      </c>
      <c r="K13" s="48">
        <v>2528011</v>
      </c>
      <c r="L13" s="47">
        <v>1367000</v>
      </c>
      <c r="M13" s="48">
        <v>344339</v>
      </c>
      <c r="N13" s="47">
        <v>3094000</v>
      </c>
      <c r="O13" s="48">
        <v>-1060467</v>
      </c>
      <c r="P13" s="47">
        <f t="shared" si="5"/>
        <v>7384000</v>
      </c>
      <c r="Q13" s="48">
        <f t="shared" si="6"/>
        <v>5360667</v>
      </c>
      <c r="R13" s="24">
        <f t="shared" si="7"/>
        <v>126.33504023408926</v>
      </c>
      <c r="S13" s="25">
        <f t="shared" si="8"/>
        <v>-407.97179523667086</v>
      </c>
      <c r="T13" s="24">
        <f t="shared" si="9"/>
        <v>100</v>
      </c>
      <c r="U13" s="26">
        <f t="shared" si="10"/>
        <v>72.598415492957741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15556000</v>
      </c>
      <c r="W20" s="48">
        <v>12792000</v>
      </c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4403000</v>
      </c>
      <c r="C27" s="43">
        <f t="shared" si="11"/>
        <v>0</v>
      </c>
      <c r="D27" s="43">
        <f t="shared" si="11"/>
        <v>0</v>
      </c>
      <c r="E27" s="43">
        <f t="shared" si="11"/>
        <v>4403000</v>
      </c>
      <c r="F27" s="44">
        <f t="shared" si="11"/>
        <v>4403000</v>
      </c>
      <c r="G27" s="45">
        <f t="shared" si="11"/>
        <v>4403000</v>
      </c>
      <c r="H27" s="44">
        <f t="shared" si="11"/>
        <v>1908000</v>
      </c>
      <c r="I27" s="45">
        <f t="shared" si="11"/>
        <v>970737</v>
      </c>
      <c r="J27" s="44">
        <f t="shared" si="11"/>
        <v>1065000</v>
      </c>
      <c r="K27" s="45">
        <f t="shared" si="11"/>
        <v>273443</v>
      </c>
      <c r="L27" s="44">
        <f t="shared" si="11"/>
        <v>621000</v>
      </c>
      <c r="M27" s="45">
        <f t="shared" si="11"/>
        <v>767787</v>
      </c>
      <c r="N27" s="44">
        <f t="shared" si="11"/>
        <v>321000</v>
      </c>
      <c r="O27" s="45">
        <f t="shared" si="11"/>
        <v>-161966</v>
      </c>
      <c r="P27" s="44">
        <f t="shared" si="11"/>
        <v>3915000</v>
      </c>
      <c r="Q27" s="45">
        <f t="shared" si="11"/>
        <v>1850001</v>
      </c>
      <c r="R27" s="20">
        <f t="shared" si="7"/>
        <v>-48.309178743961354</v>
      </c>
      <c r="S27" s="21">
        <f t="shared" si="8"/>
        <v>-121.09517353120071</v>
      </c>
      <c r="T27" s="20">
        <f t="shared" si="9"/>
        <v>88.916647740177154</v>
      </c>
      <c r="U27" s="22">
        <f t="shared" si="10"/>
        <v>42.016829434476492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911000</v>
      </c>
      <c r="I30" s="48">
        <v>970737</v>
      </c>
      <c r="J30" s="47">
        <v>274000</v>
      </c>
      <c r="K30" s="48">
        <v>273443</v>
      </c>
      <c r="L30" s="47">
        <v>229000</v>
      </c>
      <c r="M30" s="48">
        <v>229102</v>
      </c>
      <c r="N30" s="47">
        <v>321000</v>
      </c>
      <c r="O30" s="48">
        <v>376719</v>
      </c>
      <c r="P30" s="47">
        <f t="shared" si="5"/>
        <v>1735000</v>
      </c>
      <c r="Q30" s="48">
        <f t="shared" si="6"/>
        <v>1850001</v>
      </c>
      <c r="R30" s="24">
        <f t="shared" si="7"/>
        <v>40.174672489082965</v>
      </c>
      <c r="S30" s="25">
        <f t="shared" si="8"/>
        <v>64.43287269425845</v>
      </c>
      <c r="T30" s="24">
        <f t="shared" si="9"/>
        <v>93.783783783783775</v>
      </c>
      <c r="U30" s="26">
        <f t="shared" si="10"/>
        <v>100.00005405405406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2553000</v>
      </c>
      <c r="C32" s="46"/>
      <c r="D32" s="46"/>
      <c r="E32" s="46">
        <f t="shared" si="4"/>
        <v>2553000</v>
      </c>
      <c r="F32" s="47">
        <v>2553000</v>
      </c>
      <c r="G32" s="48">
        <v>2553000</v>
      </c>
      <c r="H32" s="47">
        <v>997000</v>
      </c>
      <c r="I32" s="48"/>
      <c r="J32" s="47">
        <v>791000</v>
      </c>
      <c r="K32" s="48"/>
      <c r="L32" s="47">
        <v>392000</v>
      </c>
      <c r="M32" s="48">
        <v>538685</v>
      </c>
      <c r="N32" s="47"/>
      <c r="O32" s="48">
        <v>-538685</v>
      </c>
      <c r="P32" s="47">
        <f t="shared" si="5"/>
        <v>2180000</v>
      </c>
      <c r="Q32" s="48">
        <f t="shared" si="6"/>
        <v>0</v>
      </c>
      <c r="R32" s="24">
        <f t="shared" si="7"/>
        <v>-100</v>
      </c>
      <c r="S32" s="25">
        <f t="shared" si="8"/>
        <v>-200</v>
      </c>
      <c r="T32" s="24">
        <f t="shared" si="9"/>
        <v>85.389737563650598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10669000</v>
      </c>
      <c r="C42" s="52">
        <f t="shared" si="13"/>
        <v>-7067000</v>
      </c>
      <c r="D42" s="52">
        <f t="shared" si="13"/>
        <v>0</v>
      </c>
      <c r="E42" s="52">
        <f t="shared" si="13"/>
        <v>3602000</v>
      </c>
      <c r="F42" s="53">
        <f t="shared" si="13"/>
        <v>3602000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10669000</v>
      </c>
      <c r="C43" s="43">
        <f t="shared" si="19"/>
        <v>-7067000</v>
      </c>
      <c r="D43" s="43">
        <f t="shared" si="19"/>
        <v>0</v>
      </c>
      <c r="E43" s="43">
        <f t="shared" si="19"/>
        <v>3602000</v>
      </c>
      <c r="F43" s="44">
        <f t="shared" si="19"/>
        <v>3602000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10669000</v>
      </c>
      <c r="C45" s="46">
        <v>-7067000</v>
      </c>
      <c r="D45" s="46"/>
      <c r="E45" s="46">
        <f t="shared" si="21"/>
        <v>3602000</v>
      </c>
      <c r="F45" s="47">
        <v>3602000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72173000</v>
      </c>
      <c r="C59" s="43">
        <f t="shared" si="26"/>
        <v>-10392000</v>
      </c>
      <c r="D59" s="43">
        <f t="shared" si="26"/>
        <v>0</v>
      </c>
      <c r="E59" s="43">
        <f t="shared" si="26"/>
        <v>61781000</v>
      </c>
      <c r="F59" s="44">
        <f t="shared" si="26"/>
        <v>61781000</v>
      </c>
      <c r="G59" s="45">
        <f t="shared" si="26"/>
        <v>58179000</v>
      </c>
      <c r="H59" s="44">
        <f t="shared" si="26"/>
        <v>6418000</v>
      </c>
      <c r="I59" s="45">
        <f t="shared" si="26"/>
        <v>9145343</v>
      </c>
      <c r="J59" s="44">
        <f t="shared" si="26"/>
        <v>13822000</v>
      </c>
      <c r="K59" s="45">
        <f t="shared" si="26"/>
        <v>15708199</v>
      </c>
      <c r="L59" s="44">
        <f t="shared" si="26"/>
        <v>5191000</v>
      </c>
      <c r="M59" s="45">
        <f t="shared" si="26"/>
        <v>10861429</v>
      </c>
      <c r="N59" s="44">
        <f t="shared" si="26"/>
        <v>26887000</v>
      </c>
      <c r="O59" s="45">
        <f t="shared" si="26"/>
        <v>7696342</v>
      </c>
      <c r="P59" s="44">
        <f t="shared" si="26"/>
        <v>52318000</v>
      </c>
      <c r="Q59" s="45">
        <f t="shared" si="26"/>
        <v>43411313</v>
      </c>
      <c r="R59" s="20">
        <f t="shared" si="14"/>
        <v>417.95415141591218</v>
      </c>
      <c r="S59" s="21">
        <f t="shared" si="15"/>
        <v>-29.140613081391042</v>
      </c>
      <c r="T59" s="20">
        <f t="shared" si="16"/>
        <v>84.682993153234804</v>
      </c>
      <c r="U59" s="22">
        <f t="shared" si="17"/>
        <v>70.266445994723298</v>
      </c>
      <c r="V59" s="44">
        <f t="shared" ref="V59:W59" si="27">+V8+V42</f>
        <v>15556000</v>
      </c>
      <c r="W59" s="45">
        <f t="shared" si="27"/>
        <v>12792000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72173000</v>
      </c>
      <c r="C63" s="55">
        <f t="shared" si="30"/>
        <v>-10392000</v>
      </c>
      <c r="D63" s="55">
        <f t="shared" si="30"/>
        <v>0</v>
      </c>
      <c r="E63" s="55">
        <f t="shared" si="30"/>
        <v>61781000</v>
      </c>
      <c r="F63" s="56">
        <f t="shared" si="30"/>
        <v>61781000</v>
      </c>
      <c r="G63" s="57">
        <f t="shared" si="30"/>
        <v>58179000</v>
      </c>
      <c r="H63" s="56">
        <f t="shared" si="30"/>
        <v>6418000</v>
      </c>
      <c r="I63" s="57">
        <f t="shared" si="30"/>
        <v>9145343</v>
      </c>
      <c r="J63" s="56">
        <f t="shared" si="30"/>
        <v>13822000</v>
      </c>
      <c r="K63" s="57">
        <f t="shared" si="30"/>
        <v>15708199</v>
      </c>
      <c r="L63" s="56">
        <f t="shared" si="30"/>
        <v>5191000</v>
      </c>
      <c r="M63" s="58">
        <f t="shared" si="30"/>
        <v>10861429</v>
      </c>
      <c r="N63" s="56">
        <f t="shared" si="30"/>
        <v>26887000</v>
      </c>
      <c r="O63" s="57">
        <f t="shared" si="30"/>
        <v>7696342</v>
      </c>
      <c r="P63" s="56">
        <f t="shared" si="30"/>
        <v>52318000</v>
      </c>
      <c r="Q63" s="57">
        <f t="shared" si="30"/>
        <v>43411313</v>
      </c>
      <c r="R63" s="38">
        <f t="shared" si="14"/>
        <v>417.95415141591218</v>
      </c>
      <c r="S63" s="39">
        <f t="shared" si="15"/>
        <v>-29.140613081391042</v>
      </c>
      <c r="T63" s="38">
        <f t="shared" si="16"/>
        <v>84.682993153234804</v>
      </c>
      <c r="U63" s="39">
        <f t="shared" si="17"/>
        <v>70.266445994723298</v>
      </c>
      <c r="V63" s="56">
        <f>+V59+V60</f>
        <v>15556000</v>
      </c>
      <c r="W63" s="57">
        <f>+W59+W60</f>
        <v>12792000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115910000</v>
      </c>
      <c r="C8" s="40">
        <f t="shared" si="0"/>
        <v>-32069000</v>
      </c>
      <c r="D8" s="40">
        <f t="shared" si="0"/>
        <v>0</v>
      </c>
      <c r="E8" s="40">
        <f t="shared" si="0"/>
        <v>83841000</v>
      </c>
      <c r="F8" s="41">
        <f t="shared" si="0"/>
        <v>83841000</v>
      </c>
      <c r="G8" s="42">
        <f t="shared" si="0"/>
        <v>83841000</v>
      </c>
      <c r="H8" s="41">
        <f t="shared" si="0"/>
        <v>9099000</v>
      </c>
      <c r="I8" s="42">
        <f t="shared" si="0"/>
        <v>26700914</v>
      </c>
      <c r="J8" s="41">
        <f t="shared" si="0"/>
        <v>17669000</v>
      </c>
      <c r="K8" s="42">
        <f t="shared" si="0"/>
        <v>186626754</v>
      </c>
      <c r="L8" s="41">
        <f t="shared" si="0"/>
        <v>2158000</v>
      </c>
      <c r="M8" s="42">
        <f t="shared" si="0"/>
        <v>-148516027</v>
      </c>
      <c r="N8" s="41">
        <f t="shared" si="0"/>
        <v>34699000</v>
      </c>
      <c r="O8" s="42">
        <f t="shared" si="0"/>
        <v>18801123</v>
      </c>
      <c r="P8" s="41">
        <f t="shared" si="0"/>
        <v>63625000</v>
      </c>
      <c r="Q8" s="42">
        <f t="shared" si="0"/>
        <v>83612764</v>
      </c>
      <c r="R8" s="16">
        <f>IF(($L8       =0),0,((($N8       -$L8       )/$L8       )*100))</f>
        <v>1507.9240037071361</v>
      </c>
      <c r="S8" s="17">
        <f>IF(($M8       =0),0,((($O8       -$M8       )/$M8       )*100))</f>
        <v>-112.65932261977356</v>
      </c>
      <c r="T8" s="16">
        <f>IF(($E8       =0),0,(($P8       /$E8       )*100))</f>
        <v>75.887692179244056</v>
      </c>
      <c r="U8" s="18">
        <f>IF(($E8       =0),0,(($Q8       /$E8       )*100))</f>
        <v>99.727775193521069</v>
      </c>
      <c r="V8" s="41">
        <f t="shared" ref="V8:W8" si="1">+V9+V27</f>
        <v>927838000</v>
      </c>
      <c r="W8" s="42">
        <f t="shared" si="1"/>
        <v>411918000</v>
      </c>
    </row>
    <row r="9" spans="1:23" x14ac:dyDescent="0.2">
      <c r="A9" s="19" t="s">
        <v>36</v>
      </c>
      <c r="B9" s="43">
        <f t="shared" ref="B9:Q9" si="2">SUM(B10:B26)</f>
        <v>107536000</v>
      </c>
      <c r="C9" s="43">
        <f t="shared" si="2"/>
        <v>-34069000</v>
      </c>
      <c r="D9" s="43">
        <f t="shared" si="2"/>
        <v>0</v>
      </c>
      <c r="E9" s="43">
        <f t="shared" si="2"/>
        <v>73467000</v>
      </c>
      <c r="F9" s="44">
        <f t="shared" si="2"/>
        <v>73467000</v>
      </c>
      <c r="G9" s="45">
        <f t="shared" si="2"/>
        <v>73467000</v>
      </c>
      <c r="H9" s="44">
        <f t="shared" si="2"/>
        <v>5300000</v>
      </c>
      <c r="I9" s="45">
        <f t="shared" si="2"/>
        <v>25081587</v>
      </c>
      <c r="J9" s="44">
        <f t="shared" si="2"/>
        <v>15055000</v>
      </c>
      <c r="K9" s="45">
        <f t="shared" si="2"/>
        <v>181816501</v>
      </c>
      <c r="L9" s="44">
        <f t="shared" si="2"/>
        <v>1652000</v>
      </c>
      <c r="M9" s="45">
        <f t="shared" si="2"/>
        <v>-149371765</v>
      </c>
      <c r="N9" s="44">
        <f t="shared" si="2"/>
        <v>32418000</v>
      </c>
      <c r="O9" s="45">
        <f t="shared" si="2"/>
        <v>16069023</v>
      </c>
      <c r="P9" s="44">
        <f t="shared" si="2"/>
        <v>54425000</v>
      </c>
      <c r="Q9" s="45">
        <f t="shared" si="2"/>
        <v>73595346</v>
      </c>
      <c r="R9" s="20">
        <f>IF(($L9       =0),0,((($N9       -$L9       )/$L9       )*100))</f>
        <v>1862.3486682808718</v>
      </c>
      <c r="S9" s="21">
        <f>IF(($M9       =0),0,((($O9       -$M9       )/$M9       )*100))</f>
        <v>-110.7577379165333</v>
      </c>
      <c r="T9" s="20">
        <f>IF(($E9       =0),0,(($P9       /$E9       )*100))</f>
        <v>74.080879850817368</v>
      </c>
      <c r="U9" s="22">
        <f>IF(($E9       =0),0,(($Q9       /$E9       )*100))</f>
        <v>100.17469884437911</v>
      </c>
      <c r="V9" s="44">
        <f t="shared" ref="V9:W9" si="3">SUM(V10:V26)</f>
        <v>901015000</v>
      </c>
      <c r="W9" s="45">
        <f t="shared" si="3"/>
        <v>397894000</v>
      </c>
    </row>
    <row r="10" spans="1:23" x14ac:dyDescent="0.2">
      <c r="A10" s="23" t="s">
        <v>37</v>
      </c>
      <c r="B10" s="46">
        <v>61442000</v>
      </c>
      <c r="C10" s="46">
        <v>-20802000</v>
      </c>
      <c r="D10" s="46"/>
      <c r="E10" s="46">
        <f t="shared" ref="E10:E41" si="4">$B10      +$C10      +$D10</f>
        <v>40640000</v>
      </c>
      <c r="F10" s="47">
        <v>40640000</v>
      </c>
      <c r="G10" s="48">
        <v>40640000</v>
      </c>
      <c r="H10" s="47">
        <v>5300000</v>
      </c>
      <c r="I10" s="48">
        <v>5503985</v>
      </c>
      <c r="J10" s="47">
        <v>2584000</v>
      </c>
      <c r="K10" s="48">
        <v>21749661</v>
      </c>
      <c r="L10" s="47">
        <v>338000</v>
      </c>
      <c r="M10" s="48">
        <v>3306967</v>
      </c>
      <c r="N10" s="47">
        <v>32418000</v>
      </c>
      <c r="O10" s="48">
        <v>10063086</v>
      </c>
      <c r="P10" s="47">
        <f t="shared" ref="P10:P41" si="5">$H10      +$J10      +$L10      +$N10</f>
        <v>40640000</v>
      </c>
      <c r="Q10" s="48">
        <f t="shared" ref="Q10:Q41" si="6">$I10      +$K10      +$M10      +$O10</f>
        <v>40623699</v>
      </c>
      <c r="R10" s="24">
        <f t="shared" ref="R10:R41" si="7">IF(($L10      =0),0,((($N10      -$L10      )/$L10      )*100))</f>
        <v>9491.124260355029</v>
      </c>
      <c r="S10" s="25">
        <f t="shared" ref="S10:S41" si="8">IF(($M10      =0),0,((($O10      -$M10      )/$M10      )*100))</f>
        <v>204.29955908238577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99.959889271653552</v>
      </c>
      <c r="V10" s="47">
        <v>149000</v>
      </c>
      <c r="W10" s="48">
        <v>149000</v>
      </c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10800000</v>
      </c>
      <c r="C13" s="46"/>
      <c r="D13" s="46"/>
      <c r="E13" s="46">
        <f t="shared" si="4"/>
        <v>10800000</v>
      </c>
      <c r="F13" s="47">
        <v>10800000</v>
      </c>
      <c r="G13" s="48">
        <v>10800000</v>
      </c>
      <c r="H13" s="47"/>
      <c r="I13" s="48">
        <v>918745</v>
      </c>
      <c r="J13" s="47">
        <v>6084000</v>
      </c>
      <c r="K13" s="48">
        <v>5961644</v>
      </c>
      <c r="L13" s="47">
        <v>1314000</v>
      </c>
      <c r="M13" s="48">
        <v>155845</v>
      </c>
      <c r="N13" s="47"/>
      <c r="O13" s="48">
        <v>1500000</v>
      </c>
      <c r="P13" s="47">
        <f t="shared" si="5"/>
        <v>7398000</v>
      </c>
      <c r="Q13" s="48">
        <f t="shared" si="6"/>
        <v>8536234</v>
      </c>
      <c r="R13" s="24">
        <f t="shared" si="7"/>
        <v>-100</v>
      </c>
      <c r="S13" s="25">
        <f t="shared" si="8"/>
        <v>862.49478648657316</v>
      </c>
      <c r="T13" s="24">
        <f t="shared" si="9"/>
        <v>68.5</v>
      </c>
      <c r="U13" s="26">
        <f t="shared" si="10"/>
        <v>79.039203703703706</v>
      </c>
      <c r="V13" s="47">
        <v>1146000</v>
      </c>
      <c r="W13" s="48">
        <v>1146000</v>
      </c>
    </row>
    <row r="14" spans="1:23" x14ac:dyDescent="0.2">
      <c r="A14" s="23" t="s">
        <v>41</v>
      </c>
      <c r="B14" s="46">
        <v>13267000</v>
      </c>
      <c r="C14" s="46">
        <v>-13267000</v>
      </c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>
        <v>22027000</v>
      </c>
      <c r="C20" s="46"/>
      <c r="D20" s="46"/>
      <c r="E20" s="46">
        <f t="shared" si="4"/>
        <v>22027000</v>
      </c>
      <c r="F20" s="47">
        <v>22027000</v>
      </c>
      <c r="G20" s="48">
        <v>22027000</v>
      </c>
      <c r="H20" s="47"/>
      <c r="I20" s="48">
        <v>18658857</v>
      </c>
      <c r="J20" s="47">
        <v>6387000</v>
      </c>
      <c r="K20" s="48">
        <v>154105196</v>
      </c>
      <c r="L20" s="47"/>
      <c r="M20" s="48">
        <v>-152834577</v>
      </c>
      <c r="N20" s="47"/>
      <c r="O20" s="48">
        <v>4505937</v>
      </c>
      <c r="P20" s="47">
        <f t="shared" si="5"/>
        <v>6387000</v>
      </c>
      <c r="Q20" s="48">
        <f t="shared" si="6"/>
        <v>24435413</v>
      </c>
      <c r="R20" s="24">
        <f t="shared" si="7"/>
        <v>0</v>
      </c>
      <c r="S20" s="25">
        <f t="shared" si="8"/>
        <v>-102.94824449312934</v>
      </c>
      <c r="T20" s="24">
        <f t="shared" si="9"/>
        <v>28.996231897217051</v>
      </c>
      <c r="U20" s="26">
        <f t="shared" si="10"/>
        <v>110.93391292504653</v>
      </c>
      <c r="V20" s="47">
        <v>899720000</v>
      </c>
      <c r="W20" s="48">
        <v>396599000</v>
      </c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8374000</v>
      </c>
      <c r="C27" s="43">
        <f t="shared" si="11"/>
        <v>2000000</v>
      </c>
      <c r="D27" s="43">
        <f t="shared" si="11"/>
        <v>0</v>
      </c>
      <c r="E27" s="43">
        <f t="shared" si="11"/>
        <v>10374000</v>
      </c>
      <c r="F27" s="44">
        <f t="shared" si="11"/>
        <v>10374000</v>
      </c>
      <c r="G27" s="45">
        <f t="shared" si="11"/>
        <v>10374000</v>
      </c>
      <c r="H27" s="44">
        <f t="shared" si="11"/>
        <v>3799000</v>
      </c>
      <c r="I27" s="45">
        <f t="shared" si="11"/>
        <v>1619327</v>
      </c>
      <c r="J27" s="44">
        <f t="shared" si="11"/>
        <v>2614000</v>
      </c>
      <c r="K27" s="45">
        <f t="shared" si="11"/>
        <v>4810253</v>
      </c>
      <c r="L27" s="44">
        <f t="shared" si="11"/>
        <v>506000</v>
      </c>
      <c r="M27" s="45">
        <f t="shared" si="11"/>
        <v>855738</v>
      </c>
      <c r="N27" s="44">
        <f t="shared" si="11"/>
        <v>2281000</v>
      </c>
      <c r="O27" s="45">
        <f t="shared" si="11"/>
        <v>2732100</v>
      </c>
      <c r="P27" s="44">
        <f t="shared" si="11"/>
        <v>9200000</v>
      </c>
      <c r="Q27" s="45">
        <f t="shared" si="11"/>
        <v>10017418</v>
      </c>
      <c r="R27" s="20">
        <f t="shared" si="7"/>
        <v>350.79051383399207</v>
      </c>
      <c r="S27" s="21">
        <f t="shared" si="8"/>
        <v>219.26828071208712</v>
      </c>
      <c r="T27" s="20">
        <f t="shared" si="9"/>
        <v>88.683246577983425</v>
      </c>
      <c r="U27" s="22">
        <f t="shared" si="10"/>
        <v>96.562733757470596</v>
      </c>
      <c r="V27" s="44">
        <f t="shared" ref="V27:W27" si="12">SUM(V28:V41)</f>
        <v>26823000</v>
      </c>
      <c r="W27" s="45">
        <f t="shared" si="12"/>
        <v>14024000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244000</v>
      </c>
      <c r="I30" s="48">
        <v>290129</v>
      </c>
      <c r="J30" s="47">
        <v>159000</v>
      </c>
      <c r="K30" s="48">
        <v>158805</v>
      </c>
      <c r="L30" s="47">
        <v>215000</v>
      </c>
      <c r="M30" s="48">
        <v>212744</v>
      </c>
      <c r="N30" s="47">
        <v>282000</v>
      </c>
      <c r="O30" s="48">
        <v>732792</v>
      </c>
      <c r="P30" s="47">
        <f t="shared" si="5"/>
        <v>900000</v>
      </c>
      <c r="Q30" s="48">
        <f t="shared" si="6"/>
        <v>1394470</v>
      </c>
      <c r="R30" s="24">
        <f t="shared" si="7"/>
        <v>31.162790697674421</v>
      </c>
      <c r="S30" s="25">
        <f t="shared" si="8"/>
        <v>244.4477870116196</v>
      </c>
      <c r="T30" s="24">
        <f t="shared" si="9"/>
        <v>51.428571428571423</v>
      </c>
      <c r="U30" s="26">
        <f t="shared" si="10"/>
        <v>79.683999999999997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1624000</v>
      </c>
      <c r="C32" s="46"/>
      <c r="D32" s="46"/>
      <c r="E32" s="46">
        <f t="shared" si="4"/>
        <v>1624000</v>
      </c>
      <c r="F32" s="47">
        <v>1624000</v>
      </c>
      <c r="G32" s="48">
        <v>1624000</v>
      </c>
      <c r="H32" s="47">
        <v>893000</v>
      </c>
      <c r="I32" s="48">
        <v>629198</v>
      </c>
      <c r="J32" s="47">
        <v>243000</v>
      </c>
      <c r="K32" s="48">
        <v>351803</v>
      </c>
      <c r="L32" s="47">
        <v>223000</v>
      </c>
      <c r="M32" s="48">
        <v>642994</v>
      </c>
      <c r="N32" s="47"/>
      <c r="O32" s="48">
        <v>5</v>
      </c>
      <c r="P32" s="47">
        <f t="shared" si="5"/>
        <v>1359000</v>
      </c>
      <c r="Q32" s="48">
        <f t="shared" si="6"/>
        <v>1624000</v>
      </c>
      <c r="R32" s="24">
        <f t="shared" si="7"/>
        <v>-100</v>
      </c>
      <c r="S32" s="25">
        <f t="shared" si="8"/>
        <v>-99.999222387767233</v>
      </c>
      <c r="T32" s="24">
        <f t="shared" si="9"/>
        <v>83.682266009852214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5000000</v>
      </c>
      <c r="C35" s="46">
        <v>2000000</v>
      </c>
      <c r="D35" s="46"/>
      <c r="E35" s="46">
        <f t="shared" si="4"/>
        <v>7000000</v>
      </c>
      <c r="F35" s="47">
        <v>7000000</v>
      </c>
      <c r="G35" s="48">
        <v>7000000</v>
      </c>
      <c r="H35" s="47">
        <v>2662000</v>
      </c>
      <c r="I35" s="48">
        <v>700000</v>
      </c>
      <c r="J35" s="47">
        <v>2212000</v>
      </c>
      <c r="K35" s="48">
        <v>4299645</v>
      </c>
      <c r="L35" s="47">
        <v>68000</v>
      </c>
      <c r="M35" s="48"/>
      <c r="N35" s="47">
        <v>1999000</v>
      </c>
      <c r="O35" s="48">
        <v>1999303</v>
      </c>
      <c r="P35" s="47">
        <f t="shared" si="5"/>
        <v>6941000</v>
      </c>
      <c r="Q35" s="48">
        <f t="shared" si="6"/>
        <v>6998948</v>
      </c>
      <c r="R35" s="24">
        <f t="shared" si="7"/>
        <v>2839.7058823529414</v>
      </c>
      <c r="S35" s="25">
        <f t="shared" si="8"/>
        <v>0</v>
      </c>
      <c r="T35" s="24">
        <f t="shared" si="9"/>
        <v>99.157142857142858</v>
      </c>
      <c r="U35" s="26">
        <f t="shared" si="10"/>
        <v>99.984971428571427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26823000</v>
      </c>
      <c r="W36" s="48">
        <v>14024000</v>
      </c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67131000</v>
      </c>
      <c r="C42" s="52">
        <f t="shared" si="13"/>
        <v>31580000</v>
      </c>
      <c r="D42" s="52">
        <f t="shared" si="13"/>
        <v>0</v>
      </c>
      <c r="E42" s="52">
        <f t="shared" si="13"/>
        <v>98711000</v>
      </c>
      <c r="F42" s="53">
        <f t="shared" si="13"/>
        <v>98711000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67131000</v>
      </c>
      <c r="C43" s="43">
        <f t="shared" si="19"/>
        <v>31580000</v>
      </c>
      <c r="D43" s="43">
        <f t="shared" si="19"/>
        <v>0</v>
      </c>
      <c r="E43" s="43">
        <f t="shared" si="19"/>
        <v>98711000</v>
      </c>
      <c r="F43" s="44">
        <f t="shared" si="19"/>
        <v>98711000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1429000</v>
      </c>
      <c r="C45" s="46">
        <v>-1114000</v>
      </c>
      <c r="D45" s="46"/>
      <c r="E45" s="46">
        <f t="shared" si="21"/>
        <v>315000</v>
      </c>
      <c r="F45" s="47">
        <v>315000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65702000</v>
      </c>
      <c r="C46" s="46">
        <v>32694000</v>
      </c>
      <c r="D46" s="46"/>
      <c r="E46" s="46">
        <f t="shared" si="21"/>
        <v>98396000</v>
      </c>
      <c r="F46" s="47">
        <v>98396000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183041000</v>
      </c>
      <c r="C59" s="43">
        <f t="shared" si="26"/>
        <v>-489000</v>
      </c>
      <c r="D59" s="43">
        <f t="shared" si="26"/>
        <v>0</v>
      </c>
      <c r="E59" s="43">
        <f t="shared" si="26"/>
        <v>182552000</v>
      </c>
      <c r="F59" s="44">
        <f t="shared" si="26"/>
        <v>182552000</v>
      </c>
      <c r="G59" s="45">
        <f t="shared" si="26"/>
        <v>83841000</v>
      </c>
      <c r="H59" s="44">
        <f t="shared" si="26"/>
        <v>9099000</v>
      </c>
      <c r="I59" s="45">
        <f t="shared" si="26"/>
        <v>26700914</v>
      </c>
      <c r="J59" s="44">
        <f t="shared" si="26"/>
        <v>17669000</v>
      </c>
      <c r="K59" s="45">
        <f t="shared" si="26"/>
        <v>186626754</v>
      </c>
      <c r="L59" s="44">
        <f t="shared" si="26"/>
        <v>2158000</v>
      </c>
      <c r="M59" s="45">
        <f t="shared" si="26"/>
        <v>-148516027</v>
      </c>
      <c r="N59" s="44">
        <f t="shared" si="26"/>
        <v>34699000</v>
      </c>
      <c r="O59" s="45">
        <f t="shared" si="26"/>
        <v>18801123</v>
      </c>
      <c r="P59" s="44">
        <f t="shared" si="26"/>
        <v>63625000</v>
      </c>
      <c r="Q59" s="45">
        <f t="shared" si="26"/>
        <v>83612764</v>
      </c>
      <c r="R59" s="20">
        <f t="shared" si="14"/>
        <v>1507.9240037071361</v>
      </c>
      <c r="S59" s="21">
        <f t="shared" si="15"/>
        <v>-112.65932261977356</v>
      </c>
      <c r="T59" s="20">
        <f t="shared" si="16"/>
        <v>34.853082957184803</v>
      </c>
      <c r="U59" s="22">
        <f t="shared" si="17"/>
        <v>45.802162671457999</v>
      </c>
      <c r="V59" s="44">
        <f t="shared" ref="V59:W59" si="27">+V8+V42</f>
        <v>927838000</v>
      </c>
      <c r="W59" s="45">
        <f t="shared" si="27"/>
        <v>411918000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183041000</v>
      </c>
      <c r="C63" s="55">
        <f t="shared" si="30"/>
        <v>-489000</v>
      </c>
      <c r="D63" s="55">
        <f t="shared" si="30"/>
        <v>0</v>
      </c>
      <c r="E63" s="55">
        <f t="shared" si="30"/>
        <v>182552000</v>
      </c>
      <c r="F63" s="56">
        <f t="shared" si="30"/>
        <v>182552000</v>
      </c>
      <c r="G63" s="57">
        <f t="shared" si="30"/>
        <v>83841000</v>
      </c>
      <c r="H63" s="56">
        <f t="shared" si="30"/>
        <v>9099000</v>
      </c>
      <c r="I63" s="57">
        <f t="shared" si="30"/>
        <v>26700914</v>
      </c>
      <c r="J63" s="56">
        <f t="shared" si="30"/>
        <v>17669000</v>
      </c>
      <c r="K63" s="57">
        <f t="shared" si="30"/>
        <v>186626754</v>
      </c>
      <c r="L63" s="56">
        <f t="shared" si="30"/>
        <v>2158000</v>
      </c>
      <c r="M63" s="58">
        <f t="shared" si="30"/>
        <v>-148516027</v>
      </c>
      <c r="N63" s="56">
        <f t="shared" si="30"/>
        <v>34699000</v>
      </c>
      <c r="O63" s="57">
        <f t="shared" si="30"/>
        <v>18801123</v>
      </c>
      <c r="P63" s="56">
        <f t="shared" si="30"/>
        <v>63625000</v>
      </c>
      <c r="Q63" s="57">
        <f t="shared" si="30"/>
        <v>83612764</v>
      </c>
      <c r="R63" s="38">
        <f t="shared" si="14"/>
        <v>1507.9240037071361</v>
      </c>
      <c r="S63" s="39">
        <f t="shared" si="15"/>
        <v>-112.65932261977356</v>
      </c>
      <c r="T63" s="38">
        <f t="shared" si="16"/>
        <v>34.853082957184803</v>
      </c>
      <c r="U63" s="39">
        <f t="shared" si="17"/>
        <v>45.802162671457999</v>
      </c>
      <c r="V63" s="56">
        <f>+V59+V60</f>
        <v>927838000</v>
      </c>
      <c r="W63" s="57">
        <f>+W59+W60</f>
        <v>411918000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49855000</v>
      </c>
      <c r="C8" s="40">
        <f t="shared" si="0"/>
        <v>12609000</v>
      </c>
      <c r="D8" s="40">
        <f t="shared" si="0"/>
        <v>0</v>
      </c>
      <c r="E8" s="40">
        <f t="shared" si="0"/>
        <v>62464000</v>
      </c>
      <c r="F8" s="41">
        <f t="shared" si="0"/>
        <v>62464000</v>
      </c>
      <c r="G8" s="42">
        <f t="shared" si="0"/>
        <v>62464000</v>
      </c>
      <c r="H8" s="41">
        <f t="shared" si="0"/>
        <v>7717000</v>
      </c>
      <c r="I8" s="42">
        <f t="shared" si="0"/>
        <v>17481602</v>
      </c>
      <c r="J8" s="41">
        <f t="shared" si="0"/>
        <v>20418000</v>
      </c>
      <c r="K8" s="42">
        <f t="shared" si="0"/>
        <v>20654447</v>
      </c>
      <c r="L8" s="41">
        <f t="shared" si="0"/>
        <v>14330000</v>
      </c>
      <c r="M8" s="42">
        <f t="shared" si="0"/>
        <v>6710096</v>
      </c>
      <c r="N8" s="41">
        <f t="shared" si="0"/>
        <v>4042000</v>
      </c>
      <c r="O8" s="42">
        <f t="shared" si="0"/>
        <v>13119072</v>
      </c>
      <c r="P8" s="41">
        <f t="shared" si="0"/>
        <v>46507000</v>
      </c>
      <c r="Q8" s="42">
        <f t="shared" si="0"/>
        <v>57965217</v>
      </c>
      <c r="R8" s="16">
        <f>IF(($L8       =0),0,((($N8       -$L8       )/$L8       )*100))</f>
        <v>-71.793440334961616</v>
      </c>
      <c r="S8" s="17">
        <f>IF(($M8       =0),0,((($O8       -$M8       )/$M8       )*100))</f>
        <v>95.512433801245166</v>
      </c>
      <c r="T8" s="16">
        <f>IF(($E8       =0),0,(($P8       /$E8       )*100))</f>
        <v>74.454085553278688</v>
      </c>
      <c r="U8" s="18">
        <f>IF(($E8       =0),0,(($Q8       /$E8       )*100))</f>
        <v>92.797798732069666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44995000</v>
      </c>
      <c r="C9" s="43">
        <f t="shared" si="2"/>
        <v>2159000</v>
      </c>
      <c r="D9" s="43">
        <f t="shared" si="2"/>
        <v>0</v>
      </c>
      <c r="E9" s="43">
        <f t="shared" si="2"/>
        <v>47154000</v>
      </c>
      <c r="F9" s="44">
        <f t="shared" si="2"/>
        <v>47154000</v>
      </c>
      <c r="G9" s="45">
        <f t="shared" si="2"/>
        <v>47154000</v>
      </c>
      <c r="H9" s="44">
        <f t="shared" si="2"/>
        <v>5054000</v>
      </c>
      <c r="I9" s="45">
        <f t="shared" si="2"/>
        <v>14595509</v>
      </c>
      <c r="J9" s="44">
        <f t="shared" si="2"/>
        <v>19716000</v>
      </c>
      <c r="K9" s="45">
        <f t="shared" si="2"/>
        <v>19213897</v>
      </c>
      <c r="L9" s="44">
        <f t="shared" si="2"/>
        <v>14186000</v>
      </c>
      <c r="M9" s="45">
        <f t="shared" si="2"/>
        <v>6526574</v>
      </c>
      <c r="N9" s="44">
        <f t="shared" si="2"/>
        <v>3652000</v>
      </c>
      <c r="O9" s="45">
        <f t="shared" si="2"/>
        <v>4074401</v>
      </c>
      <c r="P9" s="44">
        <f t="shared" si="2"/>
        <v>42608000</v>
      </c>
      <c r="Q9" s="45">
        <f t="shared" si="2"/>
        <v>44410381</v>
      </c>
      <c r="R9" s="20">
        <f>IF(($L9       =0),0,((($N9       -$L9       )/$L9       )*100))</f>
        <v>-74.256309037078807</v>
      </c>
      <c r="S9" s="21">
        <f>IF(($M9       =0),0,((($O9       -$M9       )/$M9       )*100))</f>
        <v>-37.572132025163583</v>
      </c>
      <c r="T9" s="20">
        <f>IF(($E9       =0),0,(($P9       /$E9       )*100))</f>
        <v>90.359248420070401</v>
      </c>
      <c r="U9" s="22">
        <f>IF(($E9       =0),0,(($Q9       /$E9       )*100))</f>
        <v>94.18157738473937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34995000</v>
      </c>
      <c r="C10" s="46">
        <v>-2341000</v>
      </c>
      <c r="D10" s="46"/>
      <c r="E10" s="46">
        <f t="shared" ref="E10:E41" si="4">$B10      +$C10      +$D10</f>
        <v>32654000</v>
      </c>
      <c r="F10" s="47">
        <v>32654000</v>
      </c>
      <c r="G10" s="48">
        <v>32654000</v>
      </c>
      <c r="H10" s="47">
        <v>5054000</v>
      </c>
      <c r="I10" s="48">
        <v>13849246</v>
      </c>
      <c r="J10" s="47">
        <v>12683000</v>
      </c>
      <c r="K10" s="48">
        <v>13538704</v>
      </c>
      <c r="L10" s="47">
        <v>12891000</v>
      </c>
      <c r="M10" s="48">
        <v>4222831</v>
      </c>
      <c r="N10" s="47">
        <v>2026000</v>
      </c>
      <c r="O10" s="48">
        <v>1043218</v>
      </c>
      <c r="P10" s="47">
        <f t="shared" ref="P10:P41" si="5">$H10      +$J10      +$L10      +$N10</f>
        <v>32654000</v>
      </c>
      <c r="Q10" s="48">
        <f t="shared" ref="Q10:Q41" si="6">$I10      +$K10      +$M10      +$O10</f>
        <v>32653999</v>
      </c>
      <c r="R10" s="24">
        <f t="shared" ref="R10:R41" si="7">IF(($L10      =0),0,((($N10      -$L10      )/$L10      )*100))</f>
        <v>-84.283608719261508</v>
      </c>
      <c r="S10" s="25">
        <f t="shared" ref="S10:S41" si="8">IF(($M10      =0),0,((($O10      -$M10      )/$M10      )*100))</f>
        <v>-75.295767223457446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99.999996937588037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>
        <v>4500000</v>
      </c>
      <c r="D13" s="46"/>
      <c r="E13" s="46">
        <f t="shared" si="4"/>
        <v>14500000</v>
      </c>
      <c r="F13" s="47">
        <v>14500000</v>
      </c>
      <c r="G13" s="48">
        <v>14500000</v>
      </c>
      <c r="H13" s="47"/>
      <c r="I13" s="48">
        <v>746263</v>
      </c>
      <c r="J13" s="47">
        <v>7033000</v>
      </c>
      <c r="K13" s="48">
        <v>5675193</v>
      </c>
      <c r="L13" s="47">
        <v>1295000</v>
      </c>
      <c r="M13" s="48">
        <v>2303743</v>
      </c>
      <c r="N13" s="47">
        <v>1626000</v>
      </c>
      <c r="O13" s="48">
        <v>3031183</v>
      </c>
      <c r="P13" s="47">
        <f t="shared" si="5"/>
        <v>9954000</v>
      </c>
      <c r="Q13" s="48">
        <f t="shared" si="6"/>
        <v>11756382</v>
      </c>
      <c r="R13" s="24">
        <f t="shared" si="7"/>
        <v>25.559845559845563</v>
      </c>
      <c r="S13" s="25">
        <f t="shared" si="8"/>
        <v>31.576438864925471</v>
      </c>
      <c r="T13" s="24">
        <f t="shared" si="9"/>
        <v>68.648275862068971</v>
      </c>
      <c r="U13" s="26">
        <f t="shared" si="10"/>
        <v>81.078496551724129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4860000</v>
      </c>
      <c r="C27" s="43">
        <f t="shared" si="11"/>
        <v>10450000</v>
      </c>
      <c r="D27" s="43">
        <f t="shared" si="11"/>
        <v>0</v>
      </c>
      <c r="E27" s="43">
        <f t="shared" si="11"/>
        <v>15310000</v>
      </c>
      <c r="F27" s="44">
        <f t="shared" si="11"/>
        <v>15310000</v>
      </c>
      <c r="G27" s="45">
        <f t="shared" si="11"/>
        <v>15310000</v>
      </c>
      <c r="H27" s="44">
        <f t="shared" si="11"/>
        <v>2663000</v>
      </c>
      <c r="I27" s="45">
        <f t="shared" si="11"/>
        <v>2886093</v>
      </c>
      <c r="J27" s="44">
        <f t="shared" si="11"/>
        <v>702000</v>
      </c>
      <c r="K27" s="45">
        <f t="shared" si="11"/>
        <v>1440550</v>
      </c>
      <c r="L27" s="44">
        <f t="shared" si="11"/>
        <v>144000</v>
      </c>
      <c r="M27" s="45">
        <f t="shared" si="11"/>
        <v>183522</v>
      </c>
      <c r="N27" s="44">
        <f t="shared" si="11"/>
        <v>390000</v>
      </c>
      <c r="O27" s="45">
        <f t="shared" si="11"/>
        <v>9044671</v>
      </c>
      <c r="P27" s="44">
        <f t="shared" si="11"/>
        <v>3899000</v>
      </c>
      <c r="Q27" s="45">
        <f t="shared" si="11"/>
        <v>13554836</v>
      </c>
      <c r="R27" s="20">
        <f t="shared" si="7"/>
        <v>170.83333333333331</v>
      </c>
      <c r="S27" s="21">
        <f t="shared" si="8"/>
        <v>4828.385152733732</v>
      </c>
      <c r="T27" s="20">
        <f t="shared" si="9"/>
        <v>25.467015022860874</v>
      </c>
      <c r="U27" s="22">
        <f t="shared" si="10"/>
        <v>88.535832789026784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1920000</v>
      </c>
      <c r="I30" s="48">
        <v>1980510</v>
      </c>
      <c r="J30" s="47">
        <v>213000</v>
      </c>
      <c r="K30" s="48">
        <v>419359</v>
      </c>
      <c r="L30" s="47">
        <v>138000</v>
      </c>
      <c r="M30" s="48">
        <v>388450</v>
      </c>
      <c r="N30" s="47">
        <v>390000</v>
      </c>
      <c r="O30" s="48">
        <v>311680</v>
      </c>
      <c r="P30" s="47">
        <f t="shared" si="5"/>
        <v>2661000</v>
      </c>
      <c r="Q30" s="48">
        <f t="shared" si="6"/>
        <v>3099999</v>
      </c>
      <c r="R30" s="24">
        <f t="shared" si="7"/>
        <v>182.60869565217391</v>
      </c>
      <c r="S30" s="25">
        <f t="shared" si="8"/>
        <v>-19.763161282018277</v>
      </c>
      <c r="T30" s="24">
        <f t="shared" si="9"/>
        <v>85.838709677419359</v>
      </c>
      <c r="U30" s="26">
        <f t="shared" si="10"/>
        <v>99.999967741935478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1760000</v>
      </c>
      <c r="C32" s="46"/>
      <c r="D32" s="46"/>
      <c r="E32" s="46">
        <f t="shared" si="4"/>
        <v>1760000</v>
      </c>
      <c r="F32" s="47">
        <v>1760000</v>
      </c>
      <c r="G32" s="48">
        <v>1760000</v>
      </c>
      <c r="H32" s="47">
        <v>743000</v>
      </c>
      <c r="I32" s="48">
        <v>905583</v>
      </c>
      <c r="J32" s="47">
        <v>489000</v>
      </c>
      <c r="K32" s="48">
        <v>1021191</v>
      </c>
      <c r="L32" s="47">
        <v>6000</v>
      </c>
      <c r="M32" s="48">
        <v>-204928</v>
      </c>
      <c r="N32" s="47"/>
      <c r="O32" s="48">
        <v>38154</v>
      </c>
      <c r="P32" s="47">
        <f t="shared" si="5"/>
        <v>1238000</v>
      </c>
      <c r="Q32" s="48">
        <f t="shared" si="6"/>
        <v>1760000</v>
      </c>
      <c r="R32" s="24">
        <f t="shared" si="7"/>
        <v>-100</v>
      </c>
      <c r="S32" s="25">
        <f t="shared" si="8"/>
        <v>-118.6182464084947</v>
      </c>
      <c r="T32" s="24">
        <f t="shared" si="9"/>
        <v>70.340909090909093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10450000</v>
      </c>
      <c r="D36" s="46"/>
      <c r="E36" s="46">
        <f t="shared" si="4"/>
        <v>10450000</v>
      </c>
      <c r="F36" s="47">
        <v>10450000</v>
      </c>
      <c r="G36" s="48">
        <v>10450000</v>
      </c>
      <c r="H36" s="47"/>
      <c r="I36" s="48"/>
      <c r="J36" s="47"/>
      <c r="K36" s="48"/>
      <c r="L36" s="47"/>
      <c r="M36" s="48"/>
      <c r="N36" s="47"/>
      <c r="O36" s="48">
        <v>8694837</v>
      </c>
      <c r="P36" s="47">
        <f t="shared" si="5"/>
        <v>0</v>
      </c>
      <c r="Q36" s="48">
        <f t="shared" si="6"/>
        <v>8694837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83.204181818181823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14213000</v>
      </c>
      <c r="C42" s="52">
        <f t="shared" si="13"/>
        <v>-1699000</v>
      </c>
      <c r="D42" s="52">
        <f t="shared" si="13"/>
        <v>0</v>
      </c>
      <c r="E42" s="52">
        <f t="shared" si="13"/>
        <v>12514000</v>
      </c>
      <c r="F42" s="53">
        <f t="shared" si="13"/>
        <v>12514000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14213000</v>
      </c>
      <c r="C43" s="43">
        <f t="shared" si="19"/>
        <v>-1699000</v>
      </c>
      <c r="D43" s="43">
        <f t="shared" si="19"/>
        <v>0</v>
      </c>
      <c r="E43" s="43">
        <f t="shared" si="19"/>
        <v>12514000</v>
      </c>
      <c r="F43" s="44">
        <f t="shared" si="19"/>
        <v>12514000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14213000</v>
      </c>
      <c r="C45" s="46">
        <v>-1699000</v>
      </c>
      <c r="D45" s="46"/>
      <c r="E45" s="46">
        <f t="shared" si="21"/>
        <v>12514000</v>
      </c>
      <c r="F45" s="47">
        <v>12514000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64068000</v>
      </c>
      <c r="C59" s="43">
        <f t="shared" si="26"/>
        <v>10910000</v>
      </c>
      <c r="D59" s="43">
        <f t="shared" si="26"/>
        <v>0</v>
      </c>
      <c r="E59" s="43">
        <f t="shared" si="26"/>
        <v>74978000</v>
      </c>
      <c r="F59" s="44">
        <f t="shared" si="26"/>
        <v>74978000</v>
      </c>
      <c r="G59" s="45">
        <f t="shared" si="26"/>
        <v>62464000</v>
      </c>
      <c r="H59" s="44">
        <f t="shared" si="26"/>
        <v>7717000</v>
      </c>
      <c r="I59" s="45">
        <f t="shared" si="26"/>
        <v>17481602</v>
      </c>
      <c r="J59" s="44">
        <f t="shared" si="26"/>
        <v>20418000</v>
      </c>
      <c r="K59" s="45">
        <f t="shared" si="26"/>
        <v>20654447</v>
      </c>
      <c r="L59" s="44">
        <f t="shared" si="26"/>
        <v>14330000</v>
      </c>
      <c r="M59" s="45">
        <f t="shared" si="26"/>
        <v>6710096</v>
      </c>
      <c r="N59" s="44">
        <f t="shared" si="26"/>
        <v>4042000</v>
      </c>
      <c r="O59" s="45">
        <f t="shared" si="26"/>
        <v>13119072</v>
      </c>
      <c r="P59" s="44">
        <f t="shared" si="26"/>
        <v>46507000</v>
      </c>
      <c r="Q59" s="45">
        <f t="shared" si="26"/>
        <v>57965217</v>
      </c>
      <c r="R59" s="20">
        <f t="shared" si="14"/>
        <v>-71.793440334961616</v>
      </c>
      <c r="S59" s="21">
        <f t="shared" si="15"/>
        <v>95.512433801245166</v>
      </c>
      <c r="T59" s="20">
        <f t="shared" si="16"/>
        <v>62.027528074901973</v>
      </c>
      <c r="U59" s="22">
        <f t="shared" si="17"/>
        <v>77.30963349249113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64068000</v>
      </c>
      <c r="C63" s="55">
        <f t="shared" si="30"/>
        <v>10910000</v>
      </c>
      <c r="D63" s="55">
        <f t="shared" si="30"/>
        <v>0</v>
      </c>
      <c r="E63" s="55">
        <f t="shared" si="30"/>
        <v>74978000</v>
      </c>
      <c r="F63" s="56">
        <f t="shared" si="30"/>
        <v>74978000</v>
      </c>
      <c r="G63" s="57">
        <f t="shared" si="30"/>
        <v>62464000</v>
      </c>
      <c r="H63" s="56">
        <f t="shared" si="30"/>
        <v>7717000</v>
      </c>
      <c r="I63" s="57">
        <f t="shared" si="30"/>
        <v>17481602</v>
      </c>
      <c r="J63" s="56">
        <f t="shared" si="30"/>
        <v>20418000</v>
      </c>
      <c r="K63" s="57">
        <f t="shared" si="30"/>
        <v>20654447</v>
      </c>
      <c r="L63" s="56">
        <f t="shared" si="30"/>
        <v>14330000</v>
      </c>
      <c r="M63" s="58">
        <f t="shared" si="30"/>
        <v>6710096</v>
      </c>
      <c r="N63" s="56">
        <f t="shared" si="30"/>
        <v>4042000</v>
      </c>
      <c r="O63" s="57">
        <f t="shared" si="30"/>
        <v>13119072</v>
      </c>
      <c r="P63" s="56">
        <f t="shared" si="30"/>
        <v>46507000</v>
      </c>
      <c r="Q63" s="57">
        <f t="shared" si="30"/>
        <v>57965217</v>
      </c>
      <c r="R63" s="38">
        <f t="shared" si="14"/>
        <v>-71.793440334961616</v>
      </c>
      <c r="S63" s="39">
        <f t="shared" si="15"/>
        <v>95.512433801245166</v>
      </c>
      <c r="T63" s="38">
        <f t="shared" si="16"/>
        <v>62.027528074901973</v>
      </c>
      <c r="U63" s="39">
        <f t="shared" si="17"/>
        <v>77.30963349249113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57482000</v>
      </c>
      <c r="C8" s="40">
        <f t="shared" si="0"/>
        <v>87000</v>
      </c>
      <c r="D8" s="40">
        <f t="shared" si="0"/>
        <v>0</v>
      </c>
      <c r="E8" s="40">
        <f t="shared" si="0"/>
        <v>57569000</v>
      </c>
      <c r="F8" s="41">
        <f t="shared" si="0"/>
        <v>57569000</v>
      </c>
      <c r="G8" s="42">
        <f t="shared" si="0"/>
        <v>57569000</v>
      </c>
      <c r="H8" s="41">
        <f t="shared" si="0"/>
        <v>3762000</v>
      </c>
      <c r="I8" s="42">
        <f t="shared" si="0"/>
        <v>4202859</v>
      </c>
      <c r="J8" s="41">
        <f t="shared" si="0"/>
        <v>13093000</v>
      </c>
      <c r="K8" s="42">
        <f t="shared" si="0"/>
        <v>19195980</v>
      </c>
      <c r="L8" s="41">
        <f t="shared" si="0"/>
        <v>14642000</v>
      </c>
      <c r="M8" s="42">
        <f t="shared" si="0"/>
        <v>11188942</v>
      </c>
      <c r="N8" s="41">
        <f t="shared" si="0"/>
        <v>14369000</v>
      </c>
      <c r="O8" s="42">
        <f t="shared" si="0"/>
        <v>1024844</v>
      </c>
      <c r="P8" s="41">
        <f t="shared" si="0"/>
        <v>45866000</v>
      </c>
      <c r="Q8" s="42">
        <f t="shared" si="0"/>
        <v>35612625</v>
      </c>
      <c r="R8" s="16">
        <f>IF(($L8       =0),0,((($N8       -$L8       )/$L8       )*100))</f>
        <v>-1.8644993853298728</v>
      </c>
      <c r="S8" s="17">
        <f>IF(($M8       =0),0,((($O8       -$M8       )/$M8       )*100))</f>
        <v>-90.840563835258052</v>
      </c>
      <c r="T8" s="16">
        <f>IF(($E8       =0),0,(($P8       /$E8       )*100))</f>
        <v>79.671350900658339</v>
      </c>
      <c r="U8" s="18">
        <f>IF(($E8       =0),0,(($Q8       /$E8       )*100))</f>
        <v>61.860767079504598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54108000</v>
      </c>
      <c r="C9" s="43">
        <f t="shared" si="2"/>
        <v>-11613000</v>
      </c>
      <c r="D9" s="43">
        <f t="shared" si="2"/>
        <v>0</v>
      </c>
      <c r="E9" s="43">
        <f t="shared" si="2"/>
        <v>42495000</v>
      </c>
      <c r="F9" s="44">
        <f t="shared" si="2"/>
        <v>42495000</v>
      </c>
      <c r="G9" s="45">
        <f t="shared" si="2"/>
        <v>42495000</v>
      </c>
      <c r="H9" s="44">
        <f t="shared" si="2"/>
        <v>2134000</v>
      </c>
      <c r="I9" s="45">
        <f t="shared" si="2"/>
        <v>2526881</v>
      </c>
      <c r="J9" s="44">
        <f t="shared" si="2"/>
        <v>12541000</v>
      </c>
      <c r="K9" s="45">
        <f t="shared" si="2"/>
        <v>18454820</v>
      </c>
      <c r="L9" s="44">
        <f t="shared" si="2"/>
        <v>13991000</v>
      </c>
      <c r="M9" s="45">
        <f t="shared" si="2"/>
        <v>11055947</v>
      </c>
      <c r="N9" s="44">
        <f t="shared" si="2"/>
        <v>13829000</v>
      </c>
      <c r="O9" s="45">
        <f t="shared" si="2"/>
        <v>550960</v>
      </c>
      <c r="P9" s="44">
        <f t="shared" si="2"/>
        <v>42495000</v>
      </c>
      <c r="Q9" s="45">
        <f t="shared" si="2"/>
        <v>32588608</v>
      </c>
      <c r="R9" s="20">
        <f>IF(($L9       =0),0,((($N9       -$L9       )/$L9       )*100))</f>
        <v>-1.1578872132084912</v>
      </c>
      <c r="S9" s="21">
        <f>IF(($M9       =0),0,((($O9       -$M9       )/$M9       )*100))</f>
        <v>-95.016618657813751</v>
      </c>
      <c r="T9" s="20">
        <f>IF(($E9       =0),0,(($P9       /$E9       )*100))</f>
        <v>100</v>
      </c>
      <c r="U9" s="22">
        <f>IF(($E9       =0),0,(($Q9       /$E9       )*100))</f>
        <v>76.68809977644429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25940000</v>
      </c>
      <c r="C10" s="46">
        <v>-6613000</v>
      </c>
      <c r="D10" s="46"/>
      <c r="E10" s="46">
        <f t="shared" ref="E10:E41" si="4">$B10      +$C10      +$D10</f>
        <v>19327000</v>
      </c>
      <c r="F10" s="47">
        <v>19327000</v>
      </c>
      <c r="G10" s="48">
        <v>19327000</v>
      </c>
      <c r="H10" s="47"/>
      <c r="I10" s="48">
        <v>2179659</v>
      </c>
      <c r="J10" s="47">
        <v>5498000</v>
      </c>
      <c r="K10" s="48">
        <v>7795431</v>
      </c>
      <c r="L10" s="47"/>
      <c r="M10" s="48">
        <v>8800951</v>
      </c>
      <c r="N10" s="47">
        <v>13829000</v>
      </c>
      <c r="O10" s="48">
        <v>550960</v>
      </c>
      <c r="P10" s="47">
        <f t="shared" ref="P10:P41" si="5">$H10      +$J10      +$L10      +$N10</f>
        <v>19327000</v>
      </c>
      <c r="Q10" s="48">
        <f t="shared" ref="Q10:Q41" si="6">$I10      +$K10      +$M10      +$O10</f>
        <v>19327001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-93.739767441041309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100.00000517410876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28168000</v>
      </c>
      <c r="C13" s="46">
        <v>-5000000</v>
      </c>
      <c r="D13" s="46"/>
      <c r="E13" s="46">
        <f t="shared" si="4"/>
        <v>23168000</v>
      </c>
      <c r="F13" s="47">
        <v>23168000</v>
      </c>
      <c r="G13" s="48">
        <v>23168000</v>
      </c>
      <c r="H13" s="47">
        <v>2134000</v>
      </c>
      <c r="I13" s="48">
        <v>347222</v>
      </c>
      <c r="J13" s="47">
        <v>7043000</v>
      </c>
      <c r="K13" s="48">
        <v>10659389</v>
      </c>
      <c r="L13" s="47">
        <v>13991000</v>
      </c>
      <c r="M13" s="48">
        <v>2254996</v>
      </c>
      <c r="N13" s="47"/>
      <c r="O13" s="48"/>
      <c r="P13" s="47">
        <f t="shared" si="5"/>
        <v>23168000</v>
      </c>
      <c r="Q13" s="48">
        <f t="shared" si="6"/>
        <v>13261607</v>
      </c>
      <c r="R13" s="24">
        <f t="shared" si="7"/>
        <v>-100</v>
      </c>
      <c r="S13" s="25">
        <f t="shared" si="8"/>
        <v>-100</v>
      </c>
      <c r="T13" s="24">
        <f t="shared" si="9"/>
        <v>100</v>
      </c>
      <c r="U13" s="26">
        <f t="shared" si="10"/>
        <v>57.24105231353591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3374000</v>
      </c>
      <c r="C27" s="43">
        <f t="shared" si="11"/>
        <v>11700000</v>
      </c>
      <c r="D27" s="43">
        <f t="shared" si="11"/>
        <v>0</v>
      </c>
      <c r="E27" s="43">
        <f t="shared" si="11"/>
        <v>15074000</v>
      </c>
      <c r="F27" s="44">
        <f t="shared" si="11"/>
        <v>15074000</v>
      </c>
      <c r="G27" s="45">
        <f t="shared" si="11"/>
        <v>15074000</v>
      </c>
      <c r="H27" s="44">
        <f t="shared" si="11"/>
        <v>1628000</v>
      </c>
      <c r="I27" s="45">
        <f t="shared" si="11"/>
        <v>1675978</v>
      </c>
      <c r="J27" s="44">
        <f t="shared" si="11"/>
        <v>552000</v>
      </c>
      <c r="K27" s="45">
        <f t="shared" si="11"/>
        <v>741160</v>
      </c>
      <c r="L27" s="44">
        <f t="shared" si="11"/>
        <v>651000</v>
      </c>
      <c r="M27" s="45">
        <f t="shared" si="11"/>
        <v>132995</v>
      </c>
      <c r="N27" s="44">
        <f t="shared" si="11"/>
        <v>540000</v>
      </c>
      <c r="O27" s="45">
        <f t="shared" si="11"/>
        <v>473884</v>
      </c>
      <c r="P27" s="44">
        <f t="shared" si="11"/>
        <v>3371000</v>
      </c>
      <c r="Q27" s="45">
        <f t="shared" si="11"/>
        <v>3024017</v>
      </c>
      <c r="R27" s="20">
        <f t="shared" si="7"/>
        <v>-17.050691244239633</v>
      </c>
      <c r="S27" s="21">
        <f t="shared" si="8"/>
        <v>256.3171547802549</v>
      </c>
      <c r="T27" s="20">
        <f t="shared" si="9"/>
        <v>22.363009154836142</v>
      </c>
      <c r="U27" s="22">
        <f t="shared" si="10"/>
        <v>20.061145017911635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1019000</v>
      </c>
      <c r="I30" s="48">
        <v>1020171</v>
      </c>
      <c r="J30" s="47">
        <v>123000</v>
      </c>
      <c r="K30" s="48">
        <v>124386</v>
      </c>
      <c r="L30" s="47">
        <v>165000</v>
      </c>
      <c r="M30" s="48">
        <v>82924</v>
      </c>
      <c r="N30" s="47">
        <v>540000</v>
      </c>
      <c r="O30" s="48">
        <v>473884</v>
      </c>
      <c r="P30" s="47">
        <f t="shared" si="5"/>
        <v>1847000</v>
      </c>
      <c r="Q30" s="48">
        <f t="shared" si="6"/>
        <v>1701365</v>
      </c>
      <c r="R30" s="24">
        <f t="shared" si="7"/>
        <v>227.27272727272728</v>
      </c>
      <c r="S30" s="25">
        <f t="shared" si="8"/>
        <v>471.46785007959096</v>
      </c>
      <c r="T30" s="24">
        <f t="shared" si="9"/>
        <v>99.837837837837839</v>
      </c>
      <c r="U30" s="26">
        <f t="shared" si="10"/>
        <v>91.965675675675669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1524000</v>
      </c>
      <c r="C32" s="46"/>
      <c r="D32" s="46"/>
      <c r="E32" s="46">
        <f t="shared" si="4"/>
        <v>1524000</v>
      </c>
      <c r="F32" s="47">
        <v>1524000</v>
      </c>
      <c r="G32" s="48">
        <v>1524000</v>
      </c>
      <c r="H32" s="47">
        <v>609000</v>
      </c>
      <c r="I32" s="48">
        <v>655807</v>
      </c>
      <c r="J32" s="47">
        <v>429000</v>
      </c>
      <c r="K32" s="48">
        <v>616774</v>
      </c>
      <c r="L32" s="47">
        <v>486000</v>
      </c>
      <c r="M32" s="48">
        <v>50071</v>
      </c>
      <c r="N32" s="47"/>
      <c r="O32" s="48"/>
      <c r="P32" s="47">
        <f t="shared" si="5"/>
        <v>1524000</v>
      </c>
      <c r="Q32" s="48">
        <f t="shared" si="6"/>
        <v>1322652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86.788188976377953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11700000</v>
      </c>
      <c r="D36" s="46"/>
      <c r="E36" s="46">
        <f t="shared" si="4"/>
        <v>11700000</v>
      </c>
      <c r="F36" s="47">
        <v>11700000</v>
      </c>
      <c r="G36" s="48">
        <v>11700000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42242000</v>
      </c>
      <c r="C42" s="52">
        <f t="shared" si="13"/>
        <v>-21814000</v>
      </c>
      <c r="D42" s="52">
        <f t="shared" si="13"/>
        <v>0</v>
      </c>
      <c r="E42" s="52">
        <f t="shared" si="13"/>
        <v>20428000</v>
      </c>
      <c r="F42" s="53">
        <f t="shared" si="13"/>
        <v>20428000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42242000</v>
      </c>
      <c r="C43" s="43">
        <f t="shared" si="19"/>
        <v>-21814000</v>
      </c>
      <c r="D43" s="43">
        <f t="shared" si="19"/>
        <v>0</v>
      </c>
      <c r="E43" s="43">
        <f t="shared" si="19"/>
        <v>20428000</v>
      </c>
      <c r="F43" s="44">
        <f t="shared" si="19"/>
        <v>20428000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42242000</v>
      </c>
      <c r="C45" s="46">
        <v>-21814000</v>
      </c>
      <c r="D45" s="46"/>
      <c r="E45" s="46">
        <f t="shared" si="21"/>
        <v>20428000</v>
      </c>
      <c r="F45" s="47">
        <v>20428000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99724000</v>
      </c>
      <c r="C59" s="43">
        <f t="shared" si="26"/>
        <v>-21727000</v>
      </c>
      <c r="D59" s="43">
        <f t="shared" si="26"/>
        <v>0</v>
      </c>
      <c r="E59" s="43">
        <f t="shared" si="26"/>
        <v>77997000</v>
      </c>
      <c r="F59" s="44">
        <f t="shared" si="26"/>
        <v>77997000</v>
      </c>
      <c r="G59" s="45">
        <f t="shared" si="26"/>
        <v>57569000</v>
      </c>
      <c r="H59" s="44">
        <f t="shared" si="26"/>
        <v>3762000</v>
      </c>
      <c r="I59" s="45">
        <f t="shared" si="26"/>
        <v>4202859</v>
      </c>
      <c r="J59" s="44">
        <f t="shared" si="26"/>
        <v>13093000</v>
      </c>
      <c r="K59" s="45">
        <f t="shared" si="26"/>
        <v>19195980</v>
      </c>
      <c r="L59" s="44">
        <f t="shared" si="26"/>
        <v>14642000</v>
      </c>
      <c r="M59" s="45">
        <f t="shared" si="26"/>
        <v>11188942</v>
      </c>
      <c r="N59" s="44">
        <f t="shared" si="26"/>
        <v>14369000</v>
      </c>
      <c r="O59" s="45">
        <f t="shared" si="26"/>
        <v>1024844</v>
      </c>
      <c r="P59" s="44">
        <f t="shared" si="26"/>
        <v>45866000</v>
      </c>
      <c r="Q59" s="45">
        <f t="shared" si="26"/>
        <v>35612625</v>
      </c>
      <c r="R59" s="20">
        <f t="shared" si="14"/>
        <v>-1.8644993853298728</v>
      </c>
      <c r="S59" s="21">
        <f t="shared" si="15"/>
        <v>-90.840563835258052</v>
      </c>
      <c r="T59" s="20">
        <f t="shared" si="16"/>
        <v>58.804825826634357</v>
      </c>
      <c r="U59" s="22">
        <f t="shared" si="17"/>
        <v>45.658967652602023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99724000</v>
      </c>
      <c r="C63" s="55">
        <f t="shared" si="30"/>
        <v>-21727000</v>
      </c>
      <c r="D63" s="55">
        <f t="shared" si="30"/>
        <v>0</v>
      </c>
      <c r="E63" s="55">
        <f t="shared" si="30"/>
        <v>77997000</v>
      </c>
      <c r="F63" s="56">
        <f t="shared" si="30"/>
        <v>77997000</v>
      </c>
      <c r="G63" s="57">
        <f t="shared" si="30"/>
        <v>57569000</v>
      </c>
      <c r="H63" s="56">
        <f t="shared" si="30"/>
        <v>3762000</v>
      </c>
      <c r="I63" s="57">
        <f t="shared" si="30"/>
        <v>4202859</v>
      </c>
      <c r="J63" s="56">
        <f t="shared" si="30"/>
        <v>13093000</v>
      </c>
      <c r="K63" s="57">
        <f t="shared" si="30"/>
        <v>19195980</v>
      </c>
      <c r="L63" s="56">
        <f t="shared" si="30"/>
        <v>14642000</v>
      </c>
      <c r="M63" s="58">
        <f t="shared" si="30"/>
        <v>11188942</v>
      </c>
      <c r="N63" s="56">
        <f t="shared" si="30"/>
        <v>14369000</v>
      </c>
      <c r="O63" s="57">
        <f t="shared" si="30"/>
        <v>1024844</v>
      </c>
      <c r="P63" s="56">
        <f t="shared" si="30"/>
        <v>45866000</v>
      </c>
      <c r="Q63" s="57">
        <f t="shared" si="30"/>
        <v>35612625</v>
      </c>
      <c r="R63" s="38">
        <f t="shared" si="14"/>
        <v>-1.8644993853298728</v>
      </c>
      <c r="S63" s="39">
        <f t="shared" si="15"/>
        <v>-90.840563835258052</v>
      </c>
      <c r="T63" s="38">
        <f t="shared" si="16"/>
        <v>58.804825826634357</v>
      </c>
      <c r="U63" s="39">
        <f t="shared" si="17"/>
        <v>45.658967652602023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55859000</v>
      </c>
      <c r="C8" s="40">
        <f t="shared" si="0"/>
        <v>-12479000</v>
      </c>
      <c r="D8" s="40">
        <f t="shared" si="0"/>
        <v>0</v>
      </c>
      <c r="E8" s="40">
        <f t="shared" si="0"/>
        <v>43380000</v>
      </c>
      <c r="F8" s="41">
        <f t="shared" si="0"/>
        <v>43380000</v>
      </c>
      <c r="G8" s="42">
        <f t="shared" si="0"/>
        <v>43380000</v>
      </c>
      <c r="H8" s="41">
        <f t="shared" si="0"/>
        <v>7987000</v>
      </c>
      <c r="I8" s="42">
        <f t="shared" si="0"/>
        <v>15066145</v>
      </c>
      <c r="J8" s="41">
        <f t="shared" si="0"/>
        <v>15051000</v>
      </c>
      <c r="K8" s="42">
        <f t="shared" si="0"/>
        <v>23374492</v>
      </c>
      <c r="L8" s="41">
        <f t="shared" si="0"/>
        <v>11210000</v>
      </c>
      <c r="M8" s="42">
        <f t="shared" si="0"/>
        <v>8021218</v>
      </c>
      <c r="N8" s="41">
        <f t="shared" si="0"/>
        <v>7944000</v>
      </c>
      <c r="O8" s="42">
        <f t="shared" si="0"/>
        <v>12400752</v>
      </c>
      <c r="P8" s="41">
        <f t="shared" si="0"/>
        <v>42192000</v>
      </c>
      <c r="Q8" s="42">
        <f t="shared" si="0"/>
        <v>58862607</v>
      </c>
      <c r="R8" s="16">
        <f>IF(($L8       =0),0,((($N8       -$L8       )/$L8       )*100))</f>
        <v>-29.134701159678862</v>
      </c>
      <c r="S8" s="17">
        <f>IF(($M8       =0),0,((($O8       -$M8       )/$M8       )*100))</f>
        <v>54.599363837262615</v>
      </c>
      <c r="T8" s="16">
        <f>IF(($E8       =0),0,(($P8       /$E8       )*100))</f>
        <v>97.261410788381738</v>
      </c>
      <c r="U8" s="18">
        <f>IF(($E8       =0),0,(($Q8       /$E8       )*100))</f>
        <v>135.69065698478562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47453000</v>
      </c>
      <c r="C9" s="43">
        <f t="shared" si="2"/>
        <v>-12331000</v>
      </c>
      <c r="D9" s="43">
        <f t="shared" si="2"/>
        <v>0</v>
      </c>
      <c r="E9" s="43">
        <f t="shared" si="2"/>
        <v>35122000</v>
      </c>
      <c r="F9" s="44">
        <f t="shared" si="2"/>
        <v>35122000</v>
      </c>
      <c r="G9" s="45">
        <f t="shared" si="2"/>
        <v>35122000</v>
      </c>
      <c r="H9" s="44">
        <f t="shared" si="2"/>
        <v>7204000</v>
      </c>
      <c r="I9" s="45">
        <f t="shared" si="2"/>
        <v>13783965</v>
      </c>
      <c r="J9" s="44">
        <f t="shared" si="2"/>
        <v>10211000</v>
      </c>
      <c r="K9" s="45">
        <f t="shared" si="2"/>
        <v>20452030</v>
      </c>
      <c r="L9" s="44">
        <f t="shared" si="2"/>
        <v>10623000</v>
      </c>
      <c r="M9" s="45">
        <f t="shared" si="2"/>
        <v>492291</v>
      </c>
      <c r="N9" s="44">
        <f t="shared" si="2"/>
        <v>6606000</v>
      </c>
      <c r="O9" s="45">
        <f t="shared" si="2"/>
        <v>8715239</v>
      </c>
      <c r="P9" s="44">
        <f t="shared" si="2"/>
        <v>34644000</v>
      </c>
      <c r="Q9" s="45">
        <f t="shared" si="2"/>
        <v>43443525</v>
      </c>
      <c r="R9" s="20">
        <f>IF(($L9       =0),0,((($N9       -$L9       )/$L9       )*100))</f>
        <v>-37.814176786218582</v>
      </c>
      <c r="S9" s="21">
        <f>IF(($M9       =0),0,((($O9       -$M9       )/$M9       )*100))</f>
        <v>1670.342947565566</v>
      </c>
      <c r="T9" s="20">
        <f>IF(($E9       =0),0,(($P9       /$E9       )*100))</f>
        <v>98.639029668014359</v>
      </c>
      <c r="U9" s="22">
        <f>IF(($E9       =0),0,(($Q9       /$E9       )*100))</f>
        <v>123.69319799555834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19893000</v>
      </c>
      <c r="C10" s="46">
        <v>-1331000</v>
      </c>
      <c r="D10" s="46"/>
      <c r="E10" s="46">
        <f t="shared" ref="E10:E41" si="4">$B10      +$C10      +$D10</f>
        <v>18562000</v>
      </c>
      <c r="F10" s="47">
        <v>18562000</v>
      </c>
      <c r="G10" s="48">
        <v>18562000</v>
      </c>
      <c r="H10" s="47">
        <v>2341000</v>
      </c>
      <c r="I10" s="48">
        <v>5797191</v>
      </c>
      <c r="J10" s="47">
        <v>10211000</v>
      </c>
      <c r="K10" s="48">
        <v>8303773</v>
      </c>
      <c r="L10" s="47"/>
      <c r="M10" s="48">
        <v>1085702</v>
      </c>
      <c r="N10" s="47">
        <v>6010000</v>
      </c>
      <c r="O10" s="48">
        <v>7769295</v>
      </c>
      <c r="P10" s="47">
        <f t="shared" ref="P10:P41" si="5">$H10      +$J10      +$L10      +$N10</f>
        <v>18562000</v>
      </c>
      <c r="Q10" s="48">
        <f t="shared" ref="Q10:Q41" si="6">$I10      +$K10      +$M10      +$O10</f>
        <v>22955961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615.60105811723656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123.67180799482816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27560000</v>
      </c>
      <c r="C13" s="46">
        <v>-11000000</v>
      </c>
      <c r="D13" s="46"/>
      <c r="E13" s="46">
        <f t="shared" si="4"/>
        <v>16560000</v>
      </c>
      <c r="F13" s="47">
        <v>16560000</v>
      </c>
      <c r="G13" s="48">
        <v>16560000</v>
      </c>
      <c r="H13" s="47">
        <v>4863000</v>
      </c>
      <c r="I13" s="48">
        <v>7986774</v>
      </c>
      <c r="J13" s="47"/>
      <c r="K13" s="48">
        <v>12148257</v>
      </c>
      <c r="L13" s="47">
        <v>10623000</v>
      </c>
      <c r="M13" s="48">
        <v>-593411</v>
      </c>
      <c r="N13" s="47">
        <v>596000</v>
      </c>
      <c r="O13" s="48">
        <v>945944</v>
      </c>
      <c r="P13" s="47">
        <f t="shared" si="5"/>
        <v>16082000</v>
      </c>
      <c r="Q13" s="48">
        <f t="shared" si="6"/>
        <v>20487564</v>
      </c>
      <c r="R13" s="24">
        <f t="shared" si="7"/>
        <v>-94.389532147227712</v>
      </c>
      <c r="S13" s="25">
        <f t="shared" si="8"/>
        <v>-259.40789773024096</v>
      </c>
      <c r="T13" s="24">
        <f t="shared" si="9"/>
        <v>97.113526570048307</v>
      </c>
      <c r="U13" s="26">
        <f t="shared" si="10"/>
        <v>123.71717391304348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8406000</v>
      </c>
      <c r="C27" s="43">
        <f t="shared" si="11"/>
        <v>-148000</v>
      </c>
      <c r="D27" s="43">
        <f t="shared" si="11"/>
        <v>0</v>
      </c>
      <c r="E27" s="43">
        <f t="shared" si="11"/>
        <v>8258000</v>
      </c>
      <c r="F27" s="44">
        <f t="shared" si="11"/>
        <v>8258000</v>
      </c>
      <c r="G27" s="45">
        <f t="shared" si="11"/>
        <v>8258000</v>
      </c>
      <c r="H27" s="44">
        <f t="shared" si="11"/>
        <v>783000</v>
      </c>
      <c r="I27" s="45">
        <f t="shared" si="11"/>
        <v>1282180</v>
      </c>
      <c r="J27" s="44">
        <f t="shared" si="11"/>
        <v>4840000</v>
      </c>
      <c r="K27" s="45">
        <f t="shared" si="11"/>
        <v>2922462</v>
      </c>
      <c r="L27" s="44">
        <f t="shared" si="11"/>
        <v>587000</v>
      </c>
      <c r="M27" s="45">
        <f t="shared" si="11"/>
        <v>7528927</v>
      </c>
      <c r="N27" s="44">
        <f t="shared" si="11"/>
        <v>1338000</v>
      </c>
      <c r="O27" s="45">
        <f t="shared" si="11"/>
        <v>3685513</v>
      </c>
      <c r="P27" s="44">
        <f t="shared" si="11"/>
        <v>7548000</v>
      </c>
      <c r="Q27" s="45">
        <f t="shared" si="11"/>
        <v>15419082</v>
      </c>
      <c r="R27" s="20">
        <f t="shared" si="7"/>
        <v>127.93867120954003</v>
      </c>
      <c r="S27" s="21">
        <f t="shared" si="8"/>
        <v>-51.048628841799101</v>
      </c>
      <c r="T27" s="20">
        <f t="shared" si="9"/>
        <v>91.402276580285786</v>
      </c>
      <c r="U27" s="22">
        <f t="shared" si="10"/>
        <v>186.7169048195689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119000</v>
      </c>
      <c r="I30" s="48">
        <v>197425</v>
      </c>
      <c r="J30" s="47">
        <v>371000</v>
      </c>
      <c r="K30" s="48">
        <v>312838</v>
      </c>
      <c r="L30" s="47">
        <v>181000</v>
      </c>
      <c r="M30" s="48">
        <v>197093</v>
      </c>
      <c r="N30" s="47">
        <v>1045000</v>
      </c>
      <c r="O30" s="48">
        <v>1177451</v>
      </c>
      <c r="P30" s="47">
        <f t="shared" si="5"/>
        <v>1716000</v>
      </c>
      <c r="Q30" s="48">
        <f t="shared" si="6"/>
        <v>1884807</v>
      </c>
      <c r="R30" s="24">
        <f t="shared" si="7"/>
        <v>477.34806629834259</v>
      </c>
      <c r="S30" s="25">
        <f t="shared" si="8"/>
        <v>497.40883745237016</v>
      </c>
      <c r="T30" s="24">
        <f t="shared" si="9"/>
        <v>98.05714285714285</v>
      </c>
      <c r="U30" s="26">
        <f t="shared" si="10"/>
        <v>107.70325714285714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2656000</v>
      </c>
      <c r="C32" s="46">
        <v>-148000</v>
      </c>
      <c r="D32" s="46"/>
      <c r="E32" s="46">
        <f t="shared" si="4"/>
        <v>2508000</v>
      </c>
      <c r="F32" s="47">
        <v>2508000</v>
      </c>
      <c r="G32" s="48">
        <v>2508000</v>
      </c>
      <c r="H32" s="47">
        <v>664000</v>
      </c>
      <c r="I32" s="48">
        <v>955150</v>
      </c>
      <c r="J32" s="47">
        <v>1195000</v>
      </c>
      <c r="K32" s="48">
        <v>2609624</v>
      </c>
      <c r="L32" s="47">
        <v>96000</v>
      </c>
      <c r="M32" s="48">
        <v>3859559</v>
      </c>
      <c r="N32" s="47"/>
      <c r="O32" s="48">
        <v>2122559</v>
      </c>
      <c r="P32" s="47">
        <f t="shared" si="5"/>
        <v>1955000</v>
      </c>
      <c r="Q32" s="48">
        <f t="shared" si="6"/>
        <v>9546892</v>
      </c>
      <c r="R32" s="24">
        <f t="shared" si="7"/>
        <v>-100</v>
      </c>
      <c r="S32" s="25">
        <f t="shared" si="8"/>
        <v>-45.005141779151451</v>
      </c>
      <c r="T32" s="24">
        <f t="shared" si="9"/>
        <v>77.950558213716107</v>
      </c>
      <c r="U32" s="26">
        <f t="shared" si="10"/>
        <v>380.65757575757578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>
        <v>129605</v>
      </c>
      <c r="J35" s="47">
        <v>3274000</v>
      </c>
      <c r="K35" s="48"/>
      <c r="L35" s="47">
        <v>310000</v>
      </c>
      <c r="M35" s="48">
        <v>3472275</v>
      </c>
      <c r="N35" s="47">
        <v>293000</v>
      </c>
      <c r="O35" s="48">
        <v>385503</v>
      </c>
      <c r="P35" s="47">
        <f t="shared" si="5"/>
        <v>3877000</v>
      </c>
      <c r="Q35" s="48">
        <f t="shared" si="6"/>
        <v>3987383</v>
      </c>
      <c r="R35" s="24">
        <f t="shared" si="7"/>
        <v>-5.4838709677419359</v>
      </c>
      <c r="S35" s="25">
        <f t="shared" si="8"/>
        <v>-88.897682355228199</v>
      </c>
      <c r="T35" s="24">
        <f t="shared" si="9"/>
        <v>96.924999999999997</v>
      </c>
      <c r="U35" s="26">
        <f t="shared" si="10"/>
        <v>99.684574999999995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3734000</v>
      </c>
      <c r="C42" s="52">
        <f t="shared" si="13"/>
        <v>-2234000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3734000</v>
      </c>
      <c r="C43" s="43">
        <f t="shared" si="19"/>
        <v>-2234000</v>
      </c>
      <c r="D43" s="43">
        <f t="shared" si="19"/>
        <v>0</v>
      </c>
      <c r="E43" s="43">
        <f t="shared" si="19"/>
        <v>1500000</v>
      </c>
      <c r="F43" s="44">
        <f t="shared" si="19"/>
        <v>1500000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3734000</v>
      </c>
      <c r="C45" s="46">
        <v>-2234000</v>
      </c>
      <c r="D45" s="46"/>
      <c r="E45" s="46">
        <f t="shared" si="21"/>
        <v>1500000</v>
      </c>
      <c r="F45" s="47">
        <v>1500000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59593000</v>
      </c>
      <c r="C59" s="43">
        <f t="shared" si="26"/>
        <v>-14713000</v>
      </c>
      <c r="D59" s="43">
        <f t="shared" si="26"/>
        <v>0</v>
      </c>
      <c r="E59" s="43">
        <f t="shared" si="26"/>
        <v>44880000</v>
      </c>
      <c r="F59" s="44">
        <f t="shared" si="26"/>
        <v>44880000</v>
      </c>
      <c r="G59" s="45">
        <f t="shared" si="26"/>
        <v>43380000</v>
      </c>
      <c r="H59" s="44">
        <f t="shared" si="26"/>
        <v>7987000</v>
      </c>
      <c r="I59" s="45">
        <f t="shared" si="26"/>
        <v>15066145</v>
      </c>
      <c r="J59" s="44">
        <f t="shared" si="26"/>
        <v>15051000</v>
      </c>
      <c r="K59" s="45">
        <f t="shared" si="26"/>
        <v>23374492</v>
      </c>
      <c r="L59" s="44">
        <f t="shared" si="26"/>
        <v>11210000</v>
      </c>
      <c r="M59" s="45">
        <f t="shared" si="26"/>
        <v>8021218</v>
      </c>
      <c r="N59" s="44">
        <f t="shared" si="26"/>
        <v>7944000</v>
      </c>
      <c r="O59" s="45">
        <f t="shared" si="26"/>
        <v>12400752</v>
      </c>
      <c r="P59" s="44">
        <f t="shared" si="26"/>
        <v>42192000</v>
      </c>
      <c r="Q59" s="45">
        <f t="shared" si="26"/>
        <v>58862607</v>
      </c>
      <c r="R59" s="20">
        <f t="shared" si="14"/>
        <v>-29.134701159678862</v>
      </c>
      <c r="S59" s="21">
        <f t="shared" si="15"/>
        <v>54.599363837262615</v>
      </c>
      <c r="T59" s="20">
        <f t="shared" si="16"/>
        <v>94.010695187165766</v>
      </c>
      <c r="U59" s="22">
        <f t="shared" si="17"/>
        <v>131.15554144385027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59593000</v>
      </c>
      <c r="C63" s="55">
        <f t="shared" si="30"/>
        <v>-14713000</v>
      </c>
      <c r="D63" s="55">
        <f t="shared" si="30"/>
        <v>0</v>
      </c>
      <c r="E63" s="55">
        <f t="shared" si="30"/>
        <v>44880000</v>
      </c>
      <c r="F63" s="56">
        <f t="shared" si="30"/>
        <v>44880000</v>
      </c>
      <c r="G63" s="57">
        <f t="shared" si="30"/>
        <v>43380000</v>
      </c>
      <c r="H63" s="56">
        <f t="shared" si="30"/>
        <v>7987000</v>
      </c>
      <c r="I63" s="57">
        <f t="shared" si="30"/>
        <v>15066145</v>
      </c>
      <c r="J63" s="56">
        <f t="shared" si="30"/>
        <v>15051000</v>
      </c>
      <c r="K63" s="57">
        <f t="shared" si="30"/>
        <v>23374492</v>
      </c>
      <c r="L63" s="56">
        <f t="shared" si="30"/>
        <v>11210000</v>
      </c>
      <c r="M63" s="58">
        <f t="shared" si="30"/>
        <v>8021218</v>
      </c>
      <c r="N63" s="56">
        <f t="shared" si="30"/>
        <v>7944000</v>
      </c>
      <c r="O63" s="57">
        <f t="shared" si="30"/>
        <v>12400752</v>
      </c>
      <c r="P63" s="56">
        <f t="shared" si="30"/>
        <v>42192000</v>
      </c>
      <c r="Q63" s="57">
        <f t="shared" si="30"/>
        <v>58862607</v>
      </c>
      <c r="R63" s="38">
        <f t="shared" si="14"/>
        <v>-29.134701159678862</v>
      </c>
      <c r="S63" s="39">
        <f t="shared" si="15"/>
        <v>54.599363837262615</v>
      </c>
      <c r="T63" s="38">
        <f t="shared" si="16"/>
        <v>94.010695187165766</v>
      </c>
      <c r="U63" s="39">
        <f t="shared" si="17"/>
        <v>131.15554144385027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71143000</v>
      </c>
      <c r="C8" s="40">
        <f t="shared" si="0"/>
        <v>-3079000</v>
      </c>
      <c r="D8" s="40">
        <f t="shared" si="0"/>
        <v>0</v>
      </c>
      <c r="E8" s="40">
        <f t="shared" si="0"/>
        <v>68064000</v>
      </c>
      <c r="F8" s="41">
        <f t="shared" si="0"/>
        <v>68064000</v>
      </c>
      <c r="G8" s="42">
        <f t="shared" si="0"/>
        <v>68064000</v>
      </c>
      <c r="H8" s="41">
        <f t="shared" si="0"/>
        <v>23062000</v>
      </c>
      <c r="I8" s="42">
        <f t="shared" si="0"/>
        <v>18575846</v>
      </c>
      <c r="J8" s="41">
        <f t="shared" si="0"/>
        <v>27010000</v>
      </c>
      <c r="K8" s="42">
        <f t="shared" si="0"/>
        <v>30391070</v>
      </c>
      <c r="L8" s="41">
        <f t="shared" si="0"/>
        <v>5609000</v>
      </c>
      <c r="M8" s="42">
        <f t="shared" si="0"/>
        <v>9677106</v>
      </c>
      <c r="N8" s="41">
        <f t="shared" si="0"/>
        <v>8624000</v>
      </c>
      <c r="O8" s="42">
        <f t="shared" si="0"/>
        <v>9098473</v>
      </c>
      <c r="P8" s="41">
        <f t="shared" si="0"/>
        <v>64305000</v>
      </c>
      <c r="Q8" s="42">
        <f t="shared" si="0"/>
        <v>67742495</v>
      </c>
      <c r="R8" s="16">
        <f>IF(($L8       =0),0,((($N8       -$L8       )/$L8       )*100))</f>
        <v>53.752897129613117</v>
      </c>
      <c r="S8" s="17">
        <f>IF(($M8       =0),0,((($O8       -$M8       )/$M8       )*100))</f>
        <v>-5.9794012796801033</v>
      </c>
      <c r="T8" s="16">
        <f>IF(($E8       =0),0,(($P8       /$E8       )*100))</f>
        <v>94.47725669957687</v>
      </c>
      <c r="U8" s="18">
        <f>IF(($E8       =0),0,(($Q8       /$E8       )*100))</f>
        <v>99.527643100611186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61362000</v>
      </c>
      <c r="C9" s="43">
        <f t="shared" si="2"/>
        <v>-2642000</v>
      </c>
      <c r="D9" s="43">
        <f t="shared" si="2"/>
        <v>0</v>
      </c>
      <c r="E9" s="43">
        <f t="shared" si="2"/>
        <v>58720000</v>
      </c>
      <c r="F9" s="44">
        <f t="shared" si="2"/>
        <v>58720000</v>
      </c>
      <c r="G9" s="45">
        <f t="shared" si="2"/>
        <v>58720000</v>
      </c>
      <c r="H9" s="44">
        <f t="shared" si="2"/>
        <v>21863000</v>
      </c>
      <c r="I9" s="45">
        <f t="shared" si="2"/>
        <v>17377705</v>
      </c>
      <c r="J9" s="44">
        <f t="shared" si="2"/>
        <v>24000000</v>
      </c>
      <c r="K9" s="45">
        <f t="shared" si="2"/>
        <v>27481005</v>
      </c>
      <c r="L9" s="44">
        <f t="shared" si="2"/>
        <v>2584000</v>
      </c>
      <c r="M9" s="45">
        <f t="shared" si="2"/>
        <v>6712400</v>
      </c>
      <c r="N9" s="44">
        <f t="shared" si="2"/>
        <v>6564000</v>
      </c>
      <c r="O9" s="45">
        <f t="shared" si="2"/>
        <v>6827384</v>
      </c>
      <c r="P9" s="44">
        <f t="shared" si="2"/>
        <v>55011000</v>
      </c>
      <c r="Q9" s="45">
        <f t="shared" si="2"/>
        <v>58398494</v>
      </c>
      <c r="R9" s="20">
        <f>IF(($L9       =0),0,((($N9       -$L9       )/$L9       )*100))</f>
        <v>154.02476780185759</v>
      </c>
      <c r="S9" s="21">
        <f>IF(($M9       =0),0,((($O9       -$M9       )/$M9       )*100))</f>
        <v>1.7130087599070378</v>
      </c>
      <c r="T9" s="20">
        <f>IF(($E9       =0),0,(($P9       /$E9       )*100))</f>
        <v>93.683583106267037</v>
      </c>
      <c r="U9" s="22">
        <f>IF(($E9       =0),0,(($Q9       /$E9       )*100))</f>
        <v>99.452476158038152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39499000</v>
      </c>
      <c r="C10" s="46">
        <v>-2642000</v>
      </c>
      <c r="D10" s="46"/>
      <c r="E10" s="46">
        <f t="shared" ref="E10:E41" si="4">$B10      +$C10      +$D10</f>
        <v>36857000</v>
      </c>
      <c r="F10" s="47">
        <v>36857000</v>
      </c>
      <c r="G10" s="48">
        <v>36857000</v>
      </c>
      <c r="H10" s="47"/>
      <c r="I10" s="48">
        <v>9722581</v>
      </c>
      <c r="J10" s="47">
        <v>24000000</v>
      </c>
      <c r="K10" s="48">
        <v>17970269</v>
      </c>
      <c r="L10" s="47">
        <v>2584000</v>
      </c>
      <c r="M10" s="48">
        <v>5323097</v>
      </c>
      <c r="N10" s="47">
        <v>6564000</v>
      </c>
      <c r="O10" s="48">
        <v>3841052</v>
      </c>
      <c r="P10" s="47">
        <f t="shared" ref="P10:P41" si="5">$H10      +$J10      +$L10      +$N10</f>
        <v>33148000</v>
      </c>
      <c r="Q10" s="48">
        <f t="shared" ref="Q10:Q41" si="6">$I10      +$K10      +$M10      +$O10</f>
        <v>36856999</v>
      </c>
      <c r="R10" s="24">
        <f t="shared" ref="R10:R41" si="7">IF(($L10      =0),0,((($N10      -$L10      )/$L10      )*100))</f>
        <v>154.02476780185759</v>
      </c>
      <c r="S10" s="25">
        <f t="shared" ref="S10:S41" si="8">IF(($M10      =0),0,((($O10      -$M10      )/$M10      )*100))</f>
        <v>-27.841780827965373</v>
      </c>
      <c r="T10" s="24">
        <f t="shared" ref="T10:T41" si="9">IF(($E10      =0),0,(($P10      /$E10      )*100))</f>
        <v>89.936782700708136</v>
      </c>
      <c r="U10" s="26">
        <f t="shared" ref="U10:U41" si="10">IF(($E10      =0),0,(($Q10      /$E10      )*100))</f>
        <v>99.999997286811194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21863000</v>
      </c>
      <c r="C13" s="46"/>
      <c r="D13" s="46"/>
      <c r="E13" s="46">
        <f t="shared" si="4"/>
        <v>21863000</v>
      </c>
      <c r="F13" s="47">
        <v>21863000</v>
      </c>
      <c r="G13" s="48">
        <v>21863000</v>
      </c>
      <c r="H13" s="47">
        <v>21863000</v>
      </c>
      <c r="I13" s="48">
        <v>7655124</v>
      </c>
      <c r="J13" s="47"/>
      <c r="K13" s="48">
        <v>9510736</v>
      </c>
      <c r="L13" s="47"/>
      <c r="M13" s="48">
        <v>1389303</v>
      </c>
      <c r="N13" s="47"/>
      <c r="O13" s="48">
        <v>2986332</v>
      </c>
      <c r="P13" s="47">
        <f t="shared" si="5"/>
        <v>21863000</v>
      </c>
      <c r="Q13" s="48">
        <f t="shared" si="6"/>
        <v>21541495</v>
      </c>
      <c r="R13" s="24">
        <f t="shared" si="7"/>
        <v>0</v>
      </c>
      <c r="S13" s="25">
        <f t="shared" si="8"/>
        <v>114.95181396714756</v>
      </c>
      <c r="T13" s="24">
        <f t="shared" si="9"/>
        <v>100</v>
      </c>
      <c r="U13" s="26">
        <f t="shared" si="10"/>
        <v>98.529456158807122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9781000</v>
      </c>
      <c r="C27" s="43">
        <f t="shared" si="11"/>
        <v>-437000</v>
      </c>
      <c r="D27" s="43">
        <f t="shared" si="11"/>
        <v>0</v>
      </c>
      <c r="E27" s="43">
        <f t="shared" si="11"/>
        <v>9344000</v>
      </c>
      <c r="F27" s="44">
        <f t="shared" si="11"/>
        <v>9344000</v>
      </c>
      <c r="G27" s="45">
        <f t="shared" si="11"/>
        <v>9344000</v>
      </c>
      <c r="H27" s="44">
        <f t="shared" si="11"/>
        <v>1199000</v>
      </c>
      <c r="I27" s="45">
        <f t="shared" si="11"/>
        <v>1198141</v>
      </c>
      <c r="J27" s="44">
        <f t="shared" si="11"/>
        <v>3010000</v>
      </c>
      <c r="K27" s="45">
        <f t="shared" si="11"/>
        <v>2910065</v>
      </c>
      <c r="L27" s="44">
        <f t="shared" si="11"/>
        <v>3025000</v>
      </c>
      <c r="M27" s="45">
        <f t="shared" si="11"/>
        <v>2964706</v>
      </c>
      <c r="N27" s="44">
        <f t="shared" si="11"/>
        <v>2060000</v>
      </c>
      <c r="O27" s="45">
        <f t="shared" si="11"/>
        <v>2271089</v>
      </c>
      <c r="P27" s="44">
        <f t="shared" si="11"/>
        <v>9294000</v>
      </c>
      <c r="Q27" s="45">
        <f t="shared" si="11"/>
        <v>9344001</v>
      </c>
      <c r="R27" s="20">
        <f t="shared" si="7"/>
        <v>-31.900826446280995</v>
      </c>
      <c r="S27" s="21">
        <f t="shared" si="8"/>
        <v>-23.395810579531325</v>
      </c>
      <c r="T27" s="20">
        <f t="shared" si="9"/>
        <v>99.464897260273972</v>
      </c>
      <c r="U27" s="22">
        <f t="shared" si="10"/>
        <v>100.00001070205479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231000</v>
      </c>
      <c r="I30" s="48">
        <v>230844</v>
      </c>
      <c r="J30" s="47">
        <v>288000</v>
      </c>
      <c r="K30" s="48">
        <v>187906</v>
      </c>
      <c r="L30" s="47">
        <v>761000</v>
      </c>
      <c r="M30" s="48">
        <v>760191</v>
      </c>
      <c r="N30" s="47">
        <v>620000</v>
      </c>
      <c r="O30" s="48">
        <v>771059</v>
      </c>
      <c r="P30" s="47">
        <f t="shared" si="5"/>
        <v>1900000</v>
      </c>
      <c r="Q30" s="48">
        <f t="shared" si="6"/>
        <v>1950000</v>
      </c>
      <c r="R30" s="24">
        <f t="shared" si="7"/>
        <v>-18.528252299605782</v>
      </c>
      <c r="S30" s="25">
        <f t="shared" si="8"/>
        <v>1.4296407087166252</v>
      </c>
      <c r="T30" s="24">
        <f t="shared" si="9"/>
        <v>97.435897435897431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7831000</v>
      </c>
      <c r="C32" s="46">
        <v>-437000</v>
      </c>
      <c r="D32" s="46"/>
      <c r="E32" s="46">
        <f t="shared" si="4"/>
        <v>7394000</v>
      </c>
      <c r="F32" s="47">
        <v>7394000</v>
      </c>
      <c r="G32" s="48">
        <v>7394000</v>
      </c>
      <c r="H32" s="47">
        <v>968000</v>
      </c>
      <c r="I32" s="48">
        <v>967297</v>
      </c>
      <c r="J32" s="47">
        <v>2722000</v>
      </c>
      <c r="K32" s="48">
        <v>2722159</v>
      </c>
      <c r="L32" s="47">
        <v>2264000</v>
      </c>
      <c r="M32" s="48">
        <v>2204515</v>
      </c>
      <c r="N32" s="47">
        <v>1440000</v>
      </c>
      <c r="O32" s="48">
        <v>1500030</v>
      </c>
      <c r="P32" s="47">
        <f t="shared" si="5"/>
        <v>7394000</v>
      </c>
      <c r="Q32" s="48">
        <f t="shared" si="6"/>
        <v>7394001</v>
      </c>
      <c r="R32" s="24">
        <f t="shared" si="7"/>
        <v>-36.395759717314483</v>
      </c>
      <c r="S32" s="25">
        <f t="shared" si="8"/>
        <v>-31.95646207896068</v>
      </c>
      <c r="T32" s="24">
        <f t="shared" si="9"/>
        <v>100</v>
      </c>
      <c r="U32" s="26">
        <f t="shared" si="10"/>
        <v>100.00001352447931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6118000</v>
      </c>
      <c r="C42" s="52">
        <f t="shared" si="13"/>
        <v>-3783000</v>
      </c>
      <c r="D42" s="52">
        <f t="shared" si="13"/>
        <v>0</v>
      </c>
      <c r="E42" s="52">
        <f t="shared" si="13"/>
        <v>2335000</v>
      </c>
      <c r="F42" s="53">
        <f t="shared" si="13"/>
        <v>2335000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6118000</v>
      </c>
      <c r="C43" s="43">
        <f t="shared" si="19"/>
        <v>-3783000</v>
      </c>
      <c r="D43" s="43">
        <f t="shared" si="19"/>
        <v>0</v>
      </c>
      <c r="E43" s="43">
        <f t="shared" si="19"/>
        <v>2335000</v>
      </c>
      <c r="F43" s="44">
        <f t="shared" si="19"/>
        <v>2335000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6118000</v>
      </c>
      <c r="C45" s="46">
        <v>-3783000</v>
      </c>
      <c r="D45" s="46"/>
      <c r="E45" s="46">
        <f t="shared" si="21"/>
        <v>2335000</v>
      </c>
      <c r="F45" s="47">
        <v>2335000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77261000</v>
      </c>
      <c r="C59" s="43">
        <f t="shared" si="26"/>
        <v>-6862000</v>
      </c>
      <c r="D59" s="43">
        <f t="shared" si="26"/>
        <v>0</v>
      </c>
      <c r="E59" s="43">
        <f t="shared" si="26"/>
        <v>70399000</v>
      </c>
      <c r="F59" s="44">
        <f t="shared" si="26"/>
        <v>70399000</v>
      </c>
      <c r="G59" s="45">
        <f t="shared" si="26"/>
        <v>68064000</v>
      </c>
      <c r="H59" s="44">
        <f t="shared" si="26"/>
        <v>23062000</v>
      </c>
      <c r="I59" s="45">
        <f t="shared" si="26"/>
        <v>18575846</v>
      </c>
      <c r="J59" s="44">
        <f t="shared" si="26"/>
        <v>27010000</v>
      </c>
      <c r="K59" s="45">
        <f t="shared" si="26"/>
        <v>30391070</v>
      </c>
      <c r="L59" s="44">
        <f t="shared" si="26"/>
        <v>5609000</v>
      </c>
      <c r="M59" s="45">
        <f t="shared" si="26"/>
        <v>9677106</v>
      </c>
      <c r="N59" s="44">
        <f t="shared" si="26"/>
        <v>8624000</v>
      </c>
      <c r="O59" s="45">
        <f t="shared" si="26"/>
        <v>9098473</v>
      </c>
      <c r="P59" s="44">
        <f t="shared" si="26"/>
        <v>64305000</v>
      </c>
      <c r="Q59" s="45">
        <f t="shared" si="26"/>
        <v>67742495</v>
      </c>
      <c r="R59" s="20">
        <f t="shared" si="14"/>
        <v>53.752897129613117</v>
      </c>
      <c r="S59" s="21">
        <f t="shared" si="15"/>
        <v>-5.9794012796801033</v>
      </c>
      <c r="T59" s="20">
        <f t="shared" si="16"/>
        <v>91.343627040156818</v>
      </c>
      <c r="U59" s="22">
        <f t="shared" si="17"/>
        <v>96.226501796900521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77261000</v>
      </c>
      <c r="C63" s="55">
        <f t="shared" si="30"/>
        <v>-6862000</v>
      </c>
      <c r="D63" s="55">
        <f t="shared" si="30"/>
        <v>0</v>
      </c>
      <c r="E63" s="55">
        <f t="shared" si="30"/>
        <v>70399000</v>
      </c>
      <c r="F63" s="56">
        <f t="shared" si="30"/>
        <v>70399000</v>
      </c>
      <c r="G63" s="57">
        <f t="shared" si="30"/>
        <v>68064000</v>
      </c>
      <c r="H63" s="56">
        <f t="shared" si="30"/>
        <v>23062000</v>
      </c>
      <c r="I63" s="57">
        <f t="shared" si="30"/>
        <v>18575846</v>
      </c>
      <c r="J63" s="56">
        <f t="shared" si="30"/>
        <v>27010000</v>
      </c>
      <c r="K63" s="57">
        <f t="shared" si="30"/>
        <v>30391070</v>
      </c>
      <c r="L63" s="56">
        <f t="shared" si="30"/>
        <v>5609000</v>
      </c>
      <c r="M63" s="58">
        <f t="shared" si="30"/>
        <v>9677106</v>
      </c>
      <c r="N63" s="56">
        <f t="shared" si="30"/>
        <v>8624000</v>
      </c>
      <c r="O63" s="57">
        <f t="shared" si="30"/>
        <v>9098473</v>
      </c>
      <c r="P63" s="56">
        <f t="shared" si="30"/>
        <v>64305000</v>
      </c>
      <c r="Q63" s="57">
        <f t="shared" si="30"/>
        <v>67742495</v>
      </c>
      <c r="R63" s="38">
        <f t="shared" si="14"/>
        <v>53.752897129613117</v>
      </c>
      <c r="S63" s="39">
        <f t="shared" si="15"/>
        <v>-5.9794012796801033</v>
      </c>
      <c r="T63" s="38">
        <f t="shared" si="16"/>
        <v>91.343627040156818</v>
      </c>
      <c r="U63" s="39">
        <f t="shared" si="17"/>
        <v>96.226501796900521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56593000</v>
      </c>
      <c r="C8" s="40">
        <f t="shared" si="0"/>
        <v>-3591000</v>
      </c>
      <c r="D8" s="40">
        <f t="shared" si="0"/>
        <v>0</v>
      </c>
      <c r="E8" s="40">
        <f t="shared" si="0"/>
        <v>53002000</v>
      </c>
      <c r="F8" s="41">
        <f t="shared" si="0"/>
        <v>53002000</v>
      </c>
      <c r="G8" s="42">
        <f t="shared" si="0"/>
        <v>53002000</v>
      </c>
      <c r="H8" s="41">
        <f t="shared" si="0"/>
        <v>9930000</v>
      </c>
      <c r="I8" s="42">
        <f t="shared" si="0"/>
        <v>14024494</v>
      </c>
      <c r="J8" s="41">
        <f t="shared" si="0"/>
        <v>15304000</v>
      </c>
      <c r="K8" s="42">
        <f t="shared" si="0"/>
        <v>14712023</v>
      </c>
      <c r="L8" s="41">
        <f t="shared" si="0"/>
        <v>1812000</v>
      </c>
      <c r="M8" s="42">
        <f t="shared" si="0"/>
        <v>3914703</v>
      </c>
      <c r="N8" s="41">
        <f t="shared" si="0"/>
        <v>14447000</v>
      </c>
      <c r="O8" s="42">
        <f t="shared" si="0"/>
        <v>9263325</v>
      </c>
      <c r="P8" s="41">
        <f t="shared" si="0"/>
        <v>41493000</v>
      </c>
      <c r="Q8" s="42">
        <f t="shared" si="0"/>
        <v>41914545</v>
      </c>
      <c r="R8" s="16">
        <f>IF(($L8       =0),0,((($N8       -$L8       )/$L8       )*100))</f>
        <v>697.29580573951432</v>
      </c>
      <c r="S8" s="17">
        <f>IF(($M8       =0),0,((($O8       -$M8       )/$M8       )*100))</f>
        <v>136.62906228135313</v>
      </c>
      <c r="T8" s="16">
        <f>IF(($E8       =0),0,(($P8       /$E8       )*100))</f>
        <v>78.2857250669786</v>
      </c>
      <c r="U8" s="18">
        <f>IF(($E8       =0),0,(($Q8       /$E8       )*100))</f>
        <v>79.081062978755526</v>
      </c>
      <c r="V8" s="41">
        <f t="shared" ref="V8:W8" si="1">+V9+V27</f>
        <v>4628000</v>
      </c>
      <c r="W8" s="42">
        <f t="shared" si="1"/>
        <v>2697000</v>
      </c>
    </row>
    <row r="9" spans="1:23" x14ac:dyDescent="0.2">
      <c r="A9" s="19" t="s">
        <v>36</v>
      </c>
      <c r="B9" s="43">
        <f t="shared" ref="B9:Q9" si="2">SUM(B10:B26)</f>
        <v>51995000</v>
      </c>
      <c r="C9" s="43">
        <f t="shared" si="2"/>
        <v>-3437000</v>
      </c>
      <c r="D9" s="43">
        <f t="shared" si="2"/>
        <v>0</v>
      </c>
      <c r="E9" s="43">
        <f t="shared" si="2"/>
        <v>48558000</v>
      </c>
      <c r="F9" s="44">
        <f t="shared" si="2"/>
        <v>48558000</v>
      </c>
      <c r="G9" s="45">
        <f t="shared" si="2"/>
        <v>48558000</v>
      </c>
      <c r="H9" s="44">
        <f t="shared" si="2"/>
        <v>8203000</v>
      </c>
      <c r="I9" s="45">
        <f t="shared" si="2"/>
        <v>12773011</v>
      </c>
      <c r="J9" s="44">
        <f t="shared" si="2"/>
        <v>14047000</v>
      </c>
      <c r="K9" s="45">
        <f t="shared" si="2"/>
        <v>12980192</v>
      </c>
      <c r="L9" s="44">
        <f t="shared" si="2"/>
        <v>1687000</v>
      </c>
      <c r="M9" s="45">
        <f t="shared" si="2"/>
        <v>2579212</v>
      </c>
      <c r="N9" s="44">
        <f t="shared" si="2"/>
        <v>14183000</v>
      </c>
      <c r="O9" s="45">
        <f t="shared" si="2"/>
        <v>9138129</v>
      </c>
      <c r="P9" s="44">
        <f t="shared" si="2"/>
        <v>38120000</v>
      </c>
      <c r="Q9" s="45">
        <f t="shared" si="2"/>
        <v>37470544</v>
      </c>
      <c r="R9" s="20">
        <f>IF(($L9       =0),0,((($N9       -$L9       )/$L9       )*100))</f>
        <v>740.72317723770004</v>
      </c>
      <c r="S9" s="21">
        <f>IF(($M9       =0),0,((($O9       -$M9       )/$M9       )*100))</f>
        <v>254.29925884339869</v>
      </c>
      <c r="T9" s="20">
        <f>IF(($E9       =0),0,(($P9       /$E9       )*100))</f>
        <v>78.504057003995214</v>
      </c>
      <c r="U9" s="22">
        <f>IF(($E9       =0),0,(($Q9       /$E9       )*100))</f>
        <v>77.166571934593691</v>
      </c>
      <c r="V9" s="44">
        <f t="shared" ref="V9:W9" si="3">SUM(V10:V26)</f>
        <v>4628000</v>
      </c>
      <c r="W9" s="45">
        <f t="shared" si="3"/>
        <v>2697000</v>
      </c>
    </row>
    <row r="10" spans="1:23" x14ac:dyDescent="0.2">
      <c r="A10" s="23" t="s">
        <v>37</v>
      </c>
      <c r="B10" s="46">
        <v>51395000</v>
      </c>
      <c r="C10" s="46">
        <v>-3437000</v>
      </c>
      <c r="D10" s="46"/>
      <c r="E10" s="46">
        <f t="shared" ref="E10:E41" si="4">$B10      +$C10      +$D10</f>
        <v>47958000</v>
      </c>
      <c r="F10" s="47">
        <v>47958000</v>
      </c>
      <c r="G10" s="48">
        <v>47958000</v>
      </c>
      <c r="H10" s="47">
        <v>8203000</v>
      </c>
      <c r="I10" s="48">
        <v>10981060</v>
      </c>
      <c r="J10" s="47">
        <v>14047000</v>
      </c>
      <c r="K10" s="48">
        <v>12231100</v>
      </c>
      <c r="L10" s="47">
        <v>1687000</v>
      </c>
      <c r="M10" s="48">
        <v>5120254</v>
      </c>
      <c r="N10" s="47">
        <v>14183000</v>
      </c>
      <c r="O10" s="48">
        <v>9119848</v>
      </c>
      <c r="P10" s="47">
        <f t="shared" ref="P10:P41" si="5">$H10      +$J10      +$L10      +$N10</f>
        <v>38120000</v>
      </c>
      <c r="Q10" s="48">
        <f t="shared" ref="Q10:Q41" si="6">$I10      +$K10      +$M10      +$O10</f>
        <v>37452262</v>
      </c>
      <c r="R10" s="24">
        <f t="shared" ref="R10:R41" si="7">IF(($L10      =0),0,((($N10      -$L10      )/$L10      )*100))</f>
        <v>740.72317723770004</v>
      </c>
      <c r="S10" s="25">
        <f t="shared" ref="S10:S41" si="8">IF(($M10      =0),0,((($O10      -$M10      )/$M10      )*100))</f>
        <v>78.113195165708575</v>
      </c>
      <c r="T10" s="24">
        <f t="shared" ref="T10:T41" si="9">IF(($E10      =0),0,(($P10      /$E10      )*100))</f>
        <v>79.486217106634967</v>
      </c>
      <c r="U10" s="26">
        <f t="shared" ref="U10:U41" si="10">IF(($E10      =0),0,(($Q10      /$E10      )*100))</f>
        <v>78.093877976562837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600000</v>
      </c>
      <c r="C13" s="46"/>
      <c r="D13" s="46"/>
      <c r="E13" s="46">
        <f t="shared" si="4"/>
        <v>600000</v>
      </c>
      <c r="F13" s="47">
        <v>600000</v>
      </c>
      <c r="G13" s="48">
        <v>600000</v>
      </c>
      <c r="H13" s="47"/>
      <c r="I13" s="48">
        <v>1791951</v>
      </c>
      <c r="J13" s="47"/>
      <c r="K13" s="48">
        <v>749092</v>
      </c>
      <c r="L13" s="47"/>
      <c r="M13" s="48">
        <v>-2541042</v>
      </c>
      <c r="N13" s="47"/>
      <c r="O13" s="48">
        <v>18281</v>
      </c>
      <c r="P13" s="47">
        <f t="shared" si="5"/>
        <v>0</v>
      </c>
      <c r="Q13" s="48">
        <f t="shared" si="6"/>
        <v>18282</v>
      </c>
      <c r="R13" s="24">
        <f t="shared" si="7"/>
        <v>0</v>
      </c>
      <c r="S13" s="25">
        <f t="shared" si="8"/>
        <v>-100.71942927350277</v>
      </c>
      <c r="T13" s="24">
        <f t="shared" si="9"/>
        <v>0</v>
      </c>
      <c r="U13" s="26">
        <f t="shared" si="10"/>
        <v>3.0470000000000002</v>
      </c>
      <c r="V13" s="47">
        <v>4628000</v>
      </c>
      <c r="W13" s="48">
        <v>2697000</v>
      </c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4598000</v>
      </c>
      <c r="C27" s="43">
        <f t="shared" si="11"/>
        <v>-154000</v>
      </c>
      <c r="D27" s="43">
        <f t="shared" si="11"/>
        <v>0</v>
      </c>
      <c r="E27" s="43">
        <f t="shared" si="11"/>
        <v>4444000</v>
      </c>
      <c r="F27" s="44">
        <f t="shared" si="11"/>
        <v>4444000</v>
      </c>
      <c r="G27" s="45">
        <f t="shared" si="11"/>
        <v>4444000</v>
      </c>
      <c r="H27" s="44">
        <f t="shared" si="11"/>
        <v>1727000</v>
      </c>
      <c r="I27" s="45">
        <f t="shared" si="11"/>
        <v>1251483</v>
      </c>
      <c r="J27" s="44">
        <f t="shared" si="11"/>
        <v>1257000</v>
      </c>
      <c r="K27" s="45">
        <f t="shared" si="11"/>
        <v>1731831</v>
      </c>
      <c r="L27" s="44">
        <f t="shared" si="11"/>
        <v>125000</v>
      </c>
      <c r="M27" s="45">
        <f t="shared" si="11"/>
        <v>1335491</v>
      </c>
      <c r="N27" s="44">
        <f t="shared" si="11"/>
        <v>264000</v>
      </c>
      <c r="O27" s="45">
        <f t="shared" si="11"/>
        <v>125196</v>
      </c>
      <c r="P27" s="44">
        <f t="shared" si="11"/>
        <v>3373000</v>
      </c>
      <c r="Q27" s="45">
        <f t="shared" si="11"/>
        <v>4444001</v>
      </c>
      <c r="R27" s="20">
        <f t="shared" si="7"/>
        <v>111.20000000000002</v>
      </c>
      <c r="S27" s="21">
        <f t="shared" si="8"/>
        <v>-90.625470332634222</v>
      </c>
      <c r="T27" s="20">
        <f t="shared" si="9"/>
        <v>75.900090009000891</v>
      </c>
      <c r="U27" s="22">
        <f t="shared" si="10"/>
        <v>100.00002250225022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/>
      <c r="I30" s="48">
        <v>566483</v>
      </c>
      <c r="J30" s="47">
        <v>1061000</v>
      </c>
      <c r="K30" s="48">
        <v>493831</v>
      </c>
      <c r="L30" s="47">
        <v>125000</v>
      </c>
      <c r="M30" s="48">
        <v>664491</v>
      </c>
      <c r="N30" s="47">
        <v>264000</v>
      </c>
      <c r="O30" s="48">
        <v>125196</v>
      </c>
      <c r="P30" s="47">
        <f t="shared" si="5"/>
        <v>1450000</v>
      </c>
      <c r="Q30" s="48">
        <f t="shared" si="6"/>
        <v>1850001</v>
      </c>
      <c r="R30" s="24">
        <f t="shared" si="7"/>
        <v>111.20000000000002</v>
      </c>
      <c r="S30" s="25">
        <f t="shared" si="8"/>
        <v>-81.159112764506972</v>
      </c>
      <c r="T30" s="24">
        <f t="shared" si="9"/>
        <v>78.378378378378372</v>
      </c>
      <c r="U30" s="26">
        <f t="shared" si="10"/>
        <v>100.00005405405406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2748000</v>
      </c>
      <c r="C32" s="46">
        <v>-154000</v>
      </c>
      <c r="D32" s="46"/>
      <c r="E32" s="46">
        <f t="shared" si="4"/>
        <v>2594000</v>
      </c>
      <c r="F32" s="47">
        <v>2594000</v>
      </c>
      <c r="G32" s="48">
        <v>2594000</v>
      </c>
      <c r="H32" s="47">
        <v>1727000</v>
      </c>
      <c r="I32" s="48">
        <v>685000</v>
      </c>
      <c r="J32" s="47">
        <v>196000</v>
      </c>
      <c r="K32" s="48">
        <v>1238000</v>
      </c>
      <c r="L32" s="47"/>
      <c r="M32" s="48">
        <v>671000</v>
      </c>
      <c r="N32" s="47"/>
      <c r="O32" s="48"/>
      <c r="P32" s="47">
        <f t="shared" si="5"/>
        <v>1923000</v>
      </c>
      <c r="Q32" s="48">
        <f t="shared" si="6"/>
        <v>2594000</v>
      </c>
      <c r="R32" s="24">
        <f t="shared" si="7"/>
        <v>0</v>
      </c>
      <c r="S32" s="25">
        <f t="shared" si="8"/>
        <v>-100</v>
      </c>
      <c r="T32" s="24">
        <f t="shared" si="9"/>
        <v>74.132613723978409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31154000</v>
      </c>
      <c r="C42" s="52">
        <f t="shared" si="13"/>
        <v>-7932000</v>
      </c>
      <c r="D42" s="52">
        <f t="shared" si="13"/>
        <v>0</v>
      </c>
      <c r="E42" s="52">
        <f t="shared" si="13"/>
        <v>23222000</v>
      </c>
      <c r="F42" s="53">
        <f t="shared" si="13"/>
        <v>23222000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31154000</v>
      </c>
      <c r="C43" s="43">
        <f t="shared" si="19"/>
        <v>-7932000</v>
      </c>
      <c r="D43" s="43">
        <f t="shared" si="19"/>
        <v>0</v>
      </c>
      <c r="E43" s="43">
        <f t="shared" si="19"/>
        <v>23222000</v>
      </c>
      <c r="F43" s="44">
        <f t="shared" si="19"/>
        <v>23222000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31154000</v>
      </c>
      <c r="C45" s="46">
        <v>-7932000</v>
      </c>
      <c r="D45" s="46"/>
      <c r="E45" s="46">
        <f t="shared" si="21"/>
        <v>23222000</v>
      </c>
      <c r="F45" s="47">
        <v>23222000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87747000</v>
      </c>
      <c r="C59" s="43">
        <f t="shared" si="26"/>
        <v>-11523000</v>
      </c>
      <c r="D59" s="43">
        <f t="shared" si="26"/>
        <v>0</v>
      </c>
      <c r="E59" s="43">
        <f t="shared" si="26"/>
        <v>76224000</v>
      </c>
      <c r="F59" s="44">
        <f t="shared" si="26"/>
        <v>76224000</v>
      </c>
      <c r="G59" s="45">
        <f t="shared" si="26"/>
        <v>53002000</v>
      </c>
      <c r="H59" s="44">
        <f t="shared" si="26"/>
        <v>9930000</v>
      </c>
      <c r="I59" s="45">
        <f t="shared" si="26"/>
        <v>14024494</v>
      </c>
      <c r="J59" s="44">
        <f t="shared" si="26"/>
        <v>15304000</v>
      </c>
      <c r="K59" s="45">
        <f t="shared" si="26"/>
        <v>14712023</v>
      </c>
      <c r="L59" s="44">
        <f t="shared" si="26"/>
        <v>1812000</v>
      </c>
      <c r="M59" s="45">
        <f t="shared" si="26"/>
        <v>3914703</v>
      </c>
      <c r="N59" s="44">
        <f t="shared" si="26"/>
        <v>14447000</v>
      </c>
      <c r="O59" s="45">
        <f t="shared" si="26"/>
        <v>9263325</v>
      </c>
      <c r="P59" s="44">
        <f t="shared" si="26"/>
        <v>41493000</v>
      </c>
      <c r="Q59" s="45">
        <f t="shared" si="26"/>
        <v>41914545</v>
      </c>
      <c r="R59" s="20">
        <f t="shared" si="14"/>
        <v>697.29580573951432</v>
      </c>
      <c r="S59" s="21">
        <f t="shared" si="15"/>
        <v>136.62906228135313</v>
      </c>
      <c r="T59" s="20">
        <f t="shared" si="16"/>
        <v>54.435610831234257</v>
      </c>
      <c r="U59" s="22">
        <f t="shared" si="17"/>
        <v>54.98864530856423</v>
      </c>
      <c r="V59" s="44">
        <f t="shared" ref="V59:W59" si="27">+V8+V42</f>
        <v>4628000</v>
      </c>
      <c r="W59" s="45">
        <f t="shared" si="27"/>
        <v>2697000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87747000</v>
      </c>
      <c r="C63" s="55">
        <f t="shared" si="30"/>
        <v>-11523000</v>
      </c>
      <c r="D63" s="55">
        <f t="shared" si="30"/>
        <v>0</v>
      </c>
      <c r="E63" s="55">
        <f t="shared" si="30"/>
        <v>76224000</v>
      </c>
      <c r="F63" s="56">
        <f t="shared" si="30"/>
        <v>76224000</v>
      </c>
      <c r="G63" s="57">
        <f t="shared" si="30"/>
        <v>53002000</v>
      </c>
      <c r="H63" s="56">
        <f t="shared" si="30"/>
        <v>9930000</v>
      </c>
      <c r="I63" s="57">
        <f t="shared" si="30"/>
        <v>14024494</v>
      </c>
      <c r="J63" s="56">
        <f t="shared" si="30"/>
        <v>15304000</v>
      </c>
      <c r="K63" s="57">
        <f t="shared" si="30"/>
        <v>14712023</v>
      </c>
      <c r="L63" s="56">
        <f t="shared" si="30"/>
        <v>1812000</v>
      </c>
      <c r="M63" s="58">
        <f t="shared" si="30"/>
        <v>3914703</v>
      </c>
      <c r="N63" s="56">
        <f t="shared" si="30"/>
        <v>14447000</v>
      </c>
      <c r="O63" s="57">
        <f t="shared" si="30"/>
        <v>9263325</v>
      </c>
      <c r="P63" s="56">
        <f t="shared" si="30"/>
        <v>41493000</v>
      </c>
      <c r="Q63" s="57">
        <f t="shared" si="30"/>
        <v>41914545</v>
      </c>
      <c r="R63" s="38">
        <f t="shared" si="14"/>
        <v>697.29580573951432</v>
      </c>
      <c r="S63" s="39">
        <f t="shared" si="15"/>
        <v>136.62906228135313</v>
      </c>
      <c r="T63" s="38">
        <f t="shared" si="16"/>
        <v>54.435610831234257</v>
      </c>
      <c r="U63" s="39">
        <f t="shared" si="17"/>
        <v>54.98864530856423</v>
      </c>
      <c r="V63" s="56">
        <f>+V59+V60</f>
        <v>4628000</v>
      </c>
      <c r="W63" s="57">
        <f>+W59+W60</f>
        <v>2697000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43468000</v>
      </c>
      <c r="C8" s="40">
        <f t="shared" si="0"/>
        <v>-2125000</v>
      </c>
      <c r="D8" s="40">
        <f t="shared" si="0"/>
        <v>0</v>
      </c>
      <c r="E8" s="40">
        <f t="shared" si="0"/>
        <v>41343000</v>
      </c>
      <c r="F8" s="41">
        <f t="shared" si="0"/>
        <v>41343000</v>
      </c>
      <c r="G8" s="42">
        <f t="shared" si="0"/>
        <v>41343000</v>
      </c>
      <c r="H8" s="41">
        <f t="shared" si="0"/>
        <v>2834000</v>
      </c>
      <c r="I8" s="42">
        <f t="shared" si="0"/>
        <v>1927530</v>
      </c>
      <c r="J8" s="41">
        <f t="shared" si="0"/>
        <v>21419000</v>
      </c>
      <c r="K8" s="42">
        <f t="shared" si="0"/>
        <v>0</v>
      </c>
      <c r="L8" s="41">
        <f t="shared" si="0"/>
        <v>7952000</v>
      </c>
      <c r="M8" s="42">
        <f t="shared" si="0"/>
        <v>9833325</v>
      </c>
      <c r="N8" s="41">
        <f t="shared" si="0"/>
        <v>7313000</v>
      </c>
      <c r="O8" s="42">
        <f t="shared" si="0"/>
        <v>2818006</v>
      </c>
      <c r="P8" s="41">
        <f t="shared" si="0"/>
        <v>39518000</v>
      </c>
      <c r="Q8" s="42">
        <f t="shared" si="0"/>
        <v>14578861</v>
      </c>
      <c r="R8" s="16">
        <f>IF(($L8       =0),0,((($N8       -$L8       )/$L8       )*100))</f>
        <v>-8.0357142857142865</v>
      </c>
      <c r="S8" s="17">
        <f>IF(($M8       =0),0,((($O8       -$M8       )/$M8       )*100))</f>
        <v>-71.34228757820982</v>
      </c>
      <c r="T8" s="16">
        <f>IF(($E8       =0),0,(($P8       /$E8       )*100))</f>
        <v>95.585709793677282</v>
      </c>
      <c r="U8" s="18">
        <f>IF(($E8       =0),0,(($Q8       /$E8       )*100))</f>
        <v>35.263190866652153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39340000</v>
      </c>
      <c r="C9" s="43">
        <f t="shared" si="2"/>
        <v>-2125000</v>
      </c>
      <c r="D9" s="43">
        <f t="shared" si="2"/>
        <v>0</v>
      </c>
      <c r="E9" s="43">
        <f t="shared" si="2"/>
        <v>37215000</v>
      </c>
      <c r="F9" s="44">
        <f t="shared" si="2"/>
        <v>37215000</v>
      </c>
      <c r="G9" s="45">
        <f t="shared" si="2"/>
        <v>37215000</v>
      </c>
      <c r="H9" s="44">
        <f t="shared" si="2"/>
        <v>1379000</v>
      </c>
      <c r="I9" s="45">
        <f t="shared" si="2"/>
        <v>1927530</v>
      </c>
      <c r="J9" s="44">
        <f t="shared" si="2"/>
        <v>20146000</v>
      </c>
      <c r="K9" s="45">
        <f t="shared" si="2"/>
        <v>0</v>
      </c>
      <c r="L9" s="44">
        <f t="shared" si="2"/>
        <v>7672000</v>
      </c>
      <c r="M9" s="45">
        <f t="shared" si="2"/>
        <v>7950613</v>
      </c>
      <c r="N9" s="44">
        <f t="shared" si="2"/>
        <v>7203000</v>
      </c>
      <c r="O9" s="45">
        <f t="shared" si="2"/>
        <v>2708075</v>
      </c>
      <c r="P9" s="44">
        <f t="shared" si="2"/>
        <v>36400000</v>
      </c>
      <c r="Q9" s="45">
        <f t="shared" si="2"/>
        <v>12586218</v>
      </c>
      <c r="R9" s="20">
        <f>IF(($L9       =0),0,((($N9       -$L9       )/$L9       )*100))</f>
        <v>-6.1131386861313874</v>
      </c>
      <c r="S9" s="21">
        <f>IF(($M9       =0),0,((($O9       -$M9       )/$M9       )*100))</f>
        <v>-65.938789876956662</v>
      </c>
      <c r="T9" s="20">
        <f>IF(($E9       =0),0,(($P9       /$E9       )*100))</f>
        <v>97.810022840252586</v>
      </c>
      <c r="U9" s="22">
        <f>IF(($E9       =0),0,(($Q9       /$E9       )*100))</f>
        <v>33.820282144296655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31779000</v>
      </c>
      <c r="C10" s="46">
        <v>-2125000</v>
      </c>
      <c r="D10" s="46"/>
      <c r="E10" s="46">
        <f t="shared" ref="E10:E41" si="4">$B10      +$C10      +$D10</f>
        <v>29654000</v>
      </c>
      <c r="F10" s="47">
        <v>29654000</v>
      </c>
      <c r="G10" s="48">
        <v>29654000</v>
      </c>
      <c r="H10" s="47"/>
      <c r="I10" s="48">
        <v>149315</v>
      </c>
      <c r="J10" s="47">
        <v>18136000</v>
      </c>
      <c r="K10" s="48"/>
      <c r="L10" s="47">
        <v>4713000</v>
      </c>
      <c r="M10" s="48">
        <v>5977242</v>
      </c>
      <c r="N10" s="47">
        <v>6805000</v>
      </c>
      <c r="O10" s="48">
        <v>3617158</v>
      </c>
      <c r="P10" s="47">
        <f t="shared" ref="P10:P41" si="5">$H10      +$J10      +$L10      +$N10</f>
        <v>29654000</v>
      </c>
      <c r="Q10" s="48">
        <f t="shared" ref="Q10:Q41" si="6">$I10      +$K10      +$M10      +$O10</f>
        <v>9743715</v>
      </c>
      <c r="R10" s="24">
        <f t="shared" ref="R10:R41" si="7">IF(($L10      =0),0,((($N10      -$L10      )/$L10      )*100))</f>
        <v>44.38786335667303</v>
      </c>
      <c r="S10" s="25">
        <f t="shared" ref="S10:S41" si="8">IF(($M10      =0),0,((($O10      -$M10      )/$M10      )*100))</f>
        <v>-39.484498034377729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32.858012409792948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7561000</v>
      </c>
      <c r="C13" s="46"/>
      <c r="D13" s="46"/>
      <c r="E13" s="46">
        <f t="shared" si="4"/>
        <v>7561000</v>
      </c>
      <c r="F13" s="47">
        <v>7561000</v>
      </c>
      <c r="G13" s="48">
        <v>7561000</v>
      </c>
      <c r="H13" s="47">
        <v>1379000</v>
      </c>
      <c r="I13" s="48">
        <v>1778215</v>
      </c>
      <c r="J13" s="47">
        <v>2010000</v>
      </c>
      <c r="K13" s="48"/>
      <c r="L13" s="47">
        <v>2959000</v>
      </c>
      <c r="M13" s="48">
        <v>1973371</v>
      </c>
      <c r="N13" s="47">
        <v>398000</v>
      </c>
      <c r="O13" s="48">
        <v>-909083</v>
      </c>
      <c r="P13" s="47">
        <f t="shared" si="5"/>
        <v>6746000</v>
      </c>
      <c r="Q13" s="48">
        <f t="shared" si="6"/>
        <v>2842503</v>
      </c>
      <c r="R13" s="24">
        <f t="shared" si="7"/>
        <v>-86.549509969584321</v>
      </c>
      <c r="S13" s="25">
        <f t="shared" si="8"/>
        <v>-146.0675159409964</v>
      </c>
      <c r="T13" s="24">
        <f t="shared" si="9"/>
        <v>89.221002512895126</v>
      </c>
      <c r="U13" s="26">
        <f t="shared" si="10"/>
        <v>37.594273244279854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4128000</v>
      </c>
      <c r="C27" s="43">
        <f t="shared" si="11"/>
        <v>0</v>
      </c>
      <c r="D27" s="43">
        <f t="shared" si="11"/>
        <v>0</v>
      </c>
      <c r="E27" s="43">
        <f t="shared" si="11"/>
        <v>4128000</v>
      </c>
      <c r="F27" s="44">
        <f t="shared" si="11"/>
        <v>4128000</v>
      </c>
      <c r="G27" s="45">
        <f t="shared" si="11"/>
        <v>4128000</v>
      </c>
      <c r="H27" s="44">
        <f t="shared" si="11"/>
        <v>1455000</v>
      </c>
      <c r="I27" s="45">
        <f t="shared" si="11"/>
        <v>0</v>
      </c>
      <c r="J27" s="44">
        <f t="shared" si="11"/>
        <v>1273000</v>
      </c>
      <c r="K27" s="45">
        <f t="shared" si="11"/>
        <v>0</v>
      </c>
      <c r="L27" s="44">
        <f t="shared" si="11"/>
        <v>280000</v>
      </c>
      <c r="M27" s="45">
        <f t="shared" si="11"/>
        <v>1882712</v>
      </c>
      <c r="N27" s="44">
        <f t="shared" si="11"/>
        <v>110000</v>
      </c>
      <c r="O27" s="45">
        <f t="shared" si="11"/>
        <v>109931</v>
      </c>
      <c r="P27" s="44">
        <f t="shared" si="11"/>
        <v>3118000</v>
      </c>
      <c r="Q27" s="45">
        <f t="shared" si="11"/>
        <v>1992643</v>
      </c>
      <c r="R27" s="20">
        <f t="shared" si="7"/>
        <v>-60.714285714285708</v>
      </c>
      <c r="S27" s="21">
        <f t="shared" si="8"/>
        <v>-94.161029408640303</v>
      </c>
      <c r="T27" s="20">
        <f t="shared" si="9"/>
        <v>75.532945736434115</v>
      </c>
      <c r="U27" s="22">
        <f t="shared" si="10"/>
        <v>48.271390503875971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153000</v>
      </c>
      <c r="I30" s="48"/>
      <c r="J30" s="47">
        <v>1047000</v>
      </c>
      <c r="K30" s="48"/>
      <c r="L30" s="47">
        <v>280000</v>
      </c>
      <c r="M30" s="48">
        <v>120492</v>
      </c>
      <c r="N30" s="47">
        <v>110000</v>
      </c>
      <c r="O30" s="48">
        <v>109931</v>
      </c>
      <c r="P30" s="47">
        <f t="shared" si="5"/>
        <v>1590000</v>
      </c>
      <c r="Q30" s="48">
        <f t="shared" si="6"/>
        <v>230423</v>
      </c>
      <c r="R30" s="24">
        <f t="shared" si="7"/>
        <v>-60.714285714285708</v>
      </c>
      <c r="S30" s="25">
        <f t="shared" si="8"/>
        <v>-8.764897254589517</v>
      </c>
      <c r="T30" s="24">
        <f t="shared" si="9"/>
        <v>81.538461538461533</v>
      </c>
      <c r="U30" s="26">
        <f t="shared" si="10"/>
        <v>11.816564102564103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2178000</v>
      </c>
      <c r="C32" s="46"/>
      <c r="D32" s="46"/>
      <c r="E32" s="46">
        <f t="shared" si="4"/>
        <v>2178000</v>
      </c>
      <c r="F32" s="47">
        <v>2178000</v>
      </c>
      <c r="G32" s="48">
        <v>2178000</v>
      </c>
      <c r="H32" s="47">
        <v>1302000</v>
      </c>
      <c r="I32" s="48"/>
      <c r="J32" s="47">
        <v>226000</v>
      </c>
      <c r="K32" s="48"/>
      <c r="L32" s="47"/>
      <c r="M32" s="48">
        <v>1762220</v>
      </c>
      <c r="N32" s="47"/>
      <c r="O32" s="48"/>
      <c r="P32" s="47">
        <f t="shared" si="5"/>
        <v>1528000</v>
      </c>
      <c r="Q32" s="48">
        <f t="shared" si="6"/>
        <v>1762220</v>
      </c>
      <c r="R32" s="24">
        <f t="shared" si="7"/>
        <v>0</v>
      </c>
      <c r="S32" s="25">
        <f t="shared" si="8"/>
        <v>-100</v>
      </c>
      <c r="T32" s="24">
        <f t="shared" si="9"/>
        <v>70.156106519742877</v>
      </c>
      <c r="U32" s="26">
        <f t="shared" si="10"/>
        <v>80.910009182736459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954000</v>
      </c>
      <c r="C42" s="52">
        <f t="shared" si="13"/>
        <v>1008000</v>
      </c>
      <c r="D42" s="52">
        <f t="shared" si="13"/>
        <v>0</v>
      </c>
      <c r="E42" s="52">
        <f t="shared" si="13"/>
        <v>1962000</v>
      </c>
      <c r="F42" s="53">
        <f t="shared" si="13"/>
        <v>1962000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954000</v>
      </c>
      <c r="C43" s="43">
        <f t="shared" si="19"/>
        <v>1008000</v>
      </c>
      <c r="D43" s="43">
        <f t="shared" si="19"/>
        <v>0</v>
      </c>
      <c r="E43" s="43">
        <f t="shared" si="19"/>
        <v>1962000</v>
      </c>
      <c r="F43" s="44">
        <f t="shared" si="19"/>
        <v>1962000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954000</v>
      </c>
      <c r="C45" s="46">
        <v>1008000</v>
      </c>
      <c r="D45" s="46"/>
      <c r="E45" s="46">
        <f t="shared" si="21"/>
        <v>1962000</v>
      </c>
      <c r="F45" s="47">
        <v>1962000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44422000</v>
      </c>
      <c r="C59" s="43">
        <f t="shared" si="26"/>
        <v>-1117000</v>
      </c>
      <c r="D59" s="43">
        <f t="shared" si="26"/>
        <v>0</v>
      </c>
      <c r="E59" s="43">
        <f t="shared" si="26"/>
        <v>43305000</v>
      </c>
      <c r="F59" s="44">
        <f t="shared" si="26"/>
        <v>43305000</v>
      </c>
      <c r="G59" s="45">
        <f t="shared" si="26"/>
        <v>41343000</v>
      </c>
      <c r="H59" s="44">
        <f t="shared" si="26"/>
        <v>2834000</v>
      </c>
      <c r="I59" s="45">
        <f t="shared" si="26"/>
        <v>1927530</v>
      </c>
      <c r="J59" s="44">
        <f t="shared" si="26"/>
        <v>21419000</v>
      </c>
      <c r="K59" s="45">
        <f t="shared" si="26"/>
        <v>0</v>
      </c>
      <c r="L59" s="44">
        <f t="shared" si="26"/>
        <v>7952000</v>
      </c>
      <c r="M59" s="45">
        <f t="shared" si="26"/>
        <v>9833325</v>
      </c>
      <c r="N59" s="44">
        <f t="shared" si="26"/>
        <v>7313000</v>
      </c>
      <c r="O59" s="45">
        <f t="shared" si="26"/>
        <v>2818006</v>
      </c>
      <c r="P59" s="44">
        <f t="shared" si="26"/>
        <v>39518000</v>
      </c>
      <c r="Q59" s="45">
        <f t="shared" si="26"/>
        <v>14578861</v>
      </c>
      <c r="R59" s="20">
        <f t="shared" si="14"/>
        <v>-8.0357142857142865</v>
      </c>
      <c r="S59" s="21">
        <f t="shared" si="15"/>
        <v>-71.34228757820982</v>
      </c>
      <c r="T59" s="20">
        <f t="shared" si="16"/>
        <v>91.255051379748295</v>
      </c>
      <c r="U59" s="22">
        <f t="shared" si="17"/>
        <v>33.665537466805219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44422000</v>
      </c>
      <c r="C63" s="55">
        <f t="shared" si="30"/>
        <v>-1117000</v>
      </c>
      <c r="D63" s="55">
        <f t="shared" si="30"/>
        <v>0</v>
      </c>
      <c r="E63" s="55">
        <f t="shared" si="30"/>
        <v>43305000</v>
      </c>
      <c r="F63" s="56">
        <f t="shared" si="30"/>
        <v>43305000</v>
      </c>
      <c r="G63" s="57">
        <f t="shared" si="30"/>
        <v>41343000</v>
      </c>
      <c r="H63" s="56">
        <f t="shared" si="30"/>
        <v>2834000</v>
      </c>
      <c r="I63" s="57">
        <f t="shared" si="30"/>
        <v>1927530</v>
      </c>
      <c r="J63" s="56">
        <f t="shared" si="30"/>
        <v>21419000</v>
      </c>
      <c r="K63" s="57">
        <f t="shared" si="30"/>
        <v>0</v>
      </c>
      <c r="L63" s="56">
        <f t="shared" si="30"/>
        <v>7952000</v>
      </c>
      <c r="M63" s="58">
        <f t="shared" si="30"/>
        <v>9833325</v>
      </c>
      <c r="N63" s="56">
        <f t="shared" si="30"/>
        <v>7313000</v>
      </c>
      <c r="O63" s="57">
        <f t="shared" si="30"/>
        <v>2818006</v>
      </c>
      <c r="P63" s="56">
        <f t="shared" si="30"/>
        <v>39518000</v>
      </c>
      <c r="Q63" s="57">
        <f t="shared" si="30"/>
        <v>14578861</v>
      </c>
      <c r="R63" s="38">
        <f t="shared" si="14"/>
        <v>-8.0357142857142865</v>
      </c>
      <c r="S63" s="39">
        <f t="shared" si="15"/>
        <v>-71.34228757820982</v>
      </c>
      <c r="T63" s="38">
        <f t="shared" si="16"/>
        <v>91.255051379748295</v>
      </c>
      <c r="U63" s="39">
        <f t="shared" si="17"/>
        <v>33.665537466805219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113600000</v>
      </c>
      <c r="C8" s="40">
        <f t="shared" si="0"/>
        <v>13162000</v>
      </c>
      <c r="D8" s="40">
        <f t="shared" si="0"/>
        <v>0</v>
      </c>
      <c r="E8" s="40">
        <f t="shared" si="0"/>
        <v>126762000</v>
      </c>
      <c r="F8" s="41">
        <f t="shared" si="0"/>
        <v>126762000</v>
      </c>
      <c r="G8" s="42">
        <f t="shared" si="0"/>
        <v>126762000</v>
      </c>
      <c r="H8" s="41">
        <f t="shared" si="0"/>
        <v>48279000</v>
      </c>
      <c r="I8" s="42">
        <f t="shared" si="0"/>
        <v>26825068</v>
      </c>
      <c r="J8" s="41">
        <f t="shared" si="0"/>
        <v>40481000</v>
      </c>
      <c r="K8" s="42">
        <f t="shared" si="0"/>
        <v>40657039</v>
      </c>
      <c r="L8" s="41">
        <f t="shared" si="0"/>
        <v>19191000</v>
      </c>
      <c r="M8" s="42">
        <f t="shared" si="0"/>
        <v>8341014</v>
      </c>
      <c r="N8" s="41">
        <f t="shared" si="0"/>
        <v>17003000</v>
      </c>
      <c r="O8" s="42">
        <f t="shared" si="0"/>
        <v>22666617</v>
      </c>
      <c r="P8" s="41">
        <f t="shared" si="0"/>
        <v>124954000</v>
      </c>
      <c r="Q8" s="42">
        <f t="shared" si="0"/>
        <v>98489738</v>
      </c>
      <c r="R8" s="16">
        <f>IF(($L8       =0),0,((($N8       -$L8       )/$L8       )*100))</f>
        <v>-11.401177635349903</v>
      </c>
      <c r="S8" s="17">
        <f>IF(($M8       =0),0,((($O8       -$M8       )/$M8       )*100))</f>
        <v>171.74893843842008</v>
      </c>
      <c r="T8" s="16">
        <f>IF(($E8       =0),0,(($P8       /$E8       )*100))</f>
        <v>98.57370505356495</v>
      </c>
      <c r="U8" s="18">
        <f>IF(($E8       =0),0,(($Q8       /$E8       )*100))</f>
        <v>77.696579416544381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104549000</v>
      </c>
      <c r="C9" s="43">
        <f t="shared" si="2"/>
        <v>8662000</v>
      </c>
      <c r="D9" s="43">
        <f t="shared" si="2"/>
        <v>0</v>
      </c>
      <c r="E9" s="43">
        <f t="shared" si="2"/>
        <v>113211000</v>
      </c>
      <c r="F9" s="44">
        <f t="shared" si="2"/>
        <v>113211000</v>
      </c>
      <c r="G9" s="45">
        <f t="shared" si="2"/>
        <v>113211000</v>
      </c>
      <c r="H9" s="44">
        <f t="shared" si="2"/>
        <v>45637000</v>
      </c>
      <c r="I9" s="45">
        <f t="shared" si="2"/>
        <v>26415955</v>
      </c>
      <c r="J9" s="44">
        <f t="shared" si="2"/>
        <v>36468000</v>
      </c>
      <c r="K9" s="45">
        <f t="shared" si="2"/>
        <v>40200435</v>
      </c>
      <c r="L9" s="44">
        <f t="shared" si="2"/>
        <v>19105000</v>
      </c>
      <c r="M9" s="45">
        <f t="shared" si="2"/>
        <v>8153286</v>
      </c>
      <c r="N9" s="44">
        <f t="shared" si="2"/>
        <v>12001000</v>
      </c>
      <c r="O9" s="45">
        <f t="shared" si="2"/>
        <v>21407507</v>
      </c>
      <c r="P9" s="44">
        <f t="shared" si="2"/>
        <v>113211000</v>
      </c>
      <c r="Q9" s="45">
        <f t="shared" si="2"/>
        <v>96177183</v>
      </c>
      <c r="R9" s="20">
        <f>IF(($L9       =0),0,((($N9       -$L9       )/$L9       )*100))</f>
        <v>-37.183983250457999</v>
      </c>
      <c r="S9" s="21">
        <f>IF(($M9       =0),0,((($O9       -$M9       )/$M9       )*100))</f>
        <v>162.56293474802675</v>
      </c>
      <c r="T9" s="20">
        <f>IF(($E9       =0),0,(($P9       /$E9       )*100))</f>
        <v>100</v>
      </c>
      <c r="U9" s="22">
        <f>IF(($E9       =0),0,(($Q9       /$E9       )*100))</f>
        <v>84.953920555423053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72329000</v>
      </c>
      <c r="C10" s="46">
        <v>8662000</v>
      </c>
      <c r="D10" s="46"/>
      <c r="E10" s="46">
        <f t="shared" ref="E10:E41" si="4">$B10      +$C10      +$D10</f>
        <v>80991000</v>
      </c>
      <c r="F10" s="47">
        <v>80991000</v>
      </c>
      <c r="G10" s="48">
        <v>80991000</v>
      </c>
      <c r="H10" s="47">
        <v>43209000</v>
      </c>
      <c r="I10" s="48">
        <v>25401488</v>
      </c>
      <c r="J10" s="47">
        <v>19006000</v>
      </c>
      <c r="K10" s="48">
        <v>20851341</v>
      </c>
      <c r="L10" s="47">
        <v>6775000</v>
      </c>
      <c r="M10" s="48">
        <v>2189280</v>
      </c>
      <c r="N10" s="47">
        <v>12001000</v>
      </c>
      <c r="O10" s="48">
        <v>12906324</v>
      </c>
      <c r="P10" s="47">
        <f t="shared" ref="P10:P41" si="5">$H10      +$J10      +$L10      +$N10</f>
        <v>80991000</v>
      </c>
      <c r="Q10" s="48">
        <f t="shared" ref="Q10:Q41" si="6">$I10      +$K10      +$M10      +$O10</f>
        <v>61348433</v>
      </c>
      <c r="R10" s="24">
        <f t="shared" ref="R10:R41" si="7">IF(($L10      =0),0,((($N10      -$L10      )/$L10      )*100))</f>
        <v>77.136531365313658</v>
      </c>
      <c r="S10" s="25">
        <f t="shared" ref="S10:S41" si="8">IF(($M10      =0),0,((($O10      -$M10      )/$M10      )*100))</f>
        <v>489.52367901775926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75.747222530898497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32220000</v>
      </c>
      <c r="C13" s="46"/>
      <c r="D13" s="46"/>
      <c r="E13" s="46">
        <f t="shared" si="4"/>
        <v>32220000</v>
      </c>
      <c r="F13" s="47">
        <v>32220000</v>
      </c>
      <c r="G13" s="48">
        <v>32220000</v>
      </c>
      <c r="H13" s="47">
        <v>2428000</v>
      </c>
      <c r="I13" s="48">
        <v>1014467</v>
      </c>
      <c r="J13" s="47">
        <v>17462000</v>
      </c>
      <c r="K13" s="48">
        <v>19349094</v>
      </c>
      <c r="L13" s="47">
        <v>12330000</v>
      </c>
      <c r="M13" s="48">
        <v>5964006</v>
      </c>
      <c r="N13" s="47"/>
      <c r="O13" s="48">
        <v>8501183</v>
      </c>
      <c r="P13" s="47">
        <f t="shared" si="5"/>
        <v>32220000</v>
      </c>
      <c r="Q13" s="48">
        <f t="shared" si="6"/>
        <v>34828750</v>
      </c>
      <c r="R13" s="24">
        <f t="shared" si="7"/>
        <v>-100</v>
      </c>
      <c r="S13" s="25">
        <f t="shared" si="8"/>
        <v>42.541489730224953</v>
      </c>
      <c r="T13" s="24">
        <f t="shared" si="9"/>
        <v>100</v>
      </c>
      <c r="U13" s="26">
        <f t="shared" si="10"/>
        <v>108.09667908131595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9051000</v>
      </c>
      <c r="C27" s="43">
        <f t="shared" si="11"/>
        <v>4500000</v>
      </c>
      <c r="D27" s="43">
        <f t="shared" si="11"/>
        <v>0</v>
      </c>
      <c r="E27" s="43">
        <f t="shared" si="11"/>
        <v>13551000</v>
      </c>
      <c r="F27" s="44">
        <f t="shared" si="11"/>
        <v>13551000</v>
      </c>
      <c r="G27" s="45">
        <f t="shared" si="11"/>
        <v>13551000</v>
      </c>
      <c r="H27" s="44">
        <f t="shared" si="11"/>
        <v>2642000</v>
      </c>
      <c r="I27" s="45">
        <f t="shared" si="11"/>
        <v>409113</v>
      </c>
      <c r="J27" s="44">
        <f t="shared" si="11"/>
        <v>4013000</v>
      </c>
      <c r="K27" s="45">
        <f t="shared" si="11"/>
        <v>456604</v>
      </c>
      <c r="L27" s="44">
        <f t="shared" si="11"/>
        <v>86000</v>
      </c>
      <c r="M27" s="45">
        <f t="shared" si="11"/>
        <v>187728</v>
      </c>
      <c r="N27" s="44">
        <f t="shared" si="11"/>
        <v>5002000</v>
      </c>
      <c r="O27" s="45">
        <f t="shared" si="11"/>
        <v>1259110</v>
      </c>
      <c r="P27" s="44">
        <f t="shared" si="11"/>
        <v>11743000</v>
      </c>
      <c r="Q27" s="45">
        <f t="shared" si="11"/>
        <v>2312555</v>
      </c>
      <c r="R27" s="20">
        <f t="shared" si="7"/>
        <v>5716.2790697674418</v>
      </c>
      <c r="S27" s="21">
        <f t="shared" si="8"/>
        <v>570.70975027699649</v>
      </c>
      <c r="T27" s="20">
        <f t="shared" si="9"/>
        <v>86.657811231643421</v>
      </c>
      <c r="U27" s="22">
        <f t="shared" si="10"/>
        <v>17.065567116817949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>
        <v>496000</v>
      </c>
      <c r="I30" s="48">
        <v>409113</v>
      </c>
      <c r="J30" s="47">
        <v>456000</v>
      </c>
      <c r="K30" s="48">
        <v>456604</v>
      </c>
      <c r="L30" s="47">
        <v>86000</v>
      </c>
      <c r="M30" s="48">
        <v>187728</v>
      </c>
      <c r="N30" s="47">
        <v>504000</v>
      </c>
      <c r="O30" s="48">
        <v>1259110</v>
      </c>
      <c r="P30" s="47">
        <f t="shared" si="5"/>
        <v>1542000</v>
      </c>
      <c r="Q30" s="48">
        <f t="shared" si="6"/>
        <v>2312555</v>
      </c>
      <c r="R30" s="24">
        <f t="shared" si="7"/>
        <v>486.04651162790697</v>
      </c>
      <c r="S30" s="25">
        <f t="shared" si="8"/>
        <v>570.70975027699649</v>
      </c>
      <c r="T30" s="24">
        <f t="shared" si="9"/>
        <v>64.25</v>
      </c>
      <c r="U30" s="26">
        <f t="shared" si="10"/>
        <v>96.356458333333322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3151000</v>
      </c>
      <c r="C32" s="46"/>
      <c r="D32" s="46"/>
      <c r="E32" s="46">
        <f t="shared" si="4"/>
        <v>3151000</v>
      </c>
      <c r="F32" s="47">
        <v>3151000</v>
      </c>
      <c r="G32" s="48">
        <v>3151000</v>
      </c>
      <c r="H32" s="47">
        <v>2146000</v>
      </c>
      <c r="I32" s="48"/>
      <c r="J32" s="47">
        <v>60000</v>
      </c>
      <c r="K32" s="48"/>
      <c r="L32" s="47"/>
      <c r="M32" s="48"/>
      <c r="N32" s="47"/>
      <c r="O32" s="48"/>
      <c r="P32" s="47">
        <f t="shared" si="5"/>
        <v>2206000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70.009520787051727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3500000</v>
      </c>
      <c r="C36" s="46">
        <v>4500000</v>
      </c>
      <c r="D36" s="46"/>
      <c r="E36" s="46">
        <f t="shared" si="4"/>
        <v>8000000</v>
      </c>
      <c r="F36" s="47">
        <v>8000000</v>
      </c>
      <c r="G36" s="48">
        <v>8000000</v>
      </c>
      <c r="H36" s="47"/>
      <c r="I36" s="48"/>
      <c r="J36" s="47">
        <v>3497000</v>
      </c>
      <c r="K36" s="48"/>
      <c r="L36" s="47"/>
      <c r="M36" s="48"/>
      <c r="N36" s="47">
        <v>4498000</v>
      </c>
      <c r="O36" s="48"/>
      <c r="P36" s="47">
        <f t="shared" si="5"/>
        <v>7995000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99.9375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14269000</v>
      </c>
      <c r="C42" s="52">
        <f t="shared" si="13"/>
        <v>2347000</v>
      </c>
      <c r="D42" s="52">
        <f t="shared" si="13"/>
        <v>0</v>
      </c>
      <c r="E42" s="52">
        <f t="shared" si="13"/>
        <v>16616000</v>
      </c>
      <c r="F42" s="53">
        <f t="shared" si="13"/>
        <v>16616000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14269000</v>
      </c>
      <c r="C43" s="43">
        <f t="shared" si="19"/>
        <v>2347000</v>
      </c>
      <c r="D43" s="43">
        <f t="shared" si="19"/>
        <v>0</v>
      </c>
      <c r="E43" s="43">
        <f t="shared" si="19"/>
        <v>16616000</v>
      </c>
      <c r="F43" s="44">
        <f t="shared" si="19"/>
        <v>16616000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14269000</v>
      </c>
      <c r="C45" s="46">
        <v>2347000</v>
      </c>
      <c r="D45" s="46"/>
      <c r="E45" s="46">
        <f t="shared" si="21"/>
        <v>16616000</v>
      </c>
      <c r="F45" s="47">
        <v>16616000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127869000</v>
      </c>
      <c r="C59" s="43">
        <f t="shared" si="26"/>
        <v>15509000</v>
      </c>
      <c r="D59" s="43">
        <f t="shared" si="26"/>
        <v>0</v>
      </c>
      <c r="E59" s="43">
        <f t="shared" si="26"/>
        <v>143378000</v>
      </c>
      <c r="F59" s="44">
        <f t="shared" si="26"/>
        <v>143378000</v>
      </c>
      <c r="G59" s="45">
        <f t="shared" si="26"/>
        <v>126762000</v>
      </c>
      <c r="H59" s="44">
        <f t="shared" si="26"/>
        <v>48279000</v>
      </c>
      <c r="I59" s="45">
        <f t="shared" si="26"/>
        <v>26825068</v>
      </c>
      <c r="J59" s="44">
        <f t="shared" si="26"/>
        <v>40481000</v>
      </c>
      <c r="K59" s="45">
        <f t="shared" si="26"/>
        <v>40657039</v>
      </c>
      <c r="L59" s="44">
        <f t="shared" si="26"/>
        <v>19191000</v>
      </c>
      <c r="M59" s="45">
        <f t="shared" si="26"/>
        <v>8341014</v>
      </c>
      <c r="N59" s="44">
        <f t="shared" si="26"/>
        <v>17003000</v>
      </c>
      <c r="O59" s="45">
        <f t="shared" si="26"/>
        <v>22666617</v>
      </c>
      <c r="P59" s="44">
        <f t="shared" si="26"/>
        <v>124954000</v>
      </c>
      <c r="Q59" s="45">
        <f t="shared" si="26"/>
        <v>98489738</v>
      </c>
      <c r="R59" s="20">
        <f t="shared" si="14"/>
        <v>-11.401177635349903</v>
      </c>
      <c r="S59" s="21">
        <f t="shared" si="15"/>
        <v>171.74893843842008</v>
      </c>
      <c r="T59" s="20">
        <f t="shared" si="16"/>
        <v>87.150050914366219</v>
      </c>
      <c r="U59" s="22">
        <f t="shared" si="17"/>
        <v>68.692364239981032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127869000</v>
      </c>
      <c r="C63" s="55">
        <f t="shared" si="30"/>
        <v>15509000</v>
      </c>
      <c r="D63" s="55">
        <f t="shared" si="30"/>
        <v>0</v>
      </c>
      <c r="E63" s="55">
        <f t="shared" si="30"/>
        <v>143378000</v>
      </c>
      <c r="F63" s="56">
        <f t="shared" si="30"/>
        <v>143378000</v>
      </c>
      <c r="G63" s="57">
        <f t="shared" si="30"/>
        <v>126762000</v>
      </c>
      <c r="H63" s="56">
        <f t="shared" si="30"/>
        <v>48279000</v>
      </c>
      <c r="I63" s="57">
        <f t="shared" si="30"/>
        <v>26825068</v>
      </c>
      <c r="J63" s="56">
        <f t="shared" si="30"/>
        <v>40481000</v>
      </c>
      <c r="K63" s="57">
        <f t="shared" si="30"/>
        <v>40657039</v>
      </c>
      <c r="L63" s="56">
        <f t="shared" si="30"/>
        <v>19191000</v>
      </c>
      <c r="M63" s="58">
        <f t="shared" si="30"/>
        <v>8341014</v>
      </c>
      <c r="N63" s="56">
        <f t="shared" si="30"/>
        <v>17003000</v>
      </c>
      <c r="O63" s="57">
        <f t="shared" si="30"/>
        <v>22666617</v>
      </c>
      <c r="P63" s="56">
        <f t="shared" si="30"/>
        <v>124954000</v>
      </c>
      <c r="Q63" s="57">
        <f t="shared" si="30"/>
        <v>98489738</v>
      </c>
      <c r="R63" s="38">
        <f t="shared" si="14"/>
        <v>-11.401177635349903</v>
      </c>
      <c r="S63" s="39">
        <f t="shared" si="15"/>
        <v>171.74893843842008</v>
      </c>
      <c r="T63" s="38">
        <f t="shared" si="16"/>
        <v>87.150050914366219</v>
      </c>
      <c r="U63" s="39">
        <f t="shared" si="17"/>
        <v>68.692364239981032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578782000</v>
      </c>
      <c r="C8" s="40">
        <f t="shared" si="0"/>
        <v>-23784000</v>
      </c>
      <c r="D8" s="40">
        <f t="shared" si="0"/>
        <v>0</v>
      </c>
      <c r="E8" s="40">
        <f t="shared" si="0"/>
        <v>554998000</v>
      </c>
      <c r="F8" s="41">
        <f t="shared" si="0"/>
        <v>554998000</v>
      </c>
      <c r="G8" s="42">
        <f t="shared" si="0"/>
        <v>425223000</v>
      </c>
      <c r="H8" s="41">
        <f t="shared" si="0"/>
        <v>80250000</v>
      </c>
      <c r="I8" s="42">
        <f t="shared" si="0"/>
        <v>88426629</v>
      </c>
      <c r="J8" s="41">
        <f t="shared" si="0"/>
        <v>123387000</v>
      </c>
      <c r="K8" s="42">
        <f t="shared" si="0"/>
        <v>130923918</v>
      </c>
      <c r="L8" s="41">
        <f t="shared" si="0"/>
        <v>147319000</v>
      </c>
      <c r="M8" s="42">
        <f t="shared" si="0"/>
        <v>125473323</v>
      </c>
      <c r="N8" s="41">
        <f t="shared" si="0"/>
        <v>63501000</v>
      </c>
      <c r="O8" s="42">
        <f t="shared" si="0"/>
        <v>-216618482</v>
      </c>
      <c r="P8" s="41">
        <f t="shared" si="0"/>
        <v>414457000</v>
      </c>
      <c r="Q8" s="42">
        <f t="shared" si="0"/>
        <v>128205388</v>
      </c>
      <c r="R8" s="16">
        <f>IF(($L8       =0),0,((($N8       -$L8       )/$L8       )*100))</f>
        <v>-56.895580339263773</v>
      </c>
      <c r="S8" s="17">
        <f>IF(($M8       =0),0,((($O8       -$M8       )/$M8       )*100))</f>
        <v>-272.64106570286657</v>
      </c>
      <c r="T8" s="16">
        <f>IF(($E8       =0),0,(($P8       /$E8       )*100))</f>
        <v>74.677206043985748</v>
      </c>
      <c r="U8" s="18">
        <f>IF(($E8       =0),0,(($Q8       /$E8       )*100))</f>
        <v>23.100153153705058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573013000</v>
      </c>
      <c r="C9" s="43">
        <f t="shared" si="2"/>
        <v>-33521000</v>
      </c>
      <c r="D9" s="43">
        <f t="shared" si="2"/>
        <v>0</v>
      </c>
      <c r="E9" s="43">
        <f t="shared" si="2"/>
        <v>539492000</v>
      </c>
      <c r="F9" s="44">
        <f t="shared" si="2"/>
        <v>539492000</v>
      </c>
      <c r="G9" s="45">
        <f t="shared" si="2"/>
        <v>409717000</v>
      </c>
      <c r="H9" s="44">
        <f t="shared" si="2"/>
        <v>79300000</v>
      </c>
      <c r="I9" s="45">
        <f t="shared" si="2"/>
        <v>87475878</v>
      </c>
      <c r="J9" s="44">
        <f t="shared" si="2"/>
        <v>121484000</v>
      </c>
      <c r="K9" s="45">
        <f t="shared" si="2"/>
        <v>129019848</v>
      </c>
      <c r="L9" s="44">
        <f t="shared" si="2"/>
        <v>145978000</v>
      </c>
      <c r="M9" s="45">
        <f t="shared" si="2"/>
        <v>124116301</v>
      </c>
      <c r="N9" s="44">
        <f t="shared" si="2"/>
        <v>60096000</v>
      </c>
      <c r="O9" s="45">
        <f t="shared" si="2"/>
        <v>-217962640</v>
      </c>
      <c r="P9" s="44">
        <f t="shared" si="2"/>
        <v>406858000</v>
      </c>
      <c r="Q9" s="45">
        <f t="shared" si="2"/>
        <v>122649387</v>
      </c>
      <c r="R9" s="20">
        <f>IF(($L9       =0),0,((($N9       -$L9       )/$L9       )*100))</f>
        <v>-58.832152790146466</v>
      </c>
      <c r="S9" s="21">
        <f>IF(($M9       =0),0,((($O9       -$M9       )/$M9       )*100))</f>
        <v>-275.61161446472693</v>
      </c>
      <c r="T9" s="20">
        <f>IF(($E9       =0),0,(($P9       /$E9       )*100))</f>
        <v>75.415020055904449</v>
      </c>
      <c r="U9" s="22">
        <f>IF(($E9       =0),0,(($Q9       /$E9       )*100))</f>
        <v>22.734236466898487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290379000</v>
      </c>
      <c r="C10" s="46">
        <v>-19421000</v>
      </c>
      <c r="D10" s="46"/>
      <c r="E10" s="46">
        <f t="shared" ref="E10:E41" si="4">$B10      +$C10      +$D10</f>
        <v>270958000</v>
      </c>
      <c r="F10" s="47">
        <v>270958000</v>
      </c>
      <c r="G10" s="48">
        <v>270958000</v>
      </c>
      <c r="H10" s="47">
        <v>48756000</v>
      </c>
      <c r="I10" s="48">
        <v>57574964</v>
      </c>
      <c r="J10" s="47">
        <v>93716000</v>
      </c>
      <c r="K10" s="48">
        <v>98920761</v>
      </c>
      <c r="L10" s="47">
        <v>104186000</v>
      </c>
      <c r="M10" s="48">
        <v>84026276</v>
      </c>
      <c r="N10" s="47">
        <v>24300000</v>
      </c>
      <c r="O10" s="48">
        <v>-260737066</v>
      </c>
      <c r="P10" s="47">
        <f t="shared" ref="P10:P41" si="5">$H10      +$J10      +$L10      +$N10</f>
        <v>270958000</v>
      </c>
      <c r="Q10" s="48">
        <f t="shared" ref="Q10:Q41" si="6">$I10      +$K10      +$M10      +$O10</f>
        <v>-20215065</v>
      </c>
      <c r="R10" s="24">
        <f t="shared" ref="R10:R41" si="7">IF(($L10      =0),0,((($N10      -$L10      )/$L10      )*100))</f>
        <v>-76.676328873361101</v>
      </c>
      <c r="S10" s="25">
        <f t="shared" ref="S10:S41" si="8">IF(($M10      =0),0,((($O10      -$M10      )/$M10      )*100))</f>
        <v>-410.30420293766207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-7.4605898331106664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2859000</v>
      </c>
      <c r="C16" s="46"/>
      <c r="D16" s="46"/>
      <c r="E16" s="46">
        <f t="shared" si="4"/>
        <v>2859000</v>
      </c>
      <c r="F16" s="47">
        <v>2859000</v>
      </c>
      <c r="G16" s="48">
        <v>2859000</v>
      </c>
      <c r="H16" s="47"/>
      <c r="I16" s="48"/>
      <c r="J16" s="47"/>
      <c r="K16" s="48"/>
      <c r="L16" s="47"/>
      <c r="M16" s="48"/>
      <c r="N16" s="47"/>
      <c r="O16" s="48">
        <v>-985548</v>
      </c>
      <c r="P16" s="47">
        <f t="shared" si="5"/>
        <v>0</v>
      </c>
      <c r="Q16" s="48">
        <f t="shared" si="6"/>
        <v>-985548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-34.471773347324245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>
        <v>129775000</v>
      </c>
      <c r="C20" s="46"/>
      <c r="D20" s="46"/>
      <c r="E20" s="46">
        <f t="shared" si="4"/>
        <v>129775000</v>
      </c>
      <c r="F20" s="47">
        <v>129775000</v>
      </c>
      <c r="G20" s="48"/>
      <c r="H20" s="47"/>
      <c r="I20" s="48"/>
      <c r="J20" s="47"/>
      <c r="K20" s="48"/>
      <c r="L20" s="47"/>
      <c r="M20" s="48"/>
      <c r="N20" s="47"/>
      <c r="O20" s="48">
        <v>7950000</v>
      </c>
      <c r="P20" s="47">
        <f t="shared" si="5"/>
        <v>0</v>
      </c>
      <c r="Q20" s="48">
        <f t="shared" si="6"/>
        <v>7950000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6.1259872856867652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150000000</v>
      </c>
      <c r="C23" s="46">
        <v>-14100000</v>
      </c>
      <c r="D23" s="46"/>
      <c r="E23" s="46">
        <f t="shared" si="4"/>
        <v>135900000</v>
      </c>
      <c r="F23" s="47">
        <v>135900000</v>
      </c>
      <c r="G23" s="48">
        <v>135900000</v>
      </c>
      <c r="H23" s="47">
        <v>30544000</v>
      </c>
      <c r="I23" s="48">
        <v>29900914</v>
      </c>
      <c r="J23" s="47">
        <v>27768000</v>
      </c>
      <c r="K23" s="48">
        <v>30099087</v>
      </c>
      <c r="L23" s="47">
        <v>41792000</v>
      </c>
      <c r="M23" s="48">
        <v>40090025</v>
      </c>
      <c r="N23" s="47">
        <v>35796000</v>
      </c>
      <c r="O23" s="48">
        <v>35809974</v>
      </c>
      <c r="P23" s="47">
        <f t="shared" si="5"/>
        <v>135900000</v>
      </c>
      <c r="Q23" s="48">
        <f t="shared" si="6"/>
        <v>135900000</v>
      </c>
      <c r="R23" s="24">
        <f t="shared" si="7"/>
        <v>-14.347243491577336</v>
      </c>
      <c r="S23" s="25">
        <f t="shared" si="8"/>
        <v>-10.676099603330256</v>
      </c>
      <c r="T23" s="24">
        <f t="shared" si="9"/>
        <v>100</v>
      </c>
      <c r="U23" s="26">
        <f t="shared" si="10"/>
        <v>100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5769000</v>
      </c>
      <c r="C27" s="43">
        <f t="shared" si="11"/>
        <v>9737000</v>
      </c>
      <c r="D27" s="43">
        <f t="shared" si="11"/>
        <v>0</v>
      </c>
      <c r="E27" s="43">
        <f t="shared" si="11"/>
        <v>15506000</v>
      </c>
      <c r="F27" s="44">
        <f t="shared" si="11"/>
        <v>15506000</v>
      </c>
      <c r="G27" s="45">
        <f t="shared" si="11"/>
        <v>15506000</v>
      </c>
      <c r="H27" s="44">
        <f t="shared" si="11"/>
        <v>950000</v>
      </c>
      <c r="I27" s="45">
        <f t="shared" si="11"/>
        <v>950751</v>
      </c>
      <c r="J27" s="44">
        <f t="shared" si="11"/>
        <v>1903000</v>
      </c>
      <c r="K27" s="45">
        <f t="shared" si="11"/>
        <v>1904070</v>
      </c>
      <c r="L27" s="44">
        <f t="shared" si="11"/>
        <v>1341000</v>
      </c>
      <c r="M27" s="45">
        <f t="shared" si="11"/>
        <v>1357022</v>
      </c>
      <c r="N27" s="44">
        <f t="shared" si="11"/>
        <v>3405000</v>
      </c>
      <c r="O27" s="45">
        <f t="shared" si="11"/>
        <v>1344158</v>
      </c>
      <c r="P27" s="44">
        <f t="shared" si="11"/>
        <v>7599000</v>
      </c>
      <c r="Q27" s="45">
        <f t="shared" si="11"/>
        <v>5556001</v>
      </c>
      <c r="R27" s="20">
        <f t="shared" si="7"/>
        <v>153.91498881431767</v>
      </c>
      <c r="S27" s="21">
        <f t="shared" si="8"/>
        <v>-0.94795810237416933</v>
      </c>
      <c r="T27" s="20">
        <f t="shared" si="9"/>
        <v>49.006836063459311</v>
      </c>
      <c r="U27" s="22">
        <f t="shared" si="10"/>
        <v>35.831297562233971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208000</v>
      </c>
      <c r="I30" s="48">
        <v>208037</v>
      </c>
      <c r="J30" s="47">
        <v>747000</v>
      </c>
      <c r="K30" s="48">
        <v>747800</v>
      </c>
      <c r="L30" s="47">
        <v>626000</v>
      </c>
      <c r="M30" s="48">
        <v>626512</v>
      </c>
      <c r="N30" s="47">
        <v>222000</v>
      </c>
      <c r="O30" s="48">
        <v>367652</v>
      </c>
      <c r="P30" s="47">
        <f t="shared" si="5"/>
        <v>1803000</v>
      </c>
      <c r="Q30" s="48">
        <f t="shared" si="6"/>
        <v>1950001</v>
      </c>
      <c r="R30" s="24">
        <f t="shared" si="7"/>
        <v>-64.5367412140575</v>
      </c>
      <c r="S30" s="25">
        <f t="shared" si="8"/>
        <v>-41.317644354776924</v>
      </c>
      <c r="T30" s="24">
        <f t="shared" si="9"/>
        <v>92.461538461538467</v>
      </c>
      <c r="U30" s="26">
        <f t="shared" si="10"/>
        <v>100.00005128205127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3819000</v>
      </c>
      <c r="C32" s="46">
        <v>-213000</v>
      </c>
      <c r="D32" s="46"/>
      <c r="E32" s="46">
        <f t="shared" si="4"/>
        <v>3606000</v>
      </c>
      <c r="F32" s="47">
        <v>3606000</v>
      </c>
      <c r="G32" s="48">
        <v>3606000</v>
      </c>
      <c r="H32" s="47">
        <v>742000</v>
      </c>
      <c r="I32" s="48">
        <v>742714</v>
      </c>
      <c r="J32" s="47">
        <v>1156000</v>
      </c>
      <c r="K32" s="48">
        <v>1156270</v>
      </c>
      <c r="L32" s="47">
        <v>715000</v>
      </c>
      <c r="M32" s="48">
        <v>730510</v>
      </c>
      <c r="N32" s="47">
        <v>975000</v>
      </c>
      <c r="O32" s="48">
        <v>976506</v>
      </c>
      <c r="P32" s="47">
        <f t="shared" si="5"/>
        <v>3588000</v>
      </c>
      <c r="Q32" s="48">
        <f t="shared" si="6"/>
        <v>3606000</v>
      </c>
      <c r="R32" s="24">
        <f t="shared" si="7"/>
        <v>36.363636363636367</v>
      </c>
      <c r="S32" s="25">
        <f t="shared" si="8"/>
        <v>33.674556132017358</v>
      </c>
      <c r="T32" s="24">
        <f t="shared" si="9"/>
        <v>99.500831946755412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9950000</v>
      </c>
      <c r="D36" s="46"/>
      <c r="E36" s="46">
        <f t="shared" si="4"/>
        <v>9950000</v>
      </c>
      <c r="F36" s="47">
        <v>9950000</v>
      </c>
      <c r="G36" s="48">
        <v>9950000</v>
      </c>
      <c r="H36" s="47"/>
      <c r="I36" s="48"/>
      <c r="J36" s="47"/>
      <c r="K36" s="48"/>
      <c r="L36" s="47"/>
      <c r="M36" s="48"/>
      <c r="N36" s="47">
        <v>2208000</v>
      </c>
      <c r="O36" s="48"/>
      <c r="P36" s="47">
        <f t="shared" si="5"/>
        <v>2208000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22.190954773869347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1390000</v>
      </c>
      <c r="C42" s="52">
        <f t="shared" si="13"/>
        <v>0</v>
      </c>
      <c r="D42" s="52">
        <f t="shared" si="13"/>
        <v>0</v>
      </c>
      <c r="E42" s="52">
        <f t="shared" si="13"/>
        <v>1390000</v>
      </c>
      <c r="F42" s="53">
        <f t="shared" si="13"/>
        <v>1390000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1390000</v>
      </c>
      <c r="C54" s="43">
        <f t="shared" si="24"/>
        <v>0</v>
      </c>
      <c r="D54" s="43">
        <f t="shared" si="24"/>
        <v>0</v>
      </c>
      <c r="E54" s="43">
        <f t="shared" si="24"/>
        <v>1390000</v>
      </c>
      <c r="F54" s="44">
        <f t="shared" si="24"/>
        <v>1390000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1390000</v>
      </c>
      <c r="C57" s="46"/>
      <c r="D57" s="46"/>
      <c r="E57" s="46">
        <f t="shared" si="21"/>
        <v>1390000</v>
      </c>
      <c r="F57" s="47">
        <v>1390000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580172000</v>
      </c>
      <c r="C59" s="43">
        <f t="shared" si="26"/>
        <v>-23784000</v>
      </c>
      <c r="D59" s="43">
        <f t="shared" si="26"/>
        <v>0</v>
      </c>
      <c r="E59" s="43">
        <f t="shared" si="26"/>
        <v>556388000</v>
      </c>
      <c r="F59" s="44">
        <f t="shared" si="26"/>
        <v>556388000</v>
      </c>
      <c r="G59" s="45">
        <f t="shared" si="26"/>
        <v>425223000</v>
      </c>
      <c r="H59" s="44">
        <f t="shared" si="26"/>
        <v>80250000</v>
      </c>
      <c r="I59" s="45">
        <f t="shared" si="26"/>
        <v>88426629</v>
      </c>
      <c r="J59" s="44">
        <f t="shared" si="26"/>
        <v>123387000</v>
      </c>
      <c r="K59" s="45">
        <f t="shared" si="26"/>
        <v>130923918</v>
      </c>
      <c r="L59" s="44">
        <f t="shared" si="26"/>
        <v>147319000</v>
      </c>
      <c r="M59" s="45">
        <f t="shared" si="26"/>
        <v>125473323</v>
      </c>
      <c r="N59" s="44">
        <f t="shared" si="26"/>
        <v>63501000</v>
      </c>
      <c r="O59" s="45">
        <f t="shared" si="26"/>
        <v>-216618482</v>
      </c>
      <c r="P59" s="44">
        <f t="shared" si="26"/>
        <v>414457000</v>
      </c>
      <c r="Q59" s="45">
        <f t="shared" si="26"/>
        <v>128205388</v>
      </c>
      <c r="R59" s="20">
        <f t="shared" si="14"/>
        <v>-56.895580339263773</v>
      </c>
      <c r="S59" s="21">
        <f t="shared" si="15"/>
        <v>-272.64106570286657</v>
      </c>
      <c r="T59" s="20">
        <f t="shared" si="16"/>
        <v>74.490643220198848</v>
      </c>
      <c r="U59" s="22">
        <f t="shared" si="17"/>
        <v>23.042443043343855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580172000</v>
      </c>
      <c r="C63" s="55">
        <f t="shared" si="30"/>
        <v>-23784000</v>
      </c>
      <c r="D63" s="55">
        <f t="shared" si="30"/>
        <v>0</v>
      </c>
      <c r="E63" s="55">
        <f t="shared" si="30"/>
        <v>556388000</v>
      </c>
      <c r="F63" s="56">
        <f t="shared" si="30"/>
        <v>556388000</v>
      </c>
      <c r="G63" s="57">
        <f t="shared" si="30"/>
        <v>425223000</v>
      </c>
      <c r="H63" s="56">
        <f t="shared" si="30"/>
        <v>80250000</v>
      </c>
      <c r="I63" s="57">
        <f t="shared" si="30"/>
        <v>88426629</v>
      </c>
      <c r="J63" s="56">
        <f t="shared" si="30"/>
        <v>123387000</v>
      </c>
      <c r="K63" s="57">
        <f t="shared" si="30"/>
        <v>130923918</v>
      </c>
      <c r="L63" s="56">
        <f t="shared" si="30"/>
        <v>147319000</v>
      </c>
      <c r="M63" s="58">
        <f t="shared" si="30"/>
        <v>125473323</v>
      </c>
      <c r="N63" s="56">
        <f t="shared" si="30"/>
        <v>63501000</v>
      </c>
      <c r="O63" s="57">
        <f t="shared" si="30"/>
        <v>-216618482</v>
      </c>
      <c r="P63" s="56">
        <f t="shared" si="30"/>
        <v>414457000</v>
      </c>
      <c r="Q63" s="57">
        <f t="shared" si="30"/>
        <v>128205388</v>
      </c>
      <c r="R63" s="38">
        <f t="shared" si="14"/>
        <v>-56.895580339263773</v>
      </c>
      <c r="S63" s="39">
        <f t="shared" si="15"/>
        <v>-272.64106570286657</v>
      </c>
      <c r="T63" s="38">
        <f t="shared" si="16"/>
        <v>74.490643220198848</v>
      </c>
      <c r="U63" s="39">
        <f t="shared" si="17"/>
        <v>23.042443043343855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92065000</v>
      </c>
      <c r="C8" s="40">
        <f t="shared" si="0"/>
        <v>6401000</v>
      </c>
      <c r="D8" s="40">
        <f t="shared" si="0"/>
        <v>0</v>
      </c>
      <c r="E8" s="40">
        <f t="shared" si="0"/>
        <v>98466000</v>
      </c>
      <c r="F8" s="41">
        <f t="shared" si="0"/>
        <v>100466000</v>
      </c>
      <c r="G8" s="42">
        <f t="shared" si="0"/>
        <v>100466000</v>
      </c>
      <c r="H8" s="41">
        <f t="shared" si="0"/>
        <v>25549000</v>
      </c>
      <c r="I8" s="42">
        <f t="shared" si="0"/>
        <v>23321432</v>
      </c>
      <c r="J8" s="41">
        <f t="shared" si="0"/>
        <v>29417000</v>
      </c>
      <c r="K8" s="42">
        <f t="shared" si="0"/>
        <v>33291494</v>
      </c>
      <c r="L8" s="41">
        <f t="shared" si="0"/>
        <v>21175000</v>
      </c>
      <c r="M8" s="42">
        <f t="shared" si="0"/>
        <v>22684430</v>
      </c>
      <c r="N8" s="41">
        <f t="shared" si="0"/>
        <v>12161000</v>
      </c>
      <c r="O8" s="42">
        <f t="shared" si="0"/>
        <v>13758963</v>
      </c>
      <c r="P8" s="41">
        <f t="shared" si="0"/>
        <v>88302000</v>
      </c>
      <c r="Q8" s="42">
        <f t="shared" si="0"/>
        <v>93056319</v>
      </c>
      <c r="R8" s="16">
        <f>IF(($L8       =0),0,((($N8       -$L8       )/$L8       )*100))</f>
        <v>-42.569067296340023</v>
      </c>
      <c r="S8" s="17">
        <f>IF(($M8       =0),0,((($O8       -$M8       )/$M8       )*100))</f>
        <v>-39.346225582921853</v>
      </c>
      <c r="T8" s="16">
        <f>IF(($E8       =0),0,(($P8       /$E8       )*100))</f>
        <v>89.677655231247329</v>
      </c>
      <c r="U8" s="18">
        <f>IF(($E8       =0),0,(($Q8       /$E8       )*100))</f>
        <v>94.506041679361402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79601000</v>
      </c>
      <c r="C9" s="43">
        <f t="shared" si="2"/>
        <v>3401000</v>
      </c>
      <c r="D9" s="43">
        <f t="shared" si="2"/>
        <v>0</v>
      </c>
      <c r="E9" s="43">
        <f t="shared" si="2"/>
        <v>83002000</v>
      </c>
      <c r="F9" s="44">
        <f t="shared" si="2"/>
        <v>83002000</v>
      </c>
      <c r="G9" s="45">
        <f t="shared" si="2"/>
        <v>83002000</v>
      </c>
      <c r="H9" s="44">
        <f t="shared" si="2"/>
        <v>23290000</v>
      </c>
      <c r="I9" s="45">
        <f t="shared" si="2"/>
        <v>20830675</v>
      </c>
      <c r="J9" s="44">
        <f t="shared" si="2"/>
        <v>22358000</v>
      </c>
      <c r="K9" s="45">
        <f t="shared" si="2"/>
        <v>25361896</v>
      </c>
      <c r="L9" s="44">
        <f t="shared" si="2"/>
        <v>20620000</v>
      </c>
      <c r="M9" s="45">
        <f t="shared" si="2"/>
        <v>22240314</v>
      </c>
      <c r="N9" s="44">
        <f t="shared" si="2"/>
        <v>7928000</v>
      </c>
      <c r="O9" s="45">
        <f t="shared" si="2"/>
        <v>7296895</v>
      </c>
      <c r="P9" s="44">
        <f t="shared" si="2"/>
        <v>74196000</v>
      </c>
      <c r="Q9" s="45">
        <f t="shared" si="2"/>
        <v>75729780</v>
      </c>
      <c r="R9" s="20">
        <f>IF(($L9       =0),0,((($N9       -$L9       )/$L9       )*100))</f>
        <v>-61.55189136760427</v>
      </c>
      <c r="S9" s="21">
        <f>IF(($M9       =0),0,((($O9       -$M9       )/$M9       )*100))</f>
        <v>-67.190683548802411</v>
      </c>
      <c r="T9" s="20">
        <f>IF(($E9       =0),0,(($P9       /$E9       )*100))</f>
        <v>89.390617093564003</v>
      </c>
      <c r="U9" s="22">
        <f>IF(($E9       =0),0,(($Q9       /$E9       )*100))</f>
        <v>91.23850027710175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68605000</v>
      </c>
      <c r="C10" s="46">
        <v>-4589000</v>
      </c>
      <c r="D10" s="46"/>
      <c r="E10" s="46">
        <f t="shared" ref="E10:E41" si="4">$B10      +$C10      +$D10</f>
        <v>64016000</v>
      </c>
      <c r="F10" s="47">
        <v>64016000</v>
      </c>
      <c r="G10" s="48">
        <v>64016000</v>
      </c>
      <c r="H10" s="47">
        <v>17420000</v>
      </c>
      <c r="I10" s="48">
        <v>14067120</v>
      </c>
      <c r="J10" s="47">
        <v>22267000</v>
      </c>
      <c r="K10" s="48">
        <v>23758304</v>
      </c>
      <c r="L10" s="47">
        <v>17223000</v>
      </c>
      <c r="M10" s="48">
        <v>18247667</v>
      </c>
      <c r="N10" s="47">
        <v>7106000</v>
      </c>
      <c r="O10" s="48">
        <v>8320572</v>
      </c>
      <c r="P10" s="47">
        <f t="shared" ref="P10:P41" si="5">$H10      +$J10      +$L10      +$N10</f>
        <v>64016000</v>
      </c>
      <c r="Q10" s="48">
        <f t="shared" ref="Q10:Q41" si="6">$I10      +$K10      +$M10      +$O10</f>
        <v>64393663</v>
      </c>
      <c r="R10" s="24">
        <f t="shared" ref="R10:R41" si="7">IF(($L10      =0),0,((($N10      -$L10      )/$L10      )*100))</f>
        <v>-58.741218138535679</v>
      </c>
      <c r="S10" s="25">
        <f t="shared" ref="S10:S41" si="8">IF(($M10      =0),0,((($O10      -$M10      )/$M10      )*100))</f>
        <v>-54.401995608534506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100.58995094976255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10996000</v>
      </c>
      <c r="C13" s="46"/>
      <c r="D13" s="46"/>
      <c r="E13" s="46">
        <f t="shared" si="4"/>
        <v>10996000</v>
      </c>
      <c r="F13" s="47">
        <v>10996000</v>
      </c>
      <c r="G13" s="48">
        <v>10996000</v>
      </c>
      <c r="H13" s="47">
        <v>5870000</v>
      </c>
      <c r="I13" s="48">
        <v>6763555</v>
      </c>
      <c r="J13" s="47">
        <v>91000</v>
      </c>
      <c r="K13" s="48">
        <v>1603592</v>
      </c>
      <c r="L13" s="47">
        <v>3397000</v>
      </c>
      <c r="M13" s="48">
        <v>3992647</v>
      </c>
      <c r="N13" s="47">
        <v>822000</v>
      </c>
      <c r="O13" s="48">
        <v>-1023677</v>
      </c>
      <c r="P13" s="47">
        <f t="shared" si="5"/>
        <v>10180000</v>
      </c>
      <c r="Q13" s="48">
        <f t="shared" si="6"/>
        <v>11336117</v>
      </c>
      <c r="R13" s="24">
        <f t="shared" si="7"/>
        <v>-75.802178392699432</v>
      </c>
      <c r="S13" s="25">
        <f t="shared" si="8"/>
        <v>-125.63905599468221</v>
      </c>
      <c r="T13" s="24">
        <f t="shared" si="9"/>
        <v>92.57911967988359</v>
      </c>
      <c r="U13" s="26">
        <f t="shared" si="10"/>
        <v>103.09309748999635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7990000</v>
      </c>
      <c r="D20" s="46"/>
      <c r="E20" s="46">
        <f t="shared" si="4"/>
        <v>7990000</v>
      </c>
      <c r="F20" s="47">
        <v>7990000</v>
      </c>
      <c r="G20" s="48">
        <v>7990000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12464000</v>
      </c>
      <c r="C27" s="43">
        <f t="shared" si="11"/>
        <v>3000000</v>
      </c>
      <c r="D27" s="43">
        <f t="shared" si="11"/>
        <v>0</v>
      </c>
      <c r="E27" s="43">
        <f t="shared" si="11"/>
        <v>15464000</v>
      </c>
      <c r="F27" s="44">
        <f t="shared" si="11"/>
        <v>17464000</v>
      </c>
      <c r="G27" s="45">
        <f t="shared" si="11"/>
        <v>17464000</v>
      </c>
      <c r="H27" s="44">
        <f t="shared" si="11"/>
        <v>2259000</v>
      </c>
      <c r="I27" s="45">
        <f t="shared" si="11"/>
        <v>2490757</v>
      </c>
      <c r="J27" s="44">
        <f t="shared" si="11"/>
        <v>7059000</v>
      </c>
      <c r="K27" s="45">
        <f t="shared" si="11"/>
        <v>7929598</v>
      </c>
      <c r="L27" s="44">
        <f t="shared" si="11"/>
        <v>555000</v>
      </c>
      <c r="M27" s="45">
        <f t="shared" si="11"/>
        <v>444116</v>
      </c>
      <c r="N27" s="44">
        <f t="shared" si="11"/>
        <v>4233000</v>
      </c>
      <c r="O27" s="45">
        <f t="shared" si="11"/>
        <v>6462068</v>
      </c>
      <c r="P27" s="44">
        <f t="shared" si="11"/>
        <v>14106000</v>
      </c>
      <c r="Q27" s="45">
        <f t="shared" si="11"/>
        <v>17326539</v>
      </c>
      <c r="R27" s="20">
        <f t="shared" si="7"/>
        <v>662.70270270270271</v>
      </c>
      <c r="S27" s="21">
        <f t="shared" si="8"/>
        <v>1355.040574984914</v>
      </c>
      <c r="T27" s="20">
        <f t="shared" si="9"/>
        <v>91.218313502327987</v>
      </c>
      <c r="U27" s="22">
        <f t="shared" si="10"/>
        <v>112.04435463010864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84000</v>
      </c>
      <c r="I30" s="48">
        <v>144182</v>
      </c>
      <c r="J30" s="47">
        <v>654000</v>
      </c>
      <c r="K30" s="48">
        <v>661679</v>
      </c>
      <c r="L30" s="47">
        <v>141000</v>
      </c>
      <c r="M30" s="48">
        <v>136016</v>
      </c>
      <c r="N30" s="47">
        <v>1058000</v>
      </c>
      <c r="O30" s="48">
        <v>1058126</v>
      </c>
      <c r="P30" s="47">
        <f t="shared" si="5"/>
        <v>1937000</v>
      </c>
      <c r="Q30" s="48">
        <f t="shared" si="6"/>
        <v>2000003</v>
      </c>
      <c r="R30" s="24">
        <f t="shared" si="7"/>
        <v>650.35460992907804</v>
      </c>
      <c r="S30" s="25">
        <f t="shared" si="8"/>
        <v>677.94230090577571</v>
      </c>
      <c r="T30" s="24">
        <f t="shared" si="9"/>
        <v>96.850000000000009</v>
      </c>
      <c r="U30" s="26">
        <f t="shared" si="10"/>
        <v>100.00015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1564000</v>
      </c>
      <c r="C32" s="46"/>
      <c r="D32" s="46"/>
      <c r="E32" s="46">
        <f t="shared" si="4"/>
        <v>1564000</v>
      </c>
      <c r="F32" s="47">
        <v>1564000</v>
      </c>
      <c r="G32" s="48">
        <v>1564000</v>
      </c>
      <c r="H32" s="47">
        <v>500000</v>
      </c>
      <c r="I32" s="48">
        <v>538048</v>
      </c>
      <c r="J32" s="47">
        <v>595000</v>
      </c>
      <c r="K32" s="48">
        <v>871944</v>
      </c>
      <c r="L32" s="47">
        <v>339000</v>
      </c>
      <c r="M32" s="48">
        <v>252000</v>
      </c>
      <c r="N32" s="47"/>
      <c r="O32" s="48">
        <v>-97991</v>
      </c>
      <c r="P32" s="47">
        <f t="shared" si="5"/>
        <v>1434000</v>
      </c>
      <c r="Q32" s="48">
        <f t="shared" si="6"/>
        <v>1564001</v>
      </c>
      <c r="R32" s="24">
        <f t="shared" si="7"/>
        <v>-100</v>
      </c>
      <c r="S32" s="25">
        <f t="shared" si="8"/>
        <v>-138.88531746031748</v>
      </c>
      <c r="T32" s="24">
        <f t="shared" si="9"/>
        <v>91.687979539641944</v>
      </c>
      <c r="U32" s="26">
        <f t="shared" si="10"/>
        <v>100.00006393861894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5000000</v>
      </c>
      <c r="C35" s="46">
        <v>3000000</v>
      </c>
      <c r="D35" s="46"/>
      <c r="E35" s="46">
        <f t="shared" si="4"/>
        <v>8000000</v>
      </c>
      <c r="F35" s="47">
        <v>10000000</v>
      </c>
      <c r="G35" s="48">
        <v>10000000</v>
      </c>
      <c r="H35" s="47"/>
      <c r="I35" s="48">
        <v>710075</v>
      </c>
      <c r="J35" s="47">
        <v>4725000</v>
      </c>
      <c r="K35" s="48">
        <v>3821619</v>
      </c>
      <c r="L35" s="47">
        <v>75000</v>
      </c>
      <c r="M35" s="48"/>
      <c r="N35" s="47">
        <v>3175000</v>
      </c>
      <c r="O35" s="48">
        <v>3570939</v>
      </c>
      <c r="P35" s="47">
        <f t="shared" si="5"/>
        <v>7975000</v>
      </c>
      <c r="Q35" s="48">
        <f t="shared" si="6"/>
        <v>8102633</v>
      </c>
      <c r="R35" s="24">
        <f t="shared" si="7"/>
        <v>4133.3333333333339</v>
      </c>
      <c r="S35" s="25">
        <f t="shared" si="8"/>
        <v>0</v>
      </c>
      <c r="T35" s="24">
        <f t="shared" si="9"/>
        <v>99.6875</v>
      </c>
      <c r="U35" s="26">
        <f t="shared" si="10"/>
        <v>101.28291250000001</v>
      </c>
      <c r="V35" s="47"/>
      <c r="W35" s="48"/>
    </row>
    <row r="36" spans="1:23" x14ac:dyDescent="0.2">
      <c r="A36" s="23" t="s">
        <v>63</v>
      </c>
      <c r="B36" s="46">
        <v>3900000</v>
      </c>
      <c r="C36" s="46"/>
      <c r="D36" s="46"/>
      <c r="E36" s="46">
        <f t="shared" si="4"/>
        <v>3900000</v>
      </c>
      <c r="F36" s="47">
        <v>3900000</v>
      </c>
      <c r="G36" s="48">
        <v>3900000</v>
      </c>
      <c r="H36" s="47">
        <v>1675000</v>
      </c>
      <c r="I36" s="48">
        <v>1098452</v>
      </c>
      <c r="J36" s="47">
        <v>1085000</v>
      </c>
      <c r="K36" s="48">
        <v>2574356</v>
      </c>
      <c r="L36" s="47"/>
      <c r="M36" s="48">
        <v>56100</v>
      </c>
      <c r="N36" s="47"/>
      <c r="O36" s="48">
        <v>1930994</v>
      </c>
      <c r="P36" s="47">
        <f t="shared" si="5"/>
        <v>2760000</v>
      </c>
      <c r="Q36" s="48">
        <f t="shared" si="6"/>
        <v>5659902</v>
      </c>
      <c r="R36" s="24">
        <f t="shared" si="7"/>
        <v>0</v>
      </c>
      <c r="S36" s="25">
        <f t="shared" si="8"/>
        <v>3342.0570409982174</v>
      </c>
      <c r="T36" s="24">
        <f t="shared" si="9"/>
        <v>70.769230769230774</v>
      </c>
      <c r="U36" s="26">
        <f t="shared" si="10"/>
        <v>145.1256923076923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15980000</v>
      </c>
      <c r="C42" s="52">
        <f t="shared" si="13"/>
        <v>540000</v>
      </c>
      <c r="D42" s="52">
        <f t="shared" si="13"/>
        <v>0</v>
      </c>
      <c r="E42" s="52">
        <f t="shared" si="13"/>
        <v>16520000</v>
      </c>
      <c r="F42" s="53">
        <f t="shared" si="13"/>
        <v>16520000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15980000</v>
      </c>
      <c r="C43" s="43">
        <f t="shared" si="19"/>
        <v>540000</v>
      </c>
      <c r="D43" s="43">
        <f t="shared" si="19"/>
        <v>0</v>
      </c>
      <c r="E43" s="43">
        <f t="shared" si="19"/>
        <v>16520000</v>
      </c>
      <c r="F43" s="44">
        <f t="shared" si="19"/>
        <v>16520000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15980000</v>
      </c>
      <c r="C45" s="46">
        <v>540000</v>
      </c>
      <c r="D45" s="46"/>
      <c r="E45" s="46">
        <f t="shared" si="21"/>
        <v>16520000</v>
      </c>
      <c r="F45" s="47">
        <v>16520000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108045000</v>
      </c>
      <c r="C59" s="43">
        <f t="shared" si="26"/>
        <v>6941000</v>
      </c>
      <c r="D59" s="43">
        <f t="shared" si="26"/>
        <v>0</v>
      </c>
      <c r="E59" s="43">
        <f t="shared" si="26"/>
        <v>114986000</v>
      </c>
      <c r="F59" s="44">
        <f t="shared" si="26"/>
        <v>116986000</v>
      </c>
      <c r="G59" s="45">
        <f t="shared" si="26"/>
        <v>100466000</v>
      </c>
      <c r="H59" s="44">
        <f t="shared" si="26"/>
        <v>25549000</v>
      </c>
      <c r="I59" s="45">
        <f t="shared" si="26"/>
        <v>23321432</v>
      </c>
      <c r="J59" s="44">
        <f t="shared" si="26"/>
        <v>29417000</v>
      </c>
      <c r="K59" s="45">
        <f t="shared" si="26"/>
        <v>33291494</v>
      </c>
      <c r="L59" s="44">
        <f t="shared" si="26"/>
        <v>21175000</v>
      </c>
      <c r="M59" s="45">
        <f t="shared" si="26"/>
        <v>22684430</v>
      </c>
      <c r="N59" s="44">
        <f t="shared" si="26"/>
        <v>12161000</v>
      </c>
      <c r="O59" s="45">
        <f t="shared" si="26"/>
        <v>13758963</v>
      </c>
      <c r="P59" s="44">
        <f t="shared" si="26"/>
        <v>88302000</v>
      </c>
      <c r="Q59" s="45">
        <f t="shared" si="26"/>
        <v>93056319</v>
      </c>
      <c r="R59" s="20">
        <f t="shared" si="14"/>
        <v>-42.569067296340023</v>
      </c>
      <c r="S59" s="21">
        <f t="shared" si="15"/>
        <v>-39.346225582921853</v>
      </c>
      <c r="T59" s="20">
        <f t="shared" si="16"/>
        <v>76.793696623936825</v>
      </c>
      <c r="U59" s="22">
        <f t="shared" si="17"/>
        <v>80.928390412745898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108045000</v>
      </c>
      <c r="C63" s="55">
        <f t="shared" si="30"/>
        <v>6941000</v>
      </c>
      <c r="D63" s="55">
        <f t="shared" si="30"/>
        <v>0</v>
      </c>
      <c r="E63" s="55">
        <f t="shared" si="30"/>
        <v>114986000</v>
      </c>
      <c r="F63" s="56">
        <f t="shared" si="30"/>
        <v>116986000</v>
      </c>
      <c r="G63" s="57">
        <f t="shared" si="30"/>
        <v>100466000</v>
      </c>
      <c r="H63" s="56">
        <f t="shared" si="30"/>
        <v>25549000</v>
      </c>
      <c r="I63" s="57">
        <f t="shared" si="30"/>
        <v>23321432</v>
      </c>
      <c r="J63" s="56">
        <f t="shared" si="30"/>
        <v>29417000</v>
      </c>
      <c r="K63" s="57">
        <f t="shared" si="30"/>
        <v>33291494</v>
      </c>
      <c r="L63" s="56">
        <f t="shared" si="30"/>
        <v>21175000</v>
      </c>
      <c r="M63" s="58">
        <f t="shared" si="30"/>
        <v>22684430</v>
      </c>
      <c r="N63" s="56">
        <f t="shared" si="30"/>
        <v>12161000</v>
      </c>
      <c r="O63" s="57">
        <f t="shared" si="30"/>
        <v>13758963</v>
      </c>
      <c r="P63" s="56">
        <f t="shared" si="30"/>
        <v>88302000</v>
      </c>
      <c r="Q63" s="57">
        <f t="shared" si="30"/>
        <v>93056319</v>
      </c>
      <c r="R63" s="38">
        <f t="shared" si="14"/>
        <v>-42.569067296340023</v>
      </c>
      <c r="S63" s="39">
        <f t="shared" si="15"/>
        <v>-39.346225582921853</v>
      </c>
      <c r="T63" s="38">
        <f t="shared" si="16"/>
        <v>76.793696623936825</v>
      </c>
      <c r="U63" s="39">
        <f t="shared" si="17"/>
        <v>80.928390412745898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154452000</v>
      </c>
      <c r="C8" s="40">
        <f t="shared" si="0"/>
        <v>-2805000</v>
      </c>
      <c r="D8" s="40">
        <f t="shared" si="0"/>
        <v>0</v>
      </c>
      <c r="E8" s="40">
        <f t="shared" si="0"/>
        <v>151647000</v>
      </c>
      <c r="F8" s="41">
        <f t="shared" si="0"/>
        <v>151647000</v>
      </c>
      <c r="G8" s="42">
        <f t="shared" si="0"/>
        <v>151647000</v>
      </c>
      <c r="H8" s="41">
        <f t="shared" si="0"/>
        <v>31073000</v>
      </c>
      <c r="I8" s="42">
        <f t="shared" si="0"/>
        <v>45350224</v>
      </c>
      <c r="J8" s="41">
        <f t="shared" si="0"/>
        <v>37278000</v>
      </c>
      <c r="K8" s="42">
        <f t="shared" si="0"/>
        <v>24713206</v>
      </c>
      <c r="L8" s="41">
        <f t="shared" si="0"/>
        <v>18403000</v>
      </c>
      <c r="M8" s="42">
        <f t="shared" si="0"/>
        <v>15519518</v>
      </c>
      <c r="N8" s="41">
        <f t="shared" si="0"/>
        <v>46335000</v>
      </c>
      <c r="O8" s="42">
        <f t="shared" si="0"/>
        <v>22778379</v>
      </c>
      <c r="P8" s="41">
        <f t="shared" si="0"/>
        <v>133089000</v>
      </c>
      <c r="Q8" s="42">
        <f t="shared" si="0"/>
        <v>108361327</v>
      </c>
      <c r="R8" s="16">
        <f>IF(($L8       =0),0,((($N8       -$L8       )/$L8       )*100))</f>
        <v>151.7796011519861</v>
      </c>
      <c r="S8" s="17">
        <f>IF(($M8       =0),0,((($O8       -$M8       )/$M8       )*100))</f>
        <v>46.772464196375168</v>
      </c>
      <c r="T8" s="16">
        <f>IF(($E8       =0),0,(($P8       /$E8       )*100))</f>
        <v>87.762369186334055</v>
      </c>
      <c r="U8" s="18">
        <f>IF(($E8       =0),0,(($Q8       /$E8       )*100))</f>
        <v>71.456294552480429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138090000</v>
      </c>
      <c r="C9" s="43">
        <f t="shared" si="2"/>
        <v>-2503000</v>
      </c>
      <c r="D9" s="43">
        <f t="shared" si="2"/>
        <v>0</v>
      </c>
      <c r="E9" s="43">
        <f t="shared" si="2"/>
        <v>135587000</v>
      </c>
      <c r="F9" s="44">
        <f t="shared" si="2"/>
        <v>135587000</v>
      </c>
      <c r="G9" s="45">
        <f t="shared" si="2"/>
        <v>135587000</v>
      </c>
      <c r="H9" s="44">
        <f t="shared" si="2"/>
        <v>28222000</v>
      </c>
      <c r="I9" s="45">
        <f t="shared" si="2"/>
        <v>44403819</v>
      </c>
      <c r="J9" s="44">
        <f t="shared" si="2"/>
        <v>34416000</v>
      </c>
      <c r="K9" s="45">
        <f t="shared" si="2"/>
        <v>24270707</v>
      </c>
      <c r="L9" s="44">
        <f t="shared" si="2"/>
        <v>15697000</v>
      </c>
      <c r="M9" s="45">
        <f t="shared" si="2"/>
        <v>13754413</v>
      </c>
      <c r="N9" s="44">
        <f t="shared" si="2"/>
        <v>43646000</v>
      </c>
      <c r="O9" s="45">
        <f t="shared" si="2"/>
        <v>20944037</v>
      </c>
      <c r="P9" s="44">
        <f t="shared" si="2"/>
        <v>121981000</v>
      </c>
      <c r="Q9" s="45">
        <f t="shared" si="2"/>
        <v>103372976</v>
      </c>
      <c r="R9" s="20">
        <f>IF(($L9       =0),0,((($N9       -$L9       )/$L9       )*100))</f>
        <v>178.05313117156146</v>
      </c>
      <c r="S9" s="21">
        <f>IF(($M9       =0),0,((($O9       -$M9       )/$M9       )*100))</f>
        <v>52.271398277774558</v>
      </c>
      <c r="T9" s="20">
        <f>IF(($E9       =0),0,(($P9       /$E9       )*100))</f>
        <v>89.965114649634543</v>
      </c>
      <c r="U9" s="22">
        <f>IF(($E9       =0),0,(($Q9       /$E9       )*100))</f>
        <v>76.241067358965097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112922000</v>
      </c>
      <c r="C10" s="46">
        <v>-7553000</v>
      </c>
      <c r="D10" s="46"/>
      <c r="E10" s="46">
        <f t="shared" ref="E10:E41" si="4">$B10      +$C10      +$D10</f>
        <v>105369000</v>
      </c>
      <c r="F10" s="47">
        <v>105369000</v>
      </c>
      <c r="G10" s="48">
        <v>105369000</v>
      </c>
      <c r="H10" s="47">
        <v>28222000</v>
      </c>
      <c r="I10" s="48">
        <v>36964751</v>
      </c>
      <c r="J10" s="47">
        <v>22434000</v>
      </c>
      <c r="K10" s="48">
        <v>20573057</v>
      </c>
      <c r="L10" s="47">
        <v>14933000</v>
      </c>
      <c r="M10" s="48">
        <v>10761984</v>
      </c>
      <c r="N10" s="47">
        <v>39780000</v>
      </c>
      <c r="O10" s="48">
        <v>15539189</v>
      </c>
      <c r="P10" s="47">
        <f t="shared" ref="P10:P41" si="5">$H10      +$J10      +$L10      +$N10</f>
        <v>105369000</v>
      </c>
      <c r="Q10" s="48">
        <f t="shared" ref="Q10:Q41" si="6">$I10      +$K10      +$M10      +$O10</f>
        <v>83838981</v>
      </c>
      <c r="R10" s="24">
        <f t="shared" ref="R10:R41" si="7">IF(($L10      =0),0,((($N10      -$L10      )/$L10      )*100))</f>
        <v>166.3898747739905</v>
      </c>
      <c r="S10" s="25">
        <f t="shared" ref="S10:S41" si="8">IF(($M10      =0),0,((($O10      -$M10      )/$M10      )*100))</f>
        <v>44.389631131211495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79.56702730404578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25168000</v>
      </c>
      <c r="C13" s="46">
        <v>-5200000</v>
      </c>
      <c r="D13" s="46"/>
      <c r="E13" s="46">
        <f t="shared" si="4"/>
        <v>19968000</v>
      </c>
      <c r="F13" s="47">
        <v>19968000</v>
      </c>
      <c r="G13" s="48">
        <v>19968000</v>
      </c>
      <c r="H13" s="47"/>
      <c r="I13" s="48">
        <v>7439068</v>
      </c>
      <c r="J13" s="47">
        <v>11982000</v>
      </c>
      <c r="K13" s="48">
        <v>3697650</v>
      </c>
      <c r="L13" s="47">
        <v>764000</v>
      </c>
      <c r="M13" s="48">
        <v>2992429</v>
      </c>
      <c r="N13" s="47">
        <v>3866000</v>
      </c>
      <c r="O13" s="48">
        <v>3247199</v>
      </c>
      <c r="P13" s="47">
        <f t="shared" si="5"/>
        <v>16612000</v>
      </c>
      <c r="Q13" s="48">
        <f t="shared" si="6"/>
        <v>17376346</v>
      </c>
      <c r="R13" s="24">
        <f t="shared" si="7"/>
        <v>406.02094240837692</v>
      </c>
      <c r="S13" s="25">
        <f t="shared" si="8"/>
        <v>8.5138193754972953</v>
      </c>
      <c r="T13" s="24">
        <f t="shared" si="9"/>
        <v>83.193108974358978</v>
      </c>
      <c r="U13" s="26">
        <f t="shared" si="10"/>
        <v>87.02096354166666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10250000</v>
      </c>
      <c r="D20" s="46"/>
      <c r="E20" s="46">
        <f t="shared" si="4"/>
        <v>10250000</v>
      </c>
      <c r="F20" s="47">
        <v>10250000</v>
      </c>
      <c r="G20" s="48">
        <v>10250000</v>
      </c>
      <c r="H20" s="47"/>
      <c r="I20" s="48"/>
      <c r="J20" s="47"/>
      <c r="K20" s="48"/>
      <c r="L20" s="47"/>
      <c r="M20" s="48"/>
      <c r="N20" s="47"/>
      <c r="O20" s="48">
        <v>2157649</v>
      </c>
      <c r="P20" s="47">
        <f t="shared" si="5"/>
        <v>0</v>
      </c>
      <c r="Q20" s="48">
        <f t="shared" si="6"/>
        <v>2157649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21.050234146341463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16362000</v>
      </c>
      <c r="C27" s="43">
        <f t="shared" si="11"/>
        <v>-302000</v>
      </c>
      <c r="D27" s="43">
        <f t="shared" si="11"/>
        <v>0</v>
      </c>
      <c r="E27" s="43">
        <f t="shared" si="11"/>
        <v>16060000</v>
      </c>
      <c r="F27" s="44">
        <f t="shared" si="11"/>
        <v>16060000</v>
      </c>
      <c r="G27" s="45">
        <f t="shared" si="11"/>
        <v>16060000</v>
      </c>
      <c r="H27" s="44">
        <f t="shared" si="11"/>
        <v>2851000</v>
      </c>
      <c r="I27" s="45">
        <f t="shared" si="11"/>
        <v>946405</v>
      </c>
      <c r="J27" s="44">
        <f t="shared" si="11"/>
        <v>2862000</v>
      </c>
      <c r="K27" s="45">
        <f t="shared" si="11"/>
        <v>442499</v>
      </c>
      <c r="L27" s="44">
        <f t="shared" si="11"/>
        <v>2706000</v>
      </c>
      <c r="M27" s="45">
        <f t="shared" si="11"/>
        <v>1765105</v>
      </c>
      <c r="N27" s="44">
        <f t="shared" si="11"/>
        <v>2689000</v>
      </c>
      <c r="O27" s="45">
        <f t="shared" si="11"/>
        <v>1834342</v>
      </c>
      <c r="P27" s="44">
        <f t="shared" si="11"/>
        <v>11108000</v>
      </c>
      <c r="Q27" s="45">
        <f t="shared" si="11"/>
        <v>4988351</v>
      </c>
      <c r="R27" s="20">
        <f t="shared" si="7"/>
        <v>-0.62823355506282341</v>
      </c>
      <c r="S27" s="21">
        <f t="shared" si="8"/>
        <v>3.922542851558406</v>
      </c>
      <c r="T27" s="20">
        <f t="shared" si="9"/>
        <v>69.165628891656297</v>
      </c>
      <c r="U27" s="22">
        <f t="shared" si="10"/>
        <v>31.060716064757159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215000</v>
      </c>
      <c r="I30" s="48">
        <v>191942</v>
      </c>
      <c r="J30" s="47">
        <v>203000</v>
      </c>
      <c r="K30" s="48">
        <v>2379</v>
      </c>
      <c r="L30" s="47">
        <v>76000</v>
      </c>
      <c r="M30" s="48">
        <v>19390</v>
      </c>
      <c r="N30" s="47">
        <v>529000</v>
      </c>
      <c r="O30" s="48">
        <v>581322</v>
      </c>
      <c r="P30" s="47">
        <f t="shared" si="5"/>
        <v>1023000</v>
      </c>
      <c r="Q30" s="48">
        <f t="shared" si="6"/>
        <v>795033</v>
      </c>
      <c r="R30" s="24">
        <f t="shared" si="7"/>
        <v>596.0526315789474</v>
      </c>
      <c r="S30" s="25">
        <f t="shared" si="8"/>
        <v>2898.0505415162456</v>
      </c>
      <c r="T30" s="24">
        <f t="shared" si="9"/>
        <v>51.15</v>
      </c>
      <c r="U30" s="26">
        <f t="shared" si="10"/>
        <v>39.751649999999998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5412000</v>
      </c>
      <c r="C32" s="46">
        <v>-302000</v>
      </c>
      <c r="D32" s="46"/>
      <c r="E32" s="46">
        <f t="shared" si="4"/>
        <v>5110000</v>
      </c>
      <c r="F32" s="47">
        <v>5110000</v>
      </c>
      <c r="G32" s="48">
        <v>5110000</v>
      </c>
      <c r="H32" s="47">
        <v>1151000</v>
      </c>
      <c r="I32" s="48"/>
      <c r="J32" s="47">
        <v>1815000</v>
      </c>
      <c r="K32" s="48"/>
      <c r="L32" s="47">
        <v>326000</v>
      </c>
      <c r="M32" s="48"/>
      <c r="N32" s="47"/>
      <c r="O32" s="48"/>
      <c r="P32" s="47">
        <f t="shared" si="5"/>
        <v>3292000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64.422700587084151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5000000</v>
      </c>
      <c r="H35" s="47"/>
      <c r="I35" s="48">
        <v>754463</v>
      </c>
      <c r="J35" s="47">
        <v>487000</v>
      </c>
      <c r="K35" s="48">
        <v>440120</v>
      </c>
      <c r="L35" s="47">
        <v>2304000</v>
      </c>
      <c r="M35" s="48">
        <v>1745715</v>
      </c>
      <c r="N35" s="47">
        <v>2160000</v>
      </c>
      <c r="O35" s="48">
        <v>1253020</v>
      </c>
      <c r="P35" s="47">
        <f t="shared" si="5"/>
        <v>4951000</v>
      </c>
      <c r="Q35" s="48">
        <f t="shared" si="6"/>
        <v>4193318</v>
      </c>
      <c r="R35" s="24">
        <f t="shared" si="7"/>
        <v>-6.25</v>
      </c>
      <c r="S35" s="25">
        <f t="shared" si="8"/>
        <v>-28.223106291691369</v>
      </c>
      <c r="T35" s="24">
        <f t="shared" si="9"/>
        <v>99.02</v>
      </c>
      <c r="U35" s="26">
        <f t="shared" si="10"/>
        <v>83.86636</v>
      </c>
      <c r="V35" s="47"/>
      <c r="W35" s="48"/>
    </row>
    <row r="36" spans="1:23" x14ac:dyDescent="0.2">
      <c r="A36" s="23" t="s">
        <v>63</v>
      </c>
      <c r="B36" s="46">
        <v>3950000</v>
      </c>
      <c r="C36" s="46"/>
      <c r="D36" s="46"/>
      <c r="E36" s="46">
        <f t="shared" si="4"/>
        <v>3950000</v>
      </c>
      <c r="F36" s="47">
        <v>3950000</v>
      </c>
      <c r="G36" s="48">
        <v>3950000</v>
      </c>
      <c r="H36" s="47">
        <v>1485000</v>
      </c>
      <c r="I36" s="48"/>
      <c r="J36" s="47">
        <v>357000</v>
      </c>
      <c r="K36" s="48"/>
      <c r="L36" s="47"/>
      <c r="M36" s="48"/>
      <c r="N36" s="47"/>
      <c r="O36" s="48"/>
      <c r="P36" s="47">
        <f t="shared" si="5"/>
        <v>1842000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46.632911392405063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5252000</v>
      </c>
      <c r="C42" s="52">
        <f t="shared" si="13"/>
        <v>208000</v>
      </c>
      <c r="D42" s="52">
        <f t="shared" si="13"/>
        <v>0</v>
      </c>
      <c r="E42" s="52">
        <f t="shared" si="13"/>
        <v>5460000</v>
      </c>
      <c r="F42" s="53">
        <f t="shared" si="13"/>
        <v>5460000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5252000</v>
      </c>
      <c r="C43" s="43">
        <f t="shared" si="19"/>
        <v>208000</v>
      </c>
      <c r="D43" s="43">
        <f t="shared" si="19"/>
        <v>0</v>
      </c>
      <c r="E43" s="43">
        <f t="shared" si="19"/>
        <v>5460000</v>
      </c>
      <c r="F43" s="44">
        <f t="shared" si="19"/>
        <v>5460000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5252000</v>
      </c>
      <c r="C45" s="46">
        <v>208000</v>
      </c>
      <c r="D45" s="46"/>
      <c r="E45" s="46">
        <f t="shared" si="21"/>
        <v>5460000</v>
      </c>
      <c r="F45" s="47">
        <v>5460000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159704000</v>
      </c>
      <c r="C59" s="43">
        <f t="shared" si="26"/>
        <v>-2597000</v>
      </c>
      <c r="D59" s="43">
        <f t="shared" si="26"/>
        <v>0</v>
      </c>
      <c r="E59" s="43">
        <f t="shared" si="26"/>
        <v>157107000</v>
      </c>
      <c r="F59" s="44">
        <f t="shared" si="26"/>
        <v>157107000</v>
      </c>
      <c r="G59" s="45">
        <f t="shared" si="26"/>
        <v>151647000</v>
      </c>
      <c r="H59" s="44">
        <f t="shared" si="26"/>
        <v>31073000</v>
      </c>
      <c r="I59" s="45">
        <f t="shared" si="26"/>
        <v>45350224</v>
      </c>
      <c r="J59" s="44">
        <f t="shared" si="26"/>
        <v>37278000</v>
      </c>
      <c r="K59" s="45">
        <f t="shared" si="26"/>
        <v>24713206</v>
      </c>
      <c r="L59" s="44">
        <f t="shared" si="26"/>
        <v>18403000</v>
      </c>
      <c r="M59" s="45">
        <f t="shared" si="26"/>
        <v>15519518</v>
      </c>
      <c r="N59" s="44">
        <f t="shared" si="26"/>
        <v>46335000</v>
      </c>
      <c r="O59" s="45">
        <f t="shared" si="26"/>
        <v>22778379</v>
      </c>
      <c r="P59" s="44">
        <f t="shared" si="26"/>
        <v>133089000</v>
      </c>
      <c r="Q59" s="45">
        <f t="shared" si="26"/>
        <v>108361327</v>
      </c>
      <c r="R59" s="20">
        <f t="shared" si="14"/>
        <v>151.7796011519861</v>
      </c>
      <c r="S59" s="21">
        <f t="shared" si="15"/>
        <v>46.772464196375168</v>
      </c>
      <c r="T59" s="20">
        <f t="shared" si="16"/>
        <v>84.71232981343924</v>
      </c>
      <c r="U59" s="22">
        <f t="shared" si="17"/>
        <v>68.972946463238429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159704000</v>
      </c>
      <c r="C63" s="55">
        <f t="shared" si="30"/>
        <v>-2597000</v>
      </c>
      <c r="D63" s="55">
        <f t="shared" si="30"/>
        <v>0</v>
      </c>
      <c r="E63" s="55">
        <f t="shared" si="30"/>
        <v>157107000</v>
      </c>
      <c r="F63" s="56">
        <f t="shared" si="30"/>
        <v>157107000</v>
      </c>
      <c r="G63" s="57">
        <f t="shared" si="30"/>
        <v>151647000</v>
      </c>
      <c r="H63" s="56">
        <f t="shared" si="30"/>
        <v>31073000</v>
      </c>
      <c r="I63" s="57">
        <f t="shared" si="30"/>
        <v>45350224</v>
      </c>
      <c r="J63" s="56">
        <f t="shared" si="30"/>
        <v>37278000</v>
      </c>
      <c r="K63" s="57">
        <f t="shared" si="30"/>
        <v>24713206</v>
      </c>
      <c r="L63" s="56">
        <f t="shared" si="30"/>
        <v>18403000</v>
      </c>
      <c r="M63" s="58">
        <f t="shared" si="30"/>
        <v>15519518</v>
      </c>
      <c r="N63" s="56">
        <f t="shared" si="30"/>
        <v>46335000</v>
      </c>
      <c r="O63" s="57">
        <f t="shared" si="30"/>
        <v>22778379</v>
      </c>
      <c r="P63" s="56">
        <f t="shared" si="30"/>
        <v>133089000</v>
      </c>
      <c r="Q63" s="57">
        <f t="shared" si="30"/>
        <v>108361327</v>
      </c>
      <c r="R63" s="38">
        <f t="shared" si="14"/>
        <v>151.7796011519861</v>
      </c>
      <c r="S63" s="39">
        <f t="shared" si="15"/>
        <v>46.772464196375168</v>
      </c>
      <c r="T63" s="38">
        <f t="shared" si="16"/>
        <v>84.71232981343924</v>
      </c>
      <c r="U63" s="39">
        <f t="shared" si="17"/>
        <v>68.972946463238429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67040000</v>
      </c>
      <c r="C8" s="40">
        <f t="shared" si="0"/>
        <v>-7520000</v>
      </c>
      <c r="D8" s="40">
        <f t="shared" si="0"/>
        <v>0</v>
      </c>
      <c r="E8" s="40">
        <f t="shared" si="0"/>
        <v>59520000</v>
      </c>
      <c r="F8" s="41">
        <f t="shared" si="0"/>
        <v>59520000</v>
      </c>
      <c r="G8" s="42">
        <f t="shared" si="0"/>
        <v>59520000</v>
      </c>
      <c r="H8" s="41">
        <f t="shared" si="0"/>
        <v>7525000</v>
      </c>
      <c r="I8" s="42">
        <f t="shared" si="0"/>
        <v>8104137</v>
      </c>
      <c r="J8" s="41">
        <f t="shared" si="0"/>
        <v>13140000</v>
      </c>
      <c r="K8" s="42">
        <f t="shared" si="0"/>
        <v>18674162</v>
      </c>
      <c r="L8" s="41">
        <f t="shared" si="0"/>
        <v>15547000</v>
      </c>
      <c r="M8" s="42">
        <f t="shared" si="0"/>
        <v>16354367</v>
      </c>
      <c r="N8" s="41">
        <f t="shared" si="0"/>
        <v>20385000</v>
      </c>
      <c r="O8" s="42">
        <f t="shared" si="0"/>
        <v>16047112</v>
      </c>
      <c r="P8" s="41">
        <f t="shared" si="0"/>
        <v>56597000</v>
      </c>
      <c r="Q8" s="42">
        <f t="shared" si="0"/>
        <v>59179778</v>
      </c>
      <c r="R8" s="16">
        <f>IF(($L8       =0),0,((($N8       -$L8       )/$L8       )*100))</f>
        <v>31.118543770502349</v>
      </c>
      <c r="S8" s="17">
        <f>IF(($M8       =0),0,((($O8       -$M8       )/$M8       )*100))</f>
        <v>-1.8787336740089053</v>
      </c>
      <c r="T8" s="16">
        <f>IF(($E8       =0),0,(($P8       /$E8       )*100))</f>
        <v>95.089045698924735</v>
      </c>
      <c r="U8" s="18">
        <f>IF(($E8       =0),0,(($Q8       /$E8       )*100))</f>
        <v>99.428390456989248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58470000</v>
      </c>
      <c r="C9" s="43">
        <f t="shared" si="2"/>
        <v>-7520000</v>
      </c>
      <c r="D9" s="43">
        <f t="shared" si="2"/>
        <v>0</v>
      </c>
      <c r="E9" s="43">
        <f t="shared" si="2"/>
        <v>50950000</v>
      </c>
      <c r="F9" s="44">
        <f t="shared" si="2"/>
        <v>50950000</v>
      </c>
      <c r="G9" s="45">
        <f t="shared" si="2"/>
        <v>50950000</v>
      </c>
      <c r="H9" s="44">
        <f t="shared" si="2"/>
        <v>6921000</v>
      </c>
      <c r="I9" s="45">
        <f t="shared" si="2"/>
        <v>7595062</v>
      </c>
      <c r="J9" s="44">
        <f t="shared" si="2"/>
        <v>11547000</v>
      </c>
      <c r="K9" s="45">
        <f t="shared" si="2"/>
        <v>16911236</v>
      </c>
      <c r="L9" s="44">
        <f t="shared" si="2"/>
        <v>11609000</v>
      </c>
      <c r="M9" s="45">
        <f t="shared" si="2"/>
        <v>11764720</v>
      </c>
      <c r="N9" s="44">
        <f t="shared" si="2"/>
        <v>19017000</v>
      </c>
      <c r="O9" s="45">
        <f t="shared" si="2"/>
        <v>14677620</v>
      </c>
      <c r="P9" s="44">
        <f t="shared" si="2"/>
        <v>49094000</v>
      </c>
      <c r="Q9" s="45">
        <f t="shared" si="2"/>
        <v>50948638</v>
      </c>
      <c r="R9" s="20">
        <f>IF(($L9       =0),0,((($N9       -$L9       )/$L9       )*100))</f>
        <v>63.812559221293817</v>
      </c>
      <c r="S9" s="21">
        <f>IF(($M9       =0),0,((($O9       -$M9       )/$M9       )*100))</f>
        <v>24.759620288455654</v>
      </c>
      <c r="T9" s="20">
        <f>IF(($E9       =0),0,(($P9       /$E9       )*100))</f>
        <v>96.357212953876342</v>
      </c>
      <c r="U9" s="22">
        <f>IF(($E9       =0),0,(($Q9       /$E9       )*100))</f>
        <v>99.997326790971542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37676000</v>
      </c>
      <c r="C10" s="46">
        <v>-2520000</v>
      </c>
      <c r="D10" s="46"/>
      <c r="E10" s="46">
        <f t="shared" ref="E10:E41" si="4">$B10      +$C10      +$D10</f>
        <v>35156000</v>
      </c>
      <c r="F10" s="47">
        <v>35156000</v>
      </c>
      <c r="G10" s="48">
        <v>35156000</v>
      </c>
      <c r="H10" s="47">
        <v>6921000</v>
      </c>
      <c r="I10" s="48">
        <v>7595062</v>
      </c>
      <c r="J10" s="47">
        <v>8357000</v>
      </c>
      <c r="K10" s="48">
        <v>13542749</v>
      </c>
      <c r="L10" s="47">
        <v>9024000</v>
      </c>
      <c r="M10" s="48">
        <v>9205703</v>
      </c>
      <c r="N10" s="47">
        <v>10854000</v>
      </c>
      <c r="O10" s="48">
        <v>4812482</v>
      </c>
      <c r="P10" s="47">
        <f t="shared" ref="P10:P41" si="5">$H10      +$J10      +$L10      +$N10</f>
        <v>35156000</v>
      </c>
      <c r="Q10" s="48">
        <f t="shared" ref="Q10:Q41" si="6">$I10      +$K10      +$M10      +$O10</f>
        <v>35155996</v>
      </c>
      <c r="R10" s="24">
        <f t="shared" ref="R10:R41" si="7">IF(($L10      =0),0,((($N10      -$L10      )/$L10      )*100))</f>
        <v>20.279255319148938</v>
      </c>
      <c r="S10" s="25">
        <f t="shared" ref="S10:S41" si="8">IF(($M10      =0),0,((($O10      -$M10      )/$M10      )*100))</f>
        <v>-47.722819213263776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99.999988622141316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20794000</v>
      </c>
      <c r="C13" s="46">
        <v>-5000000</v>
      </c>
      <c r="D13" s="46"/>
      <c r="E13" s="46">
        <f t="shared" si="4"/>
        <v>15794000</v>
      </c>
      <c r="F13" s="47">
        <v>15794000</v>
      </c>
      <c r="G13" s="48">
        <v>15794000</v>
      </c>
      <c r="H13" s="47"/>
      <c r="I13" s="48"/>
      <c r="J13" s="47">
        <v>3190000</v>
      </c>
      <c r="K13" s="48">
        <v>3368487</v>
      </c>
      <c r="L13" s="47">
        <v>2585000</v>
      </c>
      <c r="M13" s="48">
        <v>2559017</v>
      </c>
      <c r="N13" s="47">
        <v>8163000</v>
      </c>
      <c r="O13" s="48">
        <v>9865138</v>
      </c>
      <c r="P13" s="47">
        <f t="shared" si="5"/>
        <v>13938000</v>
      </c>
      <c r="Q13" s="48">
        <f t="shared" si="6"/>
        <v>15792642</v>
      </c>
      <c r="R13" s="24">
        <f t="shared" si="7"/>
        <v>215.78336557059964</v>
      </c>
      <c r="S13" s="25">
        <f t="shared" si="8"/>
        <v>285.50498101419413</v>
      </c>
      <c r="T13" s="24">
        <f t="shared" si="9"/>
        <v>88.248702038748888</v>
      </c>
      <c r="U13" s="26">
        <f t="shared" si="10"/>
        <v>99.991401798151188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8570000</v>
      </c>
      <c r="C27" s="43">
        <f t="shared" si="11"/>
        <v>0</v>
      </c>
      <c r="D27" s="43">
        <f t="shared" si="11"/>
        <v>0</v>
      </c>
      <c r="E27" s="43">
        <f t="shared" si="11"/>
        <v>8570000</v>
      </c>
      <c r="F27" s="44">
        <f t="shared" si="11"/>
        <v>8570000</v>
      </c>
      <c r="G27" s="45">
        <f t="shared" si="11"/>
        <v>8570000</v>
      </c>
      <c r="H27" s="44">
        <f t="shared" si="11"/>
        <v>604000</v>
      </c>
      <c r="I27" s="45">
        <f t="shared" si="11"/>
        <v>509075</v>
      </c>
      <c r="J27" s="44">
        <f t="shared" si="11"/>
        <v>1593000</v>
      </c>
      <c r="K27" s="45">
        <f t="shared" si="11"/>
        <v>1762926</v>
      </c>
      <c r="L27" s="44">
        <f t="shared" si="11"/>
        <v>3938000</v>
      </c>
      <c r="M27" s="45">
        <f t="shared" si="11"/>
        <v>4589647</v>
      </c>
      <c r="N27" s="44">
        <f t="shared" si="11"/>
        <v>1368000</v>
      </c>
      <c r="O27" s="45">
        <f t="shared" si="11"/>
        <v>1369492</v>
      </c>
      <c r="P27" s="44">
        <f t="shared" si="11"/>
        <v>7503000</v>
      </c>
      <c r="Q27" s="45">
        <f t="shared" si="11"/>
        <v>8231140</v>
      </c>
      <c r="R27" s="20">
        <f t="shared" si="7"/>
        <v>-65.261554088369735</v>
      </c>
      <c r="S27" s="21">
        <f t="shared" si="8"/>
        <v>-70.161278198519412</v>
      </c>
      <c r="T27" s="20">
        <f t="shared" si="9"/>
        <v>87.549591598599761</v>
      </c>
      <c r="U27" s="22">
        <f t="shared" si="10"/>
        <v>96.045974329054843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245000</v>
      </c>
      <c r="I30" s="48">
        <v>150000</v>
      </c>
      <c r="J30" s="47">
        <v>1152000</v>
      </c>
      <c r="K30" s="48">
        <v>1142576</v>
      </c>
      <c r="L30" s="47">
        <v>146000</v>
      </c>
      <c r="M30" s="48">
        <v>800929</v>
      </c>
      <c r="N30" s="47">
        <v>1006000</v>
      </c>
      <c r="O30" s="48">
        <v>1006495</v>
      </c>
      <c r="P30" s="47">
        <f t="shared" si="5"/>
        <v>2549000</v>
      </c>
      <c r="Q30" s="48">
        <f t="shared" si="6"/>
        <v>3100000</v>
      </c>
      <c r="R30" s="24">
        <f t="shared" si="7"/>
        <v>589.04109589041093</v>
      </c>
      <c r="S30" s="25">
        <f t="shared" si="8"/>
        <v>25.665945420880004</v>
      </c>
      <c r="T30" s="24">
        <f t="shared" si="9"/>
        <v>82.225806451612897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1470000</v>
      </c>
      <c r="C32" s="46"/>
      <c r="D32" s="46"/>
      <c r="E32" s="46">
        <f t="shared" si="4"/>
        <v>1470000</v>
      </c>
      <c r="F32" s="47">
        <v>1470000</v>
      </c>
      <c r="G32" s="48">
        <v>1470000</v>
      </c>
      <c r="H32" s="47">
        <v>359000</v>
      </c>
      <c r="I32" s="48">
        <v>359075</v>
      </c>
      <c r="J32" s="47">
        <v>441000</v>
      </c>
      <c r="K32" s="48">
        <v>620350</v>
      </c>
      <c r="L32" s="47">
        <v>424000</v>
      </c>
      <c r="M32" s="48">
        <v>420368</v>
      </c>
      <c r="N32" s="47">
        <v>70000</v>
      </c>
      <c r="O32" s="48">
        <v>70207</v>
      </c>
      <c r="P32" s="47">
        <f t="shared" si="5"/>
        <v>1294000</v>
      </c>
      <c r="Q32" s="48">
        <f t="shared" si="6"/>
        <v>1470000</v>
      </c>
      <c r="R32" s="24">
        <f t="shared" si="7"/>
        <v>-83.490566037735846</v>
      </c>
      <c r="S32" s="25">
        <f t="shared" si="8"/>
        <v>-83.298681155558938</v>
      </c>
      <c r="T32" s="24">
        <f t="shared" si="9"/>
        <v>88.02721088435375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>
        <v>3368000</v>
      </c>
      <c r="M35" s="48">
        <v>3368350</v>
      </c>
      <c r="N35" s="47">
        <v>292000</v>
      </c>
      <c r="O35" s="48">
        <v>292790</v>
      </c>
      <c r="P35" s="47">
        <f t="shared" si="5"/>
        <v>3660000</v>
      </c>
      <c r="Q35" s="48">
        <f t="shared" si="6"/>
        <v>3661140</v>
      </c>
      <c r="R35" s="24">
        <f t="shared" si="7"/>
        <v>-91.330166270783849</v>
      </c>
      <c r="S35" s="25">
        <f t="shared" si="8"/>
        <v>-91.307613519972691</v>
      </c>
      <c r="T35" s="24">
        <f t="shared" si="9"/>
        <v>91.5</v>
      </c>
      <c r="U35" s="26">
        <f t="shared" si="10"/>
        <v>91.528500000000008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9641000</v>
      </c>
      <c r="C42" s="52">
        <f t="shared" si="13"/>
        <v>643000</v>
      </c>
      <c r="D42" s="52">
        <f t="shared" si="13"/>
        <v>0</v>
      </c>
      <c r="E42" s="52">
        <f t="shared" si="13"/>
        <v>10284000</v>
      </c>
      <c r="F42" s="53">
        <f t="shared" si="13"/>
        <v>10284000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9641000</v>
      </c>
      <c r="C43" s="43">
        <f t="shared" si="19"/>
        <v>643000</v>
      </c>
      <c r="D43" s="43">
        <f t="shared" si="19"/>
        <v>0</v>
      </c>
      <c r="E43" s="43">
        <f t="shared" si="19"/>
        <v>10284000</v>
      </c>
      <c r="F43" s="44">
        <f t="shared" si="19"/>
        <v>10284000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9641000</v>
      </c>
      <c r="C45" s="46">
        <v>643000</v>
      </c>
      <c r="D45" s="46"/>
      <c r="E45" s="46">
        <f t="shared" si="21"/>
        <v>10284000</v>
      </c>
      <c r="F45" s="47">
        <v>10284000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76681000</v>
      </c>
      <c r="C59" s="43">
        <f t="shared" si="26"/>
        <v>-6877000</v>
      </c>
      <c r="D59" s="43">
        <f t="shared" si="26"/>
        <v>0</v>
      </c>
      <c r="E59" s="43">
        <f t="shared" si="26"/>
        <v>69804000</v>
      </c>
      <c r="F59" s="44">
        <f t="shared" si="26"/>
        <v>69804000</v>
      </c>
      <c r="G59" s="45">
        <f t="shared" si="26"/>
        <v>59520000</v>
      </c>
      <c r="H59" s="44">
        <f t="shared" si="26"/>
        <v>7525000</v>
      </c>
      <c r="I59" s="45">
        <f t="shared" si="26"/>
        <v>8104137</v>
      </c>
      <c r="J59" s="44">
        <f t="shared" si="26"/>
        <v>13140000</v>
      </c>
      <c r="K59" s="45">
        <f t="shared" si="26"/>
        <v>18674162</v>
      </c>
      <c r="L59" s="44">
        <f t="shared" si="26"/>
        <v>15547000</v>
      </c>
      <c r="M59" s="45">
        <f t="shared" si="26"/>
        <v>16354367</v>
      </c>
      <c r="N59" s="44">
        <f t="shared" si="26"/>
        <v>20385000</v>
      </c>
      <c r="O59" s="45">
        <f t="shared" si="26"/>
        <v>16047112</v>
      </c>
      <c r="P59" s="44">
        <f t="shared" si="26"/>
        <v>56597000</v>
      </c>
      <c r="Q59" s="45">
        <f t="shared" si="26"/>
        <v>59179778</v>
      </c>
      <c r="R59" s="20">
        <f t="shared" si="14"/>
        <v>31.118543770502349</v>
      </c>
      <c r="S59" s="21">
        <f t="shared" si="15"/>
        <v>-1.8787336740089053</v>
      </c>
      <c r="T59" s="20">
        <f t="shared" si="16"/>
        <v>81.079880809122685</v>
      </c>
      <c r="U59" s="22">
        <f t="shared" si="17"/>
        <v>84.779923786602481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76681000</v>
      </c>
      <c r="C63" s="55">
        <f t="shared" si="30"/>
        <v>-6877000</v>
      </c>
      <c r="D63" s="55">
        <f t="shared" si="30"/>
        <v>0</v>
      </c>
      <c r="E63" s="55">
        <f t="shared" si="30"/>
        <v>69804000</v>
      </c>
      <c r="F63" s="56">
        <f t="shared" si="30"/>
        <v>69804000</v>
      </c>
      <c r="G63" s="57">
        <f t="shared" si="30"/>
        <v>59520000</v>
      </c>
      <c r="H63" s="56">
        <f t="shared" si="30"/>
        <v>7525000</v>
      </c>
      <c r="I63" s="57">
        <f t="shared" si="30"/>
        <v>8104137</v>
      </c>
      <c r="J63" s="56">
        <f t="shared" si="30"/>
        <v>13140000</v>
      </c>
      <c r="K63" s="57">
        <f t="shared" si="30"/>
        <v>18674162</v>
      </c>
      <c r="L63" s="56">
        <f t="shared" si="30"/>
        <v>15547000</v>
      </c>
      <c r="M63" s="58">
        <f t="shared" si="30"/>
        <v>16354367</v>
      </c>
      <c r="N63" s="56">
        <f t="shared" si="30"/>
        <v>20385000</v>
      </c>
      <c r="O63" s="57">
        <f t="shared" si="30"/>
        <v>16047112</v>
      </c>
      <c r="P63" s="56">
        <f t="shared" si="30"/>
        <v>56597000</v>
      </c>
      <c r="Q63" s="57">
        <f t="shared" si="30"/>
        <v>59179778</v>
      </c>
      <c r="R63" s="38">
        <f t="shared" si="14"/>
        <v>31.118543770502349</v>
      </c>
      <c r="S63" s="39">
        <f t="shared" si="15"/>
        <v>-1.8787336740089053</v>
      </c>
      <c r="T63" s="38">
        <f t="shared" si="16"/>
        <v>81.079880809122685</v>
      </c>
      <c r="U63" s="39">
        <f t="shared" si="17"/>
        <v>84.779923786602481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34517000</v>
      </c>
      <c r="C8" s="40">
        <f t="shared" si="0"/>
        <v>62902000</v>
      </c>
      <c r="D8" s="40">
        <f t="shared" si="0"/>
        <v>0</v>
      </c>
      <c r="E8" s="40">
        <f t="shared" si="0"/>
        <v>97419000</v>
      </c>
      <c r="F8" s="41">
        <f t="shared" si="0"/>
        <v>97419000</v>
      </c>
      <c r="G8" s="42">
        <f t="shared" si="0"/>
        <v>97419000</v>
      </c>
      <c r="H8" s="41">
        <f t="shared" si="0"/>
        <v>9698000</v>
      </c>
      <c r="I8" s="42">
        <f t="shared" si="0"/>
        <v>9700572</v>
      </c>
      <c r="J8" s="41">
        <f t="shared" si="0"/>
        <v>21622000</v>
      </c>
      <c r="K8" s="42">
        <f t="shared" si="0"/>
        <v>21668449</v>
      </c>
      <c r="L8" s="41">
        <f t="shared" si="0"/>
        <v>1144000</v>
      </c>
      <c r="M8" s="42">
        <f t="shared" si="0"/>
        <v>579738</v>
      </c>
      <c r="N8" s="41">
        <f t="shared" si="0"/>
        <v>48761000</v>
      </c>
      <c r="O8" s="42">
        <f t="shared" si="0"/>
        <v>21932857</v>
      </c>
      <c r="P8" s="41">
        <f t="shared" si="0"/>
        <v>81225000</v>
      </c>
      <c r="Q8" s="42">
        <f t="shared" si="0"/>
        <v>53881616</v>
      </c>
      <c r="R8" s="16">
        <f>IF(($L8       =0),0,((($N8       -$L8       )/$L8       )*100))</f>
        <v>4162.3251748251751</v>
      </c>
      <c r="S8" s="17">
        <f>IF(($M8       =0),0,((($O8       -$M8       )/$M8       )*100))</f>
        <v>3683.2360480078933</v>
      </c>
      <c r="T8" s="16">
        <f>IF(($E8       =0),0,(($P8       /$E8       )*100))</f>
        <v>83.376959320050503</v>
      </c>
      <c r="U8" s="18">
        <f>IF(($E8       =0),0,(($Q8       /$E8       )*100))</f>
        <v>55.309145033309726</v>
      </c>
      <c r="V8" s="41">
        <f t="shared" ref="V8:W8" si="1">+V9+V27</f>
        <v>1606000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31372000</v>
      </c>
      <c r="C9" s="43">
        <f t="shared" si="2"/>
        <v>62902000</v>
      </c>
      <c r="D9" s="43">
        <f t="shared" si="2"/>
        <v>0</v>
      </c>
      <c r="E9" s="43">
        <f t="shared" si="2"/>
        <v>94274000</v>
      </c>
      <c r="F9" s="44">
        <f t="shared" si="2"/>
        <v>94274000</v>
      </c>
      <c r="G9" s="45">
        <f t="shared" si="2"/>
        <v>94274000</v>
      </c>
      <c r="H9" s="44">
        <f t="shared" si="2"/>
        <v>8536000</v>
      </c>
      <c r="I9" s="45">
        <f t="shared" si="2"/>
        <v>8535321</v>
      </c>
      <c r="J9" s="44">
        <f t="shared" si="2"/>
        <v>20827000</v>
      </c>
      <c r="K9" s="45">
        <f t="shared" si="2"/>
        <v>20829070</v>
      </c>
      <c r="L9" s="44">
        <f t="shared" si="2"/>
        <v>226000</v>
      </c>
      <c r="M9" s="45">
        <f t="shared" si="2"/>
        <v>114367</v>
      </c>
      <c r="N9" s="44">
        <f t="shared" si="2"/>
        <v>48538000</v>
      </c>
      <c r="O9" s="45">
        <f t="shared" si="2"/>
        <v>21303496</v>
      </c>
      <c r="P9" s="44">
        <f t="shared" si="2"/>
        <v>78127000</v>
      </c>
      <c r="Q9" s="45">
        <f t="shared" si="2"/>
        <v>50782254</v>
      </c>
      <c r="R9" s="20">
        <f>IF(($L9       =0),0,((($N9       -$L9       )/$L9       )*100))</f>
        <v>21376.991150442478</v>
      </c>
      <c r="S9" s="21">
        <f>IF(($M9       =0),0,((($O9       -$M9       )/$M9       )*100))</f>
        <v>18527.310325530965</v>
      </c>
      <c r="T9" s="20">
        <f>IF(($E9       =0),0,(($P9       /$E9       )*100))</f>
        <v>82.872265948193572</v>
      </c>
      <c r="U9" s="22">
        <f>IF(($E9       =0),0,(($Q9       /$E9       )*100))</f>
        <v>53.866658887922434</v>
      </c>
      <c r="V9" s="44">
        <f t="shared" ref="V9:W9" si="3">SUM(V10:V26)</f>
        <v>1606000</v>
      </c>
      <c r="W9" s="45">
        <f t="shared" si="3"/>
        <v>0</v>
      </c>
    </row>
    <row r="10" spans="1:23" x14ac:dyDescent="0.2">
      <c r="A10" s="23" t="s">
        <v>37</v>
      </c>
      <c r="B10" s="46">
        <v>31372000</v>
      </c>
      <c r="C10" s="46">
        <v>62902000</v>
      </c>
      <c r="D10" s="46"/>
      <c r="E10" s="46">
        <f t="shared" ref="E10:E41" si="4">$B10      +$C10      +$D10</f>
        <v>94274000</v>
      </c>
      <c r="F10" s="47">
        <v>94274000</v>
      </c>
      <c r="G10" s="48">
        <v>94274000</v>
      </c>
      <c r="H10" s="47">
        <v>8536000</v>
      </c>
      <c r="I10" s="48">
        <v>8535321</v>
      </c>
      <c r="J10" s="47">
        <v>20827000</v>
      </c>
      <c r="K10" s="48">
        <v>20829070</v>
      </c>
      <c r="L10" s="47">
        <v>226000</v>
      </c>
      <c r="M10" s="48">
        <v>114367</v>
      </c>
      <c r="N10" s="47">
        <v>48538000</v>
      </c>
      <c r="O10" s="48">
        <v>21303496</v>
      </c>
      <c r="P10" s="47">
        <f t="shared" ref="P10:P41" si="5">$H10      +$J10      +$L10      +$N10</f>
        <v>78127000</v>
      </c>
      <c r="Q10" s="48">
        <f t="shared" ref="Q10:Q41" si="6">$I10      +$K10      +$M10      +$O10</f>
        <v>50782254</v>
      </c>
      <c r="R10" s="24">
        <f t="shared" ref="R10:R41" si="7">IF(($L10      =0),0,((($N10      -$L10      )/$L10      )*100))</f>
        <v>21376.991150442478</v>
      </c>
      <c r="S10" s="25">
        <f t="shared" ref="S10:S41" si="8">IF(($M10      =0),0,((($O10      -$M10      )/$M10      )*100))</f>
        <v>18527.310325530965</v>
      </c>
      <c r="T10" s="24">
        <f t="shared" ref="T10:T41" si="9">IF(($E10      =0),0,(($P10      /$E10      )*100))</f>
        <v>82.872265948193572</v>
      </c>
      <c r="U10" s="26">
        <f t="shared" ref="U10:U41" si="10">IF(($E10      =0),0,(($Q10      /$E10      )*100))</f>
        <v>53.866658887922434</v>
      </c>
      <c r="V10" s="47">
        <v>1606000</v>
      </c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3145000</v>
      </c>
      <c r="C27" s="43">
        <f t="shared" si="11"/>
        <v>0</v>
      </c>
      <c r="D27" s="43">
        <f t="shared" si="11"/>
        <v>0</v>
      </c>
      <c r="E27" s="43">
        <f t="shared" si="11"/>
        <v>3145000</v>
      </c>
      <c r="F27" s="44">
        <f t="shared" si="11"/>
        <v>3145000</v>
      </c>
      <c r="G27" s="45">
        <f t="shared" si="11"/>
        <v>3145000</v>
      </c>
      <c r="H27" s="44">
        <f t="shared" si="11"/>
        <v>1162000</v>
      </c>
      <c r="I27" s="45">
        <f t="shared" si="11"/>
        <v>1165251</v>
      </c>
      <c r="J27" s="44">
        <f t="shared" si="11"/>
        <v>795000</v>
      </c>
      <c r="K27" s="45">
        <f t="shared" si="11"/>
        <v>839379</v>
      </c>
      <c r="L27" s="44">
        <f t="shared" si="11"/>
        <v>918000</v>
      </c>
      <c r="M27" s="45">
        <f t="shared" si="11"/>
        <v>465371</v>
      </c>
      <c r="N27" s="44">
        <f t="shared" si="11"/>
        <v>223000</v>
      </c>
      <c r="O27" s="45">
        <f t="shared" si="11"/>
        <v>629361</v>
      </c>
      <c r="P27" s="44">
        <f t="shared" si="11"/>
        <v>3098000</v>
      </c>
      <c r="Q27" s="45">
        <f t="shared" si="11"/>
        <v>3099362</v>
      </c>
      <c r="R27" s="20">
        <f t="shared" si="7"/>
        <v>-75.708061002178653</v>
      </c>
      <c r="S27" s="21">
        <f t="shared" si="8"/>
        <v>35.238551607212308</v>
      </c>
      <c r="T27" s="20">
        <f t="shared" si="9"/>
        <v>98.505564387917332</v>
      </c>
      <c r="U27" s="22">
        <f t="shared" si="10"/>
        <v>98.548871224165353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735000</v>
      </c>
      <c r="I30" s="48">
        <v>734830</v>
      </c>
      <c r="J30" s="47">
        <v>316000</v>
      </c>
      <c r="K30" s="48">
        <v>315171</v>
      </c>
      <c r="L30" s="47">
        <v>576000</v>
      </c>
      <c r="M30" s="48">
        <v>125001</v>
      </c>
      <c r="N30" s="47">
        <v>223000</v>
      </c>
      <c r="O30" s="48">
        <v>629361</v>
      </c>
      <c r="P30" s="47">
        <f t="shared" si="5"/>
        <v>1850000</v>
      </c>
      <c r="Q30" s="48">
        <f t="shared" si="6"/>
        <v>1804363</v>
      </c>
      <c r="R30" s="24">
        <f t="shared" si="7"/>
        <v>-61.284722222222221</v>
      </c>
      <c r="S30" s="25">
        <f t="shared" si="8"/>
        <v>403.48477212182303</v>
      </c>
      <c r="T30" s="24">
        <f t="shared" si="9"/>
        <v>100</v>
      </c>
      <c r="U30" s="26">
        <f t="shared" si="10"/>
        <v>97.53313513513514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1295000</v>
      </c>
      <c r="C32" s="46"/>
      <c r="D32" s="46"/>
      <c r="E32" s="46">
        <f t="shared" si="4"/>
        <v>1295000</v>
      </c>
      <c r="F32" s="47">
        <v>1295000</v>
      </c>
      <c r="G32" s="48">
        <v>1295000</v>
      </c>
      <c r="H32" s="47">
        <v>427000</v>
      </c>
      <c r="I32" s="48">
        <v>430421</v>
      </c>
      <c r="J32" s="47">
        <v>479000</v>
      </c>
      <c r="K32" s="48">
        <v>524208</v>
      </c>
      <c r="L32" s="47">
        <v>342000</v>
      </c>
      <c r="M32" s="48">
        <v>340370</v>
      </c>
      <c r="N32" s="47"/>
      <c r="O32" s="48"/>
      <c r="P32" s="47">
        <f t="shared" si="5"/>
        <v>1248000</v>
      </c>
      <c r="Q32" s="48">
        <f t="shared" si="6"/>
        <v>1294999</v>
      </c>
      <c r="R32" s="24">
        <f t="shared" si="7"/>
        <v>-100</v>
      </c>
      <c r="S32" s="25">
        <f t="shared" si="8"/>
        <v>-100</v>
      </c>
      <c r="T32" s="24">
        <f t="shared" si="9"/>
        <v>96.370656370656377</v>
      </c>
      <c r="U32" s="26">
        <f t="shared" si="10"/>
        <v>99.999922779922784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26246000</v>
      </c>
      <c r="C42" s="52">
        <f t="shared" si="13"/>
        <v>4520000</v>
      </c>
      <c r="D42" s="52">
        <f t="shared" si="13"/>
        <v>0</v>
      </c>
      <c r="E42" s="52">
        <f t="shared" si="13"/>
        <v>30766000</v>
      </c>
      <c r="F42" s="53">
        <f t="shared" si="13"/>
        <v>30766000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26246000</v>
      </c>
      <c r="C43" s="43">
        <f t="shared" si="19"/>
        <v>4520000</v>
      </c>
      <c r="D43" s="43">
        <f t="shared" si="19"/>
        <v>0</v>
      </c>
      <c r="E43" s="43">
        <f t="shared" si="19"/>
        <v>30766000</v>
      </c>
      <c r="F43" s="44">
        <f t="shared" si="19"/>
        <v>30766000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26246000</v>
      </c>
      <c r="C45" s="46">
        <v>4520000</v>
      </c>
      <c r="D45" s="46"/>
      <c r="E45" s="46">
        <f t="shared" si="21"/>
        <v>30766000</v>
      </c>
      <c r="F45" s="47">
        <v>30766000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60763000</v>
      </c>
      <c r="C59" s="43">
        <f t="shared" si="26"/>
        <v>67422000</v>
      </c>
      <c r="D59" s="43">
        <f t="shared" si="26"/>
        <v>0</v>
      </c>
      <c r="E59" s="43">
        <f t="shared" si="26"/>
        <v>128185000</v>
      </c>
      <c r="F59" s="44">
        <f t="shared" si="26"/>
        <v>128185000</v>
      </c>
      <c r="G59" s="45">
        <f t="shared" si="26"/>
        <v>97419000</v>
      </c>
      <c r="H59" s="44">
        <f t="shared" si="26"/>
        <v>9698000</v>
      </c>
      <c r="I59" s="45">
        <f t="shared" si="26"/>
        <v>9700572</v>
      </c>
      <c r="J59" s="44">
        <f t="shared" si="26"/>
        <v>21622000</v>
      </c>
      <c r="K59" s="45">
        <f t="shared" si="26"/>
        <v>21668449</v>
      </c>
      <c r="L59" s="44">
        <f t="shared" si="26"/>
        <v>1144000</v>
      </c>
      <c r="M59" s="45">
        <f t="shared" si="26"/>
        <v>579738</v>
      </c>
      <c r="N59" s="44">
        <f t="shared" si="26"/>
        <v>48761000</v>
      </c>
      <c r="O59" s="45">
        <f t="shared" si="26"/>
        <v>21932857</v>
      </c>
      <c r="P59" s="44">
        <f t="shared" si="26"/>
        <v>81225000</v>
      </c>
      <c r="Q59" s="45">
        <f t="shared" si="26"/>
        <v>53881616</v>
      </c>
      <c r="R59" s="20">
        <f t="shared" si="14"/>
        <v>4162.3251748251751</v>
      </c>
      <c r="S59" s="21">
        <f t="shared" si="15"/>
        <v>3683.2360480078933</v>
      </c>
      <c r="T59" s="20">
        <f t="shared" si="16"/>
        <v>63.365448375394941</v>
      </c>
      <c r="U59" s="22">
        <f t="shared" si="17"/>
        <v>42.034259858797832</v>
      </c>
      <c r="V59" s="44">
        <f t="shared" ref="V59:W59" si="27">+V8+V42</f>
        <v>1606000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60763000</v>
      </c>
      <c r="C63" s="55">
        <f t="shared" si="30"/>
        <v>67422000</v>
      </c>
      <c r="D63" s="55">
        <f t="shared" si="30"/>
        <v>0</v>
      </c>
      <c r="E63" s="55">
        <f t="shared" si="30"/>
        <v>128185000</v>
      </c>
      <c r="F63" s="56">
        <f t="shared" si="30"/>
        <v>128185000</v>
      </c>
      <c r="G63" s="57">
        <f t="shared" si="30"/>
        <v>97419000</v>
      </c>
      <c r="H63" s="56">
        <f t="shared" si="30"/>
        <v>9698000</v>
      </c>
      <c r="I63" s="57">
        <f t="shared" si="30"/>
        <v>9700572</v>
      </c>
      <c r="J63" s="56">
        <f t="shared" si="30"/>
        <v>21622000</v>
      </c>
      <c r="K63" s="57">
        <f t="shared" si="30"/>
        <v>21668449</v>
      </c>
      <c r="L63" s="56">
        <f t="shared" si="30"/>
        <v>1144000</v>
      </c>
      <c r="M63" s="58">
        <f t="shared" si="30"/>
        <v>579738</v>
      </c>
      <c r="N63" s="56">
        <f t="shared" si="30"/>
        <v>48761000</v>
      </c>
      <c r="O63" s="57">
        <f t="shared" si="30"/>
        <v>21932857</v>
      </c>
      <c r="P63" s="56">
        <f t="shared" si="30"/>
        <v>81225000</v>
      </c>
      <c r="Q63" s="57">
        <f t="shared" si="30"/>
        <v>53881616</v>
      </c>
      <c r="R63" s="38">
        <f t="shared" si="14"/>
        <v>4162.3251748251751</v>
      </c>
      <c r="S63" s="39">
        <f t="shared" si="15"/>
        <v>3683.2360480078933</v>
      </c>
      <c r="T63" s="38">
        <f t="shared" si="16"/>
        <v>63.365448375394941</v>
      </c>
      <c r="U63" s="39">
        <f t="shared" si="17"/>
        <v>42.034259858797832</v>
      </c>
      <c r="V63" s="56">
        <f>+V59+V60</f>
        <v>1606000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41877000</v>
      </c>
      <c r="C8" s="40">
        <f t="shared" si="0"/>
        <v>4717000</v>
      </c>
      <c r="D8" s="40">
        <f t="shared" si="0"/>
        <v>0</v>
      </c>
      <c r="E8" s="40">
        <f t="shared" si="0"/>
        <v>46594000</v>
      </c>
      <c r="F8" s="41">
        <f t="shared" si="0"/>
        <v>46594000</v>
      </c>
      <c r="G8" s="42">
        <f t="shared" si="0"/>
        <v>46594000</v>
      </c>
      <c r="H8" s="41">
        <f t="shared" si="0"/>
        <v>12453000</v>
      </c>
      <c r="I8" s="42">
        <f t="shared" si="0"/>
        <v>0</v>
      </c>
      <c r="J8" s="41">
        <f t="shared" si="0"/>
        <v>17004000</v>
      </c>
      <c r="K8" s="42">
        <f t="shared" si="0"/>
        <v>0</v>
      </c>
      <c r="L8" s="41">
        <f t="shared" si="0"/>
        <v>6306000</v>
      </c>
      <c r="M8" s="42">
        <f t="shared" si="0"/>
        <v>0</v>
      </c>
      <c r="N8" s="41">
        <f t="shared" si="0"/>
        <v>3135000</v>
      </c>
      <c r="O8" s="42">
        <f t="shared" si="0"/>
        <v>-2332182</v>
      </c>
      <c r="P8" s="41">
        <f t="shared" si="0"/>
        <v>38898000</v>
      </c>
      <c r="Q8" s="42">
        <f t="shared" si="0"/>
        <v>-2332182</v>
      </c>
      <c r="R8" s="16">
        <f>IF(($L8       =0),0,((($N8       -$L8       )/$L8       )*100))</f>
        <v>-50.285442435775451</v>
      </c>
      <c r="S8" s="17">
        <f>IF(($M8       =0),0,((($O8       -$M8       )/$M8       )*100))</f>
        <v>0</v>
      </c>
      <c r="T8" s="16">
        <f>IF(($E8       =0),0,(($P8       /$E8       )*100))</f>
        <v>83.482851869339399</v>
      </c>
      <c r="U8" s="18">
        <f>IF(($E8       =0),0,(($Q8       /$E8       )*100))</f>
        <v>-5.0053268661201011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34036000</v>
      </c>
      <c r="C9" s="43">
        <f t="shared" si="2"/>
        <v>4717000</v>
      </c>
      <c r="D9" s="43">
        <f t="shared" si="2"/>
        <v>0</v>
      </c>
      <c r="E9" s="43">
        <f t="shared" si="2"/>
        <v>38753000</v>
      </c>
      <c r="F9" s="44">
        <f t="shared" si="2"/>
        <v>38753000</v>
      </c>
      <c r="G9" s="45">
        <f t="shared" si="2"/>
        <v>38753000</v>
      </c>
      <c r="H9" s="44">
        <f t="shared" si="2"/>
        <v>11517000</v>
      </c>
      <c r="I9" s="45">
        <f t="shared" si="2"/>
        <v>0</v>
      </c>
      <c r="J9" s="44">
        <f t="shared" si="2"/>
        <v>11315000</v>
      </c>
      <c r="K9" s="45">
        <f t="shared" si="2"/>
        <v>0</v>
      </c>
      <c r="L9" s="44">
        <f t="shared" si="2"/>
        <v>5793000</v>
      </c>
      <c r="M9" s="45">
        <f t="shared" si="2"/>
        <v>0</v>
      </c>
      <c r="N9" s="44">
        <f t="shared" si="2"/>
        <v>3135000</v>
      </c>
      <c r="O9" s="45">
        <f t="shared" si="2"/>
        <v>2000000</v>
      </c>
      <c r="P9" s="44">
        <f t="shared" si="2"/>
        <v>31760000</v>
      </c>
      <c r="Q9" s="45">
        <f t="shared" si="2"/>
        <v>2000000</v>
      </c>
      <c r="R9" s="20">
        <f>IF(($L9       =0),0,((($N9       -$L9       )/$L9       )*100))</f>
        <v>-45.882962195753493</v>
      </c>
      <c r="S9" s="21">
        <f>IF(($M9       =0),0,((($O9       -$M9       )/$M9       )*100))</f>
        <v>0</v>
      </c>
      <c r="T9" s="20">
        <f>IF(($E9       =0),0,(($P9       /$E9       )*100))</f>
        <v>81.954945423580099</v>
      </c>
      <c r="U9" s="22">
        <f>IF(($E9       =0),0,(($Q9       /$E9       )*100))</f>
        <v>5.1608907697468585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34036000</v>
      </c>
      <c r="C10" s="46">
        <v>-2276000</v>
      </c>
      <c r="D10" s="46"/>
      <c r="E10" s="46">
        <f t="shared" ref="E10:E41" si="4">$B10      +$C10      +$D10</f>
        <v>31760000</v>
      </c>
      <c r="F10" s="47">
        <v>31760000</v>
      </c>
      <c r="G10" s="48">
        <v>31760000</v>
      </c>
      <c r="H10" s="47">
        <v>11517000</v>
      </c>
      <c r="I10" s="48"/>
      <c r="J10" s="47">
        <v>11315000</v>
      </c>
      <c r="K10" s="48"/>
      <c r="L10" s="47">
        <v>5793000</v>
      </c>
      <c r="M10" s="48"/>
      <c r="N10" s="47">
        <v>3135000</v>
      </c>
      <c r="O10" s="48">
        <v>2000000</v>
      </c>
      <c r="P10" s="47">
        <f t="shared" ref="P10:P41" si="5">$H10      +$J10      +$L10      +$N10</f>
        <v>31760000</v>
      </c>
      <c r="Q10" s="48">
        <f t="shared" ref="Q10:Q41" si="6">$I10      +$K10      +$M10      +$O10</f>
        <v>2000000</v>
      </c>
      <c r="R10" s="24">
        <f t="shared" ref="R10:R41" si="7">IF(($L10      =0),0,((($N10      -$L10      )/$L10      )*100))</f>
        <v>-45.882962195753493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6.2972292191435768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6993000</v>
      </c>
      <c r="D20" s="46"/>
      <c r="E20" s="46">
        <f t="shared" si="4"/>
        <v>6993000</v>
      </c>
      <c r="F20" s="47">
        <v>6993000</v>
      </c>
      <c r="G20" s="48">
        <v>6993000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7841000</v>
      </c>
      <c r="C27" s="43">
        <f t="shared" si="11"/>
        <v>0</v>
      </c>
      <c r="D27" s="43">
        <f t="shared" si="11"/>
        <v>0</v>
      </c>
      <c r="E27" s="43">
        <f t="shared" si="11"/>
        <v>7841000</v>
      </c>
      <c r="F27" s="44">
        <f t="shared" si="11"/>
        <v>7841000</v>
      </c>
      <c r="G27" s="45">
        <f t="shared" si="11"/>
        <v>7841000</v>
      </c>
      <c r="H27" s="44">
        <f t="shared" si="11"/>
        <v>936000</v>
      </c>
      <c r="I27" s="45">
        <f t="shared" si="11"/>
        <v>0</v>
      </c>
      <c r="J27" s="44">
        <f t="shared" si="11"/>
        <v>5689000</v>
      </c>
      <c r="K27" s="45">
        <f t="shared" si="11"/>
        <v>0</v>
      </c>
      <c r="L27" s="44">
        <f t="shared" si="11"/>
        <v>513000</v>
      </c>
      <c r="M27" s="45">
        <f t="shared" si="11"/>
        <v>0</v>
      </c>
      <c r="N27" s="44">
        <f t="shared" si="11"/>
        <v>0</v>
      </c>
      <c r="O27" s="45">
        <f t="shared" si="11"/>
        <v>-4332182</v>
      </c>
      <c r="P27" s="44">
        <f t="shared" si="11"/>
        <v>7138000</v>
      </c>
      <c r="Q27" s="45">
        <f t="shared" si="11"/>
        <v>-4332182</v>
      </c>
      <c r="R27" s="20">
        <f t="shared" si="7"/>
        <v>-100</v>
      </c>
      <c r="S27" s="21">
        <f t="shared" si="8"/>
        <v>0</v>
      </c>
      <c r="T27" s="20">
        <f t="shared" si="9"/>
        <v>91.034306848616254</v>
      </c>
      <c r="U27" s="22">
        <f t="shared" si="10"/>
        <v>-55.250376227522004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186000</v>
      </c>
      <c r="I30" s="48"/>
      <c r="J30" s="47">
        <v>2215000</v>
      </c>
      <c r="K30" s="48"/>
      <c r="L30" s="47">
        <v>513000</v>
      </c>
      <c r="M30" s="48"/>
      <c r="N30" s="47"/>
      <c r="O30" s="48"/>
      <c r="P30" s="47">
        <f t="shared" si="5"/>
        <v>2914000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97.13333333333334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1287000</v>
      </c>
      <c r="C32" s="46"/>
      <c r="D32" s="46"/>
      <c r="E32" s="46">
        <f t="shared" si="4"/>
        <v>1287000</v>
      </c>
      <c r="F32" s="47">
        <v>1287000</v>
      </c>
      <c r="G32" s="48">
        <v>1287000</v>
      </c>
      <c r="H32" s="47">
        <v>750000</v>
      </c>
      <c r="I32" s="48"/>
      <c r="J32" s="47"/>
      <c r="K32" s="48"/>
      <c r="L32" s="47"/>
      <c r="M32" s="48"/>
      <c r="N32" s="47"/>
      <c r="O32" s="48"/>
      <c r="P32" s="47">
        <f t="shared" si="5"/>
        <v>750000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58.275058275058278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3554000</v>
      </c>
      <c r="C36" s="46"/>
      <c r="D36" s="46"/>
      <c r="E36" s="46">
        <f t="shared" si="4"/>
        <v>3554000</v>
      </c>
      <c r="F36" s="47">
        <v>3554000</v>
      </c>
      <c r="G36" s="48">
        <v>3554000</v>
      </c>
      <c r="H36" s="47"/>
      <c r="I36" s="48"/>
      <c r="J36" s="47">
        <v>3474000</v>
      </c>
      <c r="K36" s="48"/>
      <c r="L36" s="47"/>
      <c r="M36" s="48"/>
      <c r="N36" s="47"/>
      <c r="O36" s="48">
        <v>-4332182</v>
      </c>
      <c r="P36" s="47">
        <f t="shared" si="5"/>
        <v>3474000</v>
      </c>
      <c r="Q36" s="48">
        <f t="shared" si="6"/>
        <v>-4332182</v>
      </c>
      <c r="R36" s="24">
        <f t="shared" si="7"/>
        <v>0</v>
      </c>
      <c r="S36" s="25">
        <f t="shared" si="8"/>
        <v>0</v>
      </c>
      <c r="T36" s="24">
        <f t="shared" si="9"/>
        <v>97.749015194147432</v>
      </c>
      <c r="U36" s="26">
        <f t="shared" si="10"/>
        <v>-121.89594822734946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2286000</v>
      </c>
      <c r="C42" s="52">
        <f t="shared" si="13"/>
        <v>1557000</v>
      </c>
      <c r="D42" s="52">
        <f t="shared" si="13"/>
        <v>0</v>
      </c>
      <c r="E42" s="52">
        <f t="shared" si="13"/>
        <v>3843000</v>
      </c>
      <c r="F42" s="53">
        <f t="shared" si="13"/>
        <v>3843000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2286000</v>
      </c>
      <c r="C43" s="43">
        <f t="shared" si="19"/>
        <v>1557000</v>
      </c>
      <c r="D43" s="43">
        <f t="shared" si="19"/>
        <v>0</v>
      </c>
      <c r="E43" s="43">
        <f t="shared" si="19"/>
        <v>3843000</v>
      </c>
      <c r="F43" s="44">
        <f t="shared" si="19"/>
        <v>3843000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2286000</v>
      </c>
      <c r="C45" s="46">
        <v>1557000</v>
      </c>
      <c r="D45" s="46"/>
      <c r="E45" s="46">
        <f t="shared" si="21"/>
        <v>3843000</v>
      </c>
      <c r="F45" s="47">
        <v>3843000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44163000</v>
      </c>
      <c r="C59" s="43">
        <f t="shared" si="26"/>
        <v>6274000</v>
      </c>
      <c r="D59" s="43">
        <f t="shared" si="26"/>
        <v>0</v>
      </c>
      <c r="E59" s="43">
        <f t="shared" si="26"/>
        <v>50437000</v>
      </c>
      <c r="F59" s="44">
        <f t="shared" si="26"/>
        <v>50437000</v>
      </c>
      <c r="G59" s="45">
        <f t="shared" si="26"/>
        <v>46594000</v>
      </c>
      <c r="H59" s="44">
        <f t="shared" si="26"/>
        <v>12453000</v>
      </c>
      <c r="I59" s="45">
        <f t="shared" si="26"/>
        <v>0</v>
      </c>
      <c r="J59" s="44">
        <f t="shared" si="26"/>
        <v>17004000</v>
      </c>
      <c r="K59" s="45">
        <f t="shared" si="26"/>
        <v>0</v>
      </c>
      <c r="L59" s="44">
        <f t="shared" si="26"/>
        <v>6306000</v>
      </c>
      <c r="M59" s="45">
        <f t="shared" si="26"/>
        <v>0</v>
      </c>
      <c r="N59" s="44">
        <f t="shared" si="26"/>
        <v>3135000</v>
      </c>
      <c r="O59" s="45">
        <f t="shared" si="26"/>
        <v>-2332182</v>
      </c>
      <c r="P59" s="44">
        <f t="shared" si="26"/>
        <v>38898000</v>
      </c>
      <c r="Q59" s="45">
        <f t="shared" si="26"/>
        <v>-2332182</v>
      </c>
      <c r="R59" s="20">
        <f t="shared" si="14"/>
        <v>-50.285442435775451</v>
      </c>
      <c r="S59" s="21">
        <f t="shared" si="15"/>
        <v>0</v>
      </c>
      <c r="T59" s="20">
        <f t="shared" si="16"/>
        <v>77.121954120982622</v>
      </c>
      <c r="U59" s="22">
        <f t="shared" si="17"/>
        <v>-4.6239506711342866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44163000</v>
      </c>
      <c r="C63" s="55">
        <f t="shared" si="30"/>
        <v>6274000</v>
      </c>
      <c r="D63" s="55">
        <f t="shared" si="30"/>
        <v>0</v>
      </c>
      <c r="E63" s="55">
        <f t="shared" si="30"/>
        <v>50437000</v>
      </c>
      <c r="F63" s="56">
        <f t="shared" si="30"/>
        <v>50437000</v>
      </c>
      <c r="G63" s="57">
        <f t="shared" si="30"/>
        <v>46594000</v>
      </c>
      <c r="H63" s="56">
        <f t="shared" si="30"/>
        <v>12453000</v>
      </c>
      <c r="I63" s="57">
        <f t="shared" si="30"/>
        <v>0</v>
      </c>
      <c r="J63" s="56">
        <f t="shared" si="30"/>
        <v>17004000</v>
      </c>
      <c r="K63" s="57">
        <f t="shared" si="30"/>
        <v>0</v>
      </c>
      <c r="L63" s="56">
        <f t="shared" si="30"/>
        <v>6306000</v>
      </c>
      <c r="M63" s="58">
        <f t="shared" si="30"/>
        <v>0</v>
      </c>
      <c r="N63" s="56">
        <f t="shared" si="30"/>
        <v>3135000</v>
      </c>
      <c r="O63" s="57">
        <f t="shared" si="30"/>
        <v>-2332182</v>
      </c>
      <c r="P63" s="56">
        <f t="shared" si="30"/>
        <v>38898000</v>
      </c>
      <c r="Q63" s="57">
        <f t="shared" si="30"/>
        <v>-2332182</v>
      </c>
      <c r="R63" s="38">
        <f t="shared" si="14"/>
        <v>-50.285442435775451</v>
      </c>
      <c r="S63" s="39">
        <f t="shared" si="15"/>
        <v>0</v>
      </c>
      <c r="T63" s="38">
        <f t="shared" si="16"/>
        <v>77.121954120982622</v>
      </c>
      <c r="U63" s="39">
        <f t="shared" si="17"/>
        <v>-4.6239506711342866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183500000</v>
      </c>
      <c r="C8" s="40">
        <f t="shared" si="0"/>
        <v>-8298000</v>
      </c>
      <c r="D8" s="40">
        <f t="shared" si="0"/>
        <v>0</v>
      </c>
      <c r="E8" s="40">
        <f t="shared" si="0"/>
        <v>175202000</v>
      </c>
      <c r="F8" s="41">
        <f t="shared" si="0"/>
        <v>175202000</v>
      </c>
      <c r="G8" s="42">
        <f t="shared" si="0"/>
        <v>175202000</v>
      </c>
      <c r="H8" s="41">
        <f t="shared" si="0"/>
        <v>35451000</v>
      </c>
      <c r="I8" s="42">
        <f t="shared" si="0"/>
        <v>33813413</v>
      </c>
      <c r="J8" s="41">
        <f t="shared" si="0"/>
        <v>38621000</v>
      </c>
      <c r="K8" s="42">
        <f t="shared" si="0"/>
        <v>70002932</v>
      </c>
      <c r="L8" s="41">
        <f t="shared" si="0"/>
        <v>47849000</v>
      </c>
      <c r="M8" s="42">
        <f t="shared" si="0"/>
        <v>30111079</v>
      </c>
      <c r="N8" s="41">
        <f t="shared" si="0"/>
        <v>49222000</v>
      </c>
      <c r="O8" s="42">
        <f t="shared" si="0"/>
        <v>44274326</v>
      </c>
      <c r="P8" s="41">
        <f t="shared" si="0"/>
        <v>171143000</v>
      </c>
      <c r="Q8" s="42">
        <f t="shared" si="0"/>
        <v>178201750</v>
      </c>
      <c r="R8" s="16">
        <f>IF(($L8       =0),0,((($N8       -$L8       )/$L8       )*100))</f>
        <v>2.8694434575435221</v>
      </c>
      <c r="S8" s="17">
        <f>IF(($M8       =0),0,((($O8       -$M8       )/$M8       )*100))</f>
        <v>47.036663814006793</v>
      </c>
      <c r="T8" s="16">
        <f>IF(($E8       =0),0,(($P8       /$E8       )*100))</f>
        <v>97.683245625049935</v>
      </c>
      <c r="U8" s="18">
        <f>IF(($E8       =0),0,(($Q8       /$E8       )*100))</f>
        <v>101.71216652777937</v>
      </c>
      <c r="V8" s="41">
        <f t="shared" ref="V8:W8" si="1">+V9+V27</f>
        <v>28000000</v>
      </c>
      <c r="W8" s="42">
        <f t="shared" si="1"/>
        <v>28000000</v>
      </c>
    </row>
    <row r="9" spans="1:23" x14ac:dyDescent="0.2">
      <c r="A9" s="19" t="s">
        <v>36</v>
      </c>
      <c r="B9" s="43">
        <f t="shared" ref="B9:Q9" si="2">SUM(B10:B26)</f>
        <v>172312000</v>
      </c>
      <c r="C9" s="43">
        <f t="shared" si="2"/>
        <v>-7967000</v>
      </c>
      <c r="D9" s="43">
        <f t="shared" si="2"/>
        <v>0</v>
      </c>
      <c r="E9" s="43">
        <f t="shared" si="2"/>
        <v>164345000</v>
      </c>
      <c r="F9" s="44">
        <f t="shared" si="2"/>
        <v>164345000</v>
      </c>
      <c r="G9" s="45">
        <f t="shared" si="2"/>
        <v>164345000</v>
      </c>
      <c r="H9" s="44">
        <f t="shared" si="2"/>
        <v>31902000</v>
      </c>
      <c r="I9" s="45">
        <f t="shared" si="2"/>
        <v>30612773</v>
      </c>
      <c r="J9" s="44">
        <f t="shared" si="2"/>
        <v>35477000</v>
      </c>
      <c r="K9" s="45">
        <f t="shared" si="2"/>
        <v>66350671</v>
      </c>
      <c r="L9" s="44">
        <f t="shared" si="2"/>
        <v>45283000</v>
      </c>
      <c r="M9" s="45">
        <f t="shared" si="2"/>
        <v>28235851</v>
      </c>
      <c r="N9" s="44">
        <f t="shared" si="2"/>
        <v>47626000</v>
      </c>
      <c r="O9" s="45">
        <f t="shared" si="2"/>
        <v>42145455</v>
      </c>
      <c r="P9" s="44">
        <f t="shared" si="2"/>
        <v>160288000</v>
      </c>
      <c r="Q9" s="45">
        <f t="shared" si="2"/>
        <v>167344750</v>
      </c>
      <c r="R9" s="20">
        <f>IF(($L9       =0),0,((($N9       -$L9       )/$L9       )*100))</f>
        <v>5.1741271558863149</v>
      </c>
      <c r="S9" s="21">
        <f>IF(($M9       =0),0,((($O9       -$M9       )/$M9       )*100))</f>
        <v>49.262209238885703</v>
      </c>
      <c r="T9" s="20">
        <f>IF(($E9       =0),0,(($P9       /$E9       )*100))</f>
        <v>97.531412577200399</v>
      </c>
      <c r="U9" s="22">
        <f>IF(($E9       =0),0,(($Q9       /$E9       )*100))</f>
        <v>101.82527609601752</v>
      </c>
      <c r="V9" s="44">
        <f t="shared" ref="V9:W9" si="3">SUM(V10:V26)</f>
        <v>28000000</v>
      </c>
      <c r="W9" s="45">
        <f t="shared" si="3"/>
        <v>28000000</v>
      </c>
    </row>
    <row r="10" spans="1:23" x14ac:dyDescent="0.2">
      <c r="A10" s="23" t="s">
        <v>37</v>
      </c>
      <c r="B10" s="46">
        <v>119112000</v>
      </c>
      <c r="C10" s="46">
        <v>-7967000</v>
      </c>
      <c r="D10" s="46"/>
      <c r="E10" s="46">
        <f t="shared" ref="E10:E41" si="4">$B10      +$C10      +$D10</f>
        <v>111145000</v>
      </c>
      <c r="F10" s="47">
        <v>111145000</v>
      </c>
      <c r="G10" s="48">
        <v>111145000</v>
      </c>
      <c r="H10" s="47">
        <v>30613000</v>
      </c>
      <c r="I10" s="48">
        <v>30612773</v>
      </c>
      <c r="J10" s="47">
        <v>27129000</v>
      </c>
      <c r="K10" s="48">
        <v>52363616</v>
      </c>
      <c r="L10" s="47">
        <v>32279000</v>
      </c>
      <c r="M10" s="48">
        <v>22847492</v>
      </c>
      <c r="N10" s="47">
        <v>21124000</v>
      </c>
      <c r="O10" s="48">
        <v>33320869</v>
      </c>
      <c r="P10" s="47">
        <f t="shared" ref="P10:P41" si="5">$H10      +$J10      +$L10      +$N10</f>
        <v>111145000</v>
      </c>
      <c r="Q10" s="48">
        <f t="shared" ref="Q10:Q41" si="6">$I10      +$K10      +$M10      +$O10</f>
        <v>139144750</v>
      </c>
      <c r="R10" s="24">
        <f t="shared" ref="R10:R41" si="7">IF(($L10      =0),0,((($N10      -$L10      )/$L10      )*100))</f>
        <v>-34.558071811394406</v>
      </c>
      <c r="S10" s="25">
        <f t="shared" ref="S10:S41" si="8">IF(($M10      =0),0,((($O10      -$M10      )/$M10      )*100))</f>
        <v>45.840379329162253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125.19209141211931</v>
      </c>
      <c r="V10" s="47">
        <v>28000000</v>
      </c>
      <c r="W10" s="48">
        <v>28000000</v>
      </c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28200000</v>
      </c>
      <c r="C13" s="46"/>
      <c r="D13" s="46"/>
      <c r="E13" s="46">
        <f t="shared" si="4"/>
        <v>28200000</v>
      </c>
      <c r="F13" s="47">
        <v>28200000</v>
      </c>
      <c r="G13" s="48">
        <v>28200000</v>
      </c>
      <c r="H13" s="47"/>
      <c r="I13" s="48"/>
      <c r="J13" s="47">
        <v>8348000</v>
      </c>
      <c r="K13" s="48">
        <v>13987055</v>
      </c>
      <c r="L13" s="47">
        <v>13004000</v>
      </c>
      <c r="M13" s="48">
        <v>5388359</v>
      </c>
      <c r="N13" s="47">
        <v>6848000</v>
      </c>
      <c r="O13" s="48">
        <v>8824586</v>
      </c>
      <c r="P13" s="47">
        <f t="shared" si="5"/>
        <v>28200000</v>
      </c>
      <c r="Q13" s="48">
        <f t="shared" si="6"/>
        <v>28200000</v>
      </c>
      <c r="R13" s="24">
        <f t="shared" si="7"/>
        <v>-47.339280221470318</v>
      </c>
      <c r="S13" s="25">
        <f t="shared" si="8"/>
        <v>63.771307739517724</v>
      </c>
      <c r="T13" s="24">
        <f t="shared" si="9"/>
        <v>100</v>
      </c>
      <c r="U13" s="26">
        <f t="shared" si="10"/>
        <v>100</v>
      </c>
      <c r="V13" s="47"/>
      <c r="W13" s="48"/>
    </row>
    <row r="14" spans="1:23" x14ac:dyDescent="0.2">
      <c r="A14" s="23" t="s">
        <v>41</v>
      </c>
      <c r="B14" s="46">
        <v>25000000</v>
      </c>
      <c r="C14" s="46"/>
      <c r="D14" s="46"/>
      <c r="E14" s="46">
        <f t="shared" si="4"/>
        <v>25000000</v>
      </c>
      <c r="F14" s="47">
        <v>25000000</v>
      </c>
      <c r="G14" s="48">
        <v>25000000</v>
      </c>
      <c r="H14" s="47">
        <v>1289000</v>
      </c>
      <c r="I14" s="48"/>
      <c r="J14" s="47"/>
      <c r="K14" s="48"/>
      <c r="L14" s="47"/>
      <c r="M14" s="48"/>
      <c r="N14" s="47">
        <v>19654000</v>
      </c>
      <c r="O14" s="48"/>
      <c r="P14" s="47">
        <f t="shared" si="5"/>
        <v>20943000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83.772000000000006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11188000</v>
      </c>
      <c r="C27" s="43">
        <f t="shared" si="11"/>
        <v>-331000</v>
      </c>
      <c r="D27" s="43">
        <f t="shared" si="11"/>
        <v>0</v>
      </c>
      <c r="E27" s="43">
        <f t="shared" si="11"/>
        <v>10857000</v>
      </c>
      <c r="F27" s="44">
        <f t="shared" si="11"/>
        <v>10857000</v>
      </c>
      <c r="G27" s="45">
        <f t="shared" si="11"/>
        <v>10857000</v>
      </c>
      <c r="H27" s="44">
        <f t="shared" si="11"/>
        <v>3549000</v>
      </c>
      <c r="I27" s="45">
        <f t="shared" si="11"/>
        <v>3200640</v>
      </c>
      <c r="J27" s="44">
        <f t="shared" si="11"/>
        <v>3144000</v>
      </c>
      <c r="K27" s="45">
        <f t="shared" si="11"/>
        <v>3652261</v>
      </c>
      <c r="L27" s="44">
        <f t="shared" si="11"/>
        <v>2566000</v>
      </c>
      <c r="M27" s="45">
        <f t="shared" si="11"/>
        <v>1875228</v>
      </c>
      <c r="N27" s="44">
        <f t="shared" si="11"/>
        <v>1596000</v>
      </c>
      <c r="O27" s="45">
        <f t="shared" si="11"/>
        <v>2128871</v>
      </c>
      <c r="P27" s="44">
        <f t="shared" si="11"/>
        <v>10855000</v>
      </c>
      <c r="Q27" s="45">
        <f t="shared" si="11"/>
        <v>10857000</v>
      </c>
      <c r="R27" s="20">
        <f t="shared" si="7"/>
        <v>-37.802026500389715</v>
      </c>
      <c r="S27" s="21">
        <f t="shared" si="8"/>
        <v>13.525981907266743</v>
      </c>
      <c r="T27" s="20">
        <f t="shared" si="9"/>
        <v>99.981578704982965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1049000</v>
      </c>
      <c r="I30" s="48">
        <v>1049530</v>
      </c>
      <c r="J30" s="47">
        <v>238000</v>
      </c>
      <c r="K30" s="48">
        <v>239147</v>
      </c>
      <c r="L30" s="47">
        <v>181000</v>
      </c>
      <c r="M30" s="48">
        <v>120254</v>
      </c>
      <c r="N30" s="47">
        <v>230000</v>
      </c>
      <c r="O30" s="48">
        <v>291069</v>
      </c>
      <c r="P30" s="47">
        <f t="shared" si="5"/>
        <v>1698000</v>
      </c>
      <c r="Q30" s="48">
        <f t="shared" si="6"/>
        <v>1700000</v>
      </c>
      <c r="R30" s="24">
        <f t="shared" si="7"/>
        <v>27.071823204419886</v>
      </c>
      <c r="S30" s="25">
        <f t="shared" si="8"/>
        <v>142.0451710546011</v>
      </c>
      <c r="T30" s="24">
        <f t="shared" si="9"/>
        <v>99.882352941176464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4488000</v>
      </c>
      <c r="C32" s="46">
        <v>-251000</v>
      </c>
      <c r="D32" s="46"/>
      <c r="E32" s="46">
        <f t="shared" si="4"/>
        <v>4237000</v>
      </c>
      <c r="F32" s="47">
        <v>4237000</v>
      </c>
      <c r="G32" s="48">
        <v>4237000</v>
      </c>
      <c r="H32" s="47">
        <v>1120000</v>
      </c>
      <c r="I32" s="48">
        <v>1120000</v>
      </c>
      <c r="J32" s="47">
        <v>2020000</v>
      </c>
      <c r="K32" s="48">
        <v>2020000</v>
      </c>
      <c r="L32" s="47">
        <v>1097000</v>
      </c>
      <c r="M32" s="48">
        <v>1095000</v>
      </c>
      <c r="N32" s="47"/>
      <c r="O32" s="48">
        <v>2000</v>
      </c>
      <c r="P32" s="47">
        <f t="shared" si="5"/>
        <v>4237000</v>
      </c>
      <c r="Q32" s="48">
        <f t="shared" si="6"/>
        <v>4237000</v>
      </c>
      <c r="R32" s="24">
        <f t="shared" si="7"/>
        <v>-100</v>
      </c>
      <c r="S32" s="25">
        <f t="shared" si="8"/>
        <v>-99.817351598173516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>
        <v>5000000</v>
      </c>
      <c r="C33" s="46">
        <v>-80000</v>
      </c>
      <c r="D33" s="46"/>
      <c r="E33" s="46">
        <f t="shared" si="4"/>
        <v>4920000</v>
      </c>
      <c r="F33" s="47">
        <v>4920000</v>
      </c>
      <c r="G33" s="48">
        <v>4920000</v>
      </c>
      <c r="H33" s="47">
        <v>1380000</v>
      </c>
      <c r="I33" s="48">
        <v>1031110</v>
      </c>
      <c r="J33" s="47">
        <v>886000</v>
      </c>
      <c r="K33" s="48">
        <v>1393114</v>
      </c>
      <c r="L33" s="47">
        <v>1288000</v>
      </c>
      <c r="M33" s="48">
        <v>659974</v>
      </c>
      <c r="N33" s="47">
        <v>1366000</v>
      </c>
      <c r="O33" s="48">
        <v>1835802</v>
      </c>
      <c r="P33" s="47">
        <f t="shared" si="5"/>
        <v>4920000</v>
      </c>
      <c r="Q33" s="48">
        <f t="shared" si="6"/>
        <v>4920000</v>
      </c>
      <c r="R33" s="24">
        <f t="shared" si="7"/>
        <v>6.0559006211180124</v>
      </c>
      <c r="S33" s="25">
        <f t="shared" si="8"/>
        <v>178.16277610936189</v>
      </c>
      <c r="T33" s="24">
        <f t="shared" si="9"/>
        <v>100</v>
      </c>
      <c r="U33" s="26">
        <f t="shared" si="10"/>
        <v>100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46526000</v>
      </c>
      <c r="C42" s="52">
        <f t="shared" si="13"/>
        <v>-11761000</v>
      </c>
      <c r="D42" s="52">
        <f t="shared" si="13"/>
        <v>0</v>
      </c>
      <c r="E42" s="52">
        <f t="shared" si="13"/>
        <v>34765000</v>
      </c>
      <c r="F42" s="53">
        <f t="shared" si="13"/>
        <v>34765000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46526000</v>
      </c>
      <c r="C43" s="43">
        <f t="shared" si="19"/>
        <v>-11761000</v>
      </c>
      <c r="D43" s="43">
        <f t="shared" si="19"/>
        <v>0</v>
      </c>
      <c r="E43" s="43">
        <f t="shared" si="19"/>
        <v>34765000</v>
      </c>
      <c r="F43" s="44">
        <f t="shared" si="19"/>
        <v>34765000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44526000</v>
      </c>
      <c r="C45" s="46">
        <v>-10968000</v>
      </c>
      <c r="D45" s="46"/>
      <c r="E45" s="46">
        <f t="shared" si="21"/>
        <v>33558000</v>
      </c>
      <c r="F45" s="47">
        <v>33558000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</v>
      </c>
      <c r="C46" s="46">
        <v>-793000</v>
      </c>
      <c r="D46" s="46"/>
      <c r="E46" s="46">
        <f t="shared" si="21"/>
        <v>1207000</v>
      </c>
      <c r="F46" s="47">
        <v>1207000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230026000</v>
      </c>
      <c r="C59" s="43">
        <f t="shared" si="26"/>
        <v>-20059000</v>
      </c>
      <c r="D59" s="43">
        <f t="shared" si="26"/>
        <v>0</v>
      </c>
      <c r="E59" s="43">
        <f t="shared" si="26"/>
        <v>209967000</v>
      </c>
      <c r="F59" s="44">
        <f t="shared" si="26"/>
        <v>209967000</v>
      </c>
      <c r="G59" s="45">
        <f t="shared" si="26"/>
        <v>175202000</v>
      </c>
      <c r="H59" s="44">
        <f t="shared" si="26"/>
        <v>35451000</v>
      </c>
      <c r="I59" s="45">
        <f t="shared" si="26"/>
        <v>33813413</v>
      </c>
      <c r="J59" s="44">
        <f t="shared" si="26"/>
        <v>38621000</v>
      </c>
      <c r="K59" s="45">
        <f t="shared" si="26"/>
        <v>70002932</v>
      </c>
      <c r="L59" s="44">
        <f t="shared" si="26"/>
        <v>47849000</v>
      </c>
      <c r="M59" s="45">
        <f t="shared" si="26"/>
        <v>30111079</v>
      </c>
      <c r="N59" s="44">
        <f t="shared" si="26"/>
        <v>49222000</v>
      </c>
      <c r="O59" s="45">
        <f t="shared" si="26"/>
        <v>44274326</v>
      </c>
      <c r="P59" s="44">
        <f t="shared" si="26"/>
        <v>171143000</v>
      </c>
      <c r="Q59" s="45">
        <f t="shared" si="26"/>
        <v>178201750</v>
      </c>
      <c r="R59" s="20">
        <f t="shared" si="14"/>
        <v>2.8694434575435221</v>
      </c>
      <c r="S59" s="21">
        <f t="shared" si="15"/>
        <v>47.036663814006793</v>
      </c>
      <c r="T59" s="20">
        <f t="shared" si="16"/>
        <v>81.509475298499297</v>
      </c>
      <c r="U59" s="22">
        <f t="shared" si="17"/>
        <v>84.871313111107938</v>
      </c>
      <c r="V59" s="44">
        <f t="shared" ref="V59:W59" si="27">+V8+V42</f>
        <v>28000000</v>
      </c>
      <c r="W59" s="45">
        <f t="shared" si="27"/>
        <v>28000000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230026000</v>
      </c>
      <c r="C63" s="55">
        <f t="shared" si="30"/>
        <v>-20059000</v>
      </c>
      <c r="D63" s="55">
        <f t="shared" si="30"/>
        <v>0</v>
      </c>
      <c r="E63" s="55">
        <f t="shared" si="30"/>
        <v>209967000</v>
      </c>
      <c r="F63" s="56">
        <f t="shared" si="30"/>
        <v>209967000</v>
      </c>
      <c r="G63" s="57">
        <f t="shared" si="30"/>
        <v>175202000</v>
      </c>
      <c r="H63" s="56">
        <f t="shared" si="30"/>
        <v>35451000</v>
      </c>
      <c r="I63" s="57">
        <f t="shared" si="30"/>
        <v>33813413</v>
      </c>
      <c r="J63" s="56">
        <f t="shared" si="30"/>
        <v>38621000</v>
      </c>
      <c r="K63" s="57">
        <f t="shared" si="30"/>
        <v>70002932</v>
      </c>
      <c r="L63" s="56">
        <f t="shared" si="30"/>
        <v>47849000</v>
      </c>
      <c r="M63" s="58">
        <f t="shared" si="30"/>
        <v>30111079</v>
      </c>
      <c r="N63" s="56">
        <f t="shared" si="30"/>
        <v>49222000</v>
      </c>
      <c r="O63" s="57">
        <f t="shared" si="30"/>
        <v>44274326</v>
      </c>
      <c r="P63" s="56">
        <f t="shared" si="30"/>
        <v>171143000</v>
      </c>
      <c r="Q63" s="57">
        <f t="shared" si="30"/>
        <v>178201750</v>
      </c>
      <c r="R63" s="38">
        <f t="shared" si="14"/>
        <v>2.8694434575435221</v>
      </c>
      <c r="S63" s="39">
        <f t="shared" si="15"/>
        <v>47.036663814006793</v>
      </c>
      <c r="T63" s="38">
        <f t="shared" si="16"/>
        <v>81.509475298499297</v>
      </c>
      <c r="U63" s="39">
        <f t="shared" si="17"/>
        <v>84.871313111107938</v>
      </c>
      <c r="V63" s="56">
        <f>+V59+V60</f>
        <v>28000000</v>
      </c>
      <c r="W63" s="57">
        <f>+W59+W60</f>
        <v>28000000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131139000</v>
      </c>
      <c r="C8" s="40">
        <f t="shared" si="0"/>
        <v>10094000</v>
      </c>
      <c r="D8" s="40">
        <f t="shared" si="0"/>
        <v>0</v>
      </c>
      <c r="E8" s="40">
        <f t="shared" si="0"/>
        <v>141233000</v>
      </c>
      <c r="F8" s="41">
        <f t="shared" si="0"/>
        <v>141233000</v>
      </c>
      <c r="G8" s="42">
        <f t="shared" si="0"/>
        <v>141233000</v>
      </c>
      <c r="H8" s="41">
        <f t="shared" si="0"/>
        <v>37226000</v>
      </c>
      <c r="I8" s="42">
        <f t="shared" si="0"/>
        <v>37379473</v>
      </c>
      <c r="J8" s="41">
        <f t="shared" si="0"/>
        <v>49386000</v>
      </c>
      <c r="K8" s="42">
        <f t="shared" si="0"/>
        <v>49709632</v>
      </c>
      <c r="L8" s="41">
        <f t="shared" si="0"/>
        <v>25109000</v>
      </c>
      <c r="M8" s="42">
        <f t="shared" si="0"/>
        <v>25589527</v>
      </c>
      <c r="N8" s="41">
        <f t="shared" si="0"/>
        <v>9913000</v>
      </c>
      <c r="O8" s="42">
        <f t="shared" si="0"/>
        <v>22857514</v>
      </c>
      <c r="P8" s="41">
        <f t="shared" si="0"/>
        <v>121634000</v>
      </c>
      <c r="Q8" s="42">
        <f t="shared" si="0"/>
        <v>135536146</v>
      </c>
      <c r="R8" s="16">
        <f>IF(($L8       =0),0,((($N8       -$L8       )/$L8       )*100))</f>
        <v>-60.52013222350552</v>
      </c>
      <c r="S8" s="17">
        <f>IF(($M8       =0),0,((($O8       -$M8       )/$M8       )*100))</f>
        <v>-10.676293469590117</v>
      </c>
      <c r="T8" s="16">
        <f>IF(($E8       =0),0,(($P8       /$E8       )*100))</f>
        <v>86.12293160946804</v>
      </c>
      <c r="U8" s="18">
        <f>IF(($E8       =0),0,(($Q8       /$E8       )*100))</f>
        <v>95.966343559932881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122757000</v>
      </c>
      <c r="C9" s="43">
        <f t="shared" si="2"/>
        <v>10258000</v>
      </c>
      <c r="D9" s="43">
        <f t="shared" si="2"/>
        <v>0</v>
      </c>
      <c r="E9" s="43">
        <f t="shared" si="2"/>
        <v>133015000</v>
      </c>
      <c r="F9" s="44">
        <f t="shared" si="2"/>
        <v>133015000</v>
      </c>
      <c r="G9" s="45">
        <f t="shared" si="2"/>
        <v>133015000</v>
      </c>
      <c r="H9" s="44">
        <f t="shared" si="2"/>
        <v>34468000</v>
      </c>
      <c r="I9" s="45">
        <f t="shared" si="2"/>
        <v>34460478</v>
      </c>
      <c r="J9" s="44">
        <f t="shared" si="2"/>
        <v>47423000</v>
      </c>
      <c r="K9" s="45">
        <f t="shared" si="2"/>
        <v>47421802</v>
      </c>
      <c r="L9" s="44">
        <f t="shared" si="2"/>
        <v>24193000</v>
      </c>
      <c r="M9" s="45">
        <f t="shared" si="2"/>
        <v>24672528</v>
      </c>
      <c r="N9" s="44">
        <f t="shared" si="2"/>
        <v>8931000</v>
      </c>
      <c r="O9" s="45">
        <f t="shared" si="2"/>
        <v>8460192</v>
      </c>
      <c r="P9" s="44">
        <f t="shared" si="2"/>
        <v>115015000</v>
      </c>
      <c r="Q9" s="45">
        <f t="shared" si="2"/>
        <v>115015000</v>
      </c>
      <c r="R9" s="20">
        <f>IF(($L9       =0),0,((($N9       -$L9       )/$L9       )*100))</f>
        <v>-63.084363245566898</v>
      </c>
      <c r="S9" s="21">
        <f>IF(($M9       =0),0,((($O9       -$M9       )/$M9       )*100))</f>
        <v>-65.71007235253721</v>
      </c>
      <c r="T9" s="20">
        <f>IF(($E9       =0),0,(($P9       /$E9       )*100))</f>
        <v>86.467691613727766</v>
      </c>
      <c r="U9" s="22">
        <f>IF(($E9       =0),0,(($Q9       /$E9       )*100))</f>
        <v>86.467691613727766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115757000</v>
      </c>
      <c r="C10" s="46">
        <v>-7742000</v>
      </c>
      <c r="D10" s="46"/>
      <c r="E10" s="46">
        <f t="shared" ref="E10:E41" si="4">$B10      +$C10      +$D10</f>
        <v>108015000</v>
      </c>
      <c r="F10" s="47">
        <v>108015000</v>
      </c>
      <c r="G10" s="48">
        <v>108015000</v>
      </c>
      <c r="H10" s="47">
        <v>34209000</v>
      </c>
      <c r="I10" s="48">
        <v>34200862</v>
      </c>
      <c r="J10" s="47">
        <v>43408000</v>
      </c>
      <c r="K10" s="48">
        <v>43407802</v>
      </c>
      <c r="L10" s="47">
        <v>22624000</v>
      </c>
      <c r="M10" s="48">
        <v>23264696</v>
      </c>
      <c r="N10" s="47">
        <v>7774000</v>
      </c>
      <c r="O10" s="48">
        <v>7141639</v>
      </c>
      <c r="P10" s="47">
        <f t="shared" ref="P10:P41" si="5">$H10      +$J10      +$L10      +$N10</f>
        <v>108015000</v>
      </c>
      <c r="Q10" s="48">
        <f t="shared" ref="Q10:Q41" si="6">$I10      +$K10      +$M10      +$O10</f>
        <v>108014999</v>
      </c>
      <c r="R10" s="24">
        <f t="shared" ref="R10:R41" si="7">IF(($L10      =0),0,((($N10      -$L10      )/$L10      )*100))</f>
        <v>-65.638260254596887</v>
      </c>
      <c r="S10" s="25">
        <f t="shared" ref="S10:S41" si="8">IF(($M10      =0),0,((($O10      -$M10      )/$M10      )*100))</f>
        <v>-69.302676467382156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99.999999074202663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7000000</v>
      </c>
      <c r="C13" s="46"/>
      <c r="D13" s="46"/>
      <c r="E13" s="46">
        <f t="shared" si="4"/>
        <v>7000000</v>
      </c>
      <c r="F13" s="47">
        <v>7000000</v>
      </c>
      <c r="G13" s="48">
        <v>7000000</v>
      </c>
      <c r="H13" s="47">
        <v>259000</v>
      </c>
      <c r="I13" s="48">
        <v>259616</v>
      </c>
      <c r="J13" s="47">
        <v>4015000</v>
      </c>
      <c r="K13" s="48">
        <v>4014000</v>
      </c>
      <c r="L13" s="47">
        <v>1569000</v>
      </c>
      <c r="M13" s="48">
        <v>1407832</v>
      </c>
      <c r="N13" s="47">
        <v>1157000</v>
      </c>
      <c r="O13" s="48">
        <v>1318553</v>
      </c>
      <c r="P13" s="47">
        <f t="shared" si="5"/>
        <v>7000000</v>
      </c>
      <c r="Q13" s="48">
        <f t="shared" si="6"/>
        <v>7000001</v>
      </c>
      <c r="R13" s="24">
        <f t="shared" si="7"/>
        <v>-26.258763543658382</v>
      </c>
      <c r="S13" s="25">
        <f t="shared" si="8"/>
        <v>-6.3415947357355149</v>
      </c>
      <c r="T13" s="24">
        <f t="shared" si="9"/>
        <v>100</v>
      </c>
      <c r="U13" s="26">
        <f t="shared" si="10"/>
        <v>100.00001428571427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18000000</v>
      </c>
      <c r="D20" s="46"/>
      <c r="E20" s="46">
        <f t="shared" si="4"/>
        <v>18000000</v>
      </c>
      <c r="F20" s="47">
        <v>18000000</v>
      </c>
      <c r="G20" s="48">
        <v>18000000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8382000</v>
      </c>
      <c r="C27" s="43">
        <f t="shared" si="11"/>
        <v>-164000</v>
      </c>
      <c r="D27" s="43">
        <f t="shared" si="11"/>
        <v>0</v>
      </c>
      <c r="E27" s="43">
        <f t="shared" si="11"/>
        <v>8218000</v>
      </c>
      <c r="F27" s="44">
        <f t="shared" si="11"/>
        <v>8218000</v>
      </c>
      <c r="G27" s="45">
        <f t="shared" si="11"/>
        <v>8218000</v>
      </c>
      <c r="H27" s="44">
        <f t="shared" si="11"/>
        <v>2758000</v>
      </c>
      <c r="I27" s="45">
        <f t="shared" si="11"/>
        <v>2918995</v>
      </c>
      <c r="J27" s="44">
        <f t="shared" si="11"/>
        <v>1963000</v>
      </c>
      <c r="K27" s="45">
        <f t="shared" si="11"/>
        <v>2287830</v>
      </c>
      <c r="L27" s="44">
        <f t="shared" si="11"/>
        <v>916000</v>
      </c>
      <c r="M27" s="45">
        <f t="shared" si="11"/>
        <v>916999</v>
      </c>
      <c r="N27" s="44">
        <f t="shared" si="11"/>
        <v>982000</v>
      </c>
      <c r="O27" s="45">
        <f t="shared" si="11"/>
        <v>14397322</v>
      </c>
      <c r="P27" s="44">
        <f t="shared" si="11"/>
        <v>6619000</v>
      </c>
      <c r="Q27" s="45">
        <f t="shared" si="11"/>
        <v>20521146</v>
      </c>
      <c r="R27" s="20">
        <f t="shared" si="7"/>
        <v>7.2052401746724897</v>
      </c>
      <c r="S27" s="21">
        <f t="shared" si="8"/>
        <v>1470.047731785967</v>
      </c>
      <c r="T27" s="20">
        <f t="shared" si="9"/>
        <v>80.542711121927482</v>
      </c>
      <c r="U27" s="22">
        <f t="shared" si="10"/>
        <v>249.70973472864441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432000</v>
      </c>
      <c r="I30" s="48">
        <v>527400</v>
      </c>
      <c r="J30" s="47">
        <v>762000</v>
      </c>
      <c r="K30" s="48">
        <v>761747</v>
      </c>
      <c r="L30" s="47">
        <v>225000</v>
      </c>
      <c r="M30" s="48">
        <v>225000</v>
      </c>
      <c r="N30" s="47">
        <v>370000</v>
      </c>
      <c r="O30" s="48">
        <v>435854</v>
      </c>
      <c r="P30" s="47">
        <f t="shared" si="5"/>
        <v>1789000</v>
      </c>
      <c r="Q30" s="48">
        <f t="shared" si="6"/>
        <v>1950001</v>
      </c>
      <c r="R30" s="24">
        <f t="shared" si="7"/>
        <v>64.444444444444443</v>
      </c>
      <c r="S30" s="25">
        <f t="shared" si="8"/>
        <v>93.712888888888884</v>
      </c>
      <c r="T30" s="24">
        <f t="shared" si="9"/>
        <v>91.743589743589752</v>
      </c>
      <c r="U30" s="26">
        <f t="shared" si="10"/>
        <v>100.00005128205127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2932000</v>
      </c>
      <c r="C32" s="46">
        <v>-164000</v>
      </c>
      <c r="D32" s="46"/>
      <c r="E32" s="46">
        <f t="shared" si="4"/>
        <v>2768000</v>
      </c>
      <c r="F32" s="47">
        <v>2768000</v>
      </c>
      <c r="G32" s="48">
        <v>2768000</v>
      </c>
      <c r="H32" s="47">
        <v>732000</v>
      </c>
      <c r="I32" s="48">
        <v>732999</v>
      </c>
      <c r="J32" s="47">
        <v>732000</v>
      </c>
      <c r="K32" s="48">
        <v>732999</v>
      </c>
      <c r="L32" s="47">
        <v>691000</v>
      </c>
      <c r="M32" s="48">
        <v>691999</v>
      </c>
      <c r="N32" s="47">
        <v>612000</v>
      </c>
      <c r="O32" s="48">
        <v>609999</v>
      </c>
      <c r="P32" s="47">
        <f t="shared" si="5"/>
        <v>2767000</v>
      </c>
      <c r="Q32" s="48">
        <f t="shared" si="6"/>
        <v>2767996</v>
      </c>
      <c r="R32" s="24">
        <f t="shared" si="7"/>
        <v>-11.432706222865413</v>
      </c>
      <c r="S32" s="25">
        <f t="shared" si="8"/>
        <v>-11.849728106543507</v>
      </c>
      <c r="T32" s="24">
        <f t="shared" si="9"/>
        <v>99.963872832369944</v>
      </c>
      <c r="U32" s="26">
        <f t="shared" si="10"/>
        <v>99.999855491329484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3500000</v>
      </c>
      <c r="C36" s="46"/>
      <c r="D36" s="46"/>
      <c r="E36" s="46">
        <f t="shared" si="4"/>
        <v>3500000</v>
      </c>
      <c r="F36" s="47">
        <v>3500000</v>
      </c>
      <c r="G36" s="48">
        <v>3500000</v>
      </c>
      <c r="H36" s="47">
        <v>1594000</v>
      </c>
      <c r="I36" s="48">
        <v>1658596</v>
      </c>
      <c r="J36" s="47">
        <v>469000</v>
      </c>
      <c r="K36" s="48">
        <v>793084</v>
      </c>
      <c r="L36" s="47"/>
      <c r="M36" s="48"/>
      <c r="N36" s="47"/>
      <c r="O36" s="48">
        <v>13351469</v>
      </c>
      <c r="P36" s="47">
        <f t="shared" si="5"/>
        <v>2063000</v>
      </c>
      <c r="Q36" s="48">
        <f t="shared" si="6"/>
        <v>15803149</v>
      </c>
      <c r="R36" s="24">
        <f t="shared" si="7"/>
        <v>0</v>
      </c>
      <c r="S36" s="25">
        <f t="shared" si="8"/>
        <v>0</v>
      </c>
      <c r="T36" s="24">
        <f t="shared" si="9"/>
        <v>58.942857142857143</v>
      </c>
      <c r="U36" s="26">
        <f t="shared" si="10"/>
        <v>451.5185428571429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38193000</v>
      </c>
      <c r="C42" s="52">
        <f t="shared" si="13"/>
        <v>-1083000</v>
      </c>
      <c r="D42" s="52">
        <f t="shared" si="13"/>
        <v>0</v>
      </c>
      <c r="E42" s="52">
        <f t="shared" si="13"/>
        <v>37110000</v>
      </c>
      <c r="F42" s="53">
        <f t="shared" si="13"/>
        <v>37110000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38193000</v>
      </c>
      <c r="C43" s="43">
        <f t="shared" si="19"/>
        <v>-1083000</v>
      </c>
      <c r="D43" s="43">
        <f t="shared" si="19"/>
        <v>0</v>
      </c>
      <c r="E43" s="43">
        <f t="shared" si="19"/>
        <v>37110000</v>
      </c>
      <c r="F43" s="44">
        <f t="shared" si="19"/>
        <v>37110000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38193000</v>
      </c>
      <c r="C45" s="46">
        <v>-1083000</v>
      </c>
      <c r="D45" s="46"/>
      <c r="E45" s="46">
        <f t="shared" si="21"/>
        <v>37110000</v>
      </c>
      <c r="F45" s="47">
        <v>37110000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169332000</v>
      </c>
      <c r="C59" s="43">
        <f t="shared" si="26"/>
        <v>9011000</v>
      </c>
      <c r="D59" s="43">
        <f t="shared" si="26"/>
        <v>0</v>
      </c>
      <c r="E59" s="43">
        <f t="shared" si="26"/>
        <v>178343000</v>
      </c>
      <c r="F59" s="44">
        <f t="shared" si="26"/>
        <v>178343000</v>
      </c>
      <c r="G59" s="45">
        <f t="shared" si="26"/>
        <v>141233000</v>
      </c>
      <c r="H59" s="44">
        <f t="shared" si="26"/>
        <v>37226000</v>
      </c>
      <c r="I59" s="45">
        <f t="shared" si="26"/>
        <v>37379473</v>
      </c>
      <c r="J59" s="44">
        <f t="shared" si="26"/>
        <v>49386000</v>
      </c>
      <c r="K59" s="45">
        <f t="shared" si="26"/>
        <v>49709632</v>
      </c>
      <c r="L59" s="44">
        <f t="shared" si="26"/>
        <v>25109000</v>
      </c>
      <c r="M59" s="45">
        <f t="shared" si="26"/>
        <v>25589527</v>
      </c>
      <c r="N59" s="44">
        <f t="shared" si="26"/>
        <v>9913000</v>
      </c>
      <c r="O59" s="45">
        <f t="shared" si="26"/>
        <v>22857514</v>
      </c>
      <c r="P59" s="44">
        <f t="shared" si="26"/>
        <v>121634000</v>
      </c>
      <c r="Q59" s="45">
        <f t="shared" si="26"/>
        <v>135536146</v>
      </c>
      <c r="R59" s="20">
        <f t="shared" si="14"/>
        <v>-60.52013222350552</v>
      </c>
      <c r="S59" s="21">
        <f t="shared" si="15"/>
        <v>-10.676293469590117</v>
      </c>
      <c r="T59" s="20">
        <f t="shared" si="16"/>
        <v>68.202284362156078</v>
      </c>
      <c r="U59" s="22">
        <f t="shared" si="17"/>
        <v>75.99745770789994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169332000</v>
      </c>
      <c r="C63" s="55">
        <f t="shared" si="30"/>
        <v>9011000</v>
      </c>
      <c r="D63" s="55">
        <f t="shared" si="30"/>
        <v>0</v>
      </c>
      <c r="E63" s="55">
        <f t="shared" si="30"/>
        <v>178343000</v>
      </c>
      <c r="F63" s="56">
        <f t="shared" si="30"/>
        <v>178343000</v>
      </c>
      <c r="G63" s="57">
        <f t="shared" si="30"/>
        <v>141233000</v>
      </c>
      <c r="H63" s="56">
        <f t="shared" si="30"/>
        <v>37226000</v>
      </c>
      <c r="I63" s="57">
        <f t="shared" si="30"/>
        <v>37379473</v>
      </c>
      <c r="J63" s="56">
        <f t="shared" si="30"/>
        <v>49386000</v>
      </c>
      <c r="K63" s="57">
        <f t="shared" si="30"/>
        <v>49709632</v>
      </c>
      <c r="L63" s="56">
        <f t="shared" si="30"/>
        <v>25109000</v>
      </c>
      <c r="M63" s="58">
        <f t="shared" si="30"/>
        <v>25589527</v>
      </c>
      <c r="N63" s="56">
        <f t="shared" si="30"/>
        <v>9913000</v>
      </c>
      <c r="O63" s="57">
        <f t="shared" si="30"/>
        <v>22857514</v>
      </c>
      <c r="P63" s="56">
        <f t="shared" si="30"/>
        <v>121634000</v>
      </c>
      <c r="Q63" s="57">
        <f t="shared" si="30"/>
        <v>135536146</v>
      </c>
      <c r="R63" s="38">
        <f t="shared" si="14"/>
        <v>-60.52013222350552</v>
      </c>
      <c r="S63" s="39">
        <f t="shared" si="15"/>
        <v>-10.676293469590117</v>
      </c>
      <c r="T63" s="38">
        <f t="shared" si="16"/>
        <v>68.202284362156078</v>
      </c>
      <c r="U63" s="39">
        <f t="shared" si="17"/>
        <v>75.99745770789994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119091000</v>
      </c>
      <c r="C8" s="40">
        <f t="shared" si="0"/>
        <v>10130000</v>
      </c>
      <c r="D8" s="40">
        <f t="shared" si="0"/>
        <v>0</v>
      </c>
      <c r="E8" s="40">
        <f t="shared" si="0"/>
        <v>129221000</v>
      </c>
      <c r="F8" s="41">
        <f t="shared" si="0"/>
        <v>129221000</v>
      </c>
      <c r="G8" s="42">
        <f t="shared" si="0"/>
        <v>129221000</v>
      </c>
      <c r="H8" s="41">
        <f t="shared" si="0"/>
        <v>28444000</v>
      </c>
      <c r="I8" s="42">
        <f t="shared" si="0"/>
        <v>25098687</v>
      </c>
      <c r="J8" s="41">
        <f t="shared" si="0"/>
        <v>56735000</v>
      </c>
      <c r="K8" s="42">
        <f t="shared" si="0"/>
        <v>37802944</v>
      </c>
      <c r="L8" s="41">
        <f t="shared" si="0"/>
        <v>24243000</v>
      </c>
      <c r="M8" s="42">
        <f t="shared" si="0"/>
        <v>36802231</v>
      </c>
      <c r="N8" s="41">
        <f t="shared" si="0"/>
        <v>10493000</v>
      </c>
      <c r="O8" s="42">
        <f t="shared" si="0"/>
        <v>15730344</v>
      </c>
      <c r="P8" s="41">
        <f t="shared" si="0"/>
        <v>119915000</v>
      </c>
      <c r="Q8" s="42">
        <f t="shared" si="0"/>
        <v>115434206</v>
      </c>
      <c r="R8" s="16">
        <f>IF(($L8       =0),0,((($N8       -$L8       )/$L8       )*100))</f>
        <v>-56.717402961679667</v>
      </c>
      <c r="S8" s="17">
        <f>IF(($M8       =0),0,((($O8       -$M8       )/$M8       )*100))</f>
        <v>-57.257091288840613</v>
      </c>
      <c r="T8" s="16">
        <f>IF(($E8       =0),0,(($P8       /$E8       )*100))</f>
        <v>92.798384163564748</v>
      </c>
      <c r="U8" s="18">
        <f>IF(($E8       =0),0,(($Q8       /$E8       )*100))</f>
        <v>89.330840962382268</v>
      </c>
      <c r="V8" s="41">
        <f t="shared" ref="V8:W8" si="1">+V9+V27</f>
        <v>4734000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110637000</v>
      </c>
      <c r="C9" s="43">
        <f t="shared" si="2"/>
        <v>10130000</v>
      </c>
      <c r="D9" s="43">
        <f t="shared" si="2"/>
        <v>0</v>
      </c>
      <c r="E9" s="43">
        <f t="shared" si="2"/>
        <v>120767000</v>
      </c>
      <c r="F9" s="44">
        <f t="shared" si="2"/>
        <v>120767000</v>
      </c>
      <c r="G9" s="45">
        <f t="shared" si="2"/>
        <v>120767000</v>
      </c>
      <c r="H9" s="44">
        <f t="shared" si="2"/>
        <v>27559000</v>
      </c>
      <c r="I9" s="45">
        <f t="shared" si="2"/>
        <v>24697686</v>
      </c>
      <c r="J9" s="44">
        <f t="shared" si="2"/>
        <v>52377000</v>
      </c>
      <c r="K9" s="45">
        <f t="shared" si="2"/>
        <v>37769610</v>
      </c>
      <c r="L9" s="44">
        <f t="shared" si="2"/>
        <v>23634000</v>
      </c>
      <c r="M9" s="45">
        <f t="shared" si="2"/>
        <v>35732564</v>
      </c>
      <c r="N9" s="44">
        <f t="shared" si="2"/>
        <v>8197000</v>
      </c>
      <c r="O9" s="45">
        <f t="shared" si="2"/>
        <v>7260375</v>
      </c>
      <c r="P9" s="44">
        <f t="shared" si="2"/>
        <v>111767000</v>
      </c>
      <c r="Q9" s="45">
        <f t="shared" si="2"/>
        <v>105460235</v>
      </c>
      <c r="R9" s="20">
        <f>IF(($L9       =0),0,((($N9       -$L9       )/$L9       )*100))</f>
        <v>-65.316916307015319</v>
      </c>
      <c r="S9" s="21">
        <f>IF(($M9       =0),0,((($O9       -$M9       )/$M9       )*100))</f>
        <v>-79.681348923071965</v>
      </c>
      <c r="T9" s="20">
        <f>IF(($E9       =0),0,(($P9       /$E9       )*100))</f>
        <v>92.547633045451164</v>
      </c>
      <c r="U9" s="22">
        <f>IF(($E9       =0),0,(($Q9       /$E9       )*100))</f>
        <v>87.325374481439468</v>
      </c>
      <c r="V9" s="44">
        <f t="shared" ref="V9:W9" si="3">SUM(V10:V26)</f>
        <v>4734000</v>
      </c>
      <c r="W9" s="45">
        <f t="shared" si="3"/>
        <v>0</v>
      </c>
    </row>
    <row r="10" spans="1:23" x14ac:dyDescent="0.2">
      <c r="A10" s="23" t="s">
        <v>37</v>
      </c>
      <c r="B10" s="46">
        <v>98133000</v>
      </c>
      <c r="C10" s="46">
        <v>-6563000</v>
      </c>
      <c r="D10" s="46"/>
      <c r="E10" s="46">
        <f t="shared" ref="E10:E41" si="4">$B10      +$C10      +$D10</f>
        <v>91570000</v>
      </c>
      <c r="F10" s="47">
        <v>91570000</v>
      </c>
      <c r="G10" s="48">
        <v>91570000</v>
      </c>
      <c r="H10" s="47">
        <v>23481000</v>
      </c>
      <c r="I10" s="48">
        <v>19862986</v>
      </c>
      <c r="J10" s="47">
        <v>45829000</v>
      </c>
      <c r="K10" s="48">
        <v>32355976</v>
      </c>
      <c r="L10" s="47">
        <v>22260000</v>
      </c>
      <c r="M10" s="48">
        <v>35732564</v>
      </c>
      <c r="N10" s="47"/>
      <c r="O10" s="48">
        <v>3618474</v>
      </c>
      <c r="P10" s="47">
        <f t="shared" ref="P10:P41" si="5">$H10      +$J10      +$L10      +$N10</f>
        <v>91570000</v>
      </c>
      <c r="Q10" s="48">
        <f t="shared" ref="Q10:Q41" si="6">$I10      +$K10      +$M10      +$O10</f>
        <v>91570000</v>
      </c>
      <c r="R10" s="24">
        <f t="shared" ref="R10:R41" si="7">IF(($L10      =0),0,((($N10      -$L10      )/$L10      )*100))</f>
        <v>-100</v>
      </c>
      <c r="S10" s="25">
        <f t="shared" ref="S10:S41" si="8">IF(($M10      =0),0,((($O10      -$M10      )/$M10      )*100))</f>
        <v>-89.873455484470682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12504000</v>
      </c>
      <c r="C13" s="46">
        <v>7693000</v>
      </c>
      <c r="D13" s="46"/>
      <c r="E13" s="46">
        <f t="shared" si="4"/>
        <v>20197000</v>
      </c>
      <c r="F13" s="47">
        <v>20197000</v>
      </c>
      <c r="G13" s="48">
        <v>20197000</v>
      </c>
      <c r="H13" s="47">
        <v>4078000</v>
      </c>
      <c r="I13" s="48">
        <v>4834700</v>
      </c>
      <c r="J13" s="47">
        <v>6548000</v>
      </c>
      <c r="K13" s="48">
        <v>5413634</v>
      </c>
      <c r="L13" s="47">
        <v>1374000</v>
      </c>
      <c r="M13" s="48"/>
      <c r="N13" s="47">
        <v>8197000</v>
      </c>
      <c r="O13" s="48">
        <v>3641901</v>
      </c>
      <c r="P13" s="47">
        <f t="shared" si="5"/>
        <v>20197000</v>
      </c>
      <c r="Q13" s="48">
        <f t="shared" si="6"/>
        <v>13890235</v>
      </c>
      <c r="R13" s="24">
        <f t="shared" si="7"/>
        <v>496.57933042212517</v>
      </c>
      <c r="S13" s="25">
        <f t="shared" si="8"/>
        <v>0</v>
      </c>
      <c r="T13" s="24">
        <f t="shared" si="9"/>
        <v>100</v>
      </c>
      <c r="U13" s="26">
        <f t="shared" si="10"/>
        <v>68.773753527751651</v>
      </c>
      <c r="V13" s="47">
        <v>4734000</v>
      </c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9000000</v>
      </c>
      <c r="D20" s="46"/>
      <c r="E20" s="46">
        <f t="shared" si="4"/>
        <v>9000000</v>
      </c>
      <c r="F20" s="47">
        <v>9000000</v>
      </c>
      <c r="G20" s="48">
        <v>9000000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8454000</v>
      </c>
      <c r="C27" s="43">
        <f t="shared" si="11"/>
        <v>0</v>
      </c>
      <c r="D27" s="43">
        <f t="shared" si="11"/>
        <v>0</v>
      </c>
      <c r="E27" s="43">
        <f t="shared" si="11"/>
        <v>8454000</v>
      </c>
      <c r="F27" s="44">
        <f t="shared" si="11"/>
        <v>8454000</v>
      </c>
      <c r="G27" s="45">
        <f t="shared" si="11"/>
        <v>8454000</v>
      </c>
      <c r="H27" s="44">
        <f t="shared" si="11"/>
        <v>885000</v>
      </c>
      <c r="I27" s="45">
        <f t="shared" si="11"/>
        <v>401001</v>
      </c>
      <c r="J27" s="44">
        <f t="shared" si="11"/>
        <v>4358000</v>
      </c>
      <c r="K27" s="45">
        <f t="shared" si="11"/>
        <v>33334</v>
      </c>
      <c r="L27" s="44">
        <f t="shared" si="11"/>
        <v>609000</v>
      </c>
      <c r="M27" s="45">
        <f t="shared" si="11"/>
        <v>1069667</v>
      </c>
      <c r="N27" s="44">
        <f t="shared" si="11"/>
        <v>2296000</v>
      </c>
      <c r="O27" s="45">
        <f t="shared" si="11"/>
        <v>8469969</v>
      </c>
      <c r="P27" s="44">
        <f t="shared" si="11"/>
        <v>8148000</v>
      </c>
      <c r="Q27" s="45">
        <f t="shared" si="11"/>
        <v>9973971</v>
      </c>
      <c r="R27" s="20">
        <f t="shared" si="7"/>
        <v>277.01149425287355</v>
      </c>
      <c r="S27" s="21">
        <f t="shared" si="8"/>
        <v>691.83231790828358</v>
      </c>
      <c r="T27" s="20">
        <f t="shared" si="9"/>
        <v>96.380411639460604</v>
      </c>
      <c r="U27" s="22">
        <f t="shared" si="10"/>
        <v>117.97931156848828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51000</v>
      </c>
      <c r="I30" s="48">
        <v>50000</v>
      </c>
      <c r="J30" s="47">
        <v>34000</v>
      </c>
      <c r="K30" s="48">
        <v>33334</v>
      </c>
      <c r="L30" s="47">
        <v>154000</v>
      </c>
      <c r="M30" s="48">
        <v>16667</v>
      </c>
      <c r="N30" s="47">
        <v>2296000</v>
      </c>
      <c r="O30" s="48">
        <v>1177000</v>
      </c>
      <c r="P30" s="47">
        <f t="shared" si="5"/>
        <v>2535000</v>
      </c>
      <c r="Q30" s="48">
        <f t="shared" si="6"/>
        <v>1277001</v>
      </c>
      <c r="R30" s="24">
        <f t="shared" si="7"/>
        <v>1390.9090909090908</v>
      </c>
      <c r="S30" s="25">
        <f t="shared" si="8"/>
        <v>6961.8587628247442</v>
      </c>
      <c r="T30" s="24">
        <f t="shared" si="9"/>
        <v>99.411764705882348</v>
      </c>
      <c r="U30" s="26">
        <f t="shared" si="10"/>
        <v>50.078470588235291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1404000</v>
      </c>
      <c r="C32" s="46"/>
      <c r="D32" s="46"/>
      <c r="E32" s="46">
        <f t="shared" si="4"/>
        <v>1404000</v>
      </c>
      <c r="F32" s="47">
        <v>1404000</v>
      </c>
      <c r="G32" s="48">
        <v>1404000</v>
      </c>
      <c r="H32" s="47">
        <v>351000</v>
      </c>
      <c r="I32" s="48">
        <v>351001</v>
      </c>
      <c r="J32" s="47">
        <v>308000</v>
      </c>
      <c r="K32" s="48"/>
      <c r="L32" s="47">
        <v>455000</v>
      </c>
      <c r="M32" s="48">
        <v>1053000</v>
      </c>
      <c r="N32" s="47"/>
      <c r="O32" s="48"/>
      <c r="P32" s="47">
        <f t="shared" si="5"/>
        <v>1114000</v>
      </c>
      <c r="Q32" s="48">
        <f t="shared" si="6"/>
        <v>1404001</v>
      </c>
      <c r="R32" s="24">
        <f t="shared" si="7"/>
        <v>-100</v>
      </c>
      <c r="S32" s="25">
        <f t="shared" si="8"/>
        <v>-100</v>
      </c>
      <c r="T32" s="24">
        <f t="shared" si="9"/>
        <v>79.344729344729345</v>
      </c>
      <c r="U32" s="26">
        <f t="shared" si="10"/>
        <v>100.00007122507122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4500000</v>
      </c>
      <c r="C36" s="46"/>
      <c r="D36" s="46"/>
      <c r="E36" s="46">
        <f t="shared" si="4"/>
        <v>4500000</v>
      </c>
      <c r="F36" s="47">
        <v>4500000</v>
      </c>
      <c r="G36" s="48">
        <v>4500000</v>
      </c>
      <c r="H36" s="47">
        <v>483000</v>
      </c>
      <c r="I36" s="48"/>
      <c r="J36" s="47">
        <v>4016000</v>
      </c>
      <c r="K36" s="48"/>
      <c r="L36" s="47"/>
      <c r="M36" s="48"/>
      <c r="N36" s="47"/>
      <c r="O36" s="48">
        <v>7292969</v>
      </c>
      <c r="P36" s="47">
        <f t="shared" si="5"/>
        <v>4499000</v>
      </c>
      <c r="Q36" s="48">
        <f t="shared" si="6"/>
        <v>7292969</v>
      </c>
      <c r="R36" s="24">
        <f t="shared" si="7"/>
        <v>0</v>
      </c>
      <c r="S36" s="25">
        <f t="shared" si="8"/>
        <v>0</v>
      </c>
      <c r="T36" s="24">
        <f t="shared" si="9"/>
        <v>99.977777777777774</v>
      </c>
      <c r="U36" s="26">
        <f t="shared" si="10"/>
        <v>162.06597777777779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27406000</v>
      </c>
      <c r="C42" s="52">
        <f t="shared" si="13"/>
        <v>6040000</v>
      </c>
      <c r="D42" s="52">
        <f t="shared" si="13"/>
        <v>0</v>
      </c>
      <c r="E42" s="52">
        <f t="shared" si="13"/>
        <v>33446000</v>
      </c>
      <c r="F42" s="53">
        <f t="shared" si="13"/>
        <v>33446000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27406000</v>
      </c>
      <c r="C43" s="43">
        <f t="shared" si="19"/>
        <v>6040000</v>
      </c>
      <c r="D43" s="43">
        <f t="shared" si="19"/>
        <v>0</v>
      </c>
      <c r="E43" s="43">
        <f t="shared" si="19"/>
        <v>33446000</v>
      </c>
      <c r="F43" s="44">
        <f t="shared" si="19"/>
        <v>33446000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26906000</v>
      </c>
      <c r="C45" s="46">
        <v>6540000</v>
      </c>
      <c r="D45" s="46"/>
      <c r="E45" s="46">
        <f t="shared" si="21"/>
        <v>33446000</v>
      </c>
      <c r="F45" s="47">
        <v>33446000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</v>
      </c>
      <c r="C46" s="46">
        <v>-500000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146497000</v>
      </c>
      <c r="C59" s="43">
        <f t="shared" si="26"/>
        <v>16170000</v>
      </c>
      <c r="D59" s="43">
        <f t="shared" si="26"/>
        <v>0</v>
      </c>
      <c r="E59" s="43">
        <f t="shared" si="26"/>
        <v>162667000</v>
      </c>
      <c r="F59" s="44">
        <f t="shared" si="26"/>
        <v>162667000</v>
      </c>
      <c r="G59" s="45">
        <f t="shared" si="26"/>
        <v>129221000</v>
      </c>
      <c r="H59" s="44">
        <f t="shared" si="26"/>
        <v>28444000</v>
      </c>
      <c r="I59" s="45">
        <f t="shared" si="26"/>
        <v>25098687</v>
      </c>
      <c r="J59" s="44">
        <f t="shared" si="26"/>
        <v>56735000</v>
      </c>
      <c r="K59" s="45">
        <f t="shared" si="26"/>
        <v>37802944</v>
      </c>
      <c r="L59" s="44">
        <f t="shared" si="26"/>
        <v>24243000</v>
      </c>
      <c r="M59" s="45">
        <f t="shared" si="26"/>
        <v>36802231</v>
      </c>
      <c r="N59" s="44">
        <f t="shared" si="26"/>
        <v>10493000</v>
      </c>
      <c r="O59" s="45">
        <f t="shared" si="26"/>
        <v>15730344</v>
      </c>
      <c r="P59" s="44">
        <f t="shared" si="26"/>
        <v>119915000</v>
      </c>
      <c r="Q59" s="45">
        <f t="shared" si="26"/>
        <v>115434206</v>
      </c>
      <c r="R59" s="20">
        <f t="shared" si="14"/>
        <v>-56.717402961679667</v>
      </c>
      <c r="S59" s="21">
        <f t="shared" si="15"/>
        <v>-57.257091288840613</v>
      </c>
      <c r="T59" s="20">
        <f t="shared" si="16"/>
        <v>73.718086643265082</v>
      </c>
      <c r="U59" s="22">
        <f t="shared" si="17"/>
        <v>70.963505812488094</v>
      </c>
      <c r="V59" s="44">
        <f t="shared" ref="V59:W59" si="27">+V8+V42</f>
        <v>4734000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146497000</v>
      </c>
      <c r="C63" s="55">
        <f t="shared" si="30"/>
        <v>16170000</v>
      </c>
      <c r="D63" s="55">
        <f t="shared" si="30"/>
        <v>0</v>
      </c>
      <c r="E63" s="55">
        <f t="shared" si="30"/>
        <v>162667000</v>
      </c>
      <c r="F63" s="56">
        <f t="shared" si="30"/>
        <v>162667000</v>
      </c>
      <c r="G63" s="57">
        <f t="shared" si="30"/>
        <v>129221000</v>
      </c>
      <c r="H63" s="56">
        <f t="shared" si="30"/>
        <v>28444000</v>
      </c>
      <c r="I63" s="57">
        <f t="shared" si="30"/>
        <v>25098687</v>
      </c>
      <c r="J63" s="56">
        <f t="shared" si="30"/>
        <v>56735000</v>
      </c>
      <c r="K63" s="57">
        <f t="shared" si="30"/>
        <v>37802944</v>
      </c>
      <c r="L63" s="56">
        <f t="shared" si="30"/>
        <v>24243000</v>
      </c>
      <c r="M63" s="58">
        <f t="shared" si="30"/>
        <v>36802231</v>
      </c>
      <c r="N63" s="56">
        <f t="shared" si="30"/>
        <v>10493000</v>
      </c>
      <c r="O63" s="57">
        <f t="shared" si="30"/>
        <v>15730344</v>
      </c>
      <c r="P63" s="56">
        <f t="shared" si="30"/>
        <v>119915000</v>
      </c>
      <c r="Q63" s="57">
        <f t="shared" si="30"/>
        <v>115434206</v>
      </c>
      <c r="R63" s="38">
        <f t="shared" si="14"/>
        <v>-56.717402961679667</v>
      </c>
      <c r="S63" s="39">
        <f t="shared" si="15"/>
        <v>-57.257091288840613</v>
      </c>
      <c r="T63" s="38">
        <f t="shared" si="16"/>
        <v>73.718086643265082</v>
      </c>
      <c r="U63" s="39">
        <f t="shared" si="17"/>
        <v>70.963505812488094</v>
      </c>
      <c r="V63" s="56">
        <f>+V59+V60</f>
        <v>4734000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93160000</v>
      </c>
      <c r="C8" s="40">
        <f t="shared" si="0"/>
        <v>53584000</v>
      </c>
      <c r="D8" s="40">
        <f t="shared" si="0"/>
        <v>0</v>
      </c>
      <c r="E8" s="40">
        <f t="shared" si="0"/>
        <v>146744000</v>
      </c>
      <c r="F8" s="41">
        <f t="shared" si="0"/>
        <v>146744000</v>
      </c>
      <c r="G8" s="42">
        <f t="shared" si="0"/>
        <v>146744000</v>
      </c>
      <c r="H8" s="41">
        <f t="shared" si="0"/>
        <v>8745000</v>
      </c>
      <c r="I8" s="42">
        <f t="shared" si="0"/>
        <v>8773768</v>
      </c>
      <c r="J8" s="41">
        <f t="shared" si="0"/>
        <v>37943000</v>
      </c>
      <c r="K8" s="42">
        <f t="shared" si="0"/>
        <v>0</v>
      </c>
      <c r="L8" s="41">
        <f t="shared" si="0"/>
        <v>7760000</v>
      </c>
      <c r="M8" s="42">
        <f t="shared" si="0"/>
        <v>14784819</v>
      </c>
      <c r="N8" s="41">
        <f t="shared" si="0"/>
        <v>15644000</v>
      </c>
      <c r="O8" s="42">
        <f t="shared" si="0"/>
        <v>74886278</v>
      </c>
      <c r="P8" s="41">
        <f t="shared" si="0"/>
        <v>70092000</v>
      </c>
      <c r="Q8" s="42">
        <f t="shared" si="0"/>
        <v>98444865</v>
      </c>
      <c r="R8" s="16">
        <f>IF(($L8       =0),0,((($N8       -$L8       )/$L8       )*100))</f>
        <v>101.59793814432989</v>
      </c>
      <c r="S8" s="17">
        <f>IF(($M8       =0),0,((($O8       -$M8       )/$M8       )*100))</f>
        <v>406.50791193317957</v>
      </c>
      <c r="T8" s="16">
        <f>IF(($E8       =0),0,(($P8       /$E8       )*100))</f>
        <v>47.764814915771687</v>
      </c>
      <c r="U8" s="18">
        <f>IF(($E8       =0),0,(($Q8       /$E8       )*100))</f>
        <v>67.086126178923848</v>
      </c>
      <c r="V8" s="41">
        <f t="shared" ref="V8:W8" si="1">+V9+V27</f>
        <v>15808000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85575000</v>
      </c>
      <c r="C9" s="43">
        <f t="shared" si="2"/>
        <v>53584000</v>
      </c>
      <c r="D9" s="43">
        <f t="shared" si="2"/>
        <v>0</v>
      </c>
      <c r="E9" s="43">
        <f t="shared" si="2"/>
        <v>139159000</v>
      </c>
      <c r="F9" s="44">
        <f t="shared" si="2"/>
        <v>139159000</v>
      </c>
      <c r="G9" s="45">
        <f t="shared" si="2"/>
        <v>139159000</v>
      </c>
      <c r="H9" s="44">
        <f t="shared" si="2"/>
        <v>6600000</v>
      </c>
      <c r="I9" s="45">
        <f t="shared" si="2"/>
        <v>6983631</v>
      </c>
      <c r="J9" s="44">
        <f t="shared" si="2"/>
        <v>35259000</v>
      </c>
      <c r="K9" s="45">
        <f t="shared" si="2"/>
        <v>0</v>
      </c>
      <c r="L9" s="44">
        <f t="shared" si="2"/>
        <v>6579000</v>
      </c>
      <c r="M9" s="45">
        <f t="shared" si="2"/>
        <v>9744443</v>
      </c>
      <c r="N9" s="44">
        <f t="shared" si="2"/>
        <v>15644000</v>
      </c>
      <c r="O9" s="45">
        <f t="shared" si="2"/>
        <v>65738155</v>
      </c>
      <c r="P9" s="44">
        <f t="shared" si="2"/>
        <v>64082000</v>
      </c>
      <c r="Q9" s="45">
        <f t="shared" si="2"/>
        <v>82466229</v>
      </c>
      <c r="R9" s="20">
        <f>IF(($L9       =0),0,((($N9       -$L9       )/$L9       )*100))</f>
        <v>137.78689770481836</v>
      </c>
      <c r="S9" s="21">
        <f>IF(($M9       =0),0,((($O9       -$M9       )/$M9       )*100))</f>
        <v>574.62198711614406</v>
      </c>
      <c r="T9" s="20">
        <f>IF(($E9       =0),0,(($P9       /$E9       )*100))</f>
        <v>46.04948296552864</v>
      </c>
      <c r="U9" s="22">
        <f>IF(($E9       =0),0,(($Q9       /$E9       )*100))</f>
        <v>59.260435185650948</v>
      </c>
      <c r="V9" s="44">
        <f t="shared" ref="V9:W9" si="3">SUM(V10:V26)</f>
        <v>15808000</v>
      </c>
      <c r="W9" s="45">
        <f t="shared" si="3"/>
        <v>0</v>
      </c>
    </row>
    <row r="10" spans="1:23" x14ac:dyDescent="0.2">
      <c r="A10" s="23" t="s">
        <v>37</v>
      </c>
      <c r="B10" s="46">
        <v>52575000</v>
      </c>
      <c r="C10" s="46">
        <v>6484000</v>
      </c>
      <c r="D10" s="46"/>
      <c r="E10" s="46">
        <f t="shared" ref="E10:E41" si="4">$B10      +$C10      +$D10</f>
        <v>59059000</v>
      </c>
      <c r="F10" s="47">
        <v>59059000</v>
      </c>
      <c r="G10" s="48">
        <v>59059000</v>
      </c>
      <c r="H10" s="47">
        <v>6174000</v>
      </c>
      <c r="I10" s="48">
        <v>6131601</v>
      </c>
      <c r="J10" s="47">
        <v>32593000</v>
      </c>
      <c r="K10" s="48"/>
      <c r="L10" s="47">
        <v>6579000</v>
      </c>
      <c r="M10" s="48">
        <v>4225736</v>
      </c>
      <c r="N10" s="47">
        <v>13066000</v>
      </c>
      <c r="O10" s="48">
        <v>57983837</v>
      </c>
      <c r="P10" s="47">
        <f t="shared" ref="P10:P41" si="5">$H10      +$J10      +$L10      +$N10</f>
        <v>58412000</v>
      </c>
      <c r="Q10" s="48">
        <f t="shared" ref="Q10:Q41" si="6">$I10      +$K10      +$M10      +$O10</f>
        <v>68341174</v>
      </c>
      <c r="R10" s="24">
        <f t="shared" ref="R10:R41" si="7">IF(($L10      =0),0,((($N10      -$L10      )/$L10      )*100))</f>
        <v>98.601611187110507</v>
      </c>
      <c r="S10" s="25">
        <f t="shared" ref="S10:S41" si="8">IF(($M10      =0),0,((($O10      -$M10      )/$M10      )*100))</f>
        <v>1272.1594770709767</v>
      </c>
      <c r="T10" s="24">
        <f t="shared" ref="T10:T41" si="9">IF(($E10      =0),0,(($P10      /$E10      )*100))</f>
        <v>98.904485345163309</v>
      </c>
      <c r="U10" s="26">
        <f t="shared" ref="U10:U41" si="10">IF(($E10      =0),0,(($Q10      /$E10      )*100))</f>
        <v>115.71678152356117</v>
      </c>
      <c r="V10" s="47">
        <v>10396000</v>
      </c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33000000</v>
      </c>
      <c r="C13" s="46"/>
      <c r="D13" s="46"/>
      <c r="E13" s="46">
        <f t="shared" si="4"/>
        <v>33000000</v>
      </c>
      <c r="F13" s="47">
        <v>33000000</v>
      </c>
      <c r="G13" s="48">
        <v>33000000</v>
      </c>
      <c r="H13" s="47">
        <v>426000</v>
      </c>
      <c r="I13" s="48">
        <v>852030</v>
      </c>
      <c r="J13" s="47">
        <v>2666000</v>
      </c>
      <c r="K13" s="48"/>
      <c r="L13" s="47"/>
      <c r="M13" s="48">
        <v>5518707</v>
      </c>
      <c r="N13" s="47">
        <v>2578000</v>
      </c>
      <c r="O13" s="48">
        <v>7754318</v>
      </c>
      <c r="P13" s="47">
        <f t="shared" si="5"/>
        <v>5670000</v>
      </c>
      <c r="Q13" s="48">
        <f t="shared" si="6"/>
        <v>14125055</v>
      </c>
      <c r="R13" s="24">
        <f t="shared" si="7"/>
        <v>0</v>
      </c>
      <c r="S13" s="25">
        <f t="shared" si="8"/>
        <v>40.509688229507383</v>
      </c>
      <c r="T13" s="24">
        <f t="shared" si="9"/>
        <v>17.18181818181818</v>
      </c>
      <c r="U13" s="26">
        <f t="shared" si="10"/>
        <v>42.80319696969697</v>
      </c>
      <c r="V13" s="47">
        <v>5412000</v>
      </c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47100000</v>
      </c>
      <c r="D20" s="46"/>
      <c r="E20" s="46">
        <f t="shared" si="4"/>
        <v>47100000</v>
      </c>
      <c r="F20" s="47">
        <v>47100000</v>
      </c>
      <c r="G20" s="48">
        <v>47100000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7585000</v>
      </c>
      <c r="C27" s="43">
        <f t="shared" si="11"/>
        <v>0</v>
      </c>
      <c r="D27" s="43">
        <f t="shared" si="11"/>
        <v>0</v>
      </c>
      <c r="E27" s="43">
        <f t="shared" si="11"/>
        <v>7585000</v>
      </c>
      <c r="F27" s="44">
        <f t="shared" si="11"/>
        <v>7585000</v>
      </c>
      <c r="G27" s="45">
        <f t="shared" si="11"/>
        <v>7585000</v>
      </c>
      <c r="H27" s="44">
        <f t="shared" si="11"/>
        <v>2145000</v>
      </c>
      <c r="I27" s="45">
        <f t="shared" si="11"/>
        <v>1790137</v>
      </c>
      <c r="J27" s="44">
        <f t="shared" si="11"/>
        <v>2684000</v>
      </c>
      <c r="K27" s="45">
        <f t="shared" si="11"/>
        <v>0</v>
      </c>
      <c r="L27" s="44">
        <f t="shared" si="11"/>
        <v>1181000</v>
      </c>
      <c r="M27" s="45">
        <f t="shared" si="11"/>
        <v>5040376</v>
      </c>
      <c r="N27" s="44">
        <f t="shared" si="11"/>
        <v>0</v>
      </c>
      <c r="O27" s="45">
        <f t="shared" si="11"/>
        <v>9148123</v>
      </c>
      <c r="P27" s="44">
        <f t="shared" si="11"/>
        <v>6010000</v>
      </c>
      <c r="Q27" s="45">
        <f t="shared" si="11"/>
        <v>15978636</v>
      </c>
      <c r="R27" s="20">
        <f t="shared" si="7"/>
        <v>-100</v>
      </c>
      <c r="S27" s="21">
        <f t="shared" si="8"/>
        <v>81.496836743925456</v>
      </c>
      <c r="T27" s="20">
        <f t="shared" si="9"/>
        <v>79.235332893869483</v>
      </c>
      <c r="U27" s="22">
        <f t="shared" si="10"/>
        <v>210.66098879367172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/>
      <c r="I30" s="48">
        <v>833520</v>
      </c>
      <c r="J30" s="47"/>
      <c r="K30" s="48"/>
      <c r="L30" s="47">
        <v>1181000</v>
      </c>
      <c r="M30" s="48">
        <v>1041070</v>
      </c>
      <c r="N30" s="47"/>
      <c r="O30" s="48">
        <v>525410</v>
      </c>
      <c r="P30" s="47">
        <f t="shared" si="5"/>
        <v>1181000</v>
      </c>
      <c r="Q30" s="48">
        <f t="shared" si="6"/>
        <v>2400000</v>
      </c>
      <c r="R30" s="24">
        <f t="shared" si="7"/>
        <v>-100</v>
      </c>
      <c r="S30" s="25">
        <f t="shared" si="8"/>
        <v>-49.531731775961269</v>
      </c>
      <c r="T30" s="24">
        <f t="shared" si="9"/>
        <v>49.208333333333329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1185000</v>
      </c>
      <c r="C32" s="46"/>
      <c r="D32" s="46"/>
      <c r="E32" s="46">
        <f t="shared" si="4"/>
        <v>1185000</v>
      </c>
      <c r="F32" s="47">
        <v>1185000</v>
      </c>
      <c r="G32" s="48">
        <v>1185000</v>
      </c>
      <c r="H32" s="47">
        <v>831000</v>
      </c>
      <c r="I32" s="48">
        <v>956617</v>
      </c>
      <c r="J32" s="47"/>
      <c r="K32" s="48"/>
      <c r="L32" s="47"/>
      <c r="M32" s="48"/>
      <c r="N32" s="47"/>
      <c r="O32" s="48">
        <v>228383</v>
      </c>
      <c r="P32" s="47">
        <f t="shared" si="5"/>
        <v>831000</v>
      </c>
      <c r="Q32" s="48">
        <f t="shared" si="6"/>
        <v>1185000</v>
      </c>
      <c r="R32" s="24">
        <f t="shared" si="7"/>
        <v>0</v>
      </c>
      <c r="S32" s="25">
        <f t="shared" si="8"/>
        <v>0</v>
      </c>
      <c r="T32" s="24">
        <f t="shared" si="9"/>
        <v>70.12658227848101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4000000</v>
      </c>
      <c r="C36" s="46"/>
      <c r="D36" s="46"/>
      <c r="E36" s="46">
        <f t="shared" si="4"/>
        <v>4000000</v>
      </c>
      <c r="F36" s="47">
        <v>4000000</v>
      </c>
      <c r="G36" s="48">
        <v>4000000</v>
      </c>
      <c r="H36" s="47">
        <v>1314000</v>
      </c>
      <c r="I36" s="48"/>
      <c r="J36" s="47">
        <v>2684000</v>
      </c>
      <c r="K36" s="48"/>
      <c r="L36" s="47"/>
      <c r="M36" s="48">
        <v>3999306</v>
      </c>
      <c r="N36" s="47"/>
      <c r="O36" s="48">
        <v>8394330</v>
      </c>
      <c r="P36" s="47">
        <f t="shared" si="5"/>
        <v>3998000</v>
      </c>
      <c r="Q36" s="48">
        <f t="shared" si="6"/>
        <v>12393636</v>
      </c>
      <c r="R36" s="24">
        <f t="shared" si="7"/>
        <v>0</v>
      </c>
      <c r="S36" s="25">
        <f t="shared" si="8"/>
        <v>109.89466672467674</v>
      </c>
      <c r="T36" s="24">
        <f t="shared" si="9"/>
        <v>99.95</v>
      </c>
      <c r="U36" s="26">
        <f t="shared" si="10"/>
        <v>309.84090000000003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10189000</v>
      </c>
      <c r="C42" s="52">
        <f t="shared" si="13"/>
        <v>-3411000</v>
      </c>
      <c r="D42" s="52">
        <f t="shared" si="13"/>
        <v>0</v>
      </c>
      <c r="E42" s="52">
        <f t="shared" si="13"/>
        <v>6778000</v>
      </c>
      <c r="F42" s="53">
        <f t="shared" si="13"/>
        <v>6778000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10189000</v>
      </c>
      <c r="C43" s="43">
        <f t="shared" si="19"/>
        <v>-3411000</v>
      </c>
      <c r="D43" s="43">
        <f t="shared" si="19"/>
        <v>0</v>
      </c>
      <c r="E43" s="43">
        <f t="shared" si="19"/>
        <v>6778000</v>
      </c>
      <c r="F43" s="44">
        <f t="shared" si="19"/>
        <v>6778000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10189000</v>
      </c>
      <c r="C45" s="46">
        <v>-3411000</v>
      </c>
      <c r="D45" s="46"/>
      <c r="E45" s="46">
        <f t="shared" si="21"/>
        <v>6778000</v>
      </c>
      <c r="F45" s="47">
        <v>6778000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103349000</v>
      </c>
      <c r="C59" s="43">
        <f t="shared" si="26"/>
        <v>50173000</v>
      </c>
      <c r="D59" s="43">
        <f t="shared" si="26"/>
        <v>0</v>
      </c>
      <c r="E59" s="43">
        <f t="shared" si="26"/>
        <v>153522000</v>
      </c>
      <c r="F59" s="44">
        <f t="shared" si="26"/>
        <v>153522000</v>
      </c>
      <c r="G59" s="45">
        <f t="shared" si="26"/>
        <v>146744000</v>
      </c>
      <c r="H59" s="44">
        <f t="shared" si="26"/>
        <v>8745000</v>
      </c>
      <c r="I59" s="45">
        <f t="shared" si="26"/>
        <v>8773768</v>
      </c>
      <c r="J59" s="44">
        <f t="shared" si="26"/>
        <v>37943000</v>
      </c>
      <c r="K59" s="45">
        <f t="shared" si="26"/>
        <v>0</v>
      </c>
      <c r="L59" s="44">
        <f t="shared" si="26"/>
        <v>7760000</v>
      </c>
      <c r="M59" s="45">
        <f t="shared" si="26"/>
        <v>14784819</v>
      </c>
      <c r="N59" s="44">
        <f t="shared" si="26"/>
        <v>15644000</v>
      </c>
      <c r="O59" s="45">
        <f t="shared" si="26"/>
        <v>74886278</v>
      </c>
      <c r="P59" s="44">
        <f t="shared" si="26"/>
        <v>70092000</v>
      </c>
      <c r="Q59" s="45">
        <f t="shared" si="26"/>
        <v>98444865</v>
      </c>
      <c r="R59" s="20">
        <f t="shared" si="14"/>
        <v>101.59793814432989</v>
      </c>
      <c r="S59" s="21">
        <f t="shared" si="15"/>
        <v>406.50791193317957</v>
      </c>
      <c r="T59" s="20">
        <f t="shared" si="16"/>
        <v>45.655997186071048</v>
      </c>
      <c r="U59" s="22">
        <f t="shared" si="17"/>
        <v>64.124272091296362</v>
      </c>
      <c r="V59" s="44">
        <f t="shared" ref="V59:W59" si="27">+V8+V42</f>
        <v>15808000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103349000</v>
      </c>
      <c r="C63" s="55">
        <f t="shared" si="30"/>
        <v>50173000</v>
      </c>
      <c r="D63" s="55">
        <f t="shared" si="30"/>
        <v>0</v>
      </c>
      <c r="E63" s="55">
        <f t="shared" si="30"/>
        <v>153522000</v>
      </c>
      <c r="F63" s="56">
        <f t="shared" si="30"/>
        <v>153522000</v>
      </c>
      <c r="G63" s="57">
        <f t="shared" si="30"/>
        <v>146744000</v>
      </c>
      <c r="H63" s="56">
        <f t="shared" si="30"/>
        <v>8745000</v>
      </c>
      <c r="I63" s="57">
        <f t="shared" si="30"/>
        <v>8773768</v>
      </c>
      <c r="J63" s="56">
        <f t="shared" si="30"/>
        <v>37943000</v>
      </c>
      <c r="K63" s="57">
        <f t="shared" si="30"/>
        <v>0</v>
      </c>
      <c r="L63" s="56">
        <f t="shared" si="30"/>
        <v>7760000</v>
      </c>
      <c r="M63" s="58">
        <f t="shared" si="30"/>
        <v>14784819</v>
      </c>
      <c r="N63" s="56">
        <f t="shared" si="30"/>
        <v>15644000</v>
      </c>
      <c r="O63" s="57">
        <f t="shared" si="30"/>
        <v>74886278</v>
      </c>
      <c r="P63" s="56">
        <f t="shared" si="30"/>
        <v>70092000</v>
      </c>
      <c r="Q63" s="57">
        <f t="shared" si="30"/>
        <v>98444865</v>
      </c>
      <c r="R63" s="38">
        <f t="shared" si="14"/>
        <v>101.59793814432989</v>
      </c>
      <c r="S63" s="39">
        <f t="shared" si="15"/>
        <v>406.50791193317957</v>
      </c>
      <c r="T63" s="38">
        <f t="shared" si="16"/>
        <v>45.655997186071048</v>
      </c>
      <c r="U63" s="39">
        <f t="shared" si="17"/>
        <v>64.124272091296362</v>
      </c>
      <c r="V63" s="56">
        <f>+V59+V60</f>
        <v>15808000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68640000</v>
      </c>
      <c r="C8" s="40">
        <f t="shared" si="0"/>
        <v>21284000</v>
      </c>
      <c r="D8" s="40">
        <f t="shared" si="0"/>
        <v>0</v>
      </c>
      <c r="E8" s="40">
        <f t="shared" si="0"/>
        <v>89924000</v>
      </c>
      <c r="F8" s="41">
        <f t="shared" si="0"/>
        <v>89924000</v>
      </c>
      <c r="G8" s="42">
        <f t="shared" si="0"/>
        <v>89924000</v>
      </c>
      <c r="H8" s="41">
        <f t="shared" si="0"/>
        <v>19000000</v>
      </c>
      <c r="I8" s="42">
        <f t="shared" si="0"/>
        <v>19719596</v>
      </c>
      <c r="J8" s="41">
        <f t="shared" si="0"/>
        <v>28051000</v>
      </c>
      <c r="K8" s="42">
        <f t="shared" si="0"/>
        <v>22693418</v>
      </c>
      <c r="L8" s="41">
        <f t="shared" si="0"/>
        <v>10612000</v>
      </c>
      <c r="M8" s="42">
        <f t="shared" si="0"/>
        <v>10497218</v>
      </c>
      <c r="N8" s="41">
        <f t="shared" si="0"/>
        <v>27178000</v>
      </c>
      <c r="O8" s="42">
        <f t="shared" si="0"/>
        <v>6982668</v>
      </c>
      <c r="P8" s="41">
        <f t="shared" si="0"/>
        <v>84841000</v>
      </c>
      <c r="Q8" s="42">
        <f t="shared" si="0"/>
        <v>59892900</v>
      </c>
      <c r="R8" s="16">
        <f>IF(($L8       =0),0,((($N8       -$L8       )/$L8       )*100))</f>
        <v>156.10629476064832</v>
      </c>
      <c r="S8" s="17">
        <f>IF(($M8       =0),0,((($O8       -$M8       )/$M8       )*100))</f>
        <v>-33.480775573108993</v>
      </c>
      <c r="T8" s="16">
        <f>IF(($E8       =0),0,(($P8       /$E8       )*100))</f>
        <v>94.34744895689694</v>
      </c>
      <c r="U8" s="18">
        <f>IF(($E8       =0),0,(($Q8       /$E8       )*100))</f>
        <v>66.603909968417767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60621000</v>
      </c>
      <c r="C9" s="43">
        <f t="shared" si="2"/>
        <v>3728000</v>
      </c>
      <c r="D9" s="43">
        <f t="shared" si="2"/>
        <v>0</v>
      </c>
      <c r="E9" s="43">
        <f t="shared" si="2"/>
        <v>64349000</v>
      </c>
      <c r="F9" s="44">
        <f t="shared" si="2"/>
        <v>64349000</v>
      </c>
      <c r="G9" s="45">
        <f t="shared" si="2"/>
        <v>64349000</v>
      </c>
      <c r="H9" s="44">
        <f t="shared" si="2"/>
        <v>18307000</v>
      </c>
      <c r="I9" s="45">
        <f t="shared" si="2"/>
        <v>18682631</v>
      </c>
      <c r="J9" s="44">
        <f t="shared" si="2"/>
        <v>23074000</v>
      </c>
      <c r="K9" s="45">
        <f t="shared" si="2"/>
        <v>22121397</v>
      </c>
      <c r="L9" s="44">
        <f t="shared" si="2"/>
        <v>9616000</v>
      </c>
      <c r="M9" s="45">
        <f t="shared" si="2"/>
        <v>9556410</v>
      </c>
      <c r="N9" s="44">
        <f t="shared" si="2"/>
        <v>9156000</v>
      </c>
      <c r="O9" s="45">
        <f t="shared" si="2"/>
        <v>6024264</v>
      </c>
      <c r="P9" s="44">
        <f t="shared" si="2"/>
        <v>60153000</v>
      </c>
      <c r="Q9" s="45">
        <f t="shared" si="2"/>
        <v>56384702</v>
      </c>
      <c r="R9" s="20">
        <f>IF(($L9       =0),0,((($N9       -$L9       )/$L9       )*100))</f>
        <v>-4.7836938435940102</v>
      </c>
      <c r="S9" s="21">
        <f>IF(($M9       =0),0,((($O9       -$M9       )/$M9       )*100))</f>
        <v>-36.961013602388341</v>
      </c>
      <c r="T9" s="20">
        <f>IF(($E9       =0),0,(($P9       /$E9       )*100))</f>
        <v>93.479308147756768</v>
      </c>
      <c r="U9" s="22">
        <f>IF(($E9       =0),0,(($Q9       /$E9       )*100))</f>
        <v>87.6232761969883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41453000</v>
      </c>
      <c r="C10" s="46">
        <v>3728000</v>
      </c>
      <c r="D10" s="46"/>
      <c r="E10" s="46">
        <f t="shared" ref="E10:E41" si="4">$B10      +$C10      +$D10</f>
        <v>45181000</v>
      </c>
      <c r="F10" s="47">
        <v>45181000</v>
      </c>
      <c r="G10" s="48">
        <v>45181000</v>
      </c>
      <c r="H10" s="47">
        <v>17447000</v>
      </c>
      <c r="I10" s="48">
        <v>17308427</v>
      </c>
      <c r="J10" s="47">
        <v>15903000</v>
      </c>
      <c r="K10" s="48">
        <v>15945264</v>
      </c>
      <c r="L10" s="47">
        <v>2647000</v>
      </c>
      <c r="M10" s="48">
        <v>5721297</v>
      </c>
      <c r="N10" s="47">
        <v>9156000</v>
      </c>
      <c r="O10" s="48">
        <v>6170522</v>
      </c>
      <c r="P10" s="47">
        <f t="shared" ref="P10:P41" si="5">$H10      +$J10      +$L10      +$N10</f>
        <v>45153000</v>
      </c>
      <c r="Q10" s="48">
        <f t="shared" ref="Q10:Q41" si="6">$I10      +$K10      +$M10      +$O10</f>
        <v>45145510</v>
      </c>
      <c r="R10" s="24">
        <f t="shared" ref="R10:R41" si="7">IF(($L10      =0),0,((($N10      -$L10      )/$L10      )*100))</f>
        <v>245.90102002266718</v>
      </c>
      <c r="S10" s="25">
        <f t="shared" ref="S10:S41" si="8">IF(($M10      =0),0,((($O10      -$M10      )/$M10      )*100))</f>
        <v>7.8518035333596563</v>
      </c>
      <c r="T10" s="24">
        <f t="shared" ref="T10:T41" si="9">IF(($E10      =0),0,(($P10      /$E10      )*100))</f>
        <v>99.938027046767445</v>
      </c>
      <c r="U10" s="26">
        <f t="shared" ref="U10:U41" si="10">IF(($E10      =0),0,(($Q10      /$E10      )*100))</f>
        <v>99.92144928177774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19168000</v>
      </c>
      <c r="C13" s="46"/>
      <c r="D13" s="46"/>
      <c r="E13" s="46">
        <f t="shared" si="4"/>
        <v>19168000</v>
      </c>
      <c r="F13" s="47">
        <v>19168000</v>
      </c>
      <c r="G13" s="48">
        <v>19168000</v>
      </c>
      <c r="H13" s="47">
        <v>860000</v>
      </c>
      <c r="I13" s="48">
        <v>1374204</v>
      </c>
      <c r="J13" s="47">
        <v>7171000</v>
      </c>
      <c r="K13" s="48">
        <v>6176133</v>
      </c>
      <c r="L13" s="47">
        <v>6969000</v>
      </c>
      <c r="M13" s="48">
        <v>3835113</v>
      </c>
      <c r="N13" s="47"/>
      <c r="O13" s="48">
        <v>-146258</v>
      </c>
      <c r="P13" s="47">
        <f t="shared" si="5"/>
        <v>15000000</v>
      </c>
      <c r="Q13" s="48">
        <f t="shared" si="6"/>
        <v>11239192</v>
      </c>
      <c r="R13" s="24">
        <f t="shared" si="7"/>
        <v>-100</v>
      </c>
      <c r="S13" s="25">
        <f t="shared" si="8"/>
        <v>-103.81365555591191</v>
      </c>
      <c r="T13" s="24">
        <f t="shared" si="9"/>
        <v>78.255425709515862</v>
      </c>
      <c r="U13" s="26">
        <f t="shared" si="10"/>
        <v>58.635183639399003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8019000</v>
      </c>
      <c r="C27" s="43">
        <f t="shared" si="11"/>
        <v>17556000</v>
      </c>
      <c r="D27" s="43">
        <f t="shared" si="11"/>
        <v>0</v>
      </c>
      <c r="E27" s="43">
        <f t="shared" si="11"/>
        <v>25575000</v>
      </c>
      <c r="F27" s="44">
        <f t="shared" si="11"/>
        <v>25575000</v>
      </c>
      <c r="G27" s="45">
        <f t="shared" si="11"/>
        <v>25575000</v>
      </c>
      <c r="H27" s="44">
        <f t="shared" si="11"/>
        <v>693000</v>
      </c>
      <c r="I27" s="45">
        <f t="shared" si="11"/>
        <v>1036965</v>
      </c>
      <c r="J27" s="44">
        <f t="shared" si="11"/>
        <v>4977000</v>
      </c>
      <c r="K27" s="45">
        <f t="shared" si="11"/>
        <v>572021</v>
      </c>
      <c r="L27" s="44">
        <f t="shared" si="11"/>
        <v>996000</v>
      </c>
      <c r="M27" s="45">
        <f t="shared" si="11"/>
        <v>940808</v>
      </c>
      <c r="N27" s="44">
        <f t="shared" si="11"/>
        <v>18022000</v>
      </c>
      <c r="O27" s="45">
        <f t="shared" si="11"/>
        <v>958404</v>
      </c>
      <c r="P27" s="44">
        <f t="shared" si="11"/>
        <v>24688000</v>
      </c>
      <c r="Q27" s="45">
        <f t="shared" si="11"/>
        <v>3508198</v>
      </c>
      <c r="R27" s="20">
        <f t="shared" si="7"/>
        <v>1709.437751004016</v>
      </c>
      <c r="S27" s="21">
        <f t="shared" si="8"/>
        <v>1.8703072252786965</v>
      </c>
      <c r="T27" s="20">
        <f t="shared" si="9"/>
        <v>96.531769305962854</v>
      </c>
      <c r="U27" s="22">
        <f t="shared" si="10"/>
        <v>13.717294232649072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241000</v>
      </c>
      <c r="I30" s="48">
        <v>585593</v>
      </c>
      <c r="J30" s="47">
        <v>399000</v>
      </c>
      <c r="K30" s="48">
        <v>382633</v>
      </c>
      <c r="L30" s="47">
        <v>713000</v>
      </c>
      <c r="M30" s="48">
        <v>565535</v>
      </c>
      <c r="N30" s="47">
        <v>898000</v>
      </c>
      <c r="O30" s="48">
        <v>757829</v>
      </c>
      <c r="P30" s="47">
        <f t="shared" si="5"/>
        <v>2251000</v>
      </c>
      <c r="Q30" s="48">
        <f t="shared" si="6"/>
        <v>2291590</v>
      </c>
      <c r="R30" s="24">
        <f t="shared" si="7"/>
        <v>25.946704067321178</v>
      </c>
      <c r="S30" s="25">
        <f t="shared" si="8"/>
        <v>34.002139566958725</v>
      </c>
      <c r="T30" s="24">
        <f t="shared" si="9"/>
        <v>97.869565217391312</v>
      </c>
      <c r="U30" s="26">
        <f t="shared" si="10"/>
        <v>99.634347826086952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1219000</v>
      </c>
      <c r="C32" s="46"/>
      <c r="D32" s="46"/>
      <c r="E32" s="46">
        <f t="shared" si="4"/>
        <v>1219000</v>
      </c>
      <c r="F32" s="47">
        <v>1219000</v>
      </c>
      <c r="G32" s="48">
        <v>1219000</v>
      </c>
      <c r="H32" s="47">
        <v>452000</v>
      </c>
      <c r="I32" s="48">
        <v>451372</v>
      </c>
      <c r="J32" s="47">
        <v>285000</v>
      </c>
      <c r="K32" s="48">
        <v>189388</v>
      </c>
      <c r="L32" s="47">
        <v>283000</v>
      </c>
      <c r="M32" s="48">
        <v>375273</v>
      </c>
      <c r="N32" s="47">
        <v>199000</v>
      </c>
      <c r="O32" s="48">
        <v>200575</v>
      </c>
      <c r="P32" s="47">
        <f t="shared" si="5"/>
        <v>1219000</v>
      </c>
      <c r="Q32" s="48">
        <f t="shared" si="6"/>
        <v>1216608</v>
      </c>
      <c r="R32" s="24">
        <f t="shared" si="7"/>
        <v>-29.681978798586574</v>
      </c>
      <c r="S32" s="25">
        <f t="shared" si="8"/>
        <v>-46.552243300210776</v>
      </c>
      <c r="T32" s="24">
        <f t="shared" si="9"/>
        <v>100</v>
      </c>
      <c r="U32" s="26">
        <f t="shared" si="10"/>
        <v>99.80377358490567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4500000</v>
      </c>
      <c r="C36" s="46">
        <v>17556000</v>
      </c>
      <c r="D36" s="46"/>
      <c r="E36" s="46">
        <f t="shared" si="4"/>
        <v>22056000</v>
      </c>
      <c r="F36" s="47">
        <v>22056000</v>
      </c>
      <c r="G36" s="48">
        <v>22056000</v>
      </c>
      <c r="H36" s="47"/>
      <c r="I36" s="48"/>
      <c r="J36" s="47">
        <v>4293000</v>
      </c>
      <c r="K36" s="48"/>
      <c r="L36" s="47"/>
      <c r="M36" s="48"/>
      <c r="N36" s="47">
        <v>16925000</v>
      </c>
      <c r="O36" s="48"/>
      <c r="P36" s="47">
        <f t="shared" si="5"/>
        <v>21218000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96.20058034095031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11314000</v>
      </c>
      <c r="C42" s="52">
        <f t="shared" si="13"/>
        <v>7429000</v>
      </c>
      <c r="D42" s="52">
        <f t="shared" si="13"/>
        <v>0</v>
      </c>
      <c r="E42" s="52">
        <f t="shared" si="13"/>
        <v>18743000</v>
      </c>
      <c r="F42" s="53">
        <f t="shared" si="13"/>
        <v>18743000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11314000</v>
      </c>
      <c r="C43" s="43">
        <f t="shared" si="19"/>
        <v>7429000</v>
      </c>
      <c r="D43" s="43">
        <f t="shared" si="19"/>
        <v>0</v>
      </c>
      <c r="E43" s="43">
        <f t="shared" si="19"/>
        <v>18743000</v>
      </c>
      <c r="F43" s="44">
        <f t="shared" si="19"/>
        <v>18743000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11314000</v>
      </c>
      <c r="C45" s="46">
        <v>7429000</v>
      </c>
      <c r="D45" s="46"/>
      <c r="E45" s="46">
        <f t="shared" si="21"/>
        <v>18743000</v>
      </c>
      <c r="F45" s="47">
        <v>18743000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79954000</v>
      </c>
      <c r="C59" s="43">
        <f t="shared" si="26"/>
        <v>28713000</v>
      </c>
      <c r="D59" s="43">
        <f t="shared" si="26"/>
        <v>0</v>
      </c>
      <c r="E59" s="43">
        <f t="shared" si="26"/>
        <v>108667000</v>
      </c>
      <c r="F59" s="44">
        <f t="shared" si="26"/>
        <v>108667000</v>
      </c>
      <c r="G59" s="45">
        <f t="shared" si="26"/>
        <v>89924000</v>
      </c>
      <c r="H59" s="44">
        <f t="shared" si="26"/>
        <v>19000000</v>
      </c>
      <c r="I59" s="45">
        <f t="shared" si="26"/>
        <v>19719596</v>
      </c>
      <c r="J59" s="44">
        <f t="shared" si="26"/>
        <v>28051000</v>
      </c>
      <c r="K59" s="45">
        <f t="shared" si="26"/>
        <v>22693418</v>
      </c>
      <c r="L59" s="44">
        <f t="shared" si="26"/>
        <v>10612000</v>
      </c>
      <c r="M59" s="45">
        <f t="shared" si="26"/>
        <v>10497218</v>
      </c>
      <c r="N59" s="44">
        <f t="shared" si="26"/>
        <v>27178000</v>
      </c>
      <c r="O59" s="45">
        <f t="shared" si="26"/>
        <v>6982668</v>
      </c>
      <c r="P59" s="44">
        <f t="shared" si="26"/>
        <v>84841000</v>
      </c>
      <c r="Q59" s="45">
        <f t="shared" si="26"/>
        <v>59892900</v>
      </c>
      <c r="R59" s="20">
        <f t="shared" si="14"/>
        <v>156.10629476064832</v>
      </c>
      <c r="S59" s="21">
        <f t="shared" si="15"/>
        <v>-33.480775573108993</v>
      </c>
      <c r="T59" s="20">
        <f t="shared" si="16"/>
        <v>78.074300385581637</v>
      </c>
      <c r="U59" s="22">
        <f t="shared" si="17"/>
        <v>55.115996576697611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79954000</v>
      </c>
      <c r="C63" s="55">
        <f t="shared" si="30"/>
        <v>28713000</v>
      </c>
      <c r="D63" s="55">
        <f t="shared" si="30"/>
        <v>0</v>
      </c>
      <c r="E63" s="55">
        <f t="shared" si="30"/>
        <v>108667000</v>
      </c>
      <c r="F63" s="56">
        <f t="shared" si="30"/>
        <v>108667000</v>
      </c>
      <c r="G63" s="57">
        <f t="shared" si="30"/>
        <v>89924000</v>
      </c>
      <c r="H63" s="56">
        <f t="shared" si="30"/>
        <v>19000000</v>
      </c>
      <c r="I63" s="57">
        <f t="shared" si="30"/>
        <v>19719596</v>
      </c>
      <c r="J63" s="56">
        <f t="shared" si="30"/>
        <v>28051000</v>
      </c>
      <c r="K63" s="57">
        <f t="shared" si="30"/>
        <v>22693418</v>
      </c>
      <c r="L63" s="56">
        <f t="shared" si="30"/>
        <v>10612000</v>
      </c>
      <c r="M63" s="58">
        <f t="shared" si="30"/>
        <v>10497218</v>
      </c>
      <c r="N63" s="56">
        <f t="shared" si="30"/>
        <v>27178000</v>
      </c>
      <c r="O63" s="57">
        <f t="shared" si="30"/>
        <v>6982668</v>
      </c>
      <c r="P63" s="56">
        <f t="shared" si="30"/>
        <v>84841000</v>
      </c>
      <c r="Q63" s="57">
        <f t="shared" si="30"/>
        <v>59892900</v>
      </c>
      <c r="R63" s="38">
        <f t="shared" si="14"/>
        <v>156.10629476064832</v>
      </c>
      <c r="S63" s="39">
        <f t="shared" si="15"/>
        <v>-33.480775573108993</v>
      </c>
      <c r="T63" s="38">
        <f t="shared" si="16"/>
        <v>78.074300385581637</v>
      </c>
      <c r="U63" s="39">
        <f t="shared" si="17"/>
        <v>55.115996576697611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219735000</v>
      </c>
      <c r="C8" s="40">
        <f t="shared" si="0"/>
        <v>-8339000</v>
      </c>
      <c r="D8" s="40">
        <f t="shared" si="0"/>
        <v>0</v>
      </c>
      <c r="E8" s="40">
        <f t="shared" si="0"/>
        <v>211396000</v>
      </c>
      <c r="F8" s="41">
        <f t="shared" si="0"/>
        <v>211396000</v>
      </c>
      <c r="G8" s="42">
        <f t="shared" si="0"/>
        <v>211396000</v>
      </c>
      <c r="H8" s="41">
        <f t="shared" si="0"/>
        <v>54300000</v>
      </c>
      <c r="I8" s="42">
        <f t="shared" si="0"/>
        <v>42036323</v>
      </c>
      <c r="J8" s="41">
        <f t="shared" si="0"/>
        <v>64754000</v>
      </c>
      <c r="K8" s="42">
        <f t="shared" si="0"/>
        <v>89016784</v>
      </c>
      <c r="L8" s="41">
        <f t="shared" si="0"/>
        <v>47865000</v>
      </c>
      <c r="M8" s="42">
        <f t="shared" si="0"/>
        <v>35924321</v>
      </c>
      <c r="N8" s="41">
        <f t="shared" si="0"/>
        <v>44145000</v>
      </c>
      <c r="O8" s="42">
        <f t="shared" si="0"/>
        <v>-96595992</v>
      </c>
      <c r="P8" s="41">
        <f t="shared" si="0"/>
        <v>211064000</v>
      </c>
      <c r="Q8" s="42">
        <f t="shared" si="0"/>
        <v>70381436</v>
      </c>
      <c r="R8" s="16">
        <f>IF(($L8       =0),0,((($N8       -$L8       )/$L8       )*100))</f>
        <v>-7.7718583516139139</v>
      </c>
      <c r="S8" s="17">
        <f>IF(($M8       =0),0,((($O8       -$M8       )/$M8       )*100))</f>
        <v>-368.88745371137287</v>
      </c>
      <c r="T8" s="16">
        <f>IF(($E8       =0),0,(($P8       /$E8       )*100))</f>
        <v>99.842948778595613</v>
      </c>
      <c r="U8" s="18">
        <f>IF(($E8       =0),0,(($Q8       /$E8       )*100))</f>
        <v>33.293646048174992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215576000</v>
      </c>
      <c r="C9" s="43">
        <f t="shared" si="2"/>
        <v>-8174000</v>
      </c>
      <c r="D9" s="43">
        <f t="shared" si="2"/>
        <v>0</v>
      </c>
      <c r="E9" s="43">
        <f t="shared" si="2"/>
        <v>207402000</v>
      </c>
      <c r="F9" s="44">
        <f t="shared" si="2"/>
        <v>207402000</v>
      </c>
      <c r="G9" s="45">
        <f t="shared" si="2"/>
        <v>207402000</v>
      </c>
      <c r="H9" s="44">
        <f t="shared" si="2"/>
        <v>53586000</v>
      </c>
      <c r="I9" s="45">
        <f t="shared" si="2"/>
        <v>41361662</v>
      </c>
      <c r="J9" s="44">
        <f t="shared" si="2"/>
        <v>64113000</v>
      </c>
      <c r="K9" s="45">
        <f t="shared" si="2"/>
        <v>88337114</v>
      </c>
      <c r="L9" s="44">
        <f t="shared" si="2"/>
        <v>46379000</v>
      </c>
      <c r="M9" s="45">
        <f t="shared" si="2"/>
        <v>34437326</v>
      </c>
      <c r="N9" s="44">
        <f t="shared" si="2"/>
        <v>43322000</v>
      </c>
      <c r="O9" s="45">
        <f t="shared" si="2"/>
        <v>-94261667</v>
      </c>
      <c r="P9" s="44">
        <f t="shared" si="2"/>
        <v>207400000</v>
      </c>
      <c r="Q9" s="45">
        <f t="shared" si="2"/>
        <v>69874435</v>
      </c>
      <c r="R9" s="20">
        <f>IF(($L9       =0),0,((($N9       -$L9       )/$L9       )*100))</f>
        <v>-6.5913452208973888</v>
      </c>
      <c r="S9" s="21">
        <f>IF(($M9       =0),0,((($O9       -$M9       )/$M9       )*100))</f>
        <v>-373.71947229584549</v>
      </c>
      <c r="T9" s="20">
        <f>IF(($E9       =0),0,(($P9       /$E9       )*100))</f>
        <v>99.999035689144762</v>
      </c>
      <c r="U9" s="22">
        <f>IF(($E9       =0),0,(($Q9       /$E9       )*100))</f>
        <v>33.690338087385854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122208000</v>
      </c>
      <c r="C10" s="46">
        <v>-8174000</v>
      </c>
      <c r="D10" s="46"/>
      <c r="E10" s="46">
        <f t="shared" ref="E10:E41" si="4">$B10      +$C10      +$D10</f>
        <v>114034000</v>
      </c>
      <c r="F10" s="47">
        <v>114034000</v>
      </c>
      <c r="G10" s="48">
        <v>114034000</v>
      </c>
      <c r="H10" s="47">
        <v>37107000</v>
      </c>
      <c r="I10" s="48">
        <v>29950238</v>
      </c>
      <c r="J10" s="47">
        <v>37925000</v>
      </c>
      <c r="K10" s="48">
        <v>62636764</v>
      </c>
      <c r="L10" s="47">
        <v>32569000</v>
      </c>
      <c r="M10" s="48">
        <v>15070129</v>
      </c>
      <c r="N10" s="47">
        <v>6433000</v>
      </c>
      <c r="O10" s="48">
        <v>-5843968</v>
      </c>
      <c r="P10" s="47">
        <f t="shared" ref="P10:P41" si="5">$H10      +$J10      +$L10      +$N10</f>
        <v>114034000</v>
      </c>
      <c r="Q10" s="48">
        <f t="shared" ref="Q10:Q41" si="6">$I10      +$K10      +$M10      +$O10</f>
        <v>101813163</v>
      </c>
      <c r="R10" s="24">
        <f t="shared" ref="R10:R41" si="7">IF(($L10      =0),0,((($N10      -$L10      )/$L10      )*100))</f>
        <v>-80.248088673278275</v>
      </c>
      <c r="S10" s="25">
        <f t="shared" ref="S10:S41" si="8">IF(($M10      =0),0,((($O10      -$M10      )/$M10      )*100))</f>
        <v>-138.77848689948175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89.283163793254644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2718000</v>
      </c>
      <c r="C16" s="46"/>
      <c r="D16" s="46"/>
      <c r="E16" s="46">
        <f t="shared" si="4"/>
        <v>2718000</v>
      </c>
      <c r="F16" s="47">
        <v>2718000</v>
      </c>
      <c r="G16" s="48">
        <v>2718000</v>
      </c>
      <c r="H16" s="47">
        <v>736000</v>
      </c>
      <c r="I16" s="48">
        <v>736484</v>
      </c>
      <c r="J16" s="47">
        <v>507000</v>
      </c>
      <c r="K16" s="48">
        <v>507111</v>
      </c>
      <c r="L16" s="47">
        <v>317000</v>
      </c>
      <c r="M16" s="48">
        <v>317874</v>
      </c>
      <c r="N16" s="47">
        <v>1156000</v>
      </c>
      <c r="O16" s="48">
        <v>-1550405</v>
      </c>
      <c r="P16" s="47">
        <f t="shared" si="5"/>
        <v>2716000</v>
      </c>
      <c r="Q16" s="48">
        <f t="shared" si="6"/>
        <v>11064</v>
      </c>
      <c r="R16" s="24">
        <f t="shared" si="7"/>
        <v>264.66876971608832</v>
      </c>
      <c r="S16" s="25">
        <f t="shared" si="8"/>
        <v>-587.74199840188248</v>
      </c>
      <c r="T16" s="24">
        <f t="shared" si="9"/>
        <v>99.926416482707864</v>
      </c>
      <c r="U16" s="26">
        <f t="shared" si="10"/>
        <v>0.40706401766004413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90650000</v>
      </c>
      <c r="C23" s="46"/>
      <c r="D23" s="46"/>
      <c r="E23" s="46">
        <f t="shared" si="4"/>
        <v>90650000</v>
      </c>
      <c r="F23" s="47">
        <v>90650000</v>
      </c>
      <c r="G23" s="48">
        <v>90650000</v>
      </c>
      <c r="H23" s="47">
        <v>15743000</v>
      </c>
      <c r="I23" s="48">
        <v>10674940</v>
      </c>
      <c r="J23" s="47">
        <v>25681000</v>
      </c>
      <c r="K23" s="48">
        <v>25193239</v>
      </c>
      <c r="L23" s="47">
        <v>13493000</v>
      </c>
      <c r="M23" s="48">
        <v>19049323</v>
      </c>
      <c r="N23" s="47">
        <v>35733000</v>
      </c>
      <c r="O23" s="48">
        <v>-86867294</v>
      </c>
      <c r="P23" s="47">
        <f t="shared" si="5"/>
        <v>90650000</v>
      </c>
      <c r="Q23" s="48">
        <f t="shared" si="6"/>
        <v>-31949792</v>
      </c>
      <c r="R23" s="24">
        <f t="shared" si="7"/>
        <v>164.82620618098275</v>
      </c>
      <c r="S23" s="25">
        <f t="shared" si="8"/>
        <v>-556.01249976180259</v>
      </c>
      <c r="T23" s="24">
        <f t="shared" si="9"/>
        <v>100</v>
      </c>
      <c r="U23" s="26">
        <f t="shared" si="10"/>
        <v>-35.245220077220083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4159000</v>
      </c>
      <c r="C27" s="43">
        <f t="shared" si="11"/>
        <v>-165000</v>
      </c>
      <c r="D27" s="43">
        <f t="shared" si="11"/>
        <v>0</v>
      </c>
      <c r="E27" s="43">
        <f t="shared" si="11"/>
        <v>3994000</v>
      </c>
      <c r="F27" s="44">
        <f t="shared" si="11"/>
        <v>3994000</v>
      </c>
      <c r="G27" s="45">
        <f t="shared" si="11"/>
        <v>3994000</v>
      </c>
      <c r="H27" s="44">
        <f t="shared" si="11"/>
        <v>714000</v>
      </c>
      <c r="I27" s="45">
        <f t="shared" si="11"/>
        <v>674661</v>
      </c>
      <c r="J27" s="44">
        <f t="shared" si="11"/>
        <v>641000</v>
      </c>
      <c r="K27" s="45">
        <f t="shared" si="11"/>
        <v>679670</v>
      </c>
      <c r="L27" s="44">
        <f t="shared" si="11"/>
        <v>1486000</v>
      </c>
      <c r="M27" s="45">
        <f t="shared" si="11"/>
        <v>1486995</v>
      </c>
      <c r="N27" s="44">
        <f t="shared" si="11"/>
        <v>823000</v>
      </c>
      <c r="O27" s="45">
        <f t="shared" si="11"/>
        <v>-2334325</v>
      </c>
      <c r="P27" s="44">
        <f t="shared" si="11"/>
        <v>3664000</v>
      </c>
      <c r="Q27" s="45">
        <f t="shared" si="11"/>
        <v>507001</v>
      </c>
      <c r="R27" s="20">
        <f t="shared" si="7"/>
        <v>-44.616419919246297</v>
      </c>
      <c r="S27" s="21">
        <f t="shared" si="8"/>
        <v>-256.98270673405091</v>
      </c>
      <c r="T27" s="20">
        <f t="shared" si="9"/>
        <v>91.737606409614429</v>
      </c>
      <c r="U27" s="22">
        <f t="shared" si="10"/>
        <v>12.694066099148724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93000</v>
      </c>
      <c r="I30" s="48">
        <v>135146</v>
      </c>
      <c r="J30" s="47">
        <v>171000</v>
      </c>
      <c r="K30" s="48">
        <v>129147</v>
      </c>
      <c r="L30" s="47">
        <v>351000</v>
      </c>
      <c r="M30" s="48">
        <v>351912</v>
      </c>
      <c r="N30" s="47">
        <v>384000</v>
      </c>
      <c r="O30" s="48">
        <v>-616204</v>
      </c>
      <c r="P30" s="47">
        <f t="shared" si="5"/>
        <v>999000</v>
      </c>
      <c r="Q30" s="48">
        <f t="shared" si="6"/>
        <v>1</v>
      </c>
      <c r="R30" s="24">
        <f t="shared" si="7"/>
        <v>9.4017094017094021</v>
      </c>
      <c r="S30" s="25">
        <f t="shared" si="8"/>
        <v>-275.10172997794899</v>
      </c>
      <c r="T30" s="24">
        <f t="shared" si="9"/>
        <v>83.25</v>
      </c>
      <c r="U30" s="26">
        <f t="shared" si="10"/>
        <v>8.3333333333333331E-5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2959000</v>
      </c>
      <c r="C32" s="46">
        <v>-165000</v>
      </c>
      <c r="D32" s="46"/>
      <c r="E32" s="46">
        <f t="shared" si="4"/>
        <v>2794000</v>
      </c>
      <c r="F32" s="47">
        <v>2794000</v>
      </c>
      <c r="G32" s="48">
        <v>2794000</v>
      </c>
      <c r="H32" s="47">
        <v>621000</v>
      </c>
      <c r="I32" s="48">
        <v>539515</v>
      </c>
      <c r="J32" s="47">
        <v>470000</v>
      </c>
      <c r="K32" s="48">
        <v>550523</v>
      </c>
      <c r="L32" s="47">
        <v>1135000</v>
      </c>
      <c r="M32" s="48">
        <v>1135083</v>
      </c>
      <c r="N32" s="47">
        <v>439000</v>
      </c>
      <c r="O32" s="48">
        <v>-1718121</v>
      </c>
      <c r="P32" s="47">
        <f t="shared" si="5"/>
        <v>2665000</v>
      </c>
      <c r="Q32" s="48">
        <f t="shared" si="6"/>
        <v>507000</v>
      </c>
      <c r="R32" s="24">
        <f t="shared" si="7"/>
        <v>-61.321585903083701</v>
      </c>
      <c r="S32" s="25">
        <f t="shared" si="8"/>
        <v>-251.36523056023216</v>
      </c>
      <c r="T32" s="24">
        <f t="shared" si="9"/>
        <v>95.382963493199711</v>
      </c>
      <c r="U32" s="26">
        <f t="shared" si="10"/>
        <v>18.146027201145312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3000000</v>
      </c>
      <c r="C42" s="52">
        <f t="shared" si="13"/>
        <v>0</v>
      </c>
      <c r="D42" s="52">
        <f t="shared" si="13"/>
        <v>0</v>
      </c>
      <c r="E42" s="52">
        <f t="shared" si="13"/>
        <v>3000000</v>
      </c>
      <c r="F42" s="53">
        <f t="shared" si="13"/>
        <v>3000000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3000000</v>
      </c>
      <c r="C54" s="43">
        <f t="shared" si="24"/>
        <v>0</v>
      </c>
      <c r="D54" s="43">
        <f t="shared" si="24"/>
        <v>0</v>
      </c>
      <c r="E54" s="43">
        <f t="shared" si="24"/>
        <v>3000000</v>
      </c>
      <c r="F54" s="44">
        <f t="shared" si="24"/>
        <v>3000000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3000000</v>
      </c>
      <c r="C57" s="46"/>
      <c r="D57" s="46"/>
      <c r="E57" s="46">
        <f t="shared" si="21"/>
        <v>3000000</v>
      </c>
      <c r="F57" s="47">
        <v>3000000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222735000</v>
      </c>
      <c r="C59" s="43">
        <f t="shared" si="26"/>
        <v>-8339000</v>
      </c>
      <c r="D59" s="43">
        <f t="shared" si="26"/>
        <v>0</v>
      </c>
      <c r="E59" s="43">
        <f t="shared" si="26"/>
        <v>214396000</v>
      </c>
      <c r="F59" s="44">
        <f t="shared" si="26"/>
        <v>214396000</v>
      </c>
      <c r="G59" s="45">
        <f t="shared" si="26"/>
        <v>211396000</v>
      </c>
      <c r="H59" s="44">
        <f t="shared" si="26"/>
        <v>54300000</v>
      </c>
      <c r="I59" s="45">
        <f t="shared" si="26"/>
        <v>42036323</v>
      </c>
      <c r="J59" s="44">
        <f t="shared" si="26"/>
        <v>64754000</v>
      </c>
      <c r="K59" s="45">
        <f t="shared" si="26"/>
        <v>89016784</v>
      </c>
      <c r="L59" s="44">
        <f t="shared" si="26"/>
        <v>47865000</v>
      </c>
      <c r="M59" s="45">
        <f t="shared" si="26"/>
        <v>35924321</v>
      </c>
      <c r="N59" s="44">
        <f t="shared" si="26"/>
        <v>44145000</v>
      </c>
      <c r="O59" s="45">
        <f t="shared" si="26"/>
        <v>-96595992</v>
      </c>
      <c r="P59" s="44">
        <f t="shared" si="26"/>
        <v>211064000</v>
      </c>
      <c r="Q59" s="45">
        <f t="shared" si="26"/>
        <v>70381436</v>
      </c>
      <c r="R59" s="20">
        <f t="shared" si="14"/>
        <v>-7.7718583516139139</v>
      </c>
      <c r="S59" s="21">
        <f t="shared" si="15"/>
        <v>-368.88745371137287</v>
      </c>
      <c r="T59" s="20">
        <f t="shared" si="16"/>
        <v>98.445866527360579</v>
      </c>
      <c r="U59" s="22">
        <f t="shared" si="17"/>
        <v>32.827774771917383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222735000</v>
      </c>
      <c r="C63" s="55">
        <f t="shared" si="30"/>
        <v>-8339000</v>
      </c>
      <c r="D63" s="55">
        <f t="shared" si="30"/>
        <v>0</v>
      </c>
      <c r="E63" s="55">
        <f t="shared" si="30"/>
        <v>214396000</v>
      </c>
      <c r="F63" s="56">
        <f t="shared" si="30"/>
        <v>214396000</v>
      </c>
      <c r="G63" s="57">
        <f t="shared" si="30"/>
        <v>211396000</v>
      </c>
      <c r="H63" s="56">
        <f t="shared" si="30"/>
        <v>54300000</v>
      </c>
      <c r="I63" s="57">
        <f t="shared" si="30"/>
        <v>42036323</v>
      </c>
      <c r="J63" s="56">
        <f t="shared" si="30"/>
        <v>64754000</v>
      </c>
      <c r="K63" s="57">
        <f t="shared" si="30"/>
        <v>89016784</v>
      </c>
      <c r="L63" s="56">
        <f t="shared" si="30"/>
        <v>47865000</v>
      </c>
      <c r="M63" s="58">
        <f t="shared" si="30"/>
        <v>35924321</v>
      </c>
      <c r="N63" s="56">
        <f t="shared" si="30"/>
        <v>44145000</v>
      </c>
      <c r="O63" s="57">
        <f t="shared" si="30"/>
        <v>-96595992</v>
      </c>
      <c r="P63" s="56">
        <f t="shared" si="30"/>
        <v>211064000</v>
      </c>
      <c r="Q63" s="57">
        <f t="shared" si="30"/>
        <v>70381436</v>
      </c>
      <c r="R63" s="38">
        <f t="shared" si="14"/>
        <v>-7.7718583516139139</v>
      </c>
      <c r="S63" s="39">
        <f t="shared" si="15"/>
        <v>-368.88745371137287</v>
      </c>
      <c r="T63" s="38">
        <f t="shared" si="16"/>
        <v>98.445866527360579</v>
      </c>
      <c r="U63" s="39">
        <f t="shared" si="17"/>
        <v>32.827774771917383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961689000</v>
      </c>
      <c r="C8" s="40">
        <f t="shared" si="0"/>
        <v>25990000</v>
      </c>
      <c r="D8" s="40">
        <f t="shared" si="0"/>
        <v>0</v>
      </c>
      <c r="E8" s="40">
        <f t="shared" si="0"/>
        <v>987679000</v>
      </c>
      <c r="F8" s="41">
        <f t="shared" si="0"/>
        <v>987679000</v>
      </c>
      <c r="G8" s="42">
        <f t="shared" si="0"/>
        <v>987679000</v>
      </c>
      <c r="H8" s="41">
        <f t="shared" si="0"/>
        <v>173262000</v>
      </c>
      <c r="I8" s="42">
        <f t="shared" si="0"/>
        <v>210095925</v>
      </c>
      <c r="J8" s="41">
        <f t="shared" si="0"/>
        <v>285367000</v>
      </c>
      <c r="K8" s="42">
        <f t="shared" si="0"/>
        <v>260887919</v>
      </c>
      <c r="L8" s="41">
        <f t="shared" si="0"/>
        <v>170156000</v>
      </c>
      <c r="M8" s="42">
        <f t="shared" si="0"/>
        <v>177935008</v>
      </c>
      <c r="N8" s="41">
        <f t="shared" si="0"/>
        <v>319574000</v>
      </c>
      <c r="O8" s="42">
        <f t="shared" si="0"/>
        <v>311136767</v>
      </c>
      <c r="P8" s="41">
        <f t="shared" si="0"/>
        <v>948359000</v>
      </c>
      <c r="Q8" s="42">
        <f t="shared" si="0"/>
        <v>960055619</v>
      </c>
      <c r="R8" s="16">
        <f>IF(($L8       =0),0,((($N8       -$L8       )/$L8       )*100))</f>
        <v>87.812360422200811</v>
      </c>
      <c r="S8" s="17">
        <f>IF(($M8       =0),0,((($O8       -$M8       )/$M8       )*100))</f>
        <v>74.859781949148527</v>
      </c>
      <c r="T8" s="16">
        <f>IF(($E8       =0),0,(($P8       /$E8       )*100))</f>
        <v>96.018949476499955</v>
      </c>
      <c r="U8" s="18">
        <f>IF(($E8       =0),0,(($Q8       /$E8       )*100))</f>
        <v>97.203202558726062</v>
      </c>
      <c r="V8" s="41">
        <f t="shared" ref="V8:W8" si="1">+V9+V27</f>
        <v>468000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933495000</v>
      </c>
      <c r="C9" s="43">
        <f t="shared" si="2"/>
        <v>26280000</v>
      </c>
      <c r="D9" s="43">
        <f t="shared" si="2"/>
        <v>0</v>
      </c>
      <c r="E9" s="43">
        <f t="shared" si="2"/>
        <v>959775000</v>
      </c>
      <c r="F9" s="44">
        <f t="shared" si="2"/>
        <v>959775000</v>
      </c>
      <c r="G9" s="45">
        <f t="shared" si="2"/>
        <v>959775000</v>
      </c>
      <c r="H9" s="44">
        <f t="shared" si="2"/>
        <v>168303000</v>
      </c>
      <c r="I9" s="45">
        <f t="shared" si="2"/>
        <v>206647226</v>
      </c>
      <c r="J9" s="44">
        <f t="shared" si="2"/>
        <v>278655000</v>
      </c>
      <c r="K9" s="45">
        <f t="shared" si="2"/>
        <v>252544953</v>
      </c>
      <c r="L9" s="44">
        <f t="shared" si="2"/>
        <v>166561000</v>
      </c>
      <c r="M9" s="45">
        <f t="shared" si="2"/>
        <v>173907098</v>
      </c>
      <c r="N9" s="44">
        <f t="shared" si="2"/>
        <v>310773000</v>
      </c>
      <c r="O9" s="45">
        <f t="shared" si="2"/>
        <v>294379382</v>
      </c>
      <c r="P9" s="44">
        <f t="shared" si="2"/>
        <v>924292000</v>
      </c>
      <c r="Q9" s="45">
        <f t="shared" si="2"/>
        <v>927478659</v>
      </c>
      <c r="R9" s="20">
        <f>IF(($L9       =0),0,((($N9       -$L9       )/$L9       )*100))</f>
        <v>86.582093046991787</v>
      </c>
      <c r="S9" s="21">
        <f>IF(($M9       =0),0,((($O9       -$M9       )/$M9       )*100))</f>
        <v>69.273931533260352</v>
      </c>
      <c r="T9" s="20">
        <f>IF(($E9       =0),0,(($P9       /$E9       )*100))</f>
        <v>96.302987679404026</v>
      </c>
      <c r="U9" s="22">
        <f>IF(($E9       =0),0,(($Q9       /$E9       )*100))</f>
        <v>96.635009142767842</v>
      </c>
      <c r="V9" s="44">
        <f t="shared" ref="V9:W9" si="3">SUM(V10:V26)</f>
        <v>468000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213978000</v>
      </c>
      <c r="C12" s="46">
        <v>-50000000</v>
      </c>
      <c r="D12" s="46"/>
      <c r="E12" s="46">
        <f t="shared" si="4"/>
        <v>163978000</v>
      </c>
      <c r="F12" s="47">
        <v>163978000</v>
      </c>
      <c r="G12" s="48">
        <v>163978000</v>
      </c>
      <c r="H12" s="47">
        <v>11136000</v>
      </c>
      <c r="I12" s="48">
        <v>11483464</v>
      </c>
      <c r="J12" s="47">
        <v>48645000</v>
      </c>
      <c r="K12" s="48">
        <v>48319387</v>
      </c>
      <c r="L12" s="47">
        <v>26225000</v>
      </c>
      <c r="M12" s="48">
        <v>26225364</v>
      </c>
      <c r="N12" s="47">
        <v>58407000</v>
      </c>
      <c r="O12" s="48">
        <v>60237102</v>
      </c>
      <c r="P12" s="47">
        <f t="shared" si="5"/>
        <v>144413000</v>
      </c>
      <c r="Q12" s="48">
        <f t="shared" si="6"/>
        <v>146265317</v>
      </c>
      <c r="R12" s="24">
        <f t="shared" si="7"/>
        <v>122.71496663489036</v>
      </c>
      <c r="S12" s="25">
        <f t="shared" si="8"/>
        <v>129.69024185898812</v>
      </c>
      <c r="T12" s="24">
        <f t="shared" si="9"/>
        <v>88.068521387015323</v>
      </c>
      <c r="U12" s="26">
        <f t="shared" si="10"/>
        <v>89.198134505848344</v>
      </c>
      <c r="V12" s="47"/>
      <c r="W12" s="48"/>
    </row>
    <row r="13" spans="1:23" x14ac:dyDescent="0.2">
      <c r="A13" s="23" t="s">
        <v>40</v>
      </c>
      <c r="B13" s="46">
        <v>17161000</v>
      </c>
      <c r="C13" s="46"/>
      <c r="D13" s="46"/>
      <c r="E13" s="46">
        <f t="shared" si="4"/>
        <v>17161000</v>
      </c>
      <c r="F13" s="47">
        <v>17161000</v>
      </c>
      <c r="G13" s="48">
        <v>17161000</v>
      </c>
      <c r="H13" s="47"/>
      <c r="I13" s="48"/>
      <c r="J13" s="47">
        <v>4630000</v>
      </c>
      <c r="K13" s="48">
        <v>1818630</v>
      </c>
      <c r="L13" s="47">
        <v>8687000</v>
      </c>
      <c r="M13" s="48">
        <v>9121698</v>
      </c>
      <c r="N13" s="47">
        <v>3844000</v>
      </c>
      <c r="O13" s="48">
        <v>6979291</v>
      </c>
      <c r="P13" s="47">
        <f t="shared" si="5"/>
        <v>17161000</v>
      </c>
      <c r="Q13" s="48">
        <f t="shared" si="6"/>
        <v>17919619</v>
      </c>
      <c r="R13" s="24">
        <f t="shared" si="7"/>
        <v>-55.749971221365257</v>
      </c>
      <c r="S13" s="25">
        <f t="shared" si="8"/>
        <v>-23.486931928682576</v>
      </c>
      <c r="T13" s="24">
        <f t="shared" si="9"/>
        <v>100</v>
      </c>
      <c r="U13" s="26">
        <f t="shared" si="10"/>
        <v>104.4205990326904</v>
      </c>
      <c r="V13" s="47">
        <v>468000</v>
      </c>
      <c r="W13" s="48"/>
    </row>
    <row r="14" spans="1:23" x14ac:dyDescent="0.2">
      <c r="A14" s="23" t="s">
        <v>41</v>
      </c>
      <c r="B14" s="46">
        <v>32168000</v>
      </c>
      <c r="C14" s="46">
        <v>-10000000</v>
      </c>
      <c r="D14" s="46"/>
      <c r="E14" s="46">
        <f t="shared" si="4"/>
        <v>22168000</v>
      </c>
      <c r="F14" s="47">
        <v>22168000</v>
      </c>
      <c r="G14" s="48">
        <v>22168000</v>
      </c>
      <c r="H14" s="47">
        <v>8141000</v>
      </c>
      <c r="I14" s="48">
        <v>3071693</v>
      </c>
      <c r="J14" s="47">
        <v>2440000</v>
      </c>
      <c r="K14" s="48">
        <v>14946443</v>
      </c>
      <c r="L14" s="47">
        <v>9732000</v>
      </c>
      <c r="M14" s="48">
        <v>2370403</v>
      </c>
      <c r="N14" s="47">
        <v>772000</v>
      </c>
      <c r="O14" s="48">
        <v>1748220</v>
      </c>
      <c r="P14" s="47">
        <f t="shared" si="5"/>
        <v>21085000</v>
      </c>
      <c r="Q14" s="48">
        <f t="shared" si="6"/>
        <v>22136759</v>
      </c>
      <c r="R14" s="24">
        <f t="shared" si="7"/>
        <v>-92.067406494040284</v>
      </c>
      <c r="S14" s="25">
        <f t="shared" si="8"/>
        <v>-26.247983992595351</v>
      </c>
      <c r="T14" s="24">
        <f t="shared" si="9"/>
        <v>95.114579574160956</v>
      </c>
      <c r="U14" s="26">
        <f t="shared" si="10"/>
        <v>99.85907163478889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14280000</v>
      </c>
      <c r="D20" s="46"/>
      <c r="E20" s="46">
        <f t="shared" si="4"/>
        <v>14280000</v>
      </c>
      <c r="F20" s="47">
        <v>14280000</v>
      </c>
      <c r="G20" s="48">
        <v>14280000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161539000</v>
      </c>
      <c r="C22" s="46">
        <v>77000000</v>
      </c>
      <c r="D22" s="46"/>
      <c r="E22" s="46">
        <f t="shared" si="4"/>
        <v>238539000</v>
      </c>
      <c r="F22" s="47">
        <v>238539000</v>
      </c>
      <c r="G22" s="48">
        <v>238539000</v>
      </c>
      <c r="H22" s="47">
        <v>55000000</v>
      </c>
      <c r="I22" s="48">
        <v>97561967</v>
      </c>
      <c r="J22" s="47">
        <v>67779000</v>
      </c>
      <c r="K22" s="48">
        <v>39136607</v>
      </c>
      <c r="L22" s="47">
        <v>31367000</v>
      </c>
      <c r="M22" s="48">
        <v>44211460</v>
      </c>
      <c r="N22" s="47">
        <v>84393000</v>
      </c>
      <c r="O22" s="48">
        <v>57129274</v>
      </c>
      <c r="P22" s="47">
        <f t="shared" si="5"/>
        <v>238539000</v>
      </c>
      <c r="Q22" s="48">
        <f t="shared" si="6"/>
        <v>238039308</v>
      </c>
      <c r="R22" s="24">
        <f t="shared" si="7"/>
        <v>169.05027576752639</v>
      </c>
      <c r="S22" s="25">
        <f t="shared" si="8"/>
        <v>29.218247938430441</v>
      </c>
      <c r="T22" s="24">
        <f t="shared" si="9"/>
        <v>100</v>
      </c>
      <c r="U22" s="26">
        <f t="shared" si="10"/>
        <v>99.790519789216859</v>
      </c>
      <c r="V22" s="47"/>
      <c r="W22" s="48"/>
    </row>
    <row r="23" spans="1:23" x14ac:dyDescent="0.2">
      <c r="A23" s="23" t="s">
        <v>50</v>
      </c>
      <c r="B23" s="46">
        <v>72700000</v>
      </c>
      <c r="C23" s="46">
        <v>-5000000</v>
      </c>
      <c r="D23" s="46"/>
      <c r="E23" s="46">
        <f t="shared" si="4"/>
        <v>67700000</v>
      </c>
      <c r="F23" s="47">
        <v>67700000</v>
      </c>
      <c r="G23" s="48">
        <v>67700000</v>
      </c>
      <c r="H23" s="47">
        <v>16175000</v>
      </c>
      <c r="I23" s="48">
        <v>16100623</v>
      </c>
      <c r="J23" s="47">
        <v>21423000</v>
      </c>
      <c r="K23" s="48">
        <v>21498821</v>
      </c>
      <c r="L23" s="47">
        <v>8794000</v>
      </c>
      <c r="M23" s="48">
        <v>8238538</v>
      </c>
      <c r="N23" s="47">
        <v>21304000</v>
      </c>
      <c r="O23" s="48">
        <v>21858559</v>
      </c>
      <c r="P23" s="47">
        <f t="shared" si="5"/>
        <v>67696000</v>
      </c>
      <c r="Q23" s="48">
        <f t="shared" si="6"/>
        <v>67696541</v>
      </c>
      <c r="R23" s="24">
        <f t="shared" si="7"/>
        <v>142.25608369342731</v>
      </c>
      <c r="S23" s="25">
        <f t="shared" si="8"/>
        <v>165.32084940313439</v>
      </c>
      <c r="T23" s="24">
        <f t="shared" si="9"/>
        <v>99.994091580502214</v>
      </c>
      <c r="U23" s="26">
        <f t="shared" si="10"/>
        <v>99.994890694239288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435949000</v>
      </c>
      <c r="C25" s="46"/>
      <c r="D25" s="46"/>
      <c r="E25" s="46">
        <f t="shared" si="4"/>
        <v>435949000</v>
      </c>
      <c r="F25" s="47">
        <v>435949000</v>
      </c>
      <c r="G25" s="48">
        <v>435949000</v>
      </c>
      <c r="H25" s="47">
        <v>77851000</v>
      </c>
      <c r="I25" s="48">
        <v>78429479</v>
      </c>
      <c r="J25" s="47">
        <v>133738000</v>
      </c>
      <c r="K25" s="48">
        <v>126825065</v>
      </c>
      <c r="L25" s="47">
        <v>81756000</v>
      </c>
      <c r="M25" s="48">
        <v>83739635</v>
      </c>
      <c r="N25" s="47">
        <v>142053000</v>
      </c>
      <c r="O25" s="48">
        <v>146426936</v>
      </c>
      <c r="P25" s="47">
        <f t="shared" si="5"/>
        <v>435398000</v>
      </c>
      <c r="Q25" s="48">
        <f t="shared" si="6"/>
        <v>435421115</v>
      </c>
      <c r="R25" s="24">
        <f t="shared" si="7"/>
        <v>73.752385146044332</v>
      </c>
      <c r="S25" s="25">
        <f t="shared" si="8"/>
        <v>74.859773391656176</v>
      </c>
      <c r="T25" s="24">
        <f t="shared" si="9"/>
        <v>99.873609068950728</v>
      </c>
      <c r="U25" s="26">
        <f t="shared" si="10"/>
        <v>99.878911294669791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28194000</v>
      </c>
      <c r="C27" s="43">
        <f t="shared" si="11"/>
        <v>-290000</v>
      </c>
      <c r="D27" s="43">
        <f t="shared" si="11"/>
        <v>0</v>
      </c>
      <c r="E27" s="43">
        <f t="shared" si="11"/>
        <v>27904000</v>
      </c>
      <c r="F27" s="44">
        <f t="shared" si="11"/>
        <v>27904000</v>
      </c>
      <c r="G27" s="45">
        <f t="shared" si="11"/>
        <v>27904000</v>
      </c>
      <c r="H27" s="44">
        <f t="shared" si="11"/>
        <v>4959000</v>
      </c>
      <c r="I27" s="45">
        <f t="shared" si="11"/>
        <v>3448699</v>
      </c>
      <c r="J27" s="44">
        <f t="shared" si="11"/>
        <v>6712000</v>
      </c>
      <c r="K27" s="45">
        <f t="shared" si="11"/>
        <v>8342966</v>
      </c>
      <c r="L27" s="44">
        <f t="shared" si="11"/>
        <v>3595000</v>
      </c>
      <c r="M27" s="45">
        <f t="shared" si="11"/>
        <v>4027910</v>
      </c>
      <c r="N27" s="44">
        <f t="shared" si="11"/>
        <v>8801000</v>
      </c>
      <c r="O27" s="45">
        <f t="shared" si="11"/>
        <v>16757385</v>
      </c>
      <c r="P27" s="44">
        <f t="shared" si="11"/>
        <v>24067000</v>
      </c>
      <c r="Q27" s="45">
        <f t="shared" si="11"/>
        <v>32576960</v>
      </c>
      <c r="R27" s="20">
        <f t="shared" si="7"/>
        <v>144.81223922114049</v>
      </c>
      <c r="S27" s="21">
        <f t="shared" si="8"/>
        <v>316.03176337107828</v>
      </c>
      <c r="T27" s="20">
        <f t="shared" si="9"/>
        <v>86.249283256880744</v>
      </c>
      <c r="U27" s="22">
        <f t="shared" si="10"/>
        <v>116.74655963302752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>
        <v>246000</v>
      </c>
      <c r="I30" s="48">
        <v>245169</v>
      </c>
      <c r="J30" s="47">
        <v>455000</v>
      </c>
      <c r="K30" s="48">
        <v>455949</v>
      </c>
      <c r="L30" s="47">
        <v>959000</v>
      </c>
      <c r="M30" s="48">
        <v>958341</v>
      </c>
      <c r="N30" s="47"/>
      <c r="O30" s="48">
        <v>740540</v>
      </c>
      <c r="P30" s="47">
        <f t="shared" si="5"/>
        <v>1660000</v>
      </c>
      <c r="Q30" s="48">
        <f t="shared" si="6"/>
        <v>2399999</v>
      </c>
      <c r="R30" s="24">
        <f t="shared" si="7"/>
        <v>-100</v>
      </c>
      <c r="S30" s="25">
        <f t="shared" si="8"/>
        <v>-22.72687905453278</v>
      </c>
      <c r="T30" s="24">
        <f t="shared" si="9"/>
        <v>69.166666666666671</v>
      </c>
      <c r="U30" s="26">
        <f t="shared" si="10"/>
        <v>99.999958333333339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11794000</v>
      </c>
      <c r="C32" s="46">
        <v>-659000</v>
      </c>
      <c r="D32" s="46"/>
      <c r="E32" s="46">
        <f t="shared" si="4"/>
        <v>11135000</v>
      </c>
      <c r="F32" s="47">
        <v>11135000</v>
      </c>
      <c r="G32" s="48">
        <v>11135000</v>
      </c>
      <c r="H32" s="47">
        <v>2990000</v>
      </c>
      <c r="I32" s="48">
        <v>2988822</v>
      </c>
      <c r="J32" s="47">
        <v>2070000</v>
      </c>
      <c r="K32" s="48">
        <v>2967985</v>
      </c>
      <c r="L32" s="47">
        <v>1267000</v>
      </c>
      <c r="M32" s="48">
        <v>1063333</v>
      </c>
      <c r="N32" s="47">
        <v>4115000</v>
      </c>
      <c r="O32" s="48">
        <v>3694309</v>
      </c>
      <c r="P32" s="47">
        <f t="shared" si="5"/>
        <v>10442000</v>
      </c>
      <c r="Q32" s="48">
        <f t="shared" si="6"/>
        <v>10714449</v>
      </c>
      <c r="R32" s="24">
        <f t="shared" si="7"/>
        <v>224.78295185477504</v>
      </c>
      <c r="S32" s="25">
        <f t="shared" si="8"/>
        <v>247.427287594761</v>
      </c>
      <c r="T32" s="24">
        <f t="shared" si="9"/>
        <v>93.776380781320157</v>
      </c>
      <c r="U32" s="26">
        <f t="shared" si="10"/>
        <v>96.223161203412673</v>
      </c>
      <c r="V32" s="47"/>
      <c r="W32" s="48"/>
    </row>
    <row r="33" spans="1:23" x14ac:dyDescent="0.2">
      <c r="A33" s="23" t="s">
        <v>60</v>
      </c>
      <c r="B33" s="46">
        <v>5500000</v>
      </c>
      <c r="C33" s="46">
        <v>369000</v>
      </c>
      <c r="D33" s="46"/>
      <c r="E33" s="46">
        <f t="shared" si="4"/>
        <v>5869000</v>
      </c>
      <c r="F33" s="47">
        <v>5869000</v>
      </c>
      <c r="G33" s="48">
        <v>5869000</v>
      </c>
      <c r="H33" s="47">
        <v>1157000</v>
      </c>
      <c r="I33" s="48"/>
      <c r="J33" s="47">
        <v>1685000</v>
      </c>
      <c r="K33" s="48">
        <v>1767828</v>
      </c>
      <c r="L33" s="47">
        <v>1159000</v>
      </c>
      <c r="M33" s="48">
        <v>183572</v>
      </c>
      <c r="N33" s="47">
        <v>1407000</v>
      </c>
      <c r="O33" s="48">
        <v>1338141</v>
      </c>
      <c r="P33" s="47">
        <f t="shared" si="5"/>
        <v>5408000</v>
      </c>
      <c r="Q33" s="48">
        <f t="shared" si="6"/>
        <v>3289541</v>
      </c>
      <c r="R33" s="24">
        <f t="shared" si="7"/>
        <v>21.397756686798964</v>
      </c>
      <c r="S33" s="25">
        <f t="shared" si="8"/>
        <v>628.94613557623165</v>
      </c>
      <c r="T33" s="24">
        <f t="shared" si="9"/>
        <v>92.145169534844101</v>
      </c>
      <c r="U33" s="26">
        <f t="shared" si="10"/>
        <v>56.049429204293745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421000</v>
      </c>
      <c r="K35" s="48">
        <v>485195</v>
      </c>
      <c r="L35" s="47">
        <v>210000</v>
      </c>
      <c r="M35" s="48">
        <v>203381</v>
      </c>
      <c r="N35" s="47">
        <v>3279000</v>
      </c>
      <c r="O35" s="48">
        <v>2955203</v>
      </c>
      <c r="P35" s="47">
        <f t="shared" si="5"/>
        <v>3910000</v>
      </c>
      <c r="Q35" s="48">
        <f t="shared" si="6"/>
        <v>3643779</v>
      </c>
      <c r="R35" s="24">
        <f t="shared" si="7"/>
        <v>1461.4285714285713</v>
      </c>
      <c r="S35" s="25">
        <f t="shared" si="8"/>
        <v>1353.0378943952483</v>
      </c>
      <c r="T35" s="24">
        <f t="shared" si="9"/>
        <v>97.75</v>
      </c>
      <c r="U35" s="26">
        <f t="shared" si="10"/>
        <v>91.094475000000003</v>
      </c>
      <c r="V35" s="47"/>
      <c r="W35" s="48"/>
    </row>
    <row r="36" spans="1:23" x14ac:dyDescent="0.2">
      <c r="A36" s="23" t="s">
        <v>63</v>
      </c>
      <c r="B36" s="46">
        <v>4500000</v>
      </c>
      <c r="C36" s="46"/>
      <c r="D36" s="46"/>
      <c r="E36" s="46">
        <f t="shared" si="4"/>
        <v>4500000</v>
      </c>
      <c r="F36" s="47">
        <v>4500000</v>
      </c>
      <c r="G36" s="48">
        <v>4500000</v>
      </c>
      <c r="H36" s="47">
        <v>566000</v>
      </c>
      <c r="I36" s="48">
        <v>214708</v>
      </c>
      <c r="J36" s="47">
        <v>2081000</v>
      </c>
      <c r="K36" s="48">
        <v>2666009</v>
      </c>
      <c r="L36" s="47"/>
      <c r="M36" s="48">
        <v>1619283</v>
      </c>
      <c r="N36" s="47"/>
      <c r="O36" s="48">
        <v>8029192</v>
      </c>
      <c r="P36" s="47">
        <f t="shared" si="5"/>
        <v>2647000</v>
      </c>
      <c r="Q36" s="48">
        <f t="shared" si="6"/>
        <v>12529192</v>
      </c>
      <c r="R36" s="24">
        <f t="shared" si="7"/>
        <v>0</v>
      </c>
      <c r="S36" s="25">
        <f t="shared" si="8"/>
        <v>395.84859471753856</v>
      </c>
      <c r="T36" s="24">
        <f t="shared" si="9"/>
        <v>58.822222222222223</v>
      </c>
      <c r="U36" s="26">
        <f t="shared" si="10"/>
        <v>278.42648888888891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120674000</v>
      </c>
      <c r="C42" s="52">
        <f t="shared" si="13"/>
        <v>-17224000</v>
      </c>
      <c r="D42" s="52">
        <f t="shared" si="13"/>
        <v>0</v>
      </c>
      <c r="E42" s="52">
        <f t="shared" si="13"/>
        <v>103450000</v>
      </c>
      <c r="F42" s="53">
        <f t="shared" si="13"/>
        <v>103450000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120674000</v>
      </c>
      <c r="C43" s="43">
        <f t="shared" si="19"/>
        <v>-17224000</v>
      </c>
      <c r="D43" s="43">
        <f t="shared" si="19"/>
        <v>0</v>
      </c>
      <c r="E43" s="43">
        <f t="shared" si="19"/>
        <v>103450000</v>
      </c>
      <c r="F43" s="44">
        <f t="shared" si="19"/>
        <v>103450000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119674000</v>
      </c>
      <c r="C45" s="46">
        <v>-16224000</v>
      </c>
      <c r="D45" s="46"/>
      <c r="E45" s="46">
        <f t="shared" si="21"/>
        <v>103450000</v>
      </c>
      <c r="F45" s="47">
        <v>103450000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>
        <v>-1000000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1082363000</v>
      </c>
      <c r="C59" s="43">
        <f t="shared" si="26"/>
        <v>8766000</v>
      </c>
      <c r="D59" s="43">
        <f t="shared" si="26"/>
        <v>0</v>
      </c>
      <c r="E59" s="43">
        <f t="shared" si="26"/>
        <v>1091129000</v>
      </c>
      <c r="F59" s="44">
        <f t="shared" si="26"/>
        <v>1091129000</v>
      </c>
      <c r="G59" s="45">
        <f t="shared" si="26"/>
        <v>987679000</v>
      </c>
      <c r="H59" s="44">
        <f t="shared" si="26"/>
        <v>173262000</v>
      </c>
      <c r="I59" s="45">
        <f t="shared" si="26"/>
        <v>210095925</v>
      </c>
      <c r="J59" s="44">
        <f t="shared" si="26"/>
        <v>285367000</v>
      </c>
      <c r="K59" s="45">
        <f t="shared" si="26"/>
        <v>260887919</v>
      </c>
      <c r="L59" s="44">
        <f t="shared" si="26"/>
        <v>170156000</v>
      </c>
      <c r="M59" s="45">
        <f t="shared" si="26"/>
        <v>177935008</v>
      </c>
      <c r="N59" s="44">
        <f t="shared" si="26"/>
        <v>319574000</v>
      </c>
      <c r="O59" s="45">
        <f t="shared" si="26"/>
        <v>311136767</v>
      </c>
      <c r="P59" s="44">
        <f t="shared" si="26"/>
        <v>948359000</v>
      </c>
      <c r="Q59" s="45">
        <f t="shared" si="26"/>
        <v>960055619</v>
      </c>
      <c r="R59" s="20">
        <f t="shared" si="14"/>
        <v>87.812360422200811</v>
      </c>
      <c r="S59" s="21">
        <f t="shared" si="15"/>
        <v>74.859781949148527</v>
      </c>
      <c r="T59" s="20">
        <f t="shared" si="16"/>
        <v>86.915387639774949</v>
      </c>
      <c r="U59" s="22">
        <f t="shared" si="17"/>
        <v>87.987361622686223</v>
      </c>
      <c r="V59" s="44">
        <f t="shared" ref="V59:W59" si="27">+V8+V42</f>
        <v>468000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1082363000</v>
      </c>
      <c r="C63" s="55">
        <f t="shared" si="30"/>
        <v>8766000</v>
      </c>
      <c r="D63" s="55">
        <f t="shared" si="30"/>
        <v>0</v>
      </c>
      <c r="E63" s="55">
        <f t="shared" si="30"/>
        <v>1091129000</v>
      </c>
      <c r="F63" s="56">
        <f t="shared" si="30"/>
        <v>1091129000</v>
      </c>
      <c r="G63" s="57">
        <f t="shared" si="30"/>
        <v>987679000</v>
      </c>
      <c r="H63" s="56">
        <f t="shared" si="30"/>
        <v>173262000</v>
      </c>
      <c r="I63" s="57">
        <f t="shared" si="30"/>
        <v>210095925</v>
      </c>
      <c r="J63" s="56">
        <f t="shared" si="30"/>
        <v>285367000</v>
      </c>
      <c r="K63" s="57">
        <f t="shared" si="30"/>
        <v>260887919</v>
      </c>
      <c r="L63" s="56">
        <f t="shared" si="30"/>
        <v>170156000</v>
      </c>
      <c r="M63" s="58">
        <f t="shared" si="30"/>
        <v>177935008</v>
      </c>
      <c r="N63" s="56">
        <f t="shared" si="30"/>
        <v>319574000</v>
      </c>
      <c r="O63" s="57">
        <f t="shared" si="30"/>
        <v>311136767</v>
      </c>
      <c r="P63" s="56">
        <f t="shared" si="30"/>
        <v>948359000</v>
      </c>
      <c r="Q63" s="57">
        <f t="shared" si="30"/>
        <v>960055619</v>
      </c>
      <c r="R63" s="38">
        <f t="shared" si="14"/>
        <v>87.812360422200811</v>
      </c>
      <c r="S63" s="39">
        <f t="shared" si="15"/>
        <v>74.859781949148527</v>
      </c>
      <c r="T63" s="38">
        <f t="shared" si="16"/>
        <v>86.915387639774949</v>
      </c>
      <c r="U63" s="39">
        <f t="shared" si="17"/>
        <v>87.987361622686223</v>
      </c>
      <c r="V63" s="56">
        <f>+V59+V60</f>
        <v>468000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86976000</v>
      </c>
      <c r="C8" s="40">
        <f t="shared" si="0"/>
        <v>-1263000</v>
      </c>
      <c r="D8" s="40">
        <f t="shared" si="0"/>
        <v>0</v>
      </c>
      <c r="E8" s="40">
        <f t="shared" si="0"/>
        <v>85713000</v>
      </c>
      <c r="F8" s="41">
        <f t="shared" si="0"/>
        <v>85713000</v>
      </c>
      <c r="G8" s="42">
        <f t="shared" si="0"/>
        <v>85713000</v>
      </c>
      <c r="H8" s="41">
        <f t="shared" si="0"/>
        <v>1638000</v>
      </c>
      <c r="I8" s="42">
        <f t="shared" si="0"/>
        <v>16717197</v>
      </c>
      <c r="J8" s="41">
        <f t="shared" si="0"/>
        <v>18113000</v>
      </c>
      <c r="K8" s="42">
        <f t="shared" si="0"/>
        <v>6838596</v>
      </c>
      <c r="L8" s="41">
        <f t="shared" si="0"/>
        <v>2358000</v>
      </c>
      <c r="M8" s="42">
        <f t="shared" si="0"/>
        <v>1428933</v>
      </c>
      <c r="N8" s="41">
        <f t="shared" si="0"/>
        <v>3273000</v>
      </c>
      <c r="O8" s="42">
        <f t="shared" si="0"/>
        <v>4473401</v>
      </c>
      <c r="P8" s="41">
        <f t="shared" si="0"/>
        <v>25382000</v>
      </c>
      <c r="Q8" s="42">
        <f t="shared" si="0"/>
        <v>29458127</v>
      </c>
      <c r="R8" s="16">
        <f>IF(($L8       =0),0,((($N8       -$L8       )/$L8       )*100))</f>
        <v>38.804071246819341</v>
      </c>
      <c r="S8" s="17">
        <f>IF(($M8       =0),0,((($O8       -$M8       )/$M8       )*100))</f>
        <v>213.05883480890989</v>
      </c>
      <c r="T8" s="16">
        <f>IF(($E8       =0),0,(($P8       /$E8       )*100))</f>
        <v>29.612777524996208</v>
      </c>
      <c r="U8" s="18">
        <f>IF(($E8       =0),0,(($Q8       /$E8       )*100))</f>
        <v>34.368330358288709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79232000</v>
      </c>
      <c r="C9" s="43">
        <f t="shared" si="2"/>
        <v>-16263000</v>
      </c>
      <c r="D9" s="43">
        <f t="shared" si="2"/>
        <v>0</v>
      </c>
      <c r="E9" s="43">
        <f t="shared" si="2"/>
        <v>62969000</v>
      </c>
      <c r="F9" s="44">
        <f t="shared" si="2"/>
        <v>62969000</v>
      </c>
      <c r="G9" s="45">
        <f t="shared" si="2"/>
        <v>62969000</v>
      </c>
      <c r="H9" s="44">
        <f t="shared" si="2"/>
        <v>1638000</v>
      </c>
      <c r="I9" s="45">
        <f t="shared" si="2"/>
        <v>16642197</v>
      </c>
      <c r="J9" s="44">
        <f t="shared" si="2"/>
        <v>16717000</v>
      </c>
      <c r="K9" s="45">
        <f t="shared" si="2"/>
        <v>3236099</v>
      </c>
      <c r="L9" s="44">
        <f t="shared" si="2"/>
        <v>2226000</v>
      </c>
      <c r="M9" s="45">
        <f t="shared" si="2"/>
        <v>136368</v>
      </c>
      <c r="N9" s="44">
        <f t="shared" si="2"/>
        <v>0</v>
      </c>
      <c r="O9" s="45">
        <f t="shared" si="2"/>
        <v>0</v>
      </c>
      <c r="P9" s="44">
        <f t="shared" si="2"/>
        <v>20581000</v>
      </c>
      <c r="Q9" s="45">
        <f t="shared" si="2"/>
        <v>20014664</v>
      </c>
      <c r="R9" s="20">
        <f>IF(($L9       =0),0,((($N9       -$L9       )/$L9       )*100))</f>
        <v>-100</v>
      </c>
      <c r="S9" s="21">
        <f>IF(($M9       =0),0,((($O9       -$M9       )/$M9       )*100))</f>
        <v>-100</v>
      </c>
      <c r="T9" s="20">
        <f>IF(($E9       =0),0,(($P9       /$E9       )*100))</f>
        <v>32.684336737124617</v>
      </c>
      <c r="U9" s="22">
        <f>IF(($E9       =0),0,(($Q9       /$E9       )*100))</f>
        <v>31.784948149089239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64332000</v>
      </c>
      <c r="C10" s="46">
        <v>-4303000</v>
      </c>
      <c r="D10" s="46"/>
      <c r="E10" s="46">
        <f t="shared" ref="E10:E41" si="4">$B10      +$C10      +$D10</f>
        <v>60029000</v>
      </c>
      <c r="F10" s="47">
        <v>60029000</v>
      </c>
      <c r="G10" s="48">
        <v>60029000</v>
      </c>
      <c r="H10" s="47">
        <v>1638000</v>
      </c>
      <c r="I10" s="48">
        <v>16642197</v>
      </c>
      <c r="J10" s="47">
        <v>16717000</v>
      </c>
      <c r="K10" s="48">
        <v>3236099</v>
      </c>
      <c r="L10" s="47">
        <v>2226000</v>
      </c>
      <c r="M10" s="48">
        <v>136368</v>
      </c>
      <c r="N10" s="47"/>
      <c r="O10" s="48"/>
      <c r="P10" s="47">
        <f t="shared" ref="P10:P41" si="5">$H10      +$J10      +$L10      +$N10</f>
        <v>20581000</v>
      </c>
      <c r="Q10" s="48">
        <f t="shared" ref="Q10:Q41" si="6">$I10      +$K10      +$M10      +$O10</f>
        <v>20014664</v>
      </c>
      <c r="R10" s="24">
        <f t="shared" ref="R10:R41" si="7">IF(($L10      =0),0,((($N10      -$L10      )/$L10      )*100))</f>
        <v>-100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34.285095537157041</v>
      </c>
      <c r="U10" s="26">
        <f t="shared" ref="U10:U41" si="10">IF(($E10      =0),0,(($Q10      /$E10      )*100))</f>
        <v>33.341658198537374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14900000</v>
      </c>
      <c r="C13" s="46">
        <v>-11960000</v>
      </c>
      <c r="D13" s="46"/>
      <c r="E13" s="46">
        <f t="shared" si="4"/>
        <v>2940000</v>
      </c>
      <c r="F13" s="47">
        <v>2940000</v>
      </c>
      <c r="G13" s="48">
        <v>2940000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7744000</v>
      </c>
      <c r="C27" s="43">
        <f t="shared" si="11"/>
        <v>15000000</v>
      </c>
      <c r="D27" s="43">
        <f t="shared" si="11"/>
        <v>0</v>
      </c>
      <c r="E27" s="43">
        <f t="shared" si="11"/>
        <v>22744000</v>
      </c>
      <c r="F27" s="44">
        <f t="shared" si="11"/>
        <v>22744000</v>
      </c>
      <c r="G27" s="45">
        <f t="shared" si="11"/>
        <v>22744000</v>
      </c>
      <c r="H27" s="44">
        <f t="shared" si="11"/>
        <v>0</v>
      </c>
      <c r="I27" s="45">
        <f t="shared" si="11"/>
        <v>75000</v>
      </c>
      <c r="J27" s="44">
        <f t="shared" si="11"/>
        <v>1396000</v>
      </c>
      <c r="K27" s="45">
        <f t="shared" si="11"/>
        <v>3602497</v>
      </c>
      <c r="L27" s="44">
        <f t="shared" si="11"/>
        <v>132000</v>
      </c>
      <c r="M27" s="45">
        <f t="shared" si="11"/>
        <v>1292565</v>
      </c>
      <c r="N27" s="44">
        <f t="shared" si="11"/>
        <v>3273000</v>
      </c>
      <c r="O27" s="45">
        <f t="shared" si="11"/>
        <v>4473401</v>
      </c>
      <c r="P27" s="44">
        <f t="shared" si="11"/>
        <v>4801000</v>
      </c>
      <c r="Q27" s="45">
        <f t="shared" si="11"/>
        <v>9443463</v>
      </c>
      <c r="R27" s="20">
        <f t="shared" si="7"/>
        <v>2379.5454545454545</v>
      </c>
      <c r="S27" s="21">
        <f t="shared" si="8"/>
        <v>246.08712134399431</v>
      </c>
      <c r="T27" s="20">
        <f t="shared" si="9"/>
        <v>21.108863876187126</v>
      </c>
      <c r="U27" s="22">
        <f t="shared" si="10"/>
        <v>41.520677981005981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/>
      <c r="I30" s="48">
        <v>75000</v>
      </c>
      <c r="J30" s="47">
        <v>659000</v>
      </c>
      <c r="K30" s="48">
        <v>608591</v>
      </c>
      <c r="L30" s="47">
        <v>75000</v>
      </c>
      <c r="M30" s="48">
        <v>75000</v>
      </c>
      <c r="N30" s="47">
        <v>280000</v>
      </c>
      <c r="O30" s="48">
        <v>279539</v>
      </c>
      <c r="P30" s="47">
        <f t="shared" si="5"/>
        <v>1014000</v>
      </c>
      <c r="Q30" s="48">
        <f t="shared" si="6"/>
        <v>1038130</v>
      </c>
      <c r="R30" s="24">
        <f t="shared" si="7"/>
        <v>273.33333333333331</v>
      </c>
      <c r="S30" s="25">
        <f t="shared" si="8"/>
        <v>272.71866666666671</v>
      </c>
      <c r="T30" s="24">
        <f t="shared" si="9"/>
        <v>50.7</v>
      </c>
      <c r="U30" s="26">
        <f t="shared" si="10"/>
        <v>51.906500000000001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1244000</v>
      </c>
      <c r="C32" s="46"/>
      <c r="D32" s="46"/>
      <c r="E32" s="46">
        <f t="shared" si="4"/>
        <v>1244000</v>
      </c>
      <c r="F32" s="47">
        <v>1244000</v>
      </c>
      <c r="G32" s="48">
        <v>1244000</v>
      </c>
      <c r="H32" s="47"/>
      <c r="I32" s="48"/>
      <c r="J32" s="47">
        <v>737000</v>
      </c>
      <c r="K32" s="48">
        <v>1186901</v>
      </c>
      <c r="L32" s="47">
        <v>57000</v>
      </c>
      <c r="M32" s="48">
        <v>57100</v>
      </c>
      <c r="N32" s="47"/>
      <c r="O32" s="48"/>
      <c r="P32" s="47">
        <f t="shared" si="5"/>
        <v>794000</v>
      </c>
      <c r="Q32" s="48">
        <f t="shared" si="6"/>
        <v>1244001</v>
      </c>
      <c r="R32" s="24">
        <f t="shared" si="7"/>
        <v>-100</v>
      </c>
      <c r="S32" s="25">
        <f t="shared" si="8"/>
        <v>-100</v>
      </c>
      <c r="T32" s="24">
        <f t="shared" si="9"/>
        <v>63.826366559485528</v>
      </c>
      <c r="U32" s="26">
        <f t="shared" si="10"/>
        <v>100.00008038585209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4500000</v>
      </c>
      <c r="C36" s="46">
        <v>15000000</v>
      </c>
      <c r="D36" s="46"/>
      <c r="E36" s="46">
        <f t="shared" si="4"/>
        <v>19500000</v>
      </c>
      <c r="F36" s="47">
        <v>19500000</v>
      </c>
      <c r="G36" s="48">
        <v>19500000</v>
      </c>
      <c r="H36" s="47"/>
      <c r="I36" s="48"/>
      <c r="J36" s="47"/>
      <c r="K36" s="48">
        <v>1807005</v>
      </c>
      <c r="L36" s="47"/>
      <c r="M36" s="48">
        <v>1160465</v>
      </c>
      <c r="N36" s="47">
        <v>2993000</v>
      </c>
      <c r="O36" s="48">
        <v>4193862</v>
      </c>
      <c r="P36" s="47">
        <f t="shared" si="5"/>
        <v>2993000</v>
      </c>
      <c r="Q36" s="48">
        <f t="shared" si="6"/>
        <v>7161332</v>
      </c>
      <c r="R36" s="24">
        <f t="shared" si="7"/>
        <v>0</v>
      </c>
      <c r="S36" s="25">
        <f t="shared" si="8"/>
        <v>261.39495805560699</v>
      </c>
      <c r="T36" s="24">
        <f t="shared" si="9"/>
        <v>15.348717948717949</v>
      </c>
      <c r="U36" s="26">
        <f t="shared" si="10"/>
        <v>36.724779487179489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18190000</v>
      </c>
      <c r="C42" s="52">
        <f t="shared" si="13"/>
        <v>4610000</v>
      </c>
      <c r="D42" s="52">
        <f t="shared" si="13"/>
        <v>0</v>
      </c>
      <c r="E42" s="52">
        <f t="shared" si="13"/>
        <v>22800000</v>
      </c>
      <c r="F42" s="53">
        <f t="shared" si="13"/>
        <v>22800000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18190000</v>
      </c>
      <c r="C43" s="43">
        <f t="shared" si="19"/>
        <v>4610000</v>
      </c>
      <c r="D43" s="43">
        <f t="shared" si="19"/>
        <v>0</v>
      </c>
      <c r="E43" s="43">
        <f t="shared" si="19"/>
        <v>22800000</v>
      </c>
      <c r="F43" s="44">
        <f t="shared" si="19"/>
        <v>22800000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18190000</v>
      </c>
      <c r="C45" s="46">
        <v>4610000</v>
      </c>
      <c r="D45" s="46"/>
      <c r="E45" s="46">
        <f t="shared" si="21"/>
        <v>22800000</v>
      </c>
      <c r="F45" s="47">
        <v>22800000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105166000</v>
      </c>
      <c r="C59" s="43">
        <f t="shared" si="26"/>
        <v>3347000</v>
      </c>
      <c r="D59" s="43">
        <f t="shared" si="26"/>
        <v>0</v>
      </c>
      <c r="E59" s="43">
        <f t="shared" si="26"/>
        <v>108513000</v>
      </c>
      <c r="F59" s="44">
        <f t="shared" si="26"/>
        <v>108513000</v>
      </c>
      <c r="G59" s="45">
        <f t="shared" si="26"/>
        <v>85713000</v>
      </c>
      <c r="H59" s="44">
        <f t="shared" si="26"/>
        <v>1638000</v>
      </c>
      <c r="I59" s="45">
        <f t="shared" si="26"/>
        <v>16717197</v>
      </c>
      <c r="J59" s="44">
        <f t="shared" si="26"/>
        <v>18113000</v>
      </c>
      <c r="K59" s="45">
        <f t="shared" si="26"/>
        <v>6838596</v>
      </c>
      <c r="L59" s="44">
        <f t="shared" si="26"/>
        <v>2358000</v>
      </c>
      <c r="M59" s="45">
        <f t="shared" si="26"/>
        <v>1428933</v>
      </c>
      <c r="N59" s="44">
        <f t="shared" si="26"/>
        <v>3273000</v>
      </c>
      <c r="O59" s="45">
        <f t="shared" si="26"/>
        <v>4473401</v>
      </c>
      <c r="P59" s="44">
        <f t="shared" si="26"/>
        <v>25382000</v>
      </c>
      <c r="Q59" s="45">
        <f t="shared" si="26"/>
        <v>29458127</v>
      </c>
      <c r="R59" s="20">
        <f t="shared" si="14"/>
        <v>38.804071246819341</v>
      </c>
      <c r="S59" s="21">
        <f t="shared" si="15"/>
        <v>213.05883480890989</v>
      </c>
      <c r="T59" s="20">
        <f t="shared" si="16"/>
        <v>23.390745809257876</v>
      </c>
      <c r="U59" s="22">
        <f t="shared" si="17"/>
        <v>27.147094818132388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105166000</v>
      </c>
      <c r="C63" s="55">
        <f t="shared" si="30"/>
        <v>3347000</v>
      </c>
      <c r="D63" s="55">
        <f t="shared" si="30"/>
        <v>0</v>
      </c>
      <c r="E63" s="55">
        <f t="shared" si="30"/>
        <v>108513000</v>
      </c>
      <c r="F63" s="56">
        <f t="shared" si="30"/>
        <v>108513000</v>
      </c>
      <c r="G63" s="57">
        <f t="shared" si="30"/>
        <v>85713000</v>
      </c>
      <c r="H63" s="56">
        <f t="shared" si="30"/>
        <v>1638000</v>
      </c>
      <c r="I63" s="57">
        <f t="shared" si="30"/>
        <v>16717197</v>
      </c>
      <c r="J63" s="56">
        <f t="shared" si="30"/>
        <v>18113000</v>
      </c>
      <c r="K63" s="57">
        <f t="shared" si="30"/>
        <v>6838596</v>
      </c>
      <c r="L63" s="56">
        <f t="shared" si="30"/>
        <v>2358000</v>
      </c>
      <c r="M63" s="58">
        <f t="shared" si="30"/>
        <v>1428933</v>
      </c>
      <c r="N63" s="56">
        <f t="shared" si="30"/>
        <v>3273000</v>
      </c>
      <c r="O63" s="57">
        <f t="shared" si="30"/>
        <v>4473401</v>
      </c>
      <c r="P63" s="56">
        <f t="shared" si="30"/>
        <v>25382000</v>
      </c>
      <c r="Q63" s="57">
        <f t="shared" si="30"/>
        <v>29458127</v>
      </c>
      <c r="R63" s="38">
        <f t="shared" si="14"/>
        <v>38.804071246819341</v>
      </c>
      <c r="S63" s="39">
        <f t="shared" si="15"/>
        <v>213.05883480890989</v>
      </c>
      <c r="T63" s="38">
        <f t="shared" si="16"/>
        <v>23.390745809257876</v>
      </c>
      <c r="U63" s="39">
        <f t="shared" si="17"/>
        <v>27.147094818132388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76399000</v>
      </c>
      <c r="C8" s="40">
        <f t="shared" si="0"/>
        <v>-2617000</v>
      </c>
      <c r="D8" s="40">
        <f t="shared" si="0"/>
        <v>0</v>
      </c>
      <c r="E8" s="40">
        <f t="shared" si="0"/>
        <v>73782000</v>
      </c>
      <c r="F8" s="41">
        <f t="shared" si="0"/>
        <v>73782000</v>
      </c>
      <c r="G8" s="42">
        <f t="shared" si="0"/>
        <v>73782000</v>
      </c>
      <c r="H8" s="41">
        <f t="shared" si="0"/>
        <v>5507000</v>
      </c>
      <c r="I8" s="42">
        <f t="shared" si="0"/>
        <v>3025143</v>
      </c>
      <c r="J8" s="41">
        <f t="shared" si="0"/>
        <v>20943000</v>
      </c>
      <c r="K8" s="42">
        <f t="shared" si="0"/>
        <v>21015566</v>
      </c>
      <c r="L8" s="41">
        <f t="shared" si="0"/>
        <v>2792000</v>
      </c>
      <c r="M8" s="42">
        <f t="shared" si="0"/>
        <v>136084</v>
      </c>
      <c r="N8" s="41">
        <f t="shared" si="0"/>
        <v>17355000</v>
      </c>
      <c r="O8" s="42">
        <f t="shared" si="0"/>
        <v>16945332</v>
      </c>
      <c r="P8" s="41">
        <f t="shared" si="0"/>
        <v>46597000</v>
      </c>
      <c r="Q8" s="42">
        <f t="shared" si="0"/>
        <v>41122125</v>
      </c>
      <c r="R8" s="16">
        <f>IF(($L8       =0),0,((($N8       -$L8       )/$L8       )*100))</f>
        <v>521.59742120343844</v>
      </c>
      <c r="S8" s="17">
        <f>IF(($M8       =0),0,((($O8       -$M8       )/$M8       )*100))</f>
        <v>12352.111930866229</v>
      </c>
      <c r="T8" s="16">
        <f>IF(($E8       =0),0,(($P8       /$E8       )*100))</f>
        <v>63.15497004689491</v>
      </c>
      <c r="U8" s="18">
        <f>IF(($E8       =0),0,(($Q8       /$E8       )*100))</f>
        <v>55.734630397657966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71929000</v>
      </c>
      <c r="C9" s="43">
        <f t="shared" si="2"/>
        <v>-2617000</v>
      </c>
      <c r="D9" s="43">
        <f t="shared" si="2"/>
        <v>0</v>
      </c>
      <c r="E9" s="43">
        <f t="shared" si="2"/>
        <v>69312000</v>
      </c>
      <c r="F9" s="44">
        <f t="shared" si="2"/>
        <v>69312000</v>
      </c>
      <c r="G9" s="45">
        <f t="shared" si="2"/>
        <v>69312000</v>
      </c>
      <c r="H9" s="44">
        <f t="shared" si="2"/>
        <v>3140000</v>
      </c>
      <c r="I9" s="45">
        <f t="shared" si="2"/>
        <v>2582143</v>
      </c>
      <c r="J9" s="44">
        <f t="shared" si="2"/>
        <v>20776000</v>
      </c>
      <c r="K9" s="45">
        <f t="shared" si="2"/>
        <v>18445355</v>
      </c>
      <c r="L9" s="44">
        <f t="shared" si="2"/>
        <v>2385000</v>
      </c>
      <c r="M9" s="45">
        <f t="shared" si="2"/>
        <v>0</v>
      </c>
      <c r="N9" s="44">
        <f t="shared" si="2"/>
        <v>16608000</v>
      </c>
      <c r="O9" s="45">
        <f t="shared" si="2"/>
        <v>15744042</v>
      </c>
      <c r="P9" s="44">
        <f t="shared" si="2"/>
        <v>42909000</v>
      </c>
      <c r="Q9" s="45">
        <f t="shared" si="2"/>
        <v>36771540</v>
      </c>
      <c r="R9" s="20">
        <f>IF(($L9       =0),0,((($N9       -$L9       )/$L9       )*100))</f>
        <v>596.35220125786168</v>
      </c>
      <c r="S9" s="21">
        <f>IF(($M9       =0),0,((($O9       -$M9       )/$M9       )*100))</f>
        <v>0</v>
      </c>
      <c r="T9" s="20">
        <f>IF(($E9       =0),0,(($P9       /$E9       )*100))</f>
        <v>61.90702908587258</v>
      </c>
      <c r="U9" s="22">
        <f>IF(($E9       =0),0,(($Q9       /$E9       )*100))</f>
        <v>53.052198753462612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39129000</v>
      </c>
      <c r="C10" s="46">
        <v>-2617000</v>
      </c>
      <c r="D10" s="46"/>
      <c r="E10" s="46">
        <f t="shared" ref="E10:E41" si="4">$B10      +$C10      +$D10</f>
        <v>36512000</v>
      </c>
      <c r="F10" s="47">
        <v>36512000</v>
      </c>
      <c r="G10" s="48">
        <v>36512000</v>
      </c>
      <c r="H10" s="47">
        <v>3140000</v>
      </c>
      <c r="I10" s="48">
        <v>2582143</v>
      </c>
      <c r="J10" s="47">
        <v>2127000</v>
      </c>
      <c r="K10" s="48">
        <v>3945610</v>
      </c>
      <c r="L10" s="47">
        <v>2385000</v>
      </c>
      <c r="M10" s="48"/>
      <c r="N10" s="47">
        <v>6937000</v>
      </c>
      <c r="O10" s="48">
        <v>5485754</v>
      </c>
      <c r="P10" s="47">
        <f t="shared" ref="P10:P41" si="5">$H10      +$J10      +$L10      +$N10</f>
        <v>14589000</v>
      </c>
      <c r="Q10" s="48">
        <f t="shared" ref="Q10:Q41" si="6">$I10      +$K10      +$M10      +$O10</f>
        <v>12013507</v>
      </c>
      <c r="R10" s="24">
        <f t="shared" ref="R10:R41" si="7">IF(($L10      =0),0,((($N10      -$L10      )/$L10      )*100))</f>
        <v>190.8595387840671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39.956726555652935</v>
      </c>
      <c r="U10" s="26">
        <f t="shared" ref="U10:U41" si="10">IF(($E10      =0),0,(($Q10      /$E10      )*100))</f>
        <v>32.902900416301492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32800000</v>
      </c>
      <c r="C13" s="46"/>
      <c r="D13" s="46"/>
      <c r="E13" s="46">
        <f t="shared" si="4"/>
        <v>32800000</v>
      </c>
      <c r="F13" s="47">
        <v>32800000</v>
      </c>
      <c r="G13" s="48">
        <v>32800000</v>
      </c>
      <c r="H13" s="47"/>
      <c r="I13" s="48"/>
      <c r="J13" s="47">
        <v>18649000</v>
      </c>
      <c r="K13" s="48">
        <v>14499745</v>
      </c>
      <c r="L13" s="47"/>
      <c r="M13" s="48"/>
      <c r="N13" s="47">
        <v>9671000</v>
      </c>
      <c r="O13" s="48">
        <v>10258288</v>
      </c>
      <c r="P13" s="47">
        <f t="shared" si="5"/>
        <v>28320000</v>
      </c>
      <c r="Q13" s="48">
        <f t="shared" si="6"/>
        <v>24758033</v>
      </c>
      <c r="R13" s="24">
        <f t="shared" si="7"/>
        <v>0</v>
      </c>
      <c r="S13" s="25">
        <f t="shared" si="8"/>
        <v>0</v>
      </c>
      <c r="T13" s="24">
        <f t="shared" si="9"/>
        <v>86.341463414634148</v>
      </c>
      <c r="U13" s="26">
        <f t="shared" si="10"/>
        <v>75.481807926829276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4470000</v>
      </c>
      <c r="C27" s="43">
        <f t="shared" si="11"/>
        <v>0</v>
      </c>
      <c r="D27" s="43">
        <f t="shared" si="11"/>
        <v>0</v>
      </c>
      <c r="E27" s="43">
        <f t="shared" si="11"/>
        <v>4470000</v>
      </c>
      <c r="F27" s="44">
        <f t="shared" si="11"/>
        <v>4470000</v>
      </c>
      <c r="G27" s="45">
        <f t="shared" si="11"/>
        <v>4470000</v>
      </c>
      <c r="H27" s="44">
        <f t="shared" si="11"/>
        <v>2367000</v>
      </c>
      <c r="I27" s="45">
        <f t="shared" si="11"/>
        <v>443000</v>
      </c>
      <c r="J27" s="44">
        <f t="shared" si="11"/>
        <v>167000</v>
      </c>
      <c r="K27" s="45">
        <f t="shared" si="11"/>
        <v>2570211</v>
      </c>
      <c r="L27" s="44">
        <f t="shared" si="11"/>
        <v>407000</v>
      </c>
      <c r="M27" s="45">
        <f t="shared" si="11"/>
        <v>136084</v>
      </c>
      <c r="N27" s="44">
        <f t="shared" si="11"/>
        <v>747000</v>
      </c>
      <c r="O27" s="45">
        <f t="shared" si="11"/>
        <v>1201290</v>
      </c>
      <c r="P27" s="44">
        <f t="shared" si="11"/>
        <v>3688000</v>
      </c>
      <c r="Q27" s="45">
        <f t="shared" si="11"/>
        <v>4350585</v>
      </c>
      <c r="R27" s="20">
        <f t="shared" si="7"/>
        <v>83.538083538083541</v>
      </c>
      <c r="S27" s="21">
        <f t="shared" si="8"/>
        <v>782.75623879368629</v>
      </c>
      <c r="T27" s="20">
        <f t="shared" si="9"/>
        <v>82.505592841163306</v>
      </c>
      <c r="U27" s="22">
        <f t="shared" si="10"/>
        <v>97.328523489932877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2093000</v>
      </c>
      <c r="I30" s="48">
        <v>100000</v>
      </c>
      <c r="J30" s="47">
        <v>167000</v>
      </c>
      <c r="K30" s="48">
        <v>1954211</v>
      </c>
      <c r="L30" s="47">
        <v>268000</v>
      </c>
      <c r="M30" s="48">
        <v>33334</v>
      </c>
      <c r="N30" s="47">
        <v>479000</v>
      </c>
      <c r="O30" s="48">
        <v>995790</v>
      </c>
      <c r="P30" s="47">
        <f t="shared" si="5"/>
        <v>3007000</v>
      </c>
      <c r="Q30" s="48">
        <f t="shared" si="6"/>
        <v>3083335</v>
      </c>
      <c r="R30" s="24">
        <f t="shared" si="7"/>
        <v>78.731343283582092</v>
      </c>
      <c r="S30" s="25">
        <f t="shared" si="8"/>
        <v>2887.3102537949239</v>
      </c>
      <c r="T30" s="24">
        <f t="shared" si="9"/>
        <v>97</v>
      </c>
      <c r="U30" s="26">
        <f t="shared" si="10"/>
        <v>99.462419354838701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1370000</v>
      </c>
      <c r="C32" s="46"/>
      <c r="D32" s="46"/>
      <c r="E32" s="46">
        <f t="shared" si="4"/>
        <v>1370000</v>
      </c>
      <c r="F32" s="47">
        <v>1370000</v>
      </c>
      <c r="G32" s="48">
        <v>1370000</v>
      </c>
      <c r="H32" s="47">
        <v>274000</v>
      </c>
      <c r="I32" s="48">
        <v>343000</v>
      </c>
      <c r="J32" s="47"/>
      <c r="K32" s="48">
        <v>616000</v>
      </c>
      <c r="L32" s="47">
        <v>139000</v>
      </c>
      <c r="M32" s="48">
        <v>102750</v>
      </c>
      <c r="N32" s="47">
        <v>268000</v>
      </c>
      <c r="O32" s="48">
        <v>205500</v>
      </c>
      <c r="P32" s="47">
        <f t="shared" si="5"/>
        <v>681000</v>
      </c>
      <c r="Q32" s="48">
        <f t="shared" si="6"/>
        <v>1267250</v>
      </c>
      <c r="R32" s="24">
        <f t="shared" si="7"/>
        <v>92.805755395683448</v>
      </c>
      <c r="S32" s="25">
        <f t="shared" si="8"/>
        <v>100</v>
      </c>
      <c r="T32" s="24">
        <f t="shared" si="9"/>
        <v>49.708029197080293</v>
      </c>
      <c r="U32" s="26">
        <f t="shared" si="10"/>
        <v>92.5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38726000</v>
      </c>
      <c r="C42" s="52">
        <f t="shared" si="13"/>
        <v>-100000</v>
      </c>
      <c r="D42" s="52">
        <f t="shared" si="13"/>
        <v>0</v>
      </c>
      <c r="E42" s="52">
        <f t="shared" si="13"/>
        <v>38626000</v>
      </c>
      <c r="F42" s="53">
        <f t="shared" si="13"/>
        <v>38626000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38726000</v>
      </c>
      <c r="C43" s="43">
        <f t="shared" si="19"/>
        <v>-100000</v>
      </c>
      <c r="D43" s="43">
        <f t="shared" si="19"/>
        <v>0</v>
      </c>
      <c r="E43" s="43">
        <f t="shared" si="19"/>
        <v>38626000</v>
      </c>
      <c r="F43" s="44">
        <f t="shared" si="19"/>
        <v>38626000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236000</v>
      </c>
      <c r="C45" s="46">
        <v>-100000</v>
      </c>
      <c r="D45" s="46"/>
      <c r="E45" s="46">
        <f t="shared" si="21"/>
        <v>136000</v>
      </c>
      <c r="F45" s="47">
        <v>136000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38490000</v>
      </c>
      <c r="C52" s="46"/>
      <c r="D52" s="46"/>
      <c r="E52" s="46">
        <f t="shared" si="21"/>
        <v>38490000</v>
      </c>
      <c r="F52" s="47">
        <v>38490000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115125000</v>
      </c>
      <c r="C59" s="43">
        <f t="shared" si="26"/>
        <v>-2717000</v>
      </c>
      <c r="D59" s="43">
        <f t="shared" si="26"/>
        <v>0</v>
      </c>
      <c r="E59" s="43">
        <f t="shared" si="26"/>
        <v>112408000</v>
      </c>
      <c r="F59" s="44">
        <f t="shared" si="26"/>
        <v>112408000</v>
      </c>
      <c r="G59" s="45">
        <f t="shared" si="26"/>
        <v>73782000</v>
      </c>
      <c r="H59" s="44">
        <f t="shared" si="26"/>
        <v>5507000</v>
      </c>
      <c r="I59" s="45">
        <f t="shared" si="26"/>
        <v>3025143</v>
      </c>
      <c r="J59" s="44">
        <f t="shared" si="26"/>
        <v>20943000</v>
      </c>
      <c r="K59" s="45">
        <f t="shared" si="26"/>
        <v>21015566</v>
      </c>
      <c r="L59" s="44">
        <f t="shared" si="26"/>
        <v>2792000</v>
      </c>
      <c r="M59" s="45">
        <f t="shared" si="26"/>
        <v>136084</v>
      </c>
      <c r="N59" s="44">
        <f t="shared" si="26"/>
        <v>17355000</v>
      </c>
      <c r="O59" s="45">
        <f t="shared" si="26"/>
        <v>16945332</v>
      </c>
      <c r="P59" s="44">
        <f t="shared" si="26"/>
        <v>46597000</v>
      </c>
      <c r="Q59" s="45">
        <f t="shared" si="26"/>
        <v>41122125</v>
      </c>
      <c r="R59" s="20">
        <f t="shared" si="14"/>
        <v>521.59742120343844</v>
      </c>
      <c r="S59" s="21">
        <f t="shared" si="15"/>
        <v>12352.111930866229</v>
      </c>
      <c r="T59" s="20">
        <f t="shared" si="16"/>
        <v>41.453455270087538</v>
      </c>
      <c r="U59" s="22">
        <f t="shared" si="17"/>
        <v>36.582916696320545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115125000</v>
      </c>
      <c r="C63" s="55">
        <f t="shared" si="30"/>
        <v>-2717000</v>
      </c>
      <c r="D63" s="55">
        <f t="shared" si="30"/>
        <v>0</v>
      </c>
      <c r="E63" s="55">
        <f t="shared" si="30"/>
        <v>112408000</v>
      </c>
      <c r="F63" s="56">
        <f t="shared" si="30"/>
        <v>112408000</v>
      </c>
      <c r="G63" s="57">
        <f t="shared" si="30"/>
        <v>73782000</v>
      </c>
      <c r="H63" s="56">
        <f t="shared" si="30"/>
        <v>5507000</v>
      </c>
      <c r="I63" s="57">
        <f t="shared" si="30"/>
        <v>3025143</v>
      </c>
      <c r="J63" s="56">
        <f t="shared" si="30"/>
        <v>20943000</v>
      </c>
      <c r="K63" s="57">
        <f t="shared" si="30"/>
        <v>21015566</v>
      </c>
      <c r="L63" s="56">
        <f t="shared" si="30"/>
        <v>2792000</v>
      </c>
      <c r="M63" s="58">
        <f t="shared" si="30"/>
        <v>136084</v>
      </c>
      <c r="N63" s="56">
        <f t="shared" si="30"/>
        <v>17355000</v>
      </c>
      <c r="O63" s="57">
        <f t="shared" si="30"/>
        <v>16945332</v>
      </c>
      <c r="P63" s="56">
        <f t="shared" si="30"/>
        <v>46597000</v>
      </c>
      <c r="Q63" s="57">
        <f t="shared" si="30"/>
        <v>41122125</v>
      </c>
      <c r="R63" s="38">
        <f t="shared" si="14"/>
        <v>521.59742120343844</v>
      </c>
      <c r="S63" s="39">
        <f t="shared" si="15"/>
        <v>12352.111930866229</v>
      </c>
      <c r="T63" s="38">
        <f t="shared" si="16"/>
        <v>41.453455270087538</v>
      </c>
      <c r="U63" s="39">
        <f t="shared" si="17"/>
        <v>36.582916696320545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54455000</v>
      </c>
      <c r="C8" s="40">
        <f t="shared" si="0"/>
        <v>12141000</v>
      </c>
      <c r="D8" s="40">
        <f t="shared" si="0"/>
        <v>0</v>
      </c>
      <c r="E8" s="40">
        <f t="shared" si="0"/>
        <v>66596000</v>
      </c>
      <c r="F8" s="41">
        <f t="shared" si="0"/>
        <v>66596000</v>
      </c>
      <c r="G8" s="42">
        <f t="shared" si="0"/>
        <v>66596000</v>
      </c>
      <c r="H8" s="41">
        <f t="shared" si="0"/>
        <v>10606000</v>
      </c>
      <c r="I8" s="42">
        <f t="shared" si="0"/>
        <v>14004104</v>
      </c>
      <c r="J8" s="41">
        <f t="shared" si="0"/>
        <v>32003000</v>
      </c>
      <c r="K8" s="42">
        <f t="shared" si="0"/>
        <v>38764734</v>
      </c>
      <c r="L8" s="41">
        <f t="shared" si="0"/>
        <v>3267000</v>
      </c>
      <c r="M8" s="42">
        <f t="shared" si="0"/>
        <v>1053930</v>
      </c>
      <c r="N8" s="41">
        <f t="shared" si="0"/>
        <v>12138000</v>
      </c>
      <c r="O8" s="42">
        <f t="shared" si="0"/>
        <v>1481452</v>
      </c>
      <c r="P8" s="41">
        <f t="shared" si="0"/>
        <v>58014000</v>
      </c>
      <c r="Q8" s="42">
        <f t="shared" si="0"/>
        <v>55304220</v>
      </c>
      <c r="R8" s="16">
        <f>IF(($L8       =0),0,((($N8       -$L8       )/$L8       )*100))</f>
        <v>271.53351698806244</v>
      </c>
      <c r="S8" s="17">
        <f>IF(($M8       =0),0,((($O8       -$M8       )/$M8       )*100))</f>
        <v>40.564553623105901</v>
      </c>
      <c r="T8" s="16">
        <f>IF(($E8       =0),0,(($P8       /$E8       )*100))</f>
        <v>87.113340140548985</v>
      </c>
      <c r="U8" s="18">
        <f>IF(($E8       =0),0,(($Q8       /$E8       )*100))</f>
        <v>83.044357018439541</v>
      </c>
      <c r="V8" s="41">
        <f t="shared" ref="V8:W8" si="1">+V9+V27</f>
        <v>15814000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51720000</v>
      </c>
      <c r="C9" s="43">
        <f t="shared" si="2"/>
        <v>4541000</v>
      </c>
      <c r="D9" s="43">
        <f t="shared" si="2"/>
        <v>0</v>
      </c>
      <c r="E9" s="43">
        <f t="shared" si="2"/>
        <v>56261000</v>
      </c>
      <c r="F9" s="44">
        <f t="shared" si="2"/>
        <v>56261000</v>
      </c>
      <c r="G9" s="45">
        <f t="shared" si="2"/>
        <v>56261000</v>
      </c>
      <c r="H9" s="44">
        <f t="shared" si="2"/>
        <v>9977000</v>
      </c>
      <c r="I9" s="45">
        <f t="shared" si="2"/>
        <v>13965253</v>
      </c>
      <c r="J9" s="44">
        <f t="shared" si="2"/>
        <v>31836000</v>
      </c>
      <c r="K9" s="45">
        <f t="shared" si="2"/>
        <v>38425106</v>
      </c>
      <c r="L9" s="44">
        <f t="shared" si="2"/>
        <v>2739000</v>
      </c>
      <c r="M9" s="45">
        <f t="shared" si="2"/>
        <v>161554</v>
      </c>
      <c r="N9" s="44">
        <f t="shared" si="2"/>
        <v>11295000</v>
      </c>
      <c r="O9" s="45">
        <f t="shared" si="2"/>
        <v>1085634</v>
      </c>
      <c r="P9" s="44">
        <f t="shared" si="2"/>
        <v>55847000</v>
      </c>
      <c r="Q9" s="45">
        <f t="shared" si="2"/>
        <v>53637547</v>
      </c>
      <c r="R9" s="20">
        <f>IF(($L9       =0),0,((($N9       -$L9       )/$L9       )*100))</f>
        <v>312.37677984665936</v>
      </c>
      <c r="S9" s="21">
        <f>IF(($M9       =0),0,((($O9       -$M9       )/$M9       )*100))</f>
        <v>571.99450338586473</v>
      </c>
      <c r="T9" s="20">
        <f>IF(($E9       =0),0,(($P9       /$E9       )*100))</f>
        <v>99.264143900748309</v>
      </c>
      <c r="U9" s="22">
        <f>IF(($E9       =0),0,(($Q9       /$E9       )*100))</f>
        <v>95.336995432004414</v>
      </c>
      <c r="V9" s="44">
        <f t="shared" ref="V9:W9" si="3">SUM(V10:V26)</f>
        <v>15814000</v>
      </c>
      <c r="W9" s="45">
        <f t="shared" si="3"/>
        <v>0</v>
      </c>
    </row>
    <row r="10" spans="1:23" x14ac:dyDescent="0.2">
      <c r="A10" s="23" t="s">
        <v>37</v>
      </c>
      <c r="B10" s="46">
        <v>51720000</v>
      </c>
      <c r="C10" s="46">
        <v>4541000</v>
      </c>
      <c r="D10" s="46"/>
      <c r="E10" s="46">
        <f t="shared" ref="E10:E41" si="4">$B10      +$C10      +$D10</f>
        <v>56261000</v>
      </c>
      <c r="F10" s="47">
        <v>56261000</v>
      </c>
      <c r="G10" s="48">
        <v>56261000</v>
      </c>
      <c r="H10" s="47">
        <v>9977000</v>
      </c>
      <c r="I10" s="48">
        <v>13965253</v>
      </c>
      <c r="J10" s="47">
        <v>31836000</v>
      </c>
      <c r="K10" s="48">
        <v>38425106</v>
      </c>
      <c r="L10" s="47">
        <v>2739000</v>
      </c>
      <c r="M10" s="48">
        <v>161554</v>
      </c>
      <c r="N10" s="47">
        <v>11295000</v>
      </c>
      <c r="O10" s="48">
        <v>1085634</v>
      </c>
      <c r="P10" s="47">
        <f t="shared" ref="P10:P41" si="5">$H10      +$J10      +$L10      +$N10</f>
        <v>55847000</v>
      </c>
      <c r="Q10" s="48">
        <f t="shared" ref="Q10:Q41" si="6">$I10      +$K10      +$M10      +$O10</f>
        <v>53637547</v>
      </c>
      <c r="R10" s="24">
        <f t="shared" ref="R10:R41" si="7">IF(($L10      =0),0,((($N10      -$L10      )/$L10      )*100))</f>
        <v>312.37677984665936</v>
      </c>
      <c r="S10" s="25">
        <f t="shared" ref="S10:S41" si="8">IF(($M10      =0),0,((($O10      -$M10      )/$M10      )*100))</f>
        <v>571.99450338586473</v>
      </c>
      <c r="T10" s="24">
        <f t="shared" ref="T10:T41" si="9">IF(($E10      =0),0,(($P10      /$E10      )*100))</f>
        <v>99.264143900748309</v>
      </c>
      <c r="U10" s="26">
        <f t="shared" ref="U10:U41" si="10">IF(($E10      =0),0,(($Q10      /$E10      )*100))</f>
        <v>95.336995432004414</v>
      </c>
      <c r="V10" s="47">
        <v>15814000</v>
      </c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2735000</v>
      </c>
      <c r="C27" s="43">
        <f t="shared" si="11"/>
        <v>7600000</v>
      </c>
      <c r="D27" s="43">
        <f t="shared" si="11"/>
        <v>0</v>
      </c>
      <c r="E27" s="43">
        <f t="shared" si="11"/>
        <v>10335000</v>
      </c>
      <c r="F27" s="44">
        <f t="shared" si="11"/>
        <v>10335000</v>
      </c>
      <c r="G27" s="45">
        <f t="shared" si="11"/>
        <v>10335000</v>
      </c>
      <c r="H27" s="44">
        <f t="shared" si="11"/>
        <v>629000</v>
      </c>
      <c r="I27" s="45">
        <f t="shared" si="11"/>
        <v>38851</v>
      </c>
      <c r="J27" s="44">
        <f t="shared" si="11"/>
        <v>167000</v>
      </c>
      <c r="K27" s="45">
        <f t="shared" si="11"/>
        <v>339628</v>
      </c>
      <c r="L27" s="44">
        <f t="shared" si="11"/>
        <v>528000</v>
      </c>
      <c r="M27" s="45">
        <f t="shared" si="11"/>
        <v>892376</v>
      </c>
      <c r="N27" s="44">
        <f t="shared" si="11"/>
        <v>843000</v>
      </c>
      <c r="O27" s="45">
        <f t="shared" si="11"/>
        <v>395818</v>
      </c>
      <c r="P27" s="44">
        <f t="shared" si="11"/>
        <v>2167000</v>
      </c>
      <c r="Q27" s="45">
        <f t="shared" si="11"/>
        <v>1666673</v>
      </c>
      <c r="R27" s="20">
        <f t="shared" si="7"/>
        <v>59.659090909090907</v>
      </c>
      <c r="S27" s="21">
        <f t="shared" si="8"/>
        <v>-55.644481698297575</v>
      </c>
      <c r="T27" s="20">
        <f t="shared" si="9"/>
        <v>20.96758587324625</v>
      </c>
      <c r="U27" s="22">
        <f t="shared" si="10"/>
        <v>16.126492501209484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629000</v>
      </c>
      <c r="I30" s="48">
        <v>38851</v>
      </c>
      <c r="J30" s="47">
        <v>34000</v>
      </c>
      <c r="K30" s="48">
        <v>69878</v>
      </c>
      <c r="L30" s="47">
        <v>87000</v>
      </c>
      <c r="M30" s="48">
        <v>451326</v>
      </c>
      <c r="N30" s="47">
        <v>518000</v>
      </c>
      <c r="O30" s="48">
        <v>213168</v>
      </c>
      <c r="P30" s="47">
        <f t="shared" si="5"/>
        <v>1268000</v>
      </c>
      <c r="Q30" s="48">
        <f t="shared" si="6"/>
        <v>773223</v>
      </c>
      <c r="R30" s="24">
        <f t="shared" si="7"/>
        <v>495.40229885057465</v>
      </c>
      <c r="S30" s="25">
        <f t="shared" si="8"/>
        <v>-52.768508794086756</v>
      </c>
      <c r="T30" s="24">
        <f t="shared" si="9"/>
        <v>74.588235294117638</v>
      </c>
      <c r="U30" s="26">
        <f t="shared" si="10"/>
        <v>45.483705882352943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1035000</v>
      </c>
      <c r="C32" s="46"/>
      <c r="D32" s="46"/>
      <c r="E32" s="46">
        <f t="shared" si="4"/>
        <v>1035000</v>
      </c>
      <c r="F32" s="47">
        <v>1035000</v>
      </c>
      <c r="G32" s="48">
        <v>1035000</v>
      </c>
      <c r="H32" s="47"/>
      <c r="I32" s="48"/>
      <c r="J32" s="47">
        <v>133000</v>
      </c>
      <c r="K32" s="48">
        <v>269750</v>
      </c>
      <c r="L32" s="47">
        <v>441000</v>
      </c>
      <c r="M32" s="48">
        <v>441050</v>
      </c>
      <c r="N32" s="47">
        <v>325000</v>
      </c>
      <c r="O32" s="48">
        <v>182650</v>
      </c>
      <c r="P32" s="47">
        <f t="shared" si="5"/>
        <v>899000</v>
      </c>
      <c r="Q32" s="48">
        <f t="shared" si="6"/>
        <v>893450</v>
      </c>
      <c r="R32" s="24">
        <f t="shared" si="7"/>
        <v>-26.303854875283445</v>
      </c>
      <c r="S32" s="25">
        <f t="shared" si="8"/>
        <v>-58.587461739031852</v>
      </c>
      <c r="T32" s="24">
        <f t="shared" si="9"/>
        <v>86.859903381642511</v>
      </c>
      <c r="U32" s="26">
        <f t="shared" si="10"/>
        <v>86.323671497584542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7600000</v>
      </c>
      <c r="D36" s="46"/>
      <c r="E36" s="46">
        <f t="shared" si="4"/>
        <v>7600000</v>
      </c>
      <c r="F36" s="47">
        <v>7600000</v>
      </c>
      <c r="G36" s="48">
        <v>7600000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43289000</v>
      </c>
      <c r="C42" s="52">
        <f t="shared" si="13"/>
        <v>-2110000</v>
      </c>
      <c r="D42" s="52">
        <f t="shared" si="13"/>
        <v>0</v>
      </c>
      <c r="E42" s="52">
        <f t="shared" si="13"/>
        <v>41179000</v>
      </c>
      <c r="F42" s="53">
        <f t="shared" si="13"/>
        <v>41179000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43289000</v>
      </c>
      <c r="C43" s="43">
        <f t="shared" si="19"/>
        <v>-2110000</v>
      </c>
      <c r="D43" s="43">
        <f t="shared" si="19"/>
        <v>0</v>
      </c>
      <c r="E43" s="43">
        <f t="shared" si="19"/>
        <v>41179000</v>
      </c>
      <c r="F43" s="44">
        <f t="shared" si="19"/>
        <v>41179000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12063000</v>
      </c>
      <c r="C45" s="46">
        <v>-2110000</v>
      </c>
      <c r="D45" s="46"/>
      <c r="E45" s="46">
        <f t="shared" si="21"/>
        <v>9953000</v>
      </c>
      <c r="F45" s="47">
        <v>9953000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31226000</v>
      </c>
      <c r="C52" s="46"/>
      <c r="D52" s="46"/>
      <c r="E52" s="46">
        <f t="shared" si="21"/>
        <v>31226000</v>
      </c>
      <c r="F52" s="47">
        <v>31226000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97744000</v>
      </c>
      <c r="C59" s="43">
        <f t="shared" si="26"/>
        <v>10031000</v>
      </c>
      <c r="D59" s="43">
        <f t="shared" si="26"/>
        <v>0</v>
      </c>
      <c r="E59" s="43">
        <f t="shared" si="26"/>
        <v>107775000</v>
      </c>
      <c r="F59" s="44">
        <f t="shared" si="26"/>
        <v>107775000</v>
      </c>
      <c r="G59" s="45">
        <f t="shared" si="26"/>
        <v>66596000</v>
      </c>
      <c r="H59" s="44">
        <f t="shared" si="26"/>
        <v>10606000</v>
      </c>
      <c r="I59" s="45">
        <f t="shared" si="26"/>
        <v>14004104</v>
      </c>
      <c r="J59" s="44">
        <f t="shared" si="26"/>
        <v>32003000</v>
      </c>
      <c r="K59" s="45">
        <f t="shared" si="26"/>
        <v>38764734</v>
      </c>
      <c r="L59" s="44">
        <f t="shared" si="26"/>
        <v>3267000</v>
      </c>
      <c r="M59" s="45">
        <f t="shared" si="26"/>
        <v>1053930</v>
      </c>
      <c r="N59" s="44">
        <f t="shared" si="26"/>
        <v>12138000</v>
      </c>
      <c r="O59" s="45">
        <f t="shared" si="26"/>
        <v>1481452</v>
      </c>
      <c r="P59" s="44">
        <f t="shared" si="26"/>
        <v>58014000</v>
      </c>
      <c r="Q59" s="45">
        <f t="shared" si="26"/>
        <v>55304220</v>
      </c>
      <c r="R59" s="20">
        <f t="shared" si="14"/>
        <v>271.53351698806244</v>
      </c>
      <c r="S59" s="21">
        <f t="shared" si="15"/>
        <v>40.564553623105901</v>
      </c>
      <c r="T59" s="20">
        <f t="shared" si="16"/>
        <v>53.82881002087683</v>
      </c>
      <c r="U59" s="22">
        <f t="shared" si="17"/>
        <v>51.314516353514264</v>
      </c>
      <c r="V59" s="44">
        <f t="shared" ref="V59:W59" si="27">+V8+V42</f>
        <v>15814000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97744000</v>
      </c>
      <c r="C63" s="55">
        <f t="shared" si="30"/>
        <v>10031000</v>
      </c>
      <c r="D63" s="55">
        <f t="shared" si="30"/>
        <v>0</v>
      </c>
      <c r="E63" s="55">
        <f t="shared" si="30"/>
        <v>107775000</v>
      </c>
      <c r="F63" s="56">
        <f t="shared" si="30"/>
        <v>107775000</v>
      </c>
      <c r="G63" s="57">
        <f t="shared" si="30"/>
        <v>66596000</v>
      </c>
      <c r="H63" s="56">
        <f t="shared" si="30"/>
        <v>10606000</v>
      </c>
      <c r="I63" s="57">
        <f t="shared" si="30"/>
        <v>14004104</v>
      </c>
      <c r="J63" s="56">
        <f t="shared" si="30"/>
        <v>32003000</v>
      </c>
      <c r="K63" s="57">
        <f t="shared" si="30"/>
        <v>38764734</v>
      </c>
      <c r="L63" s="56">
        <f t="shared" si="30"/>
        <v>3267000</v>
      </c>
      <c r="M63" s="58">
        <f t="shared" si="30"/>
        <v>1053930</v>
      </c>
      <c r="N63" s="56">
        <f t="shared" si="30"/>
        <v>12138000</v>
      </c>
      <c r="O63" s="57">
        <f t="shared" si="30"/>
        <v>1481452</v>
      </c>
      <c r="P63" s="56">
        <f t="shared" si="30"/>
        <v>58014000</v>
      </c>
      <c r="Q63" s="57">
        <f t="shared" si="30"/>
        <v>55304220</v>
      </c>
      <c r="R63" s="38">
        <f t="shared" si="14"/>
        <v>271.53351698806244</v>
      </c>
      <c r="S63" s="39">
        <f t="shared" si="15"/>
        <v>40.564553623105901</v>
      </c>
      <c r="T63" s="38">
        <f t="shared" si="16"/>
        <v>53.82881002087683</v>
      </c>
      <c r="U63" s="39">
        <f t="shared" si="17"/>
        <v>51.314516353514264</v>
      </c>
      <c r="V63" s="56">
        <f>+V59+V60</f>
        <v>15814000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89034000</v>
      </c>
      <c r="C8" s="40">
        <f t="shared" si="0"/>
        <v>-2025000</v>
      </c>
      <c r="D8" s="40">
        <f t="shared" si="0"/>
        <v>0</v>
      </c>
      <c r="E8" s="40">
        <f t="shared" si="0"/>
        <v>87009000</v>
      </c>
      <c r="F8" s="41">
        <f t="shared" si="0"/>
        <v>87009000</v>
      </c>
      <c r="G8" s="42">
        <f t="shared" si="0"/>
        <v>87009000</v>
      </c>
      <c r="H8" s="41">
        <f t="shared" si="0"/>
        <v>20350000</v>
      </c>
      <c r="I8" s="42">
        <f t="shared" si="0"/>
        <v>21391196</v>
      </c>
      <c r="J8" s="41">
        <f t="shared" si="0"/>
        <v>23033000</v>
      </c>
      <c r="K8" s="42">
        <f t="shared" si="0"/>
        <v>26553866</v>
      </c>
      <c r="L8" s="41">
        <f t="shared" si="0"/>
        <v>16323000</v>
      </c>
      <c r="M8" s="42">
        <f t="shared" si="0"/>
        <v>15810899</v>
      </c>
      <c r="N8" s="41">
        <f t="shared" si="0"/>
        <v>25848000</v>
      </c>
      <c r="O8" s="42">
        <f t="shared" si="0"/>
        <v>30491241</v>
      </c>
      <c r="P8" s="41">
        <f t="shared" si="0"/>
        <v>85554000</v>
      </c>
      <c r="Q8" s="42">
        <f t="shared" si="0"/>
        <v>94247202</v>
      </c>
      <c r="R8" s="16">
        <f>IF(($L8       =0),0,((($N8       -$L8       )/$L8       )*100))</f>
        <v>58.353243888990988</v>
      </c>
      <c r="S8" s="17">
        <f>IF(($M8       =0),0,((($O8       -$M8       )/$M8       )*100))</f>
        <v>92.849508430861533</v>
      </c>
      <c r="T8" s="16">
        <f>IF(($E8       =0),0,(($P8       /$E8       )*100))</f>
        <v>98.327759197324411</v>
      </c>
      <c r="U8" s="18">
        <f>IF(($E8       =0),0,(($Q8       /$E8       )*100))</f>
        <v>108.31891183670655</v>
      </c>
      <c r="V8" s="41">
        <f t="shared" ref="V8:W8" si="1">+V9+V27</f>
        <v>7441000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86032000</v>
      </c>
      <c r="C9" s="43">
        <f t="shared" si="2"/>
        <v>-2025000</v>
      </c>
      <c r="D9" s="43">
        <f t="shared" si="2"/>
        <v>0</v>
      </c>
      <c r="E9" s="43">
        <f t="shared" si="2"/>
        <v>84007000</v>
      </c>
      <c r="F9" s="44">
        <f t="shared" si="2"/>
        <v>84007000</v>
      </c>
      <c r="G9" s="45">
        <f t="shared" si="2"/>
        <v>84007000</v>
      </c>
      <c r="H9" s="44">
        <f t="shared" si="2"/>
        <v>20021000</v>
      </c>
      <c r="I9" s="45">
        <f t="shared" si="2"/>
        <v>21139972</v>
      </c>
      <c r="J9" s="44">
        <f t="shared" si="2"/>
        <v>22311000</v>
      </c>
      <c r="K9" s="45">
        <f t="shared" si="2"/>
        <v>25354957</v>
      </c>
      <c r="L9" s="44">
        <f t="shared" si="2"/>
        <v>15738000</v>
      </c>
      <c r="M9" s="45">
        <f t="shared" si="2"/>
        <v>15324454</v>
      </c>
      <c r="N9" s="44">
        <f t="shared" si="2"/>
        <v>24923000</v>
      </c>
      <c r="O9" s="45">
        <f t="shared" si="2"/>
        <v>29425821</v>
      </c>
      <c r="P9" s="44">
        <f t="shared" si="2"/>
        <v>82993000</v>
      </c>
      <c r="Q9" s="45">
        <f t="shared" si="2"/>
        <v>91245204</v>
      </c>
      <c r="R9" s="20">
        <f>IF(($L9       =0),0,((($N9       -$L9       )/$L9       )*100))</f>
        <v>58.361926547210572</v>
      </c>
      <c r="S9" s="21">
        <f>IF(($M9       =0),0,((($O9       -$M9       )/$M9       )*100))</f>
        <v>92.018723799229647</v>
      </c>
      <c r="T9" s="20">
        <f>IF(($E9       =0),0,(($P9       /$E9       )*100))</f>
        <v>98.792957729713009</v>
      </c>
      <c r="U9" s="22">
        <f>IF(($E9       =0),0,(($Q9       /$E9       )*100))</f>
        <v>108.61619150785053</v>
      </c>
      <c r="V9" s="44">
        <f t="shared" ref="V9:W9" si="3">SUM(V10:V26)</f>
        <v>7441000</v>
      </c>
      <c r="W9" s="45">
        <f t="shared" si="3"/>
        <v>0</v>
      </c>
    </row>
    <row r="10" spans="1:23" x14ac:dyDescent="0.2">
      <c r="A10" s="23" t="s">
        <v>37</v>
      </c>
      <c r="B10" s="46">
        <v>30282000</v>
      </c>
      <c r="C10" s="46">
        <v>-2025000</v>
      </c>
      <c r="D10" s="46"/>
      <c r="E10" s="46">
        <f t="shared" ref="E10:E41" si="4">$B10      +$C10      +$D10</f>
        <v>28257000</v>
      </c>
      <c r="F10" s="47">
        <v>28257000</v>
      </c>
      <c r="G10" s="48">
        <v>28257000</v>
      </c>
      <c r="H10" s="47">
        <v>9323000</v>
      </c>
      <c r="I10" s="48">
        <v>8887930</v>
      </c>
      <c r="J10" s="47">
        <v>8052000</v>
      </c>
      <c r="K10" s="48">
        <v>8487536</v>
      </c>
      <c r="L10" s="47">
        <v>4192000</v>
      </c>
      <c r="M10" s="48">
        <v>5192311</v>
      </c>
      <c r="N10" s="47">
        <v>5690000</v>
      </c>
      <c r="O10" s="48">
        <v>5689390</v>
      </c>
      <c r="P10" s="47">
        <f t="shared" ref="P10:P41" si="5">$H10      +$J10      +$L10      +$N10</f>
        <v>27257000</v>
      </c>
      <c r="Q10" s="48">
        <f t="shared" ref="Q10:Q41" si="6">$I10      +$K10      +$M10      +$O10</f>
        <v>28257167</v>
      </c>
      <c r="R10" s="24">
        <f t="shared" ref="R10:R41" si="7">IF(($L10      =0),0,((($N10      -$L10      )/$L10      )*100))</f>
        <v>35.734732824427482</v>
      </c>
      <c r="S10" s="25">
        <f t="shared" ref="S10:S41" si="8">IF(($M10      =0),0,((($O10      -$M10      )/$M10      )*100))</f>
        <v>9.5733672347438361</v>
      </c>
      <c r="T10" s="24">
        <f t="shared" ref="T10:T41" si="9">IF(($E10      =0),0,(($P10      /$E10      )*100))</f>
        <v>96.461053898149132</v>
      </c>
      <c r="U10" s="26">
        <f t="shared" ref="U10:U41" si="10">IF(($E10      =0),0,(($Q10      /$E10      )*100))</f>
        <v>100.00059100399901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153000</v>
      </c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55750000</v>
      </c>
      <c r="C23" s="46"/>
      <c r="D23" s="46"/>
      <c r="E23" s="46">
        <f t="shared" si="4"/>
        <v>55750000</v>
      </c>
      <c r="F23" s="47">
        <v>55750000</v>
      </c>
      <c r="G23" s="48">
        <v>55750000</v>
      </c>
      <c r="H23" s="47">
        <v>10698000</v>
      </c>
      <c r="I23" s="48">
        <v>12252042</v>
      </c>
      <c r="J23" s="47">
        <v>14259000</v>
      </c>
      <c r="K23" s="48">
        <v>16867421</v>
      </c>
      <c r="L23" s="47">
        <v>11546000</v>
      </c>
      <c r="M23" s="48">
        <v>10132143</v>
      </c>
      <c r="N23" s="47">
        <v>19233000</v>
      </c>
      <c r="O23" s="48">
        <v>23736431</v>
      </c>
      <c r="P23" s="47">
        <f t="shared" si="5"/>
        <v>55736000</v>
      </c>
      <c r="Q23" s="48">
        <f t="shared" si="6"/>
        <v>62988037</v>
      </c>
      <c r="R23" s="24">
        <f t="shared" si="7"/>
        <v>66.577169582539412</v>
      </c>
      <c r="S23" s="25">
        <f t="shared" si="8"/>
        <v>134.26861425070689</v>
      </c>
      <c r="T23" s="24">
        <f t="shared" si="9"/>
        <v>99.974887892376685</v>
      </c>
      <c r="U23" s="26">
        <f t="shared" si="10"/>
        <v>112.98302600896861</v>
      </c>
      <c r="V23" s="47">
        <v>7288000</v>
      </c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3002000</v>
      </c>
      <c r="C27" s="43">
        <f t="shared" si="11"/>
        <v>0</v>
      </c>
      <c r="D27" s="43">
        <f t="shared" si="11"/>
        <v>0</v>
      </c>
      <c r="E27" s="43">
        <f t="shared" si="11"/>
        <v>3002000</v>
      </c>
      <c r="F27" s="44">
        <f t="shared" si="11"/>
        <v>3002000</v>
      </c>
      <c r="G27" s="45">
        <f t="shared" si="11"/>
        <v>3002000</v>
      </c>
      <c r="H27" s="44">
        <f t="shared" si="11"/>
        <v>329000</v>
      </c>
      <c r="I27" s="45">
        <f t="shared" si="11"/>
        <v>251224</v>
      </c>
      <c r="J27" s="44">
        <f t="shared" si="11"/>
        <v>722000</v>
      </c>
      <c r="K27" s="45">
        <f t="shared" si="11"/>
        <v>1198909</v>
      </c>
      <c r="L27" s="44">
        <f t="shared" si="11"/>
        <v>585000</v>
      </c>
      <c r="M27" s="45">
        <f t="shared" si="11"/>
        <v>486445</v>
      </c>
      <c r="N27" s="44">
        <f t="shared" si="11"/>
        <v>925000</v>
      </c>
      <c r="O27" s="45">
        <f t="shared" si="11"/>
        <v>1065420</v>
      </c>
      <c r="P27" s="44">
        <f t="shared" si="11"/>
        <v>2561000</v>
      </c>
      <c r="Q27" s="45">
        <f t="shared" si="11"/>
        <v>3001998</v>
      </c>
      <c r="R27" s="20">
        <f t="shared" si="7"/>
        <v>58.119658119658126</v>
      </c>
      <c r="S27" s="21">
        <f t="shared" si="8"/>
        <v>119.02167768195788</v>
      </c>
      <c r="T27" s="20">
        <f t="shared" si="9"/>
        <v>85.309793471019319</v>
      </c>
      <c r="U27" s="22">
        <f t="shared" si="10"/>
        <v>99.999933377748164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178000</v>
      </c>
      <c r="I30" s="48">
        <v>99999</v>
      </c>
      <c r="J30" s="47">
        <v>285000</v>
      </c>
      <c r="K30" s="48">
        <v>456214</v>
      </c>
      <c r="L30" s="47">
        <v>177000</v>
      </c>
      <c r="M30" s="48">
        <v>78366</v>
      </c>
      <c r="N30" s="47">
        <v>925000</v>
      </c>
      <c r="O30" s="48">
        <v>1065420</v>
      </c>
      <c r="P30" s="47">
        <f t="shared" si="5"/>
        <v>1565000</v>
      </c>
      <c r="Q30" s="48">
        <f t="shared" si="6"/>
        <v>1699999</v>
      </c>
      <c r="R30" s="24">
        <f t="shared" si="7"/>
        <v>422.59887005649716</v>
      </c>
      <c r="S30" s="25">
        <f t="shared" si="8"/>
        <v>1259.5436796569943</v>
      </c>
      <c r="T30" s="24">
        <f t="shared" si="9"/>
        <v>92.058823529411754</v>
      </c>
      <c r="U30" s="26">
        <f t="shared" si="10"/>
        <v>99.999941176470585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1302000</v>
      </c>
      <c r="C32" s="46"/>
      <c r="D32" s="46"/>
      <c r="E32" s="46">
        <f t="shared" si="4"/>
        <v>1302000</v>
      </c>
      <c r="F32" s="47">
        <v>1302000</v>
      </c>
      <c r="G32" s="48">
        <v>1302000</v>
      </c>
      <c r="H32" s="47">
        <v>151000</v>
      </c>
      <c r="I32" s="48">
        <v>151225</v>
      </c>
      <c r="J32" s="47">
        <v>437000</v>
      </c>
      <c r="K32" s="48">
        <v>742695</v>
      </c>
      <c r="L32" s="47">
        <v>408000</v>
      </c>
      <c r="M32" s="48">
        <v>408079</v>
      </c>
      <c r="N32" s="47"/>
      <c r="O32" s="48"/>
      <c r="P32" s="47">
        <f t="shared" si="5"/>
        <v>996000</v>
      </c>
      <c r="Q32" s="48">
        <f t="shared" si="6"/>
        <v>1301999</v>
      </c>
      <c r="R32" s="24">
        <f t="shared" si="7"/>
        <v>-100</v>
      </c>
      <c r="S32" s="25">
        <f t="shared" si="8"/>
        <v>-100</v>
      </c>
      <c r="T32" s="24">
        <f t="shared" si="9"/>
        <v>76.497695852534562</v>
      </c>
      <c r="U32" s="26">
        <f t="shared" si="10"/>
        <v>99.999923195084477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11288000</v>
      </c>
      <c r="C42" s="52">
        <f t="shared" si="13"/>
        <v>9510000</v>
      </c>
      <c r="D42" s="52">
        <f t="shared" si="13"/>
        <v>0</v>
      </c>
      <c r="E42" s="52">
        <f t="shared" si="13"/>
        <v>20798000</v>
      </c>
      <c r="F42" s="53">
        <f t="shared" si="13"/>
        <v>1778000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11288000</v>
      </c>
      <c r="C43" s="43">
        <f t="shared" si="19"/>
        <v>9510000</v>
      </c>
      <c r="D43" s="43">
        <f t="shared" si="19"/>
        <v>0</v>
      </c>
      <c r="E43" s="43">
        <f t="shared" si="19"/>
        <v>20798000</v>
      </c>
      <c r="F43" s="44">
        <f t="shared" si="19"/>
        <v>1778000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11288000</v>
      </c>
      <c r="C45" s="46">
        <v>9510000</v>
      </c>
      <c r="D45" s="46"/>
      <c r="E45" s="46">
        <f t="shared" si="21"/>
        <v>20798000</v>
      </c>
      <c r="F45" s="47">
        <v>1778000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100322000</v>
      </c>
      <c r="C59" s="43">
        <f t="shared" si="26"/>
        <v>7485000</v>
      </c>
      <c r="D59" s="43">
        <f t="shared" si="26"/>
        <v>0</v>
      </c>
      <c r="E59" s="43">
        <f t="shared" si="26"/>
        <v>107807000</v>
      </c>
      <c r="F59" s="44">
        <f t="shared" si="26"/>
        <v>88787000</v>
      </c>
      <c r="G59" s="45">
        <f t="shared" si="26"/>
        <v>87009000</v>
      </c>
      <c r="H59" s="44">
        <f t="shared" si="26"/>
        <v>20350000</v>
      </c>
      <c r="I59" s="45">
        <f t="shared" si="26"/>
        <v>21391196</v>
      </c>
      <c r="J59" s="44">
        <f t="shared" si="26"/>
        <v>23033000</v>
      </c>
      <c r="K59" s="45">
        <f t="shared" si="26"/>
        <v>26553866</v>
      </c>
      <c r="L59" s="44">
        <f t="shared" si="26"/>
        <v>16323000</v>
      </c>
      <c r="M59" s="45">
        <f t="shared" si="26"/>
        <v>15810899</v>
      </c>
      <c r="N59" s="44">
        <f t="shared" si="26"/>
        <v>25848000</v>
      </c>
      <c r="O59" s="45">
        <f t="shared" si="26"/>
        <v>30491241</v>
      </c>
      <c r="P59" s="44">
        <f t="shared" si="26"/>
        <v>85554000</v>
      </c>
      <c r="Q59" s="45">
        <f t="shared" si="26"/>
        <v>94247202</v>
      </c>
      <c r="R59" s="20">
        <f t="shared" si="14"/>
        <v>58.353243888990988</v>
      </c>
      <c r="S59" s="21">
        <f t="shared" si="15"/>
        <v>92.849508430861533</v>
      </c>
      <c r="T59" s="20">
        <f t="shared" si="16"/>
        <v>79.358483215375628</v>
      </c>
      <c r="U59" s="22">
        <f t="shared" si="17"/>
        <v>87.422154405558089</v>
      </c>
      <c r="V59" s="44">
        <f t="shared" ref="V59:W59" si="27">+V8+V42</f>
        <v>7441000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100322000</v>
      </c>
      <c r="C63" s="55">
        <f t="shared" si="30"/>
        <v>7485000</v>
      </c>
      <c r="D63" s="55">
        <f t="shared" si="30"/>
        <v>0</v>
      </c>
      <c r="E63" s="55">
        <f t="shared" si="30"/>
        <v>107807000</v>
      </c>
      <c r="F63" s="56">
        <f t="shared" si="30"/>
        <v>88787000</v>
      </c>
      <c r="G63" s="57">
        <f t="shared" si="30"/>
        <v>87009000</v>
      </c>
      <c r="H63" s="56">
        <f t="shared" si="30"/>
        <v>20350000</v>
      </c>
      <c r="I63" s="57">
        <f t="shared" si="30"/>
        <v>21391196</v>
      </c>
      <c r="J63" s="56">
        <f t="shared" si="30"/>
        <v>23033000</v>
      </c>
      <c r="K63" s="57">
        <f t="shared" si="30"/>
        <v>26553866</v>
      </c>
      <c r="L63" s="56">
        <f t="shared" si="30"/>
        <v>16323000</v>
      </c>
      <c r="M63" s="58">
        <f t="shared" si="30"/>
        <v>15810899</v>
      </c>
      <c r="N63" s="56">
        <f t="shared" si="30"/>
        <v>25848000</v>
      </c>
      <c r="O63" s="57">
        <f t="shared" si="30"/>
        <v>30491241</v>
      </c>
      <c r="P63" s="56">
        <f t="shared" si="30"/>
        <v>85554000</v>
      </c>
      <c r="Q63" s="57">
        <f t="shared" si="30"/>
        <v>94247202</v>
      </c>
      <c r="R63" s="38">
        <f t="shared" si="14"/>
        <v>58.353243888990988</v>
      </c>
      <c r="S63" s="39">
        <f t="shared" si="15"/>
        <v>92.849508430861533</v>
      </c>
      <c r="T63" s="38">
        <f t="shared" si="16"/>
        <v>79.358483215375628</v>
      </c>
      <c r="U63" s="39">
        <f t="shared" si="17"/>
        <v>87.422154405558089</v>
      </c>
      <c r="V63" s="56">
        <f>+V59+V60</f>
        <v>7441000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274653000</v>
      </c>
      <c r="C8" s="40">
        <f t="shared" si="0"/>
        <v>-1914000</v>
      </c>
      <c r="D8" s="40">
        <f t="shared" si="0"/>
        <v>0</v>
      </c>
      <c r="E8" s="40">
        <f t="shared" si="0"/>
        <v>272739000</v>
      </c>
      <c r="F8" s="41">
        <f t="shared" si="0"/>
        <v>272739000</v>
      </c>
      <c r="G8" s="42">
        <f t="shared" si="0"/>
        <v>272739000</v>
      </c>
      <c r="H8" s="41">
        <f t="shared" si="0"/>
        <v>48724000</v>
      </c>
      <c r="I8" s="42">
        <f t="shared" si="0"/>
        <v>18607630</v>
      </c>
      <c r="J8" s="41">
        <f t="shared" si="0"/>
        <v>79315000</v>
      </c>
      <c r="K8" s="42">
        <f t="shared" si="0"/>
        <v>124000819</v>
      </c>
      <c r="L8" s="41">
        <f t="shared" si="0"/>
        <v>66983000</v>
      </c>
      <c r="M8" s="42">
        <f t="shared" si="0"/>
        <v>11561856</v>
      </c>
      <c r="N8" s="41">
        <f t="shared" si="0"/>
        <v>69456000</v>
      </c>
      <c r="O8" s="42">
        <f t="shared" si="0"/>
        <v>501758584</v>
      </c>
      <c r="P8" s="41">
        <f t="shared" si="0"/>
        <v>264478000</v>
      </c>
      <c r="Q8" s="42">
        <f t="shared" si="0"/>
        <v>655928889</v>
      </c>
      <c r="R8" s="16">
        <f>IF(($L8       =0),0,((($N8       -$L8       )/$L8       )*100))</f>
        <v>3.6919815475568427</v>
      </c>
      <c r="S8" s="17">
        <f>IF(($M8       =0),0,((($O8       -$M8       )/$M8       )*100))</f>
        <v>4239.7754132208529</v>
      </c>
      <c r="T8" s="16">
        <f>IF(($E8       =0),0,(($P8       /$E8       )*100))</f>
        <v>96.971096909499551</v>
      </c>
      <c r="U8" s="18">
        <f>IF(($E8       =0),0,(($Q8       /$E8       )*100))</f>
        <v>240.49691793252893</v>
      </c>
      <c r="V8" s="41">
        <f t="shared" ref="V8:W8" si="1">+V9+V27</f>
        <v>5339000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271402000</v>
      </c>
      <c r="C9" s="43">
        <f t="shared" si="2"/>
        <v>-13114000</v>
      </c>
      <c r="D9" s="43">
        <f t="shared" si="2"/>
        <v>0</v>
      </c>
      <c r="E9" s="43">
        <f t="shared" si="2"/>
        <v>258288000</v>
      </c>
      <c r="F9" s="44">
        <f t="shared" si="2"/>
        <v>258288000</v>
      </c>
      <c r="G9" s="45">
        <f t="shared" si="2"/>
        <v>258288000</v>
      </c>
      <c r="H9" s="44">
        <f t="shared" si="2"/>
        <v>48575000</v>
      </c>
      <c r="I9" s="45">
        <f t="shared" si="2"/>
        <v>18448178</v>
      </c>
      <c r="J9" s="44">
        <f t="shared" si="2"/>
        <v>78831000</v>
      </c>
      <c r="K9" s="45">
        <f t="shared" si="2"/>
        <v>122814099</v>
      </c>
      <c r="L9" s="44">
        <f t="shared" si="2"/>
        <v>66716000</v>
      </c>
      <c r="M9" s="45">
        <f t="shared" si="2"/>
        <v>10942889</v>
      </c>
      <c r="N9" s="44">
        <f t="shared" si="2"/>
        <v>63925000</v>
      </c>
      <c r="O9" s="45">
        <f t="shared" si="2"/>
        <v>496921743</v>
      </c>
      <c r="P9" s="44">
        <f t="shared" si="2"/>
        <v>258047000</v>
      </c>
      <c r="Q9" s="45">
        <f t="shared" si="2"/>
        <v>649126909</v>
      </c>
      <c r="R9" s="20">
        <f>IF(($L9       =0),0,((($N9       -$L9       )/$L9       )*100))</f>
        <v>-4.1834042808321845</v>
      </c>
      <c r="S9" s="21">
        <f>IF(($M9       =0),0,((($O9       -$M9       )/$M9       )*100))</f>
        <v>4441.0470946018004</v>
      </c>
      <c r="T9" s="20">
        <f>IF(($E9       =0),0,(($P9       /$E9       )*100))</f>
        <v>99.906693303599084</v>
      </c>
      <c r="U9" s="22">
        <f>IF(($E9       =0),0,(($Q9       /$E9       )*100))</f>
        <v>251.31903495323053</v>
      </c>
      <c r="V9" s="44">
        <f t="shared" ref="V9:W9" si="3">SUM(V10:V26)</f>
        <v>5339000</v>
      </c>
      <c r="W9" s="45">
        <f t="shared" si="3"/>
        <v>0</v>
      </c>
    </row>
    <row r="10" spans="1:23" x14ac:dyDescent="0.2">
      <c r="A10" s="23" t="s">
        <v>37</v>
      </c>
      <c r="B10" s="46">
        <v>196069000</v>
      </c>
      <c r="C10" s="46">
        <v>-13114000</v>
      </c>
      <c r="D10" s="46"/>
      <c r="E10" s="46">
        <f t="shared" ref="E10:E41" si="4">$B10      +$C10      +$D10</f>
        <v>182955000</v>
      </c>
      <c r="F10" s="47">
        <v>182955000</v>
      </c>
      <c r="G10" s="48">
        <v>182955000</v>
      </c>
      <c r="H10" s="47">
        <v>35364000</v>
      </c>
      <c r="I10" s="48">
        <v>15419689</v>
      </c>
      <c r="J10" s="47">
        <v>70950000</v>
      </c>
      <c r="K10" s="48">
        <v>98870431</v>
      </c>
      <c r="L10" s="47">
        <v>60388000</v>
      </c>
      <c r="M10" s="48">
        <v>9087487</v>
      </c>
      <c r="N10" s="47">
        <v>16012000</v>
      </c>
      <c r="O10" s="48">
        <v>434204317</v>
      </c>
      <c r="P10" s="47">
        <f t="shared" ref="P10:P41" si="5">$H10      +$J10      +$L10      +$N10</f>
        <v>182714000</v>
      </c>
      <c r="Q10" s="48">
        <f t="shared" ref="Q10:Q41" si="6">$I10      +$K10      +$M10      +$O10</f>
        <v>557581924</v>
      </c>
      <c r="R10" s="24">
        <f t="shared" ref="R10:R41" si="7">IF(($L10      =0),0,((($N10      -$L10      )/$L10      )*100))</f>
        <v>-73.484798304298877</v>
      </c>
      <c r="S10" s="25">
        <f t="shared" ref="S10:S41" si="8">IF(($M10      =0),0,((($O10      -$M10      )/$M10      )*100))</f>
        <v>4678.0460868884875</v>
      </c>
      <c r="T10" s="24">
        <f t="shared" ref="T10:T41" si="9">IF(($E10      =0),0,(($P10      /$E10      )*100))</f>
        <v>99.868273619195975</v>
      </c>
      <c r="U10" s="26">
        <f t="shared" ref="U10:U41" si="10">IF(($E10      =0),0,(($Q10      /$E10      )*100))</f>
        <v>304.76451805088686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75333000</v>
      </c>
      <c r="C23" s="46"/>
      <c r="D23" s="46"/>
      <c r="E23" s="46">
        <f t="shared" si="4"/>
        <v>75333000</v>
      </c>
      <c r="F23" s="47">
        <v>75333000</v>
      </c>
      <c r="G23" s="48">
        <v>75333000</v>
      </c>
      <c r="H23" s="47">
        <v>13211000</v>
      </c>
      <c r="I23" s="48">
        <v>3028489</v>
      </c>
      <c r="J23" s="47">
        <v>7881000</v>
      </c>
      <c r="K23" s="48">
        <v>23943668</v>
      </c>
      <c r="L23" s="47">
        <v>6328000</v>
      </c>
      <c r="M23" s="48">
        <v>1855402</v>
      </c>
      <c r="N23" s="47">
        <v>47913000</v>
      </c>
      <c r="O23" s="48">
        <v>62717426</v>
      </c>
      <c r="P23" s="47">
        <f t="shared" si="5"/>
        <v>75333000</v>
      </c>
      <c r="Q23" s="48">
        <f t="shared" si="6"/>
        <v>91544985</v>
      </c>
      <c r="R23" s="24">
        <f t="shared" si="7"/>
        <v>657.1586599241466</v>
      </c>
      <c r="S23" s="25">
        <f t="shared" si="8"/>
        <v>3280.260773676001</v>
      </c>
      <c r="T23" s="24">
        <f t="shared" si="9"/>
        <v>100</v>
      </c>
      <c r="U23" s="26">
        <f t="shared" si="10"/>
        <v>121.52042929393494</v>
      </c>
      <c r="V23" s="47">
        <v>5339000</v>
      </c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3251000</v>
      </c>
      <c r="C27" s="43">
        <f t="shared" si="11"/>
        <v>11200000</v>
      </c>
      <c r="D27" s="43">
        <f t="shared" si="11"/>
        <v>0</v>
      </c>
      <c r="E27" s="43">
        <f t="shared" si="11"/>
        <v>14451000</v>
      </c>
      <c r="F27" s="44">
        <f t="shared" si="11"/>
        <v>14451000</v>
      </c>
      <c r="G27" s="45">
        <f t="shared" si="11"/>
        <v>14451000</v>
      </c>
      <c r="H27" s="44">
        <f t="shared" si="11"/>
        <v>149000</v>
      </c>
      <c r="I27" s="45">
        <f t="shared" si="11"/>
        <v>159452</v>
      </c>
      <c r="J27" s="44">
        <f t="shared" si="11"/>
        <v>484000</v>
      </c>
      <c r="K27" s="45">
        <f t="shared" si="11"/>
        <v>1186720</v>
      </c>
      <c r="L27" s="44">
        <f t="shared" si="11"/>
        <v>267000</v>
      </c>
      <c r="M27" s="45">
        <f t="shared" si="11"/>
        <v>618967</v>
      </c>
      <c r="N27" s="44">
        <f t="shared" si="11"/>
        <v>5531000</v>
      </c>
      <c r="O27" s="45">
        <f t="shared" si="11"/>
        <v>4836841</v>
      </c>
      <c r="P27" s="44">
        <f t="shared" si="11"/>
        <v>6431000</v>
      </c>
      <c r="Q27" s="45">
        <f t="shared" si="11"/>
        <v>6801980</v>
      </c>
      <c r="R27" s="20">
        <f t="shared" si="7"/>
        <v>1971.5355805243444</v>
      </c>
      <c r="S27" s="21">
        <f t="shared" si="8"/>
        <v>681.43762106865142</v>
      </c>
      <c r="T27" s="20">
        <f t="shared" si="9"/>
        <v>44.502110580582659</v>
      </c>
      <c r="U27" s="22">
        <f t="shared" si="10"/>
        <v>47.069268562729221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149000</v>
      </c>
      <c r="I30" s="48">
        <v>159452</v>
      </c>
      <c r="J30" s="47">
        <v>404000</v>
      </c>
      <c r="K30" s="48">
        <v>1106221</v>
      </c>
      <c r="L30" s="47">
        <v>197000</v>
      </c>
      <c r="M30" s="48">
        <v>310265</v>
      </c>
      <c r="N30" s="47">
        <v>981000</v>
      </c>
      <c r="O30" s="48">
        <v>524062</v>
      </c>
      <c r="P30" s="47">
        <f t="shared" si="5"/>
        <v>1731000</v>
      </c>
      <c r="Q30" s="48">
        <f t="shared" si="6"/>
        <v>2100000</v>
      </c>
      <c r="R30" s="24">
        <f t="shared" si="7"/>
        <v>397.96954314720813</v>
      </c>
      <c r="S30" s="25">
        <f t="shared" si="8"/>
        <v>68.907869079657715</v>
      </c>
      <c r="T30" s="24">
        <f t="shared" si="9"/>
        <v>82.428571428571431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1151000</v>
      </c>
      <c r="C32" s="46"/>
      <c r="D32" s="46"/>
      <c r="E32" s="46">
        <f t="shared" si="4"/>
        <v>1151000</v>
      </c>
      <c r="F32" s="47">
        <v>1151000</v>
      </c>
      <c r="G32" s="48">
        <v>1151000</v>
      </c>
      <c r="H32" s="47"/>
      <c r="I32" s="48"/>
      <c r="J32" s="47">
        <v>80000</v>
      </c>
      <c r="K32" s="48">
        <v>80499</v>
      </c>
      <c r="L32" s="47">
        <v>70000</v>
      </c>
      <c r="M32" s="48">
        <v>308702</v>
      </c>
      <c r="N32" s="47">
        <v>232000</v>
      </c>
      <c r="O32" s="48">
        <v>761799</v>
      </c>
      <c r="P32" s="47">
        <f t="shared" si="5"/>
        <v>382000</v>
      </c>
      <c r="Q32" s="48">
        <f t="shared" si="6"/>
        <v>1151000</v>
      </c>
      <c r="R32" s="24">
        <f t="shared" si="7"/>
        <v>231.42857142857144</v>
      </c>
      <c r="S32" s="25">
        <f t="shared" si="8"/>
        <v>146.77488322071125</v>
      </c>
      <c r="T32" s="24">
        <f t="shared" si="9"/>
        <v>33.188531711555171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11200000</v>
      </c>
      <c r="D36" s="46"/>
      <c r="E36" s="46">
        <f t="shared" si="4"/>
        <v>11200000</v>
      </c>
      <c r="F36" s="47">
        <v>11200000</v>
      </c>
      <c r="G36" s="48">
        <v>11200000</v>
      </c>
      <c r="H36" s="47"/>
      <c r="I36" s="48"/>
      <c r="J36" s="47"/>
      <c r="K36" s="48"/>
      <c r="L36" s="47"/>
      <c r="M36" s="48"/>
      <c r="N36" s="47">
        <v>4318000</v>
      </c>
      <c r="O36" s="48">
        <v>3550980</v>
      </c>
      <c r="P36" s="47">
        <f t="shared" si="5"/>
        <v>4318000</v>
      </c>
      <c r="Q36" s="48">
        <f t="shared" si="6"/>
        <v>3550980</v>
      </c>
      <c r="R36" s="24">
        <f t="shared" si="7"/>
        <v>0</v>
      </c>
      <c r="S36" s="25">
        <f t="shared" si="8"/>
        <v>0</v>
      </c>
      <c r="T36" s="24">
        <f t="shared" si="9"/>
        <v>38.553571428571423</v>
      </c>
      <c r="U36" s="26">
        <f t="shared" si="10"/>
        <v>31.705178571428572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116660000</v>
      </c>
      <c r="C42" s="52">
        <f t="shared" si="13"/>
        <v>25004000</v>
      </c>
      <c r="D42" s="52">
        <f t="shared" si="13"/>
        <v>0</v>
      </c>
      <c r="E42" s="52">
        <f t="shared" si="13"/>
        <v>141664000</v>
      </c>
      <c r="F42" s="53">
        <f t="shared" si="13"/>
        <v>91656000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116660000</v>
      </c>
      <c r="C43" s="43">
        <f t="shared" si="19"/>
        <v>25004000</v>
      </c>
      <c r="D43" s="43">
        <f t="shared" si="19"/>
        <v>0</v>
      </c>
      <c r="E43" s="43">
        <f t="shared" si="19"/>
        <v>141664000</v>
      </c>
      <c r="F43" s="44">
        <f t="shared" si="19"/>
        <v>91656000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50000000</v>
      </c>
      <c r="C44" s="49"/>
      <c r="D44" s="49"/>
      <c r="E44" s="49">
        <f t="shared" ref="E44:E62" si="21">$B44      +$C44      +$D44</f>
        <v>50000000</v>
      </c>
      <c r="F44" s="50">
        <v>50000000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66660000</v>
      </c>
      <c r="C45" s="46">
        <v>25004000</v>
      </c>
      <c r="D45" s="46"/>
      <c r="E45" s="46">
        <f t="shared" si="21"/>
        <v>91664000</v>
      </c>
      <c r="F45" s="47">
        <v>41656000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391313000</v>
      </c>
      <c r="C59" s="43">
        <f t="shared" si="26"/>
        <v>23090000</v>
      </c>
      <c r="D59" s="43">
        <f t="shared" si="26"/>
        <v>0</v>
      </c>
      <c r="E59" s="43">
        <f t="shared" si="26"/>
        <v>414403000</v>
      </c>
      <c r="F59" s="44">
        <f t="shared" si="26"/>
        <v>364395000</v>
      </c>
      <c r="G59" s="45">
        <f t="shared" si="26"/>
        <v>272739000</v>
      </c>
      <c r="H59" s="44">
        <f t="shared" si="26"/>
        <v>48724000</v>
      </c>
      <c r="I59" s="45">
        <f t="shared" si="26"/>
        <v>18607630</v>
      </c>
      <c r="J59" s="44">
        <f t="shared" si="26"/>
        <v>79315000</v>
      </c>
      <c r="K59" s="45">
        <f t="shared" si="26"/>
        <v>124000819</v>
      </c>
      <c r="L59" s="44">
        <f t="shared" si="26"/>
        <v>66983000</v>
      </c>
      <c r="M59" s="45">
        <f t="shared" si="26"/>
        <v>11561856</v>
      </c>
      <c r="N59" s="44">
        <f t="shared" si="26"/>
        <v>69456000</v>
      </c>
      <c r="O59" s="45">
        <f t="shared" si="26"/>
        <v>501758584</v>
      </c>
      <c r="P59" s="44">
        <f t="shared" si="26"/>
        <v>264478000</v>
      </c>
      <c r="Q59" s="45">
        <f t="shared" si="26"/>
        <v>655928889</v>
      </c>
      <c r="R59" s="20">
        <f t="shared" si="14"/>
        <v>3.6919815475568427</v>
      </c>
      <c r="S59" s="21">
        <f t="shared" si="15"/>
        <v>4239.7754132208529</v>
      </c>
      <c r="T59" s="20">
        <f t="shared" si="16"/>
        <v>63.821449169045586</v>
      </c>
      <c r="U59" s="22">
        <f t="shared" si="17"/>
        <v>158.28285244074004</v>
      </c>
      <c r="V59" s="44">
        <f t="shared" ref="V59:W59" si="27">+V8+V42</f>
        <v>5339000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391313000</v>
      </c>
      <c r="C63" s="55">
        <f t="shared" si="30"/>
        <v>23090000</v>
      </c>
      <c r="D63" s="55">
        <f t="shared" si="30"/>
        <v>0</v>
      </c>
      <c r="E63" s="55">
        <f t="shared" si="30"/>
        <v>414403000</v>
      </c>
      <c r="F63" s="56">
        <f t="shared" si="30"/>
        <v>364395000</v>
      </c>
      <c r="G63" s="57">
        <f t="shared" si="30"/>
        <v>272739000</v>
      </c>
      <c r="H63" s="56">
        <f t="shared" si="30"/>
        <v>48724000</v>
      </c>
      <c r="I63" s="57">
        <f t="shared" si="30"/>
        <v>18607630</v>
      </c>
      <c r="J63" s="56">
        <f t="shared" si="30"/>
        <v>79315000</v>
      </c>
      <c r="K63" s="57">
        <f t="shared" si="30"/>
        <v>124000819</v>
      </c>
      <c r="L63" s="56">
        <f t="shared" si="30"/>
        <v>66983000</v>
      </c>
      <c r="M63" s="58">
        <f t="shared" si="30"/>
        <v>11561856</v>
      </c>
      <c r="N63" s="56">
        <f t="shared" si="30"/>
        <v>69456000</v>
      </c>
      <c r="O63" s="57">
        <f t="shared" si="30"/>
        <v>501758584</v>
      </c>
      <c r="P63" s="56">
        <f t="shared" si="30"/>
        <v>264478000</v>
      </c>
      <c r="Q63" s="57">
        <f t="shared" si="30"/>
        <v>655928889</v>
      </c>
      <c r="R63" s="38">
        <f t="shared" si="14"/>
        <v>3.6919815475568427</v>
      </c>
      <c r="S63" s="39">
        <f t="shared" si="15"/>
        <v>4239.7754132208529</v>
      </c>
      <c r="T63" s="38">
        <f t="shared" si="16"/>
        <v>63.821449169045586</v>
      </c>
      <c r="U63" s="39">
        <f t="shared" si="17"/>
        <v>158.28285244074004</v>
      </c>
      <c r="V63" s="56">
        <f>+V59+V60</f>
        <v>5339000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61980000</v>
      </c>
      <c r="C8" s="40">
        <f t="shared" si="0"/>
        <v>24439000</v>
      </c>
      <c r="D8" s="40">
        <f t="shared" si="0"/>
        <v>0</v>
      </c>
      <c r="E8" s="40">
        <f t="shared" si="0"/>
        <v>86419000</v>
      </c>
      <c r="F8" s="41">
        <f t="shared" si="0"/>
        <v>86419000</v>
      </c>
      <c r="G8" s="42">
        <f t="shared" si="0"/>
        <v>86419000</v>
      </c>
      <c r="H8" s="41">
        <f t="shared" si="0"/>
        <v>14786000</v>
      </c>
      <c r="I8" s="42">
        <f t="shared" si="0"/>
        <v>9578763</v>
      </c>
      <c r="J8" s="41">
        <f t="shared" si="0"/>
        <v>32655000</v>
      </c>
      <c r="K8" s="42">
        <f t="shared" si="0"/>
        <v>34666503</v>
      </c>
      <c r="L8" s="41">
        <f t="shared" si="0"/>
        <v>13128000</v>
      </c>
      <c r="M8" s="42">
        <f t="shared" si="0"/>
        <v>0</v>
      </c>
      <c r="N8" s="41">
        <f t="shared" si="0"/>
        <v>16333000</v>
      </c>
      <c r="O8" s="42">
        <f t="shared" si="0"/>
        <v>28049949</v>
      </c>
      <c r="P8" s="41">
        <f t="shared" si="0"/>
        <v>76902000</v>
      </c>
      <c r="Q8" s="42">
        <f t="shared" si="0"/>
        <v>72295215</v>
      </c>
      <c r="R8" s="16">
        <f>IF(($L8       =0),0,((($N8       -$L8       )/$L8       )*100))</f>
        <v>24.413467397928095</v>
      </c>
      <c r="S8" s="17">
        <f>IF(($M8       =0),0,((($O8       -$M8       )/$M8       )*100))</f>
        <v>0</v>
      </c>
      <c r="T8" s="16">
        <f>IF(($E8       =0),0,(($P8       /$E8       )*100))</f>
        <v>88.987375461414729</v>
      </c>
      <c r="U8" s="18">
        <f>IF(($E8       =0),0,(($Q8       /$E8       )*100))</f>
        <v>83.656620650551389</v>
      </c>
      <c r="V8" s="41">
        <f t="shared" ref="V8:W8" si="1">+V9+V27</f>
        <v>2421000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53573000</v>
      </c>
      <c r="C9" s="43">
        <f t="shared" si="2"/>
        <v>11417000</v>
      </c>
      <c r="D9" s="43">
        <f t="shared" si="2"/>
        <v>0</v>
      </c>
      <c r="E9" s="43">
        <f t="shared" si="2"/>
        <v>64990000</v>
      </c>
      <c r="F9" s="44">
        <f t="shared" si="2"/>
        <v>64990000</v>
      </c>
      <c r="G9" s="45">
        <f t="shared" si="2"/>
        <v>64990000</v>
      </c>
      <c r="H9" s="44">
        <f t="shared" si="2"/>
        <v>14196000</v>
      </c>
      <c r="I9" s="45">
        <f t="shared" si="2"/>
        <v>8681890</v>
      </c>
      <c r="J9" s="44">
        <f t="shared" si="2"/>
        <v>28087000</v>
      </c>
      <c r="K9" s="45">
        <f t="shared" si="2"/>
        <v>33379309</v>
      </c>
      <c r="L9" s="44">
        <f t="shared" si="2"/>
        <v>12074000</v>
      </c>
      <c r="M9" s="45">
        <f t="shared" si="2"/>
        <v>0</v>
      </c>
      <c r="N9" s="44">
        <f t="shared" si="2"/>
        <v>10633000</v>
      </c>
      <c r="O9" s="45">
        <f t="shared" si="2"/>
        <v>19726363</v>
      </c>
      <c r="P9" s="44">
        <f t="shared" si="2"/>
        <v>64990000</v>
      </c>
      <c r="Q9" s="45">
        <f t="shared" si="2"/>
        <v>61787562</v>
      </c>
      <c r="R9" s="20">
        <f>IF(($L9       =0),0,((($N9       -$L9       )/$L9       )*100))</f>
        <v>-11.934735795925128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95.072414217571932</v>
      </c>
      <c r="V9" s="44">
        <f t="shared" ref="V9:W9" si="3">SUM(V10:V26)</f>
        <v>2421000</v>
      </c>
      <c r="W9" s="45">
        <f t="shared" si="3"/>
        <v>0</v>
      </c>
    </row>
    <row r="10" spans="1:23" x14ac:dyDescent="0.2">
      <c r="A10" s="23" t="s">
        <v>37</v>
      </c>
      <c r="B10" s="46">
        <v>53573000</v>
      </c>
      <c r="C10" s="46">
        <v>11417000</v>
      </c>
      <c r="D10" s="46"/>
      <c r="E10" s="46">
        <f t="shared" ref="E10:E41" si="4">$B10      +$C10      +$D10</f>
        <v>64990000</v>
      </c>
      <c r="F10" s="47">
        <v>64990000</v>
      </c>
      <c r="G10" s="48">
        <v>64990000</v>
      </c>
      <c r="H10" s="47">
        <v>14196000</v>
      </c>
      <c r="I10" s="48">
        <v>8681890</v>
      </c>
      <c r="J10" s="47">
        <v>28087000</v>
      </c>
      <c r="K10" s="48">
        <v>33379309</v>
      </c>
      <c r="L10" s="47">
        <v>12074000</v>
      </c>
      <c r="M10" s="48"/>
      <c r="N10" s="47">
        <v>10633000</v>
      </c>
      <c r="O10" s="48">
        <v>19726363</v>
      </c>
      <c r="P10" s="47">
        <f t="shared" ref="P10:P41" si="5">$H10      +$J10      +$L10      +$N10</f>
        <v>64990000</v>
      </c>
      <c r="Q10" s="48">
        <f t="shared" ref="Q10:Q41" si="6">$I10      +$K10      +$M10      +$O10</f>
        <v>61787562</v>
      </c>
      <c r="R10" s="24">
        <f t="shared" ref="R10:R41" si="7">IF(($L10      =0),0,((($N10      -$L10      )/$L10      )*100))</f>
        <v>-11.934735795925128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95.072414217571932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2421000</v>
      </c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8407000</v>
      </c>
      <c r="C27" s="43">
        <f t="shared" si="11"/>
        <v>13022000</v>
      </c>
      <c r="D27" s="43">
        <f t="shared" si="11"/>
        <v>0</v>
      </c>
      <c r="E27" s="43">
        <f t="shared" si="11"/>
        <v>21429000</v>
      </c>
      <c r="F27" s="44">
        <f t="shared" si="11"/>
        <v>21429000</v>
      </c>
      <c r="G27" s="45">
        <f t="shared" si="11"/>
        <v>21429000</v>
      </c>
      <c r="H27" s="44">
        <f t="shared" si="11"/>
        <v>590000</v>
      </c>
      <c r="I27" s="45">
        <f t="shared" si="11"/>
        <v>896873</v>
      </c>
      <c r="J27" s="44">
        <f t="shared" si="11"/>
        <v>4568000</v>
      </c>
      <c r="K27" s="45">
        <f t="shared" si="11"/>
        <v>1287194</v>
      </c>
      <c r="L27" s="44">
        <f t="shared" si="11"/>
        <v>1054000</v>
      </c>
      <c r="M27" s="45">
        <f t="shared" si="11"/>
        <v>0</v>
      </c>
      <c r="N27" s="44">
        <f t="shared" si="11"/>
        <v>5700000</v>
      </c>
      <c r="O27" s="45">
        <f t="shared" si="11"/>
        <v>8323586</v>
      </c>
      <c r="P27" s="44">
        <f t="shared" si="11"/>
        <v>11912000</v>
      </c>
      <c r="Q27" s="45">
        <f t="shared" si="11"/>
        <v>10507653</v>
      </c>
      <c r="R27" s="20">
        <f t="shared" si="7"/>
        <v>440.79696394686908</v>
      </c>
      <c r="S27" s="21">
        <f t="shared" si="8"/>
        <v>0</v>
      </c>
      <c r="T27" s="20">
        <f t="shared" si="9"/>
        <v>55.58822156890195</v>
      </c>
      <c r="U27" s="22">
        <f t="shared" si="10"/>
        <v>49.034733305333894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261000</v>
      </c>
      <c r="I30" s="48">
        <v>417862</v>
      </c>
      <c r="J30" s="47">
        <v>667000</v>
      </c>
      <c r="K30" s="48">
        <v>787425</v>
      </c>
      <c r="L30" s="47">
        <v>698000</v>
      </c>
      <c r="M30" s="48"/>
      <c r="N30" s="47">
        <v>756000</v>
      </c>
      <c r="O30" s="48">
        <v>1248517</v>
      </c>
      <c r="P30" s="47">
        <f t="shared" si="5"/>
        <v>2382000</v>
      </c>
      <c r="Q30" s="48">
        <f t="shared" si="6"/>
        <v>2453804</v>
      </c>
      <c r="R30" s="24">
        <f t="shared" si="7"/>
        <v>8.3094555873925504</v>
      </c>
      <c r="S30" s="25">
        <f t="shared" si="8"/>
        <v>0</v>
      </c>
      <c r="T30" s="24">
        <f t="shared" si="9"/>
        <v>89.886792452830193</v>
      </c>
      <c r="U30" s="26">
        <f t="shared" si="10"/>
        <v>92.596377358490571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1757000</v>
      </c>
      <c r="C32" s="46"/>
      <c r="D32" s="46"/>
      <c r="E32" s="46">
        <f t="shared" si="4"/>
        <v>1757000</v>
      </c>
      <c r="F32" s="47">
        <v>1757000</v>
      </c>
      <c r="G32" s="48">
        <v>1757000</v>
      </c>
      <c r="H32" s="47">
        <v>329000</v>
      </c>
      <c r="I32" s="48">
        <v>479011</v>
      </c>
      <c r="J32" s="47">
        <v>109000</v>
      </c>
      <c r="K32" s="48">
        <v>499769</v>
      </c>
      <c r="L32" s="47">
        <v>356000</v>
      </c>
      <c r="M32" s="48"/>
      <c r="N32" s="47">
        <v>947000</v>
      </c>
      <c r="O32" s="48">
        <v>1278869</v>
      </c>
      <c r="P32" s="47">
        <f t="shared" si="5"/>
        <v>1741000</v>
      </c>
      <c r="Q32" s="48">
        <f t="shared" si="6"/>
        <v>2257649</v>
      </c>
      <c r="R32" s="24">
        <f t="shared" si="7"/>
        <v>166.01123595505618</v>
      </c>
      <c r="S32" s="25">
        <f t="shared" si="8"/>
        <v>0</v>
      </c>
      <c r="T32" s="24">
        <f t="shared" si="9"/>
        <v>99.089356858281164</v>
      </c>
      <c r="U32" s="26">
        <f t="shared" si="10"/>
        <v>128.49453614114969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>
        <v>2000000</v>
      </c>
      <c r="D35" s="46"/>
      <c r="E35" s="46">
        <f t="shared" si="4"/>
        <v>6000000</v>
      </c>
      <c r="F35" s="47">
        <v>6000000</v>
      </c>
      <c r="G35" s="48">
        <v>6000000</v>
      </c>
      <c r="H35" s="47"/>
      <c r="I35" s="48"/>
      <c r="J35" s="47">
        <v>3792000</v>
      </c>
      <c r="K35" s="48"/>
      <c r="L35" s="47"/>
      <c r="M35" s="48"/>
      <c r="N35" s="47"/>
      <c r="O35" s="48">
        <v>5796200</v>
      </c>
      <c r="P35" s="47">
        <f t="shared" si="5"/>
        <v>3792000</v>
      </c>
      <c r="Q35" s="48">
        <f t="shared" si="6"/>
        <v>5796200</v>
      </c>
      <c r="R35" s="24">
        <f t="shared" si="7"/>
        <v>0</v>
      </c>
      <c r="S35" s="25">
        <f t="shared" si="8"/>
        <v>0</v>
      </c>
      <c r="T35" s="24">
        <f t="shared" si="9"/>
        <v>63.2</v>
      </c>
      <c r="U35" s="26">
        <f t="shared" si="10"/>
        <v>96.603333333333325</v>
      </c>
      <c r="V35" s="47"/>
      <c r="W35" s="48"/>
    </row>
    <row r="36" spans="1:23" x14ac:dyDescent="0.2">
      <c r="A36" s="23" t="s">
        <v>63</v>
      </c>
      <c r="B36" s="46"/>
      <c r="C36" s="46">
        <v>11022000</v>
      </c>
      <c r="D36" s="46"/>
      <c r="E36" s="46">
        <f t="shared" si="4"/>
        <v>11022000</v>
      </c>
      <c r="F36" s="47">
        <v>11022000</v>
      </c>
      <c r="G36" s="48">
        <v>11022000</v>
      </c>
      <c r="H36" s="47"/>
      <c r="I36" s="48"/>
      <c r="J36" s="47"/>
      <c r="K36" s="48"/>
      <c r="L36" s="47"/>
      <c r="M36" s="48"/>
      <c r="N36" s="47">
        <v>3997000</v>
      </c>
      <c r="O36" s="48"/>
      <c r="P36" s="47">
        <f t="shared" si="5"/>
        <v>3997000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36.263835964434762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38490000</v>
      </c>
      <c r="C42" s="52">
        <f t="shared" si="13"/>
        <v>0</v>
      </c>
      <c r="D42" s="52">
        <f t="shared" si="13"/>
        <v>0</v>
      </c>
      <c r="E42" s="52">
        <f t="shared" si="13"/>
        <v>38490000</v>
      </c>
      <c r="F42" s="53">
        <f t="shared" si="13"/>
        <v>38490000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38490000</v>
      </c>
      <c r="C43" s="43">
        <f t="shared" si="19"/>
        <v>0</v>
      </c>
      <c r="D43" s="43">
        <f t="shared" si="19"/>
        <v>0</v>
      </c>
      <c r="E43" s="43">
        <f t="shared" si="19"/>
        <v>38490000</v>
      </c>
      <c r="F43" s="44">
        <f t="shared" si="19"/>
        <v>38490000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38490000</v>
      </c>
      <c r="C52" s="46"/>
      <c r="D52" s="46"/>
      <c r="E52" s="46">
        <f t="shared" si="21"/>
        <v>38490000</v>
      </c>
      <c r="F52" s="47">
        <v>38490000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100470000</v>
      </c>
      <c r="C59" s="43">
        <f t="shared" si="26"/>
        <v>24439000</v>
      </c>
      <c r="D59" s="43">
        <f t="shared" si="26"/>
        <v>0</v>
      </c>
      <c r="E59" s="43">
        <f t="shared" si="26"/>
        <v>124909000</v>
      </c>
      <c r="F59" s="44">
        <f t="shared" si="26"/>
        <v>124909000</v>
      </c>
      <c r="G59" s="45">
        <f t="shared" si="26"/>
        <v>86419000</v>
      </c>
      <c r="H59" s="44">
        <f t="shared" si="26"/>
        <v>14786000</v>
      </c>
      <c r="I59" s="45">
        <f t="shared" si="26"/>
        <v>9578763</v>
      </c>
      <c r="J59" s="44">
        <f t="shared" si="26"/>
        <v>32655000</v>
      </c>
      <c r="K59" s="45">
        <f t="shared" si="26"/>
        <v>34666503</v>
      </c>
      <c r="L59" s="44">
        <f t="shared" si="26"/>
        <v>13128000</v>
      </c>
      <c r="M59" s="45">
        <f t="shared" si="26"/>
        <v>0</v>
      </c>
      <c r="N59" s="44">
        <f t="shared" si="26"/>
        <v>16333000</v>
      </c>
      <c r="O59" s="45">
        <f t="shared" si="26"/>
        <v>28049949</v>
      </c>
      <c r="P59" s="44">
        <f t="shared" si="26"/>
        <v>76902000</v>
      </c>
      <c r="Q59" s="45">
        <f t="shared" si="26"/>
        <v>72295215</v>
      </c>
      <c r="R59" s="20">
        <f t="shared" si="14"/>
        <v>24.413467397928095</v>
      </c>
      <c r="S59" s="21">
        <f t="shared" si="15"/>
        <v>0</v>
      </c>
      <c r="T59" s="20">
        <f t="shared" si="16"/>
        <v>61.566420354017723</v>
      </c>
      <c r="U59" s="22">
        <f t="shared" si="17"/>
        <v>57.878307407792875</v>
      </c>
      <c r="V59" s="44">
        <f t="shared" ref="V59:W59" si="27">+V8+V42</f>
        <v>2421000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100470000</v>
      </c>
      <c r="C63" s="55">
        <f t="shared" si="30"/>
        <v>24439000</v>
      </c>
      <c r="D63" s="55">
        <f t="shared" si="30"/>
        <v>0</v>
      </c>
      <c r="E63" s="55">
        <f t="shared" si="30"/>
        <v>124909000</v>
      </c>
      <c r="F63" s="56">
        <f t="shared" si="30"/>
        <v>124909000</v>
      </c>
      <c r="G63" s="57">
        <f t="shared" si="30"/>
        <v>86419000</v>
      </c>
      <c r="H63" s="56">
        <f t="shared" si="30"/>
        <v>14786000</v>
      </c>
      <c r="I63" s="57">
        <f t="shared" si="30"/>
        <v>9578763</v>
      </c>
      <c r="J63" s="56">
        <f t="shared" si="30"/>
        <v>32655000</v>
      </c>
      <c r="K63" s="57">
        <f t="shared" si="30"/>
        <v>34666503</v>
      </c>
      <c r="L63" s="56">
        <f t="shared" si="30"/>
        <v>13128000</v>
      </c>
      <c r="M63" s="58">
        <f t="shared" si="30"/>
        <v>0</v>
      </c>
      <c r="N63" s="56">
        <f t="shared" si="30"/>
        <v>16333000</v>
      </c>
      <c r="O63" s="57">
        <f t="shared" si="30"/>
        <v>28049949</v>
      </c>
      <c r="P63" s="56">
        <f t="shared" si="30"/>
        <v>76902000</v>
      </c>
      <c r="Q63" s="57">
        <f t="shared" si="30"/>
        <v>72295215</v>
      </c>
      <c r="R63" s="38">
        <f t="shared" si="14"/>
        <v>24.413467397928095</v>
      </c>
      <c r="S63" s="39">
        <f t="shared" si="15"/>
        <v>0</v>
      </c>
      <c r="T63" s="38">
        <f t="shared" si="16"/>
        <v>61.566420354017723</v>
      </c>
      <c r="U63" s="39">
        <f t="shared" si="17"/>
        <v>57.878307407792875</v>
      </c>
      <c r="V63" s="56">
        <f>+V59+V60</f>
        <v>2421000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50801000</v>
      </c>
      <c r="C8" s="40">
        <f t="shared" si="0"/>
        <v>-2786000</v>
      </c>
      <c r="D8" s="40">
        <f t="shared" si="0"/>
        <v>0</v>
      </c>
      <c r="E8" s="40">
        <f t="shared" si="0"/>
        <v>48015000</v>
      </c>
      <c r="F8" s="41">
        <f t="shared" si="0"/>
        <v>48015000</v>
      </c>
      <c r="G8" s="42">
        <f t="shared" si="0"/>
        <v>48015000</v>
      </c>
      <c r="H8" s="41">
        <f t="shared" si="0"/>
        <v>5850000</v>
      </c>
      <c r="I8" s="42">
        <f t="shared" si="0"/>
        <v>0</v>
      </c>
      <c r="J8" s="41">
        <f t="shared" si="0"/>
        <v>17713000</v>
      </c>
      <c r="K8" s="42">
        <f t="shared" si="0"/>
        <v>23882467</v>
      </c>
      <c r="L8" s="41">
        <f t="shared" si="0"/>
        <v>12609000</v>
      </c>
      <c r="M8" s="42">
        <f t="shared" si="0"/>
        <v>9652097</v>
      </c>
      <c r="N8" s="41">
        <f t="shared" si="0"/>
        <v>8706000</v>
      </c>
      <c r="O8" s="42">
        <f t="shared" si="0"/>
        <v>14480436</v>
      </c>
      <c r="P8" s="41">
        <f t="shared" si="0"/>
        <v>44878000</v>
      </c>
      <c r="Q8" s="42">
        <f t="shared" si="0"/>
        <v>48015000</v>
      </c>
      <c r="R8" s="16">
        <f>IF(($L8       =0),0,((($N8       -$L8       )/$L8       )*100))</f>
        <v>-30.954080418748514</v>
      </c>
      <c r="S8" s="17">
        <f>IF(($M8       =0),0,((($O8       -$M8       )/$M8       )*100))</f>
        <v>50.023730594501906</v>
      </c>
      <c r="T8" s="16">
        <f>IF(($E8       =0),0,(($P8       /$E8       )*100))</f>
        <v>93.466625013016767</v>
      </c>
      <c r="U8" s="18">
        <f>IF(($E8       =0),0,(($Q8       /$E8       )*100))</f>
        <v>100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39389000</v>
      </c>
      <c r="C9" s="43">
        <f t="shared" si="2"/>
        <v>-2634000</v>
      </c>
      <c r="D9" s="43">
        <f t="shared" si="2"/>
        <v>0</v>
      </c>
      <c r="E9" s="43">
        <f t="shared" si="2"/>
        <v>36755000</v>
      </c>
      <c r="F9" s="44">
        <f t="shared" si="2"/>
        <v>36755000</v>
      </c>
      <c r="G9" s="45">
        <f t="shared" si="2"/>
        <v>36755000</v>
      </c>
      <c r="H9" s="44">
        <f t="shared" si="2"/>
        <v>5684000</v>
      </c>
      <c r="I9" s="45">
        <f t="shared" si="2"/>
        <v>0</v>
      </c>
      <c r="J9" s="44">
        <f t="shared" si="2"/>
        <v>16443000</v>
      </c>
      <c r="K9" s="45">
        <f t="shared" si="2"/>
        <v>22127670</v>
      </c>
      <c r="L9" s="44">
        <f t="shared" si="2"/>
        <v>10310000</v>
      </c>
      <c r="M9" s="45">
        <f t="shared" si="2"/>
        <v>9193330</v>
      </c>
      <c r="N9" s="44">
        <f t="shared" si="2"/>
        <v>4316000</v>
      </c>
      <c r="O9" s="45">
        <f t="shared" si="2"/>
        <v>5434000</v>
      </c>
      <c r="P9" s="44">
        <f t="shared" si="2"/>
        <v>36753000</v>
      </c>
      <c r="Q9" s="45">
        <f t="shared" si="2"/>
        <v>36755000</v>
      </c>
      <c r="R9" s="20">
        <f>IF(($L9       =0),0,((($N9       -$L9       )/$L9       )*100))</f>
        <v>-58.137730358874883</v>
      </c>
      <c r="S9" s="21">
        <f>IF(($M9       =0),0,((($O9       -$M9       )/$M9       )*100))</f>
        <v>-40.89192925740727</v>
      </c>
      <c r="T9" s="20">
        <f>IF(($E9       =0),0,(($P9       /$E9       )*100))</f>
        <v>99.994558563460757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39389000</v>
      </c>
      <c r="C10" s="46">
        <v>-2634000</v>
      </c>
      <c r="D10" s="46"/>
      <c r="E10" s="46">
        <f t="shared" ref="E10:E41" si="4">$B10      +$C10      +$D10</f>
        <v>36755000</v>
      </c>
      <c r="F10" s="47">
        <v>36755000</v>
      </c>
      <c r="G10" s="48">
        <v>36755000</v>
      </c>
      <c r="H10" s="47">
        <v>5684000</v>
      </c>
      <c r="I10" s="48"/>
      <c r="J10" s="47">
        <v>16443000</v>
      </c>
      <c r="K10" s="48">
        <v>22127670</v>
      </c>
      <c r="L10" s="47">
        <v>10310000</v>
      </c>
      <c r="M10" s="48">
        <v>9193330</v>
      </c>
      <c r="N10" s="47">
        <v>4316000</v>
      </c>
      <c r="O10" s="48">
        <v>5434000</v>
      </c>
      <c r="P10" s="47">
        <f t="shared" ref="P10:P41" si="5">$H10      +$J10      +$L10      +$N10</f>
        <v>36753000</v>
      </c>
      <c r="Q10" s="48">
        <f t="shared" ref="Q10:Q41" si="6">$I10      +$K10      +$M10      +$O10</f>
        <v>36755000</v>
      </c>
      <c r="R10" s="24">
        <f t="shared" ref="R10:R41" si="7">IF(($L10      =0),0,((($N10      -$L10      )/$L10      )*100))</f>
        <v>-58.137730358874883</v>
      </c>
      <c r="S10" s="25">
        <f t="shared" ref="S10:S41" si="8">IF(($M10      =0),0,((($O10      -$M10      )/$M10      )*100))</f>
        <v>-40.89192925740727</v>
      </c>
      <c r="T10" s="24">
        <f t="shared" ref="T10:T41" si="9">IF(($E10      =0),0,(($P10      /$E10      )*100))</f>
        <v>99.994558563460757</v>
      </c>
      <c r="U10" s="26">
        <f t="shared" ref="U10:U41" si="10">IF(($E10      =0),0,(($Q10      /$E10      )*100))</f>
        <v>100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11412000</v>
      </c>
      <c r="C27" s="43">
        <f t="shared" si="11"/>
        <v>-152000</v>
      </c>
      <c r="D27" s="43">
        <f t="shared" si="11"/>
        <v>0</v>
      </c>
      <c r="E27" s="43">
        <f t="shared" si="11"/>
        <v>11260000</v>
      </c>
      <c r="F27" s="44">
        <f t="shared" si="11"/>
        <v>11260000</v>
      </c>
      <c r="G27" s="45">
        <f t="shared" si="11"/>
        <v>11260000</v>
      </c>
      <c r="H27" s="44">
        <f t="shared" si="11"/>
        <v>166000</v>
      </c>
      <c r="I27" s="45">
        <f t="shared" si="11"/>
        <v>0</v>
      </c>
      <c r="J27" s="44">
        <f t="shared" si="11"/>
        <v>1270000</v>
      </c>
      <c r="K27" s="45">
        <f t="shared" si="11"/>
        <v>1754797</v>
      </c>
      <c r="L27" s="44">
        <f t="shared" si="11"/>
        <v>2299000</v>
      </c>
      <c r="M27" s="45">
        <f t="shared" si="11"/>
        <v>458767</v>
      </c>
      <c r="N27" s="44">
        <f t="shared" si="11"/>
        <v>4390000</v>
      </c>
      <c r="O27" s="45">
        <f t="shared" si="11"/>
        <v>9046436</v>
      </c>
      <c r="P27" s="44">
        <f t="shared" si="11"/>
        <v>8125000</v>
      </c>
      <c r="Q27" s="45">
        <f t="shared" si="11"/>
        <v>11260000</v>
      </c>
      <c r="R27" s="20">
        <f t="shared" si="7"/>
        <v>90.952588081774692</v>
      </c>
      <c r="S27" s="21">
        <f t="shared" si="8"/>
        <v>1871.9020766532904</v>
      </c>
      <c r="T27" s="20">
        <f t="shared" si="9"/>
        <v>72.158081705150977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62000</v>
      </c>
      <c r="I30" s="48"/>
      <c r="J30" s="47">
        <v>834000</v>
      </c>
      <c r="K30" s="48">
        <v>1005733</v>
      </c>
      <c r="L30" s="47">
        <v>1285000</v>
      </c>
      <c r="M30" s="48">
        <v>97876</v>
      </c>
      <c r="N30" s="47">
        <v>745000</v>
      </c>
      <c r="O30" s="48">
        <v>1996391</v>
      </c>
      <c r="P30" s="47">
        <f t="shared" si="5"/>
        <v>2926000</v>
      </c>
      <c r="Q30" s="48">
        <f t="shared" si="6"/>
        <v>3100000</v>
      </c>
      <c r="R30" s="24">
        <f t="shared" si="7"/>
        <v>-42.023346303501945</v>
      </c>
      <c r="S30" s="25">
        <f t="shared" si="8"/>
        <v>1939.7145367607993</v>
      </c>
      <c r="T30" s="24">
        <f t="shared" si="9"/>
        <v>94.387096774193552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2712000</v>
      </c>
      <c r="C32" s="46">
        <v>-152000</v>
      </c>
      <c r="D32" s="46"/>
      <c r="E32" s="46">
        <f t="shared" si="4"/>
        <v>2560000</v>
      </c>
      <c r="F32" s="47">
        <v>2560000</v>
      </c>
      <c r="G32" s="48">
        <v>2560000</v>
      </c>
      <c r="H32" s="47">
        <v>104000</v>
      </c>
      <c r="I32" s="48"/>
      <c r="J32" s="47">
        <v>436000</v>
      </c>
      <c r="K32" s="48">
        <v>749064</v>
      </c>
      <c r="L32" s="47">
        <v>1014000</v>
      </c>
      <c r="M32" s="48">
        <v>360891</v>
      </c>
      <c r="N32" s="47">
        <v>798000</v>
      </c>
      <c r="O32" s="48">
        <v>1450045</v>
      </c>
      <c r="P32" s="47">
        <f t="shared" si="5"/>
        <v>2352000</v>
      </c>
      <c r="Q32" s="48">
        <f t="shared" si="6"/>
        <v>2560000</v>
      </c>
      <c r="R32" s="24">
        <f t="shared" si="7"/>
        <v>-21.301775147928996</v>
      </c>
      <c r="S32" s="25">
        <f t="shared" si="8"/>
        <v>301.79583309087786</v>
      </c>
      <c r="T32" s="24">
        <f t="shared" si="9"/>
        <v>91.875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5600000</v>
      </c>
      <c r="C35" s="46"/>
      <c r="D35" s="46"/>
      <c r="E35" s="46">
        <f t="shared" si="4"/>
        <v>5600000</v>
      </c>
      <c r="F35" s="47">
        <v>5600000</v>
      </c>
      <c r="G35" s="48">
        <v>5600000</v>
      </c>
      <c r="H35" s="47"/>
      <c r="I35" s="48"/>
      <c r="J35" s="47"/>
      <c r="K35" s="48"/>
      <c r="L35" s="47"/>
      <c r="M35" s="48"/>
      <c r="N35" s="47">
        <v>2847000</v>
      </c>
      <c r="O35" s="48">
        <v>5600000</v>
      </c>
      <c r="P35" s="47">
        <f t="shared" si="5"/>
        <v>2847000</v>
      </c>
      <c r="Q35" s="48">
        <f t="shared" si="6"/>
        <v>5600000</v>
      </c>
      <c r="R35" s="24">
        <f t="shared" si="7"/>
        <v>0</v>
      </c>
      <c r="S35" s="25">
        <f t="shared" si="8"/>
        <v>0</v>
      </c>
      <c r="T35" s="24">
        <f t="shared" si="9"/>
        <v>50.839285714285708</v>
      </c>
      <c r="U35" s="26">
        <f t="shared" si="10"/>
        <v>100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29904000</v>
      </c>
      <c r="C42" s="52">
        <f t="shared" si="13"/>
        <v>9576000</v>
      </c>
      <c r="D42" s="52">
        <f t="shared" si="13"/>
        <v>0</v>
      </c>
      <c r="E42" s="52">
        <f t="shared" si="13"/>
        <v>39480000</v>
      </c>
      <c r="F42" s="53">
        <f t="shared" si="13"/>
        <v>39480000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29904000</v>
      </c>
      <c r="C43" s="43">
        <f t="shared" si="19"/>
        <v>9576000</v>
      </c>
      <c r="D43" s="43">
        <f t="shared" si="19"/>
        <v>0</v>
      </c>
      <c r="E43" s="43">
        <f t="shared" si="19"/>
        <v>39480000</v>
      </c>
      <c r="F43" s="44">
        <f t="shared" si="19"/>
        <v>39480000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29904000</v>
      </c>
      <c r="C45" s="46">
        <v>9576000</v>
      </c>
      <c r="D45" s="46"/>
      <c r="E45" s="46">
        <f t="shared" si="21"/>
        <v>39480000</v>
      </c>
      <c r="F45" s="47">
        <v>39480000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80705000</v>
      </c>
      <c r="C59" s="43">
        <f t="shared" si="26"/>
        <v>6790000</v>
      </c>
      <c r="D59" s="43">
        <f t="shared" si="26"/>
        <v>0</v>
      </c>
      <c r="E59" s="43">
        <f t="shared" si="26"/>
        <v>87495000</v>
      </c>
      <c r="F59" s="44">
        <f t="shared" si="26"/>
        <v>87495000</v>
      </c>
      <c r="G59" s="45">
        <f t="shared" si="26"/>
        <v>48015000</v>
      </c>
      <c r="H59" s="44">
        <f t="shared" si="26"/>
        <v>5850000</v>
      </c>
      <c r="I59" s="45">
        <f t="shared" si="26"/>
        <v>0</v>
      </c>
      <c r="J59" s="44">
        <f t="shared" si="26"/>
        <v>17713000</v>
      </c>
      <c r="K59" s="45">
        <f t="shared" si="26"/>
        <v>23882467</v>
      </c>
      <c r="L59" s="44">
        <f t="shared" si="26"/>
        <v>12609000</v>
      </c>
      <c r="M59" s="45">
        <f t="shared" si="26"/>
        <v>9652097</v>
      </c>
      <c r="N59" s="44">
        <f t="shared" si="26"/>
        <v>8706000</v>
      </c>
      <c r="O59" s="45">
        <f t="shared" si="26"/>
        <v>14480436</v>
      </c>
      <c r="P59" s="44">
        <f t="shared" si="26"/>
        <v>44878000</v>
      </c>
      <c r="Q59" s="45">
        <f t="shared" si="26"/>
        <v>48015000</v>
      </c>
      <c r="R59" s="20">
        <f t="shared" si="14"/>
        <v>-30.954080418748514</v>
      </c>
      <c r="S59" s="21">
        <f t="shared" si="15"/>
        <v>50.023730594501906</v>
      </c>
      <c r="T59" s="20">
        <f t="shared" si="16"/>
        <v>51.292073832790443</v>
      </c>
      <c r="U59" s="22">
        <f t="shared" si="17"/>
        <v>54.87742156694668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80705000</v>
      </c>
      <c r="C63" s="55">
        <f t="shared" si="30"/>
        <v>6790000</v>
      </c>
      <c r="D63" s="55">
        <f t="shared" si="30"/>
        <v>0</v>
      </c>
      <c r="E63" s="55">
        <f t="shared" si="30"/>
        <v>87495000</v>
      </c>
      <c r="F63" s="56">
        <f t="shared" si="30"/>
        <v>87495000</v>
      </c>
      <c r="G63" s="57">
        <f t="shared" si="30"/>
        <v>48015000</v>
      </c>
      <c r="H63" s="56">
        <f t="shared" si="30"/>
        <v>5850000</v>
      </c>
      <c r="I63" s="57">
        <f t="shared" si="30"/>
        <v>0</v>
      </c>
      <c r="J63" s="56">
        <f t="shared" si="30"/>
        <v>17713000</v>
      </c>
      <c r="K63" s="57">
        <f t="shared" si="30"/>
        <v>23882467</v>
      </c>
      <c r="L63" s="56">
        <f t="shared" si="30"/>
        <v>12609000</v>
      </c>
      <c r="M63" s="58">
        <f t="shared" si="30"/>
        <v>9652097</v>
      </c>
      <c r="N63" s="56">
        <f t="shared" si="30"/>
        <v>8706000</v>
      </c>
      <c r="O63" s="57">
        <f t="shared" si="30"/>
        <v>14480436</v>
      </c>
      <c r="P63" s="56">
        <f t="shared" si="30"/>
        <v>44878000</v>
      </c>
      <c r="Q63" s="57">
        <f t="shared" si="30"/>
        <v>48015000</v>
      </c>
      <c r="R63" s="38">
        <f t="shared" si="14"/>
        <v>-30.954080418748514</v>
      </c>
      <c r="S63" s="39">
        <f t="shared" si="15"/>
        <v>50.023730594501906</v>
      </c>
      <c r="T63" s="38">
        <f t="shared" si="16"/>
        <v>51.292073832790443</v>
      </c>
      <c r="U63" s="39">
        <f t="shared" si="17"/>
        <v>54.87742156694668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84982000</v>
      </c>
      <c r="C8" s="40">
        <f t="shared" si="0"/>
        <v>-4504000</v>
      </c>
      <c r="D8" s="40">
        <f t="shared" si="0"/>
        <v>0</v>
      </c>
      <c r="E8" s="40">
        <f t="shared" si="0"/>
        <v>80478000</v>
      </c>
      <c r="F8" s="41">
        <f t="shared" si="0"/>
        <v>80478000</v>
      </c>
      <c r="G8" s="42">
        <f t="shared" si="0"/>
        <v>80478000</v>
      </c>
      <c r="H8" s="41">
        <f t="shared" si="0"/>
        <v>9211000</v>
      </c>
      <c r="I8" s="42">
        <f t="shared" si="0"/>
        <v>8554541</v>
      </c>
      <c r="J8" s="41">
        <f t="shared" si="0"/>
        <v>26364000</v>
      </c>
      <c r="K8" s="42">
        <f t="shared" si="0"/>
        <v>26794969</v>
      </c>
      <c r="L8" s="41">
        <f t="shared" si="0"/>
        <v>23714000</v>
      </c>
      <c r="M8" s="42">
        <f t="shared" si="0"/>
        <v>22358668</v>
      </c>
      <c r="N8" s="41">
        <f t="shared" si="0"/>
        <v>20569000</v>
      </c>
      <c r="O8" s="42">
        <f t="shared" si="0"/>
        <v>19631257</v>
      </c>
      <c r="P8" s="41">
        <f t="shared" si="0"/>
        <v>79858000</v>
      </c>
      <c r="Q8" s="42">
        <f t="shared" si="0"/>
        <v>77339435</v>
      </c>
      <c r="R8" s="16">
        <f>IF(($L8       =0),0,((($N8       -$L8       )/$L8       )*100))</f>
        <v>-13.262207978409378</v>
      </c>
      <c r="S8" s="17">
        <f>IF(($M8       =0),0,((($O8       -$M8       )/$M8       )*100))</f>
        <v>-12.198450283353194</v>
      </c>
      <c r="T8" s="16">
        <f>IF(($E8       =0),0,(($P8       /$E8       )*100))</f>
        <v>99.229603121349925</v>
      </c>
      <c r="U8" s="18">
        <f>IF(($E8       =0),0,(($Q8       /$E8       )*100))</f>
        <v>96.100095678322035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79756000</v>
      </c>
      <c r="C9" s="43">
        <f t="shared" si="2"/>
        <v>-4371000</v>
      </c>
      <c r="D9" s="43">
        <f t="shared" si="2"/>
        <v>0</v>
      </c>
      <c r="E9" s="43">
        <f t="shared" si="2"/>
        <v>75385000</v>
      </c>
      <c r="F9" s="44">
        <f t="shared" si="2"/>
        <v>75385000</v>
      </c>
      <c r="G9" s="45">
        <f t="shared" si="2"/>
        <v>75385000</v>
      </c>
      <c r="H9" s="44">
        <f t="shared" si="2"/>
        <v>7985000</v>
      </c>
      <c r="I9" s="45">
        <f t="shared" si="2"/>
        <v>7328431</v>
      </c>
      <c r="J9" s="44">
        <f t="shared" si="2"/>
        <v>24998000</v>
      </c>
      <c r="K9" s="45">
        <f t="shared" si="2"/>
        <v>25168352</v>
      </c>
      <c r="L9" s="44">
        <f t="shared" si="2"/>
        <v>22626000</v>
      </c>
      <c r="M9" s="45">
        <f t="shared" si="2"/>
        <v>21407880</v>
      </c>
      <c r="N9" s="44">
        <f t="shared" si="2"/>
        <v>19776000</v>
      </c>
      <c r="O9" s="45">
        <f t="shared" si="2"/>
        <v>18341771</v>
      </c>
      <c r="P9" s="44">
        <f t="shared" si="2"/>
        <v>75385000</v>
      </c>
      <c r="Q9" s="45">
        <f t="shared" si="2"/>
        <v>72246434</v>
      </c>
      <c r="R9" s="20">
        <f>IF(($L9       =0),0,((($N9       -$L9       )/$L9       )*100))</f>
        <v>-12.596128347918324</v>
      </c>
      <c r="S9" s="21">
        <f>IF(($M9       =0),0,((($O9       -$M9       )/$M9       )*100))</f>
        <v>-14.322338316545121</v>
      </c>
      <c r="T9" s="20">
        <f>IF(($E9       =0),0,(($P9       /$E9       )*100))</f>
        <v>100</v>
      </c>
      <c r="U9" s="22">
        <f>IF(($E9       =0),0,(($Q9       /$E9       )*100))</f>
        <v>95.836617364197124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65356000</v>
      </c>
      <c r="C10" s="46">
        <v>-4371000</v>
      </c>
      <c r="D10" s="46"/>
      <c r="E10" s="46">
        <f t="shared" ref="E10:E41" si="4">$B10      +$C10      +$D10</f>
        <v>60985000</v>
      </c>
      <c r="F10" s="47">
        <v>60985000</v>
      </c>
      <c r="G10" s="48">
        <v>60985000</v>
      </c>
      <c r="H10" s="47">
        <v>6369000</v>
      </c>
      <c r="I10" s="48">
        <v>6368836</v>
      </c>
      <c r="J10" s="47">
        <v>19934000</v>
      </c>
      <c r="K10" s="48">
        <v>20553025</v>
      </c>
      <c r="L10" s="47">
        <v>19679000</v>
      </c>
      <c r="M10" s="48">
        <v>17467841</v>
      </c>
      <c r="N10" s="47">
        <v>15003000</v>
      </c>
      <c r="O10" s="48">
        <v>16595299</v>
      </c>
      <c r="P10" s="47">
        <f t="shared" ref="P10:P41" si="5">$H10      +$J10      +$L10      +$N10</f>
        <v>60985000</v>
      </c>
      <c r="Q10" s="48">
        <f t="shared" ref="Q10:Q41" si="6">$I10      +$K10      +$M10      +$O10</f>
        <v>60985001</v>
      </c>
      <c r="R10" s="24">
        <f t="shared" ref="R10:R41" si="7">IF(($L10      =0),0,((($N10      -$L10      )/$L10      )*100))</f>
        <v>-23.761369988312413</v>
      </c>
      <c r="S10" s="25">
        <f t="shared" ref="S10:S41" si="8">IF(($M10      =0),0,((($O10      -$M10      )/$M10      )*100))</f>
        <v>-4.9951336287066042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100.00000163974747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14400000</v>
      </c>
      <c r="C13" s="46"/>
      <c r="D13" s="46"/>
      <c r="E13" s="46">
        <f t="shared" si="4"/>
        <v>14400000</v>
      </c>
      <c r="F13" s="47">
        <v>14400000</v>
      </c>
      <c r="G13" s="48">
        <v>14400000</v>
      </c>
      <c r="H13" s="47">
        <v>1616000</v>
      </c>
      <c r="I13" s="48">
        <v>959595</v>
      </c>
      <c r="J13" s="47">
        <v>5064000</v>
      </c>
      <c r="K13" s="48">
        <v>4615327</v>
      </c>
      <c r="L13" s="47">
        <v>2947000</v>
      </c>
      <c r="M13" s="48">
        <v>3940039</v>
      </c>
      <c r="N13" s="47">
        <v>4773000</v>
      </c>
      <c r="O13" s="48">
        <v>1746472</v>
      </c>
      <c r="P13" s="47">
        <f t="shared" si="5"/>
        <v>14400000</v>
      </c>
      <c r="Q13" s="48">
        <f t="shared" si="6"/>
        <v>11261433</v>
      </c>
      <c r="R13" s="24">
        <f t="shared" si="7"/>
        <v>61.961316593145575</v>
      </c>
      <c r="S13" s="25">
        <f t="shared" si="8"/>
        <v>-55.67373825487514</v>
      </c>
      <c r="T13" s="24">
        <f t="shared" si="9"/>
        <v>100</v>
      </c>
      <c r="U13" s="26">
        <f t="shared" si="10"/>
        <v>78.204395833333322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5226000</v>
      </c>
      <c r="C27" s="43">
        <f t="shared" si="11"/>
        <v>-133000</v>
      </c>
      <c r="D27" s="43">
        <f t="shared" si="11"/>
        <v>0</v>
      </c>
      <c r="E27" s="43">
        <f t="shared" si="11"/>
        <v>5093000</v>
      </c>
      <c r="F27" s="44">
        <f t="shared" si="11"/>
        <v>5093000</v>
      </c>
      <c r="G27" s="45">
        <f t="shared" si="11"/>
        <v>5093000</v>
      </c>
      <c r="H27" s="44">
        <f t="shared" si="11"/>
        <v>1226000</v>
      </c>
      <c r="I27" s="45">
        <f t="shared" si="11"/>
        <v>1226110</v>
      </c>
      <c r="J27" s="44">
        <f t="shared" si="11"/>
        <v>1366000</v>
      </c>
      <c r="K27" s="45">
        <f t="shared" si="11"/>
        <v>1626617</v>
      </c>
      <c r="L27" s="44">
        <f t="shared" si="11"/>
        <v>1088000</v>
      </c>
      <c r="M27" s="45">
        <f t="shared" si="11"/>
        <v>950788</v>
      </c>
      <c r="N27" s="44">
        <f t="shared" si="11"/>
        <v>793000</v>
      </c>
      <c r="O27" s="45">
        <f t="shared" si="11"/>
        <v>1289486</v>
      </c>
      <c r="P27" s="44">
        <f t="shared" si="11"/>
        <v>4473000</v>
      </c>
      <c r="Q27" s="45">
        <f t="shared" si="11"/>
        <v>5093001</v>
      </c>
      <c r="R27" s="20">
        <f t="shared" si="7"/>
        <v>-27.113970588235293</v>
      </c>
      <c r="S27" s="21">
        <f t="shared" si="8"/>
        <v>35.622872817073834</v>
      </c>
      <c r="T27" s="20">
        <f t="shared" si="9"/>
        <v>87.826428431180048</v>
      </c>
      <c r="U27" s="22">
        <f t="shared" si="10"/>
        <v>100.00001963479286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292000</v>
      </c>
      <c r="I30" s="48">
        <v>291708</v>
      </c>
      <c r="J30" s="47">
        <v>637000</v>
      </c>
      <c r="K30" s="48">
        <v>636033</v>
      </c>
      <c r="L30" s="47">
        <v>770000</v>
      </c>
      <c r="M30" s="48">
        <v>632773</v>
      </c>
      <c r="N30" s="47">
        <v>793000</v>
      </c>
      <c r="O30" s="48">
        <v>1289486</v>
      </c>
      <c r="P30" s="47">
        <f t="shared" si="5"/>
        <v>2492000</v>
      </c>
      <c r="Q30" s="48">
        <f t="shared" si="6"/>
        <v>2850000</v>
      </c>
      <c r="R30" s="24">
        <f t="shared" si="7"/>
        <v>2.9870129870129869</v>
      </c>
      <c r="S30" s="25">
        <f t="shared" si="8"/>
        <v>103.78334726671335</v>
      </c>
      <c r="T30" s="24">
        <f t="shared" si="9"/>
        <v>87.438596491228068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2376000</v>
      </c>
      <c r="C32" s="46">
        <v>-133000</v>
      </c>
      <c r="D32" s="46"/>
      <c r="E32" s="46">
        <f t="shared" si="4"/>
        <v>2243000</v>
      </c>
      <c r="F32" s="47">
        <v>2243000</v>
      </c>
      <c r="G32" s="48">
        <v>2243000</v>
      </c>
      <c r="H32" s="47">
        <v>934000</v>
      </c>
      <c r="I32" s="48">
        <v>934402</v>
      </c>
      <c r="J32" s="47">
        <v>729000</v>
      </c>
      <c r="K32" s="48">
        <v>990584</v>
      </c>
      <c r="L32" s="47">
        <v>318000</v>
      </c>
      <c r="M32" s="48">
        <v>318015</v>
      </c>
      <c r="N32" s="47"/>
      <c r="O32" s="48"/>
      <c r="P32" s="47">
        <f t="shared" si="5"/>
        <v>1981000</v>
      </c>
      <c r="Q32" s="48">
        <f t="shared" si="6"/>
        <v>2243001</v>
      </c>
      <c r="R32" s="24">
        <f t="shared" si="7"/>
        <v>-100</v>
      </c>
      <c r="S32" s="25">
        <f t="shared" si="8"/>
        <v>-100</v>
      </c>
      <c r="T32" s="24">
        <f t="shared" si="9"/>
        <v>88.319215336602767</v>
      </c>
      <c r="U32" s="26">
        <f t="shared" si="10"/>
        <v>100.00004458314757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11764000</v>
      </c>
      <c r="C42" s="52">
        <f t="shared" si="13"/>
        <v>5118000</v>
      </c>
      <c r="D42" s="52">
        <f t="shared" si="13"/>
        <v>0</v>
      </c>
      <c r="E42" s="52">
        <f t="shared" si="13"/>
        <v>16882000</v>
      </c>
      <c r="F42" s="53">
        <f t="shared" si="13"/>
        <v>16882000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11764000</v>
      </c>
      <c r="C43" s="43">
        <f t="shared" si="19"/>
        <v>5118000</v>
      </c>
      <c r="D43" s="43">
        <f t="shared" si="19"/>
        <v>0</v>
      </c>
      <c r="E43" s="43">
        <f t="shared" si="19"/>
        <v>16882000</v>
      </c>
      <c r="F43" s="44">
        <f t="shared" si="19"/>
        <v>16882000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11764000</v>
      </c>
      <c r="C45" s="46">
        <v>5118000</v>
      </c>
      <c r="D45" s="46"/>
      <c r="E45" s="46">
        <f t="shared" si="21"/>
        <v>16882000</v>
      </c>
      <c r="F45" s="47">
        <v>16882000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96746000</v>
      </c>
      <c r="C59" s="43">
        <f t="shared" si="26"/>
        <v>614000</v>
      </c>
      <c r="D59" s="43">
        <f t="shared" si="26"/>
        <v>0</v>
      </c>
      <c r="E59" s="43">
        <f t="shared" si="26"/>
        <v>97360000</v>
      </c>
      <c r="F59" s="44">
        <f t="shared" si="26"/>
        <v>97360000</v>
      </c>
      <c r="G59" s="45">
        <f t="shared" si="26"/>
        <v>80478000</v>
      </c>
      <c r="H59" s="44">
        <f t="shared" si="26"/>
        <v>9211000</v>
      </c>
      <c r="I59" s="45">
        <f t="shared" si="26"/>
        <v>8554541</v>
      </c>
      <c r="J59" s="44">
        <f t="shared" si="26"/>
        <v>26364000</v>
      </c>
      <c r="K59" s="45">
        <f t="shared" si="26"/>
        <v>26794969</v>
      </c>
      <c r="L59" s="44">
        <f t="shared" si="26"/>
        <v>23714000</v>
      </c>
      <c r="M59" s="45">
        <f t="shared" si="26"/>
        <v>22358668</v>
      </c>
      <c r="N59" s="44">
        <f t="shared" si="26"/>
        <v>20569000</v>
      </c>
      <c r="O59" s="45">
        <f t="shared" si="26"/>
        <v>19631257</v>
      </c>
      <c r="P59" s="44">
        <f t="shared" si="26"/>
        <v>79858000</v>
      </c>
      <c r="Q59" s="45">
        <f t="shared" si="26"/>
        <v>77339435</v>
      </c>
      <c r="R59" s="20">
        <f t="shared" si="14"/>
        <v>-13.262207978409378</v>
      </c>
      <c r="S59" s="21">
        <f t="shared" si="15"/>
        <v>-12.198450283353194</v>
      </c>
      <c r="T59" s="20">
        <f t="shared" si="16"/>
        <v>82.023418241577644</v>
      </c>
      <c r="U59" s="22">
        <f t="shared" si="17"/>
        <v>79.436560188989318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96746000</v>
      </c>
      <c r="C63" s="55">
        <f t="shared" si="30"/>
        <v>614000</v>
      </c>
      <c r="D63" s="55">
        <f t="shared" si="30"/>
        <v>0</v>
      </c>
      <c r="E63" s="55">
        <f t="shared" si="30"/>
        <v>97360000</v>
      </c>
      <c r="F63" s="56">
        <f t="shared" si="30"/>
        <v>97360000</v>
      </c>
      <c r="G63" s="57">
        <f t="shared" si="30"/>
        <v>80478000</v>
      </c>
      <c r="H63" s="56">
        <f t="shared" si="30"/>
        <v>9211000</v>
      </c>
      <c r="I63" s="57">
        <f t="shared" si="30"/>
        <v>8554541</v>
      </c>
      <c r="J63" s="56">
        <f t="shared" si="30"/>
        <v>26364000</v>
      </c>
      <c r="K63" s="57">
        <f t="shared" si="30"/>
        <v>26794969</v>
      </c>
      <c r="L63" s="56">
        <f t="shared" si="30"/>
        <v>23714000</v>
      </c>
      <c r="M63" s="58">
        <f t="shared" si="30"/>
        <v>22358668</v>
      </c>
      <c r="N63" s="56">
        <f t="shared" si="30"/>
        <v>20569000</v>
      </c>
      <c r="O63" s="57">
        <f t="shared" si="30"/>
        <v>19631257</v>
      </c>
      <c r="P63" s="56">
        <f t="shared" si="30"/>
        <v>79858000</v>
      </c>
      <c r="Q63" s="57">
        <f t="shared" si="30"/>
        <v>77339435</v>
      </c>
      <c r="R63" s="38">
        <f t="shared" si="14"/>
        <v>-13.262207978409378</v>
      </c>
      <c r="S63" s="39">
        <f t="shared" si="15"/>
        <v>-12.198450283353194</v>
      </c>
      <c r="T63" s="38">
        <f t="shared" si="16"/>
        <v>82.023418241577644</v>
      </c>
      <c r="U63" s="39">
        <f t="shared" si="17"/>
        <v>79.436560188989318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100915000</v>
      </c>
      <c r="C8" s="40">
        <f t="shared" si="0"/>
        <v>18047000</v>
      </c>
      <c r="D8" s="40">
        <f t="shared" si="0"/>
        <v>0</v>
      </c>
      <c r="E8" s="40">
        <f t="shared" si="0"/>
        <v>118962000</v>
      </c>
      <c r="F8" s="41">
        <f t="shared" si="0"/>
        <v>118962000</v>
      </c>
      <c r="G8" s="42">
        <f t="shared" si="0"/>
        <v>118962000</v>
      </c>
      <c r="H8" s="41">
        <f t="shared" si="0"/>
        <v>15942000</v>
      </c>
      <c r="I8" s="42">
        <f t="shared" si="0"/>
        <v>7850499</v>
      </c>
      <c r="J8" s="41">
        <f t="shared" si="0"/>
        <v>51254000</v>
      </c>
      <c r="K8" s="42">
        <f t="shared" si="0"/>
        <v>32651538</v>
      </c>
      <c r="L8" s="41">
        <f t="shared" si="0"/>
        <v>2343000</v>
      </c>
      <c r="M8" s="42">
        <f t="shared" si="0"/>
        <v>2461747</v>
      </c>
      <c r="N8" s="41">
        <f t="shared" si="0"/>
        <v>42042000</v>
      </c>
      <c r="O8" s="42">
        <f t="shared" si="0"/>
        <v>40547266</v>
      </c>
      <c r="P8" s="41">
        <f t="shared" si="0"/>
        <v>111581000</v>
      </c>
      <c r="Q8" s="42">
        <f t="shared" si="0"/>
        <v>83511050</v>
      </c>
      <c r="R8" s="16">
        <f>IF(($L8       =0),0,((($N8       -$L8       )/$L8       )*100))</f>
        <v>1694.3661971830984</v>
      </c>
      <c r="S8" s="17">
        <f>IF(($M8       =0),0,((($O8       -$M8       )/$M8       )*100))</f>
        <v>1547.0931415779119</v>
      </c>
      <c r="T8" s="16">
        <f>IF(($E8       =0),0,(($P8       /$E8       )*100))</f>
        <v>93.795497721961624</v>
      </c>
      <c r="U8" s="18">
        <f>IF(($E8       =0),0,(($Q8       /$E8       )*100))</f>
        <v>70.199769674349781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97412000</v>
      </c>
      <c r="C9" s="43">
        <f t="shared" si="2"/>
        <v>18047000</v>
      </c>
      <c r="D9" s="43">
        <f t="shared" si="2"/>
        <v>0</v>
      </c>
      <c r="E9" s="43">
        <f t="shared" si="2"/>
        <v>115459000</v>
      </c>
      <c r="F9" s="44">
        <f t="shared" si="2"/>
        <v>115459000</v>
      </c>
      <c r="G9" s="45">
        <f t="shared" si="2"/>
        <v>115459000</v>
      </c>
      <c r="H9" s="44">
        <f t="shared" si="2"/>
        <v>14624000</v>
      </c>
      <c r="I9" s="45">
        <f t="shared" si="2"/>
        <v>7641543</v>
      </c>
      <c r="J9" s="44">
        <f t="shared" si="2"/>
        <v>50470000</v>
      </c>
      <c r="K9" s="45">
        <f t="shared" si="2"/>
        <v>31372101</v>
      </c>
      <c r="L9" s="44">
        <f t="shared" si="2"/>
        <v>1903000</v>
      </c>
      <c r="M9" s="45">
        <f t="shared" si="2"/>
        <v>1487166</v>
      </c>
      <c r="N9" s="44">
        <f t="shared" si="2"/>
        <v>41616000</v>
      </c>
      <c r="O9" s="45">
        <f t="shared" si="2"/>
        <v>40121827</v>
      </c>
      <c r="P9" s="44">
        <f t="shared" si="2"/>
        <v>108613000</v>
      </c>
      <c r="Q9" s="45">
        <f t="shared" si="2"/>
        <v>80622637</v>
      </c>
      <c r="R9" s="20">
        <f>IF(($L9       =0),0,((($N9       -$L9       )/$L9       )*100))</f>
        <v>2086.8628481345245</v>
      </c>
      <c r="S9" s="21">
        <f>IF(($M9       =0),0,((($O9       -$M9       )/$M9       )*100))</f>
        <v>2597.8714548342282</v>
      </c>
      <c r="T9" s="20">
        <f>IF(($E9       =0),0,(($P9       /$E9       )*100))</f>
        <v>94.070622472046352</v>
      </c>
      <c r="U9" s="22">
        <f>IF(($E9       =0),0,(($Q9       /$E9       )*100))</f>
        <v>69.827936323716642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74062000</v>
      </c>
      <c r="C10" s="46">
        <v>20047000</v>
      </c>
      <c r="D10" s="46"/>
      <c r="E10" s="46">
        <f t="shared" ref="E10:E41" si="4">$B10      +$C10      +$D10</f>
        <v>94109000</v>
      </c>
      <c r="F10" s="47">
        <v>94109000</v>
      </c>
      <c r="G10" s="48">
        <v>94109000</v>
      </c>
      <c r="H10" s="47">
        <v>14624000</v>
      </c>
      <c r="I10" s="48">
        <v>7641543</v>
      </c>
      <c r="J10" s="47">
        <v>36992000</v>
      </c>
      <c r="K10" s="48">
        <v>31372101</v>
      </c>
      <c r="L10" s="47">
        <v>1488000</v>
      </c>
      <c r="M10" s="48">
        <v>1487166</v>
      </c>
      <c r="N10" s="47">
        <v>41005000</v>
      </c>
      <c r="O10" s="48">
        <v>40121827</v>
      </c>
      <c r="P10" s="47">
        <f t="shared" ref="P10:P41" si="5">$H10      +$J10      +$L10      +$N10</f>
        <v>94109000</v>
      </c>
      <c r="Q10" s="48">
        <f t="shared" ref="Q10:Q41" si="6">$I10      +$K10      +$M10      +$O10</f>
        <v>80622637</v>
      </c>
      <c r="R10" s="24">
        <f t="shared" ref="R10:R41" si="7">IF(($L10      =0),0,((($N10      -$L10      )/$L10      )*100))</f>
        <v>2655.7123655913979</v>
      </c>
      <c r="S10" s="25">
        <f t="shared" ref="S10:S41" si="8">IF(($M10      =0),0,((($O10      -$M10      )/$M10      )*100))</f>
        <v>2597.8714548342282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85.669422690709709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23350000</v>
      </c>
      <c r="C13" s="46">
        <v>-2000000</v>
      </c>
      <c r="D13" s="46"/>
      <c r="E13" s="46">
        <f t="shared" si="4"/>
        <v>21350000</v>
      </c>
      <c r="F13" s="47">
        <v>21350000</v>
      </c>
      <c r="G13" s="48">
        <v>21350000</v>
      </c>
      <c r="H13" s="47"/>
      <c r="I13" s="48"/>
      <c r="J13" s="47">
        <v>13478000</v>
      </c>
      <c r="K13" s="48"/>
      <c r="L13" s="47">
        <v>415000</v>
      </c>
      <c r="M13" s="48"/>
      <c r="N13" s="47">
        <v>611000</v>
      </c>
      <c r="O13" s="48"/>
      <c r="P13" s="47">
        <f t="shared" si="5"/>
        <v>14504000</v>
      </c>
      <c r="Q13" s="48">
        <f t="shared" si="6"/>
        <v>0</v>
      </c>
      <c r="R13" s="24">
        <f t="shared" si="7"/>
        <v>47.2289156626506</v>
      </c>
      <c r="S13" s="25">
        <f t="shared" si="8"/>
        <v>0</v>
      </c>
      <c r="T13" s="24">
        <f t="shared" si="9"/>
        <v>67.93442622950819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3503000</v>
      </c>
      <c r="C27" s="43">
        <f t="shared" si="11"/>
        <v>0</v>
      </c>
      <c r="D27" s="43">
        <f t="shared" si="11"/>
        <v>0</v>
      </c>
      <c r="E27" s="43">
        <f t="shared" si="11"/>
        <v>3503000</v>
      </c>
      <c r="F27" s="44">
        <f t="shared" si="11"/>
        <v>3503000</v>
      </c>
      <c r="G27" s="45">
        <f t="shared" si="11"/>
        <v>3503000</v>
      </c>
      <c r="H27" s="44">
        <f t="shared" si="11"/>
        <v>1318000</v>
      </c>
      <c r="I27" s="45">
        <f t="shared" si="11"/>
        <v>208956</v>
      </c>
      <c r="J27" s="44">
        <f t="shared" si="11"/>
        <v>784000</v>
      </c>
      <c r="K27" s="45">
        <f t="shared" si="11"/>
        <v>1279437</v>
      </c>
      <c r="L27" s="44">
        <f t="shared" si="11"/>
        <v>440000</v>
      </c>
      <c r="M27" s="45">
        <f t="shared" si="11"/>
        <v>974581</v>
      </c>
      <c r="N27" s="44">
        <f t="shared" si="11"/>
        <v>426000</v>
      </c>
      <c r="O27" s="45">
        <f t="shared" si="11"/>
        <v>425439</v>
      </c>
      <c r="P27" s="44">
        <f t="shared" si="11"/>
        <v>2968000</v>
      </c>
      <c r="Q27" s="45">
        <f t="shared" si="11"/>
        <v>2888413</v>
      </c>
      <c r="R27" s="20">
        <f t="shared" si="7"/>
        <v>-3.1818181818181817</v>
      </c>
      <c r="S27" s="21">
        <f t="shared" si="8"/>
        <v>-56.346470944949679</v>
      </c>
      <c r="T27" s="20">
        <f t="shared" si="9"/>
        <v>84.727376534399085</v>
      </c>
      <c r="U27" s="22">
        <f t="shared" si="10"/>
        <v>82.45540964887239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374000</v>
      </c>
      <c r="I30" s="48">
        <v>167311</v>
      </c>
      <c r="J30" s="47">
        <v>480000</v>
      </c>
      <c r="K30" s="48">
        <v>477437</v>
      </c>
      <c r="L30" s="47">
        <v>440000</v>
      </c>
      <c r="M30" s="48">
        <v>439581</v>
      </c>
      <c r="N30" s="47">
        <v>426000</v>
      </c>
      <c r="O30" s="48">
        <v>425439</v>
      </c>
      <c r="P30" s="47">
        <f t="shared" si="5"/>
        <v>1720000</v>
      </c>
      <c r="Q30" s="48">
        <f t="shared" si="6"/>
        <v>1509768</v>
      </c>
      <c r="R30" s="24">
        <f t="shared" si="7"/>
        <v>-3.1818181818181817</v>
      </c>
      <c r="S30" s="25">
        <f t="shared" si="8"/>
        <v>-3.217154517597439</v>
      </c>
      <c r="T30" s="24">
        <f t="shared" si="9"/>
        <v>100</v>
      </c>
      <c r="U30" s="26">
        <f t="shared" si="10"/>
        <v>87.777209302325574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1783000</v>
      </c>
      <c r="C32" s="46"/>
      <c r="D32" s="46"/>
      <c r="E32" s="46">
        <f t="shared" si="4"/>
        <v>1783000</v>
      </c>
      <c r="F32" s="47">
        <v>1783000</v>
      </c>
      <c r="G32" s="48">
        <v>1783000</v>
      </c>
      <c r="H32" s="47">
        <v>944000</v>
      </c>
      <c r="I32" s="48">
        <v>41645</v>
      </c>
      <c r="J32" s="47">
        <v>304000</v>
      </c>
      <c r="K32" s="48">
        <v>802000</v>
      </c>
      <c r="L32" s="47"/>
      <c r="M32" s="48">
        <v>535000</v>
      </c>
      <c r="N32" s="47"/>
      <c r="O32" s="48"/>
      <c r="P32" s="47">
        <f t="shared" si="5"/>
        <v>1248000</v>
      </c>
      <c r="Q32" s="48">
        <f t="shared" si="6"/>
        <v>1378645</v>
      </c>
      <c r="R32" s="24">
        <f t="shared" si="7"/>
        <v>0</v>
      </c>
      <c r="S32" s="25">
        <f t="shared" si="8"/>
        <v>-100</v>
      </c>
      <c r="T32" s="24">
        <f t="shared" si="9"/>
        <v>69.994391475042065</v>
      </c>
      <c r="U32" s="26">
        <f t="shared" si="10"/>
        <v>77.321648906337643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10529000</v>
      </c>
      <c r="C42" s="52">
        <f t="shared" si="13"/>
        <v>-323000</v>
      </c>
      <c r="D42" s="52">
        <f t="shared" si="13"/>
        <v>0</v>
      </c>
      <c r="E42" s="52">
        <f t="shared" si="13"/>
        <v>10206000</v>
      </c>
      <c r="F42" s="53">
        <f t="shared" si="13"/>
        <v>10206000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10529000</v>
      </c>
      <c r="C43" s="43">
        <f t="shared" si="19"/>
        <v>-323000</v>
      </c>
      <c r="D43" s="43">
        <f t="shared" si="19"/>
        <v>0</v>
      </c>
      <c r="E43" s="43">
        <f t="shared" si="19"/>
        <v>10206000</v>
      </c>
      <c r="F43" s="44">
        <f t="shared" si="19"/>
        <v>10206000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10529000</v>
      </c>
      <c r="C45" s="46">
        <v>-323000</v>
      </c>
      <c r="D45" s="46"/>
      <c r="E45" s="46">
        <f t="shared" si="21"/>
        <v>10206000</v>
      </c>
      <c r="F45" s="47">
        <v>10206000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111444000</v>
      </c>
      <c r="C59" s="43">
        <f t="shared" si="26"/>
        <v>17724000</v>
      </c>
      <c r="D59" s="43">
        <f t="shared" si="26"/>
        <v>0</v>
      </c>
      <c r="E59" s="43">
        <f t="shared" si="26"/>
        <v>129168000</v>
      </c>
      <c r="F59" s="44">
        <f t="shared" si="26"/>
        <v>129168000</v>
      </c>
      <c r="G59" s="45">
        <f t="shared" si="26"/>
        <v>118962000</v>
      </c>
      <c r="H59" s="44">
        <f t="shared" si="26"/>
        <v>15942000</v>
      </c>
      <c r="I59" s="45">
        <f t="shared" si="26"/>
        <v>7850499</v>
      </c>
      <c r="J59" s="44">
        <f t="shared" si="26"/>
        <v>51254000</v>
      </c>
      <c r="K59" s="45">
        <f t="shared" si="26"/>
        <v>32651538</v>
      </c>
      <c r="L59" s="44">
        <f t="shared" si="26"/>
        <v>2343000</v>
      </c>
      <c r="M59" s="45">
        <f t="shared" si="26"/>
        <v>2461747</v>
      </c>
      <c r="N59" s="44">
        <f t="shared" si="26"/>
        <v>42042000</v>
      </c>
      <c r="O59" s="45">
        <f t="shared" si="26"/>
        <v>40547266</v>
      </c>
      <c r="P59" s="44">
        <f t="shared" si="26"/>
        <v>111581000</v>
      </c>
      <c r="Q59" s="45">
        <f t="shared" si="26"/>
        <v>83511050</v>
      </c>
      <c r="R59" s="20">
        <f t="shared" si="14"/>
        <v>1694.3661971830984</v>
      </c>
      <c r="S59" s="21">
        <f t="shared" si="15"/>
        <v>1547.0931415779119</v>
      </c>
      <c r="T59" s="20">
        <f t="shared" si="16"/>
        <v>86.384398612659481</v>
      </c>
      <c r="U59" s="22">
        <f t="shared" si="17"/>
        <v>64.653048742722646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111444000</v>
      </c>
      <c r="C63" s="55">
        <f t="shared" si="30"/>
        <v>17724000</v>
      </c>
      <c r="D63" s="55">
        <f t="shared" si="30"/>
        <v>0</v>
      </c>
      <c r="E63" s="55">
        <f t="shared" si="30"/>
        <v>129168000</v>
      </c>
      <c r="F63" s="56">
        <f t="shared" si="30"/>
        <v>129168000</v>
      </c>
      <c r="G63" s="57">
        <f t="shared" si="30"/>
        <v>118962000</v>
      </c>
      <c r="H63" s="56">
        <f t="shared" si="30"/>
        <v>15942000</v>
      </c>
      <c r="I63" s="57">
        <f t="shared" si="30"/>
        <v>7850499</v>
      </c>
      <c r="J63" s="56">
        <f t="shared" si="30"/>
        <v>51254000</v>
      </c>
      <c r="K63" s="57">
        <f t="shared" si="30"/>
        <v>32651538</v>
      </c>
      <c r="L63" s="56">
        <f t="shared" si="30"/>
        <v>2343000</v>
      </c>
      <c r="M63" s="58">
        <f t="shared" si="30"/>
        <v>2461747</v>
      </c>
      <c r="N63" s="56">
        <f t="shared" si="30"/>
        <v>42042000</v>
      </c>
      <c r="O63" s="57">
        <f t="shared" si="30"/>
        <v>40547266</v>
      </c>
      <c r="P63" s="56">
        <f t="shared" si="30"/>
        <v>111581000</v>
      </c>
      <c r="Q63" s="57">
        <f t="shared" si="30"/>
        <v>83511050</v>
      </c>
      <c r="R63" s="38">
        <f t="shared" si="14"/>
        <v>1694.3661971830984</v>
      </c>
      <c r="S63" s="39">
        <f t="shared" si="15"/>
        <v>1547.0931415779119</v>
      </c>
      <c r="T63" s="38">
        <f t="shared" si="16"/>
        <v>86.384398612659481</v>
      </c>
      <c r="U63" s="39">
        <f t="shared" si="17"/>
        <v>64.653048742722646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312930000</v>
      </c>
      <c r="C8" s="40">
        <f t="shared" si="0"/>
        <v>-24804000</v>
      </c>
      <c r="D8" s="40">
        <f t="shared" si="0"/>
        <v>0</v>
      </c>
      <c r="E8" s="40">
        <f t="shared" si="0"/>
        <v>288126000</v>
      </c>
      <c r="F8" s="41">
        <f t="shared" si="0"/>
        <v>288126000</v>
      </c>
      <c r="G8" s="42">
        <f t="shared" si="0"/>
        <v>288126000</v>
      </c>
      <c r="H8" s="41">
        <f t="shared" si="0"/>
        <v>27630000</v>
      </c>
      <c r="I8" s="42">
        <f t="shared" si="0"/>
        <v>0</v>
      </c>
      <c r="J8" s="41">
        <f t="shared" si="0"/>
        <v>99946000</v>
      </c>
      <c r="K8" s="42">
        <f t="shared" si="0"/>
        <v>0</v>
      </c>
      <c r="L8" s="41">
        <f t="shared" si="0"/>
        <v>42430000</v>
      </c>
      <c r="M8" s="42">
        <f t="shared" si="0"/>
        <v>0</v>
      </c>
      <c r="N8" s="41">
        <f t="shared" si="0"/>
        <v>110871000</v>
      </c>
      <c r="O8" s="42">
        <f t="shared" si="0"/>
        <v>0</v>
      </c>
      <c r="P8" s="41">
        <f t="shared" si="0"/>
        <v>280877000</v>
      </c>
      <c r="Q8" s="42">
        <f t="shared" si="0"/>
        <v>0</v>
      </c>
      <c r="R8" s="16">
        <f>IF(($L8       =0),0,((($N8       -$L8       )/$L8       )*100))</f>
        <v>161.30332312043365</v>
      </c>
      <c r="S8" s="17">
        <f>IF(($M8       =0),0,((($O8       -$M8       )/$M8       )*100))</f>
        <v>0</v>
      </c>
      <c r="T8" s="16">
        <f>IF(($E8       =0),0,(($P8       /$E8       )*100))</f>
        <v>97.484086823125992</v>
      </c>
      <c r="U8" s="18">
        <f>IF(($E8       =0),0,(($Q8       /$E8       )*100))</f>
        <v>0</v>
      </c>
      <c r="V8" s="41">
        <f t="shared" ref="V8:W8" si="1">+V9+V27</f>
        <v>9790000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309014000</v>
      </c>
      <c r="C9" s="43">
        <f t="shared" si="2"/>
        <v>-24804000</v>
      </c>
      <c r="D9" s="43">
        <f t="shared" si="2"/>
        <v>0</v>
      </c>
      <c r="E9" s="43">
        <f t="shared" si="2"/>
        <v>284210000</v>
      </c>
      <c r="F9" s="44">
        <f t="shared" si="2"/>
        <v>284210000</v>
      </c>
      <c r="G9" s="45">
        <f t="shared" si="2"/>
        <v>284210000</v>
      </c>
      <c r="H9" s="44">
        <f t="shared" si="2"/>
        <v>26288000</v>
      </c>
      <c r="I9" s="45">
        <f t="shared" si="2"/>
        <v>0</v>
      </c>
      <c r="J9" s="44">
        <f t="shared" si="2"/>
        <v>99686000</v>
      </c>
      <c r="K9" s="45">
        <f t="shared" si="2"/>
        <v>0</v>
      </c>
      <c r="L9" s="44">
        <f t="shared" si="2"/>
        <v>42017000</v>
      </c>
      <c r="M9" s="45">
        <f t="shared" si="2"/>
        <v>0</v>
      </c>
      <c r="N9" s="44">
        <f t="shared" si="2"/>
        <v>110676000</v>
      </c>
      <c r="O9" s="45">
        <f t="shared" si="2"/>
        <v>0</v>
      </c>
      <c r="P9" s="44">
        <f t="shared" si="2"/>
        <v>278667000</v>
      </c>
      <c r="Q9" s="45">
        <f t="shared" si="2"/>
        <v>0</v>
      </c>
      <c r="R9" s="20">
        <f>IF(($L9       =0),0,((($N9       -$L9       )/$L9       )*100))</f>
        <v>163.40766832472571</v>
      </c>
      <c r="S9" s="21">
        <f>IF(($M9       =0),0,((($O9       -$M9       )/$M9       )*100))</f>
        <v>0</v>
      </c>
      <c r="T9" s="20">
        <f>IF(($E9       =0),0,(($P9       /$E9       )*100))</f>
        <v>98.049681573484392</v>
      </c>
      <c r="U9" s="22">
        <f>IF(($E9       =0),0,(($Q9       /$E9       )*100))</f>
        <v>0</v>
      </c>
      <c r="V9" s="44">
        <f t="shared" ref="V9:W9" si="3">SUM(V10:V26)</f>
        <v>9790000</v>
      </c>
      <c r="W9" s="45">
        <f t="shared" si="3"/>
        <v>0</v>
      </c>
    </row>
    <row r="10" spans="1:23" x14ac:dyDescent="0.2">
      <c r="A10" s="23" t="s">
        <v>37</v>
      </c>
      <c r="B10" s="46">
        <v>221342000</v>
      </c>
      <c r="C10" s="46">
        <v>-24804000</v>
      </c>
      <c r="D10" s="46"/>
      <c r="E10" s="46">
        <f t="shared" ref="E10:E41" si="4">$B10      +$C10      +$D10</f>
        <v>196538000</v>
      </c>
      <c r="F10" s="47">
        <v>196538000</v>
      </c>
      <c r="G10" s="48">
        <v>196538000</v>
      </c>
      <c r="H10" s="47">
        <v>407000</v>
      </c>
      <c r="I10" s="48"/>
      <c r="J10" s="47">
        <v>96240000</v>
      </c>
      <c r="K10" s="48"/>
      <c r="L10" s="47">
        <v>23985000</v>
      </c>
      <c r="M10" s="48"/>
      <c r="N10" s="47">
        <v>75906000</v>
      </c>
      <c r="O10" s="48"/>
      <c r="P10" s="47">
        <f t="shared" ref="P10:P41" si="5">$H10      +$J10      +$L10      +$N10</f>
        <v>196538000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216.47279549718573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>
        <v>7990000</v>
      </c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2672000</v>
      </c>
      <c r="C16" s="46"/>
      <c r="D16" s="46"/>
      <c r="E16" s="46">
        <f t="shared" si="4"/>
        <v>2672000</v>
      </c>
      <c r="F16" s="47">
        <v>2672000</v>
      </c>
      <c r="G16" s="48">
        <v>2672000</v>
      </c>
      <c r="H16" s="47">
        <v>852000</v>
      </c>
      <c r="I16" s="48"/>
      <c r="J16" s="47">
        <v>334000</v>
      </c>
      <c r="K16" s="48"/>
      <c r="L16" s="47"/>
      <c r="M16" s="48"/>
      <c r="N16" s="47">
        <v>868000</v>
      </c>
      <c r="O16" s="48"/>
      <c r="P16" s="47">
        <f t="shared" si="5"/>
        <v>2054000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76.871257485029943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85000000</v>
      </c>
      <c r="C23" s="46"/>
      <c r="D23" s="46"/>
      <c r="E23" s="46">
        <f t="shared" si="4"/>
        <v>85000000</v>
      </c>
      <c r="F23" s="47">
        <v>85000000</v>
      </c>
      <c r="G23" s="48">
        <v>85000000</v>
      </c>
      <c r="H23" s="47">
        <v>25029000</v>
      </c>
      <c r="I23" s="48"/>
      <c r="J23" s="47">
        <v>3112000</v>
      </c>
      <c r="K23" s="48"/>
      <c r="L23" s="47">
        <v>18032000</v>
      </c>
      <c r="M23" s="48"/>
      <c r="N23" s="47">
        <v>33902000</v>
      </c>
      <c r="O23" s="48"/>
      <c r="P23" s="47">
        <f t="shared" si="5"/>
        <v>80075000</v>
      </c>
      <c r="Q23" s="48">
        <f t="shared" si="6"/>
        <v>0</v>
      </c>
      <c r="R23" s="24">
        <f t="shared" si="7"/>
        <v>88.010204081632651</v>
      </c>
      <c r="S23" s="25">
        <f t="shared" si="8"/>
        <v>0</v>
      </c>
      <c r="T23" s="24">
        <f t="shared" si="9"/>
        <v>94.205882352941174</v>
      </c>
      <c r="U23" s="26">
        <f t="shared" si="10"/>
        <v>0</v>
      </c>
      <c r="V23" s="47">
        <v>1800000</v>
      </c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3916000</v>
      </c>
      <c r="C27" s="43">
        <f t="shared" si="11"/>
        <v>0</v>
      </c>
      <c r="D27" s="43">
        <f t="shared" si="11"/>
        <v>0</v>
      </c>
      <c r="E27" s="43">
        <f t="shared" si="11"/>
        <v>3916000</v>
      </c>
      <c r="F27" s="44">
        <f t="shared" si="11"/>
        <v>3916000</v>
      </c>
      <c r="G27" s="45">
        <f t="shared" si="11"/>
        <v>3916000</v>
      </c>
      <c r="H27" s="44">
        <f t="shared" si="11"/>
        <v>1342000</v>
      </c>
      <c r="I27" s="45">
        <f t="shared" si="11"/>
        <v>0</v>
      </c>
      <c r="J27" s="44">
        <f t="shared" si="11"/>
        <v>260000</v>
      </c>
      <c r="K27" s="45">
        <f t="shared" si="11"/>
        <v>0</v>
      </c>
      <c r="L27" s="44">
        <f t="shared" si="11"/>
        <v>413000</v>
      </c>
      <c r="M27" s="45">
        <f t="shared" si="11"/>
        <v>0</v>
      </c>
      <c r="N27" s="44">
        <f t="shared" si="11"/>
        <v>195000</v>
      </c>
      <c r="O27" s="45">
        <f t="shared" si="11"/>
        <v>0</v>
      </c>
      <c r="P27" s="44">
        <f t="shared" si="11"/>
        <v>2210000</v>
      </c>
      <c r="Q27" s="45">
        <f t="shared" si="11"/>
        <v>0</v>
      </c>
      <c r="R27" s="20">
        <f t="shared" si="7"/>
        <v>-52.784503631961257</v>
      </c>
      <c r="S27" s="21">
        <f t="shared" si="8"/>
        <v>0</v>
      </c>
      <c r="T27" s="20">
        <f t="shared" si="9"/>
        <v>56.435137895812048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119000</v>
      </c>
      <c r="I30" s="48"/>
      <c r="J30" s="47">
        <v>212000</v>
      </c>
      <c r="K30" s="48"/>
      <c r="L30" s="47">
        <v>413000</v>
      </c>
      <c r="M30" s="48"/>
      <c r="N30" s="47">
        <v>195000</v>
      </c>
      <c r="O30" s="48"/>
      <c r="P30" s="47">
        <f t="shared" si="5"/>
        <v>939000</v>
      </c>
      <c r="Q30" s="48">
        <f t="shared" si="6"/>
        <v>0</v>
      </c>
      <c r="R30" s="24">
        <f t="shared" si="7"/>
        <v>-52.784503631961257</v>
      </c>
      <c r="S30" s="25">
        <f t="shared" si="8"/>
        <v>0</v>
      </c>
      <c r="T30" s="24">
        <f t="shared" si="9"/>
        <v>44.714285714285715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1816000</v>
      </c>
      <c r="C32" s="46"/>
      <c r="D32" s="46"/>
      <c r="E32" s="46">
        <f t="shared" si="4"/>
        <v>1816000</v>
      </c>
      <c r="F32" s="47">
        <v>1816000</v>
      </c>
      <c r="G32" s="48">
        <v>1816000</v>
      </c>
      <c r="H32" s="47">
        <v>1223000</v>
      </c>
      <c r="I32" s="48"/>
      <c r="J32" s="47">
        <v>48000</v>
      </c>
      <c r="K32" s="48"/>
      <c r="L32" s="47"/>
      <c r="M32" s="48"/>
      <c r="N32" s="47"/>
      <c r="O32" s="48"/>
      <c r="P32" s="47">
        <f t="shared" si="5"/>
        <v>1271000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69.988986784140977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2000000</v>
      </c>
      <c r="C42" s="52">
        <f t="shared" si="13"/>
        <v>10000000</v>
      </c>
      <c r="D42" s="52">
        <f t="shared" si="13"/>
        <v>0</v>
      </c>
      <c r="E42" s="52">
        <f t="shared" si="13"/>
        <v>12000000</v>
      </c>
      <c r="F42" s="53">
        <f t="shared" si="13"/>
        <v>12000000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10000000</v>
      </c>
      <c r="D43" s="43">
        <f t="shared" si="19"/>
        <v>0</v>
      </c>
      <c r="E43" s="43">
        <f t="shared" si="19"/>
        <v>10000000</v>
      </c>
      <c r="F43" s="44">
        <f t="shared" si="19"/>
        <v>10000000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>
        <v>10000000</v>
      </c>
      <c r="D53" s="46"/>
      <c r="E53" s="46">
        <f t="shared" si="21"/>
        <v>10000000</v>
      </c>
      <c r="F53" s="47">
        <v>10000000</v>
      </c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2000000</v>
      </c>
      <c r="C54" s="43">
        <f t="shared" si="24"/>
        <v>0</v>
      </c>
      <c r="D54" s="43">
        <f t="shared" si="24"/>
        <v>0</v>
      </c>
      <c r="E54" s="43">
        <f t="shared" si="24"/>
        <v>2000000</v>
      </c>
      <c r="F54" s="44">
        <f t="shared" si="24"/>
        <v>2000000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2000000</v>
      </c>
      <c r="C57" s="46"/>
      <c r="D57" s="46"/>
      <c r="E57" s="46">
        <f t="shared" si="21"/>
        <v>2000000</v>
      </c>
      <c r="F57" s="47">
        <v>2000000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314930000</v>
      </c>
      <c r="C59" s="43">
        <f t="shared" si="26"/>
        <v>-14804000</v>
      </c>
      <c r="D59" s="43">
        <f t="shared" si="26"/>
        <v>0</v>
      </c>
      <c r="E59" s="43">
        <f t="shared" si="26"/>
        <v>300126000</v>
      </c>
      <c r="F59" s="44">
        <f t="shared" si="26"/>
        <v>300126000</v>
      </c>
      <c r="G59" s="45">
        <f t="shared" si="26"/>
        <v>288126000</v>
      </c>
      <c r="H59" s="44">
        <f t="shared" si="26"/>
        <v>27630000</v>
      </c>
      <c r="I59" s="45">
        <f t="shared" si="26"/>
        <v>0</v>
      </c>
      <c r="J59" s="44">
        <f t="shared" si="26"/>
        <v>99946000</v>
      </c>
      <c r="K59" s="45">
        <f t="shared" si="26"/>
        <v>0</v>
      </c>
      <c r="L59" s="44">
        <f t="shared" si="26"/>
        <v>42430000</v>
      </c>
      <c r="M59" s="45">
        <f t="shared" si="26"/>
        <v>0</v>
      </c>
      <c r="N59" s="44">
        <f t="shared" si="26"/>
        <v>110871000</v>
      </c>
      <c r="O59" s="45">
        <f t="shared" si="26"/>
        <v>0</v>
      </c>
      <c r="P59" s="44">
        <f t="shared" si="26"/>
        <v>280877000</v>
      </c>
      <c r="Q59" s="45">
        <f t="shared" si="26"/>
        <v>0</v>
      </c>
      <c r="R59" s="20">
        <f t="shared" si="14"/>
        <v>161.30332312043365</v>
      </c>
      <c r="S59" s="21">
        <f t="shared" si="15"/>
        <v>0</v>
      </c>
      <c r="T59" s="20">
        <f t="shared" si="16"/>
        <v>93.586360395300645</v>
      </c>
      <c r="U59" s="22">
        <f t="shared" si="17"/>
        <v>0</v>
      </c>
      <c r="V59" s="44">
        <f t="shared" ref="V59:W59" si="27">+V8+V42</f>
        <v>9790000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314930000</v>
      </c>
      <c r="C63" s="55">
        <f t="shared" si="30"/>
        <v>-14804000</v>
      </c>
      <c r="D63" s="55">
        <f t="shared" si="30"/>
        <v>0</v>
      </c>
      <c r="E63" s="55">
        <f t="shared" si="30"/>
        <v>300126000</v>
      </c>
      <c r="F63" s="56">
        <f t="shared" si="30"/>
        <v>300126000</v>
      </c>
      <c r="G63" s="57">
        <f t="shared" si="30"/>
        <v>288126000</v>
      </c>
      <c r="H63" s="56">
        <f t="shared" si="30"/>
        <v>27630000</v>
      </c>
      <c r="I63" s="57">
        <f t="shared" si="30"/>
        <v>0</v>
      </c>
      <c r="J63" s="56">
        <f t="shared" si="30"/>
        <v>99946000</v>
      </c>
      <c r="K63" s="57">
        <f t="shared" si="30"/>
        <v>0</v>
      </c>
      <c r="L63" s="56">
        <f t="shared" si="30"/>
        <v>42430000</v>
      </c>
      <c r="M63" s="58">
        <f t="shared" si="30"/>
        <v>0</v>
      </c>
      <c r="N63" s="56">
        <f t="shared" si="30"/>
        <v>110871000</v>
      </c>
      <c r="O63" s="57">
        <f t="shared" si="30"/>
        <v>0</v>
      </c>
      <c r="P63" s="56">
        <f t="shared" si="30"/>
        <v>280877000</v>
      </c>
      <c r="Q63" s="57">
        <f t="shared" si="30"/>
        <v>0</v>
      </c>
      <c r="R63" s="38">
        <f t="shared" si="14"/>
        <v>161.30332312043365</v>
      </c>
      <c r="S63" s="39">
        <f t="shared" si="15"/>
        <v>0</v>
      </c>
      <c r="T63" s="38">
        <f t="shared" si="16"/>
        <v>93.586360395300645</v>
      </c>
      <c r="U63" s="39">
        <f t="shared" si="17"/>
        <v>0</v>
      </c>
      <c r="V63" s="56">
        <f>+V59+V60</f>
        <v>9790000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157327000</v>
      </c>
      <c r="C8" s="40">
        <f t="shared" si="0"/>
        <v>13750000</v>
      </c>
      <c r="D8" s="40">
        <f t="shared" si="0"/>
        <v>0</v>
      </c>
      <c r="E8" s="40">
        <f t="shared" si="0"/>
        <v>171077000</v>
      </c>
      <c r="F8" s="41">
        <f t="shared" si="0"/>
        <v>171077000</v>
      </c>
      <c r="G8" s="42">
        <f t="shared" si="0"/>
        <v>171077000</v>
      </c>
      <c r="H8" s="41">
        <f t="shared" si="0"/>
        <v>22452000</v>
      </c>
      <c r="I8" s="42">
        <f t="shared" si="0"/>
        <v>41724608</v>
      </c>
      <c r="J8" s="41">
        <f t="shared" si="0"/>
        <v>48503000</v>
      </c>
      <c r="K8" s="42">
        <f t="shared" si="0"/>
        <v>93557038</v>
      </c>
      <c r="L8" s="41">
        <f t="shared" si="0"/>
        <v>36127000</v>
      </c>
      <c r="M8" s="42">
        <f t="shared" si="0"/>
        <v>3114608</v>
      </c>
      <c r="N8" s="41">
        <f t="shared" si="0"/>
        <v>56059000</v>
      </c>
      <c r="O8" s="42">
        <f t="shared" si="0"/>
        <v>41352580</v>
      </c>
      <c r="P8" s="41">
        <f t="shared" si="0"/>
        <v>163141000</v>
      </c>
      <c r="Q8" s="42">
        <f t="shared" si="0"/>
        <v>179748834</v>
      </c>
      <c r="R8" s="16">
        <f>IF(($L8       =0),0,((($N8       -$L8       )/$L8       )*100))</f>
        <v>55.172031998228476</v>
      </c>
      <c r="S8" s="17">
        <f>IF(($M8       =0),0,((($O8       -$M8       )/$M8       )*100))</f>
        <v>1227.6977391697446</v>
      </c>
      <c r="T8" s="16">
        <f>IF(($E8       =0),0,(($P8       /$E8       )*100))</f>
        <v>95.361153164949116</v>
      </c>
      <c r="U8" s="18">
        <f>IF(($E8       =0),0,(($Q8       /$E8       )*100))</f>
        <v>105.06896543661625</v>
      </c>
      <c r="V8" s="41">
        <f t="shared" ref="V8:W8" si="1">+V9+V27</f>
        <v>62911000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153314000</v>
      </c>
      <c r="C9" s="43">
        <f t="shared" si="2"/>
        <v>13750000</v>
      </c>
      <c r="D9" s="43">
        <f t="shared" si="2"/>
        <v>0</v>
      </c>
      <c r="E9" s="43">
        <f t="shared" si="2"/>
        <v>167064000</v>
      </c>
      <c r="F9" s="44">
        <f t="shared" si="2"/>
        <v>167064000</v>
      </c>
      <c r="G9" s="45">
        <f t="shared" si="2"/>
        <v>167064000</v>
      </c>
      <c r="H9" s="44">
        <f t="shared" si="2"/>
        <v>21285000</v>
      </c>
      <c r="I9" s="45">
        <f t="shared" si="2"/>
        <v>40571554</v>
      </c>
      <c r="J9" s="44">
        <f t="shared" si="2"/>
        <v>46797000</v>
      </c>
      <c r="K9" s="45">
        <f t="shared" si="2"/>
        <v>91132140</v>
      </c>
      <c r="L9" s="44">
        <f t="shared" si="2"/>
        <v>35953000</v>
      </c>
      <c r="M9" s="45">
        <f t="shared" si="2"/>
        <v>1950980</v>
      </c>
      <c r="N9" s="44">
        <f t="shared" si="2"/>
        <v>55560000</v>
      </c>
      <c r="O9" s="45">
        <f t="shared" si="2"/>
        <v>41460080</v>
      </c>
      <c r="P9" s="44">
        <f t="shared" si="2"/>
        <v>159595000</v>
      </c>
      <c r="Q9" s="45">
        <f t="shared" si="2"/>
        <v>175114754</v>
      </c>
      <c r="R9" s="20">
        <f>IF(($L9       =0),0,((($N9       -$L9       )/$L9       )*100))</f>
        <v>54.535087475314995</v>
      </c>
      <c r="S9" s="21">
        <f>IF(($M9       =0),0,((($O9       -$M9       )/$M9       )*100))</f>
        <v>2025.0899547919505</v>
      </c>
      <c r="T9" s="20">
        <f>IF(($E9       =0),0,(($P9       /$E9       )*100))</f>
        <v>95.529258248335964</v>
      </c>
      <c r="U9" s="22">
        <f>IF(($E9       =0),0,(($Q9       /$E9       )*100))</f>
        <v>104.8189639898482</v>
      </c>
      <c r="V9" s="44">
        <f t="shared" ref="V9:W9" si="3">SUM(V10:V26)</f>
        <v>62911000</v>
      </c>
      <c r="W9" s="45">
        <f t="shared" si="3"/>
        <v>0</v>
      </c>
    </row>
    <row r="10" spans="1:23" x14ac:dyDescent="0.2">
      <c r="A10" s="23" t="s">
        <v>37</v>
      </c>
      <c r="B10" s="46">
        <v>100961000</v>
      </c>
      <c r="C10" s="46">
        <v>-6753000</v>
      </c>
      <c r="D10" s="46"/>
      <c r="E10" s="46">
        <f t="shared" ref="E10:E41" si="4">$B10      +$C10      +$D10</f>
        <v>94208000</v>
      </c>
      <c r="F10" s="47">
        <v>94208000</v>
      </c>
      <c r="G10" s="48">
        <v>94208000</v>
      </c>
      <c r="H10" s="47">
        <v>21285000</v>
      </c>
      <c r="I10" s="48">
        <v>20032510</v>
      </c>
      <c r="J10" s="47">
        <v>43238000</v>
      </c>
      <c r="K10" s="48">
        <v>73088148</v>
      </c>
      <c r="L10" s="47">
        <v>12510000</v>
      </c>
      <c r="M10" s="48">
        <v>-9554439</v>
      </c>
      <c r="N10" s="47">
        <v>12921000</v>
      </c>
      <c r="O10" s="48">
        <v>31148996</v>
      </c>
      <c r="P10" s="47">
        <f t="shared" ref="P10:P41" si="5">$H10      +$J10      +$L10      +$N10</f>
        <v>89954000</v>
      </c>
      <c r="Q10" s="48">
        <f t="shared" ref="Q10:Q41" si="6">$I10      +$K10      +$M10      +$O10</f>
        <v>114715215</v>
      </c>
      <c r="R10" s="24">
        <f t="shared" ref="R10:R41" si="7">IF(($L10      =0),0,((($N10      -$L10      )/$L10      )*100))</f>
        <v>3.2853717026378897</v>
      </c>
      <c r="S10" s="25">
        <f t="shared" ref="S10:S41" si="8">IF(($M10      =0),0,((($O10      -$M10      )/$M10      )*100))</f>
        <v>-426.01595970208194</v>
      </c>
      <c r="T10" s="24">
        <f t="shared" ref="T10:T41" si="9">IF(($E10      =0),0,(($P10      /$E10      )*100))</f>
        <v>95.484459918478265</v>
      </c>
      <c r="U10" s="26">
        <f t="shared" ref="U10:U41" si="10">IF(($E10      =0),0,(($Q10      /$E10      )*100))</f>
        <v>121.76801863960598</v>
      </c>
      <c r="V10" s="47">
        <v>30000000</v>
      </c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52353000</v>
      </c>
      <c r="C13" s="46"/>
      <c r="D13" s="46"/>
      <c r="E13" s="46">
        <f t="shared" si="4"/>
        <v>52353000</v>
      </c>
      <c r="F13" s="47">
        <v>52353000</v>
      </c>
      <c r="G13" s="48">
        <v>52353000</v>
      </c>
      <c r="H13" s="47"/>
      <c r="I13" s="48">
        <v>20539044</v>
      </c>
      <c r="J13" s="47">
        <v>3559000</v>
      </c>
      <c r="K13" s="48">
        <v>18043992</v>
      </c>
      <c r="L13" s="47">
        <v>23443000</v>
      </c>
      <c r="M13" s="48">
        <v>11505419</v>
      </c>
      <c r="N13" s="47">
        <v>25351000</v>
      </c>
      <c r="O13" s="48">
        <v>13514911</v>
      </c>
      <c r="P13" s="47">
        <f t="shared" si="5"/>
        <v>52353000</v>
      </c>
      <c r="Q13" s="48">
        <f t="shared" si="6"/>
        <v>63603366</v>
      </c>
      <c r="R13" s="24">
        <f t="shared" si="7"/>
        <v>8.1388900737960164</v>
      </c>
      <c r="S13" s="25">
        <f t="shared" si="8"/>
        <v>17.4656133774876</v>
      </c>
      <c r="T13" s="24">
        <f t="shared" si="9"/>
        <v>100</v>
      </c>
      <c r="U13" s="26">
        <f t="shared" si="10"/>
        <v>121.48943900063034</v>
      </c>
      <c r="V13" s="47">
        <v>32911000</v>
      </c>
      <c r="W13" s="48"/>
    </row>
    <row r="14" spans="1:23" x14ac:dyDescent="0.2">
      <c r="A14" s="23" t="s">
        <v>41</v>
      </c>
      <c r="B14" s="46"/>
      <c r="C14" s="46">
        <v>20503000</v>
      </c>
      <c r="D14" s="46"/>
      <c r="E14" s="46">
        <f t="shared" si="4"/>
        <v>20503000</v>
      </c>
      <c r="F14" s="47">
        <v>20503000</v>
      </c>
      <c r="G14" s="48">
        <v>20503000</v>
      </c>
      <c r="H14" s="47"/>
      <c r="I14" s="48"/>
      <c r="J14" s="47"/>
      <c r="K14" s="48"/>
      <c r="L14" s="47"/>
      <c r="M14" s="48"/>
      <c r="N14" s="47">
        <v>17288000</v>
      </c>
      <c r="O14" s="48">
        <v>-3203827</v>
      </c>
      <c r="P14" s="47">
        <f t="shared" si="5"/>
        <v>17288000</v>
      </c>
      <c r="Q14" s="48">
        <f t="shared" si="6"/>
        <v>-3203827</v>
      </c>
      <c r="R14" s="24">
        <f t="shared" si="7"/>
        <v>0</v>
      </c>
      <c r="S14" s="25">
        <f t="shared" si="8"/>
        <v>0</v>
      </c>
      <c r="T14" s="24">
        <f t="shared" si="9"/>
        <v>84.319367897380872</v>
      </c>
      <c r="U14" s="26">
        <f t="shared" si="10"/>
        <v>-15.626137638394381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4013000</v>
      </c>
      <c r="C27" s="43">
        <f t="shared" si="11"/>
        <v>0</v>
      </c>
      <c r="D27" s="43">
        <f t="shared" si="11"/>
        <v>0</v>
      </c>
      <c r="E27" s="43">
        <f t="shared" si="11"/>
        <v>4013000</v>
      </c>
      <c r="F27" s="44">
        <f t="shared" si="11"/>
        <v>4013000</v>
      </c>
      <c r="G27" s="45">
        <f t="shared" si="11"/>
        <v>4013000</v>
      </c>
      <c r="H27" s="44">
        <f t="shared" si="11"/>
        <v>1167000</v>
      </c>
      <c r="I27" s="45">
        <f t="shared" si="11"/>
        <v>1153054</v>
      </c>
      <c r="J27" s="44">
        <f t="shared" si="11"/>
        <v>1706000</v>
      </c>
      <c r="K27" s="45">
        <f t="shared" si="11"/>
        <v>2424898</v>
      </c>
      <c r="L27" s="44">
        <f t="shared" si="11"/>
        <v>174000</v>
      </c>
      <c r="M27" s="45">
        <f t="shared" si="11"/>
        <v>1163628</v>
      </c>
      <c r="N27" s="44">
        <f t="shared" si="11"/>
        <v>499000</v>
      </c>
      <c r="O27" s="45">
        <f t="shared" si="11"/>
        <v>-107500</v>
      </c>
      <c r="P27" s="44">
        <f t="shared" si="11"/>
        <v>3546000</v>
      </c>
      <c r="Q27" s="45">
        <f t="shared" si="11"/>
        <v>4634080</v>
      </c>
      <c r="R27" s="20">
        <f t="shared" si="7"/>
        <v>186.7816091954023</v>
      </c>
      <c r="S27" s="21">
        <f t="shared" si="8"/>
        <v>-109.23834765062375</v>
      </c>
      <c r="T27" s="20">
        <f t="shared" si="9"/>
        <v>88.362820832295043</v>
      </c>
      <c r="U27" s="22">
        <f t="shared" si="10"/>
        <v>115.47670072265139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488000</v>
      </c>
      <c r="I30" s="48">
        <v>454279</v>
      </c>
      <c r="J30" s="47">
        <v>1361000</v>
      </c>
      <c r="K30" s="48">
        <v>1405244</v>
      </c>
      <c r="L30" s="47">
        <v>174000</v>
      </c>
      <c r="M30" s="48">
        <v>218980</v>
      </c>
      <c r="N30" s="47">
        <v>499000</v>
      </c>
      <c r="O30" s="48">
        <v>732307</v>
      </c>
      <c r="P30" s="47">
        <f t="shared" si="5"/>
        <v>2522000</v>
      </c>
      <c r="Q30" s="48">
        <f t="shared" si="6"/>
        <v>2810810</v>
      </c>
      <c r="R30" s="24">
        <f t="shared" si="7"/>
        <v>186.7816091954023</v>
      </c>
      <c r="S30" s="25">
        <f t="shared" si="8"/>
        <v>234.41729838341402</v>
      </c>
      <c r="T30" s="24">
        <f t="shared" si="9"/>
        <v>98.901960784313729</v>
      </c>
      <c r="U30" s="26">
        <f t="shared" si="10"/>
        <v>110.22784313725491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1463000</v>
      </c>
      <c r="C32" s="46"/>
      <c r="D32" s="46"/>
      <c r="E32" s="46">
        <f t="shared" si="4"/>
        <v>1463000</v>
      </c>
      <c r="F32" s="47">
        <v>1463000</v>
      </c>
      <c r="G32" s="48">
        <v>1463000</v>
      </c>
      <c r="H32" s="47">
        <v>679000</v>
      </c>
      <c r="I32" s="48">
        <v>698775</v>
      </c>
      <c r="J32" s="47">
        <v>345000</v>
      </c>
      <c r="K32" s="48">
        <v>1019654</v>
      </c>
      <c r="L32" s="47"/>
      <c r="M32" s="48">
        <v>944648</v>
      </c>
      <c r="N32" s="47"/>
      <c r="O32" s="48">
        <v>-839807</v>
      </c>
      <c r="P32" s="47">
        <f t="shared" si="5"/>
        <v>1024000</v>
      </c>
      <c r="Q32" s="48">
        <f t="shared" si="6"/>
        <v>1823270</v>
      </c>
      <c r="R32" s="24">
        <f t="shared" si="7"/>
        <v>0</v>
      </c>
      <c r="S32" s="25">
        <f t="shared" si="8"/>
        <v>-188.90158027116979</v>
      </c>
      <c r="T32" s="24">
        <f t="shared" si="9"/>
        <v>69.993164730006839</v>
      </c>
      <c r="U32" s="26">
        <f t="shared" si="10"/>
        <v>124.62542720437457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18213000</v>
      </c>
      <c r="C42" s="52">
        <f t="shared" si="13"/>
        <v>10117000</v>
      </c>
      <c r="D42" s="52">
        <f t="shared" si="13"/>
        <v>0</v>
      </c>
      <c r="E42" s="52">
        <f t="shared" si="13"/>
        <v>28330000</v>
      </c>
      <c r="F42" s="53">
        <f t="shared" si="13"/>
        <v>28330000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18213000</v>
      </c>
      <c r="C43" s="43">
        <f t="shared" si="19"/>
        <v>10117000</v>
      </c>
      <c r="D43" s="43">
        <f t="shared" si="19"/>
        <v>0</v>
      </c>
      <c r="E43" s="43">
        <f t="shared" si="19"/>
        <v>28330000</v>
      </c>
      <c r="F43" s="44">
        <f t="shared" si="19"/>
        <v>28330000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18113000</v>
      </c>
      <c r="C45" s="46">
        <v>10217000</v>
      </c>
      <c r="D45" s="46"/>
      <c r="E45" s="46">
        <f t="shared" si="21"/>
        <v>28330000</v>
      </c>
      <c r="F45" s="47">
        <v>28330000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>
        <v>-100000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175540000</v>
      </c>
      <c r="C59" s="43">
        <f t="shared" si="26"/>
        <v>23867000</v>
      </c>
      <c r="D59" s="43">
        <f t="shared" si="26"/>
        <v>0</v>
      </c>
      <c r="E59" s="43">
        <f t="shared" si="26"/>
        <v>199407000</v>
      </c>
      <c r="F59" s="44">
        <f t="shared" si="26"/>
        <v>199407000</v>
      </c>
      <c r="G59" s="45">
        <f t="shared" si="26"/>
        <v>171077000</v>
      </c>
      <c r="H59" s="44">
        <f t="shared" si="26"/>
        <v>22452000</v>
      </c>
      <c r="I59" s="45">
        <f t="shared" si="26"/>
        <v>41724608</v>
      </c>
      <c r="J59" s="44">
        <f t="shared" si="26"/>
        <v>48503000</v>
      </c>
      <c r="K59" s="45">
        <f t="shared" si="26"/>
        <v>93557038</v>
      </c>
      <c r="L59" s="44">
        <f t="shared" si="26"/>
        <v>36127000</v>
      </c>
      <c r="M59" s="45">
        <f t="shared" si="26"/>
        <v>3114608</v>
      </c>
      <c r="N59" s="44">
        <f t="shared" si="26"/>
        <v>56059000</v>
      </c>
      <c r="O59" s="45">
        <f t="shared" si="26"/>
        <v>41352580</v>
      </c>
      <c r="P59" s="44">
        <f t="shared" si="26"/>
        <v>163141000</v>
      </c>
      <c r="Q59" s="45">
        <f t="shared" si="26"/>
        <v>179748834</v>
      </c>
      <c r="R59" s="20">
        <f t="shared" si="14"/>
        <v>55.172031998228476</v>
      </c>
      <c r="S59" s="21">
        <f t="shared" si="15"/>
        <v>1227.6977391697446</v>
      </c>
      <c r="T59" s="20">
        <f t="shared" si="16"/>
        <v>81.813075769657033</v>
      </c>
      <c r="U59" s="22">
        <f t="shared" si="17"/>
        <v>90.141687102258189</v>
      </c>
      <c r="V59" s="44">
        <f t="shared" ref="V59:W59" si="27">+V8+V42</f>
        <v>62911000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175540000</v>
      </c>
      <c r="C63" s="55">
        <f t="shared" si="30"/>
        <v>23867000</v>
      </c>
      <c r="D63" s="55">
        <f t="shared" si="30"/>
        <v>0</v>
      </c>
      <c r="E63" s="55">
        <f t="shared" si="30"/>
        <v>199407000</v>
      </c>
      <c r="F63" s="56">
        <f t="shared" si="30"/>
        <v>199407000</v>
      </c>
      <c r="G63" s="57">
        <f t="shared" si="30"/>
        <v>171077000</v>
      </c>
      <c r="H63" s="56">
        <f t="shared" si="30"/>
        <v>22452000</v>
      </c>
      <c r="I63" s="57">
        <f t="shared" si="30"/>
        <v>41724608</v>
      </c>
      <c r="J63" s="56">
        <f t="shared" si="30"/>
        <v>48503000</v>
      </c>
      <c r="K63" s="57">
        <f t="shared" si="30"/>
        <v>93557038</v>
      </c>
      <c r="L63" s="56">
        <f t="shared" si="30"/>
        <v>36127000</v>
      </c>
      <c r="M63" s="58">
        <f t="shared" si="30"/>
        <v>3114608</v>
      </c>
      <c r="N63" s="56">
        <f t="shared" si="30"/>
        <v>56059000</v>
      </c>
      <c r="O63" s="57">
        <f t="shared" si="30"/>
        <v>41352580</v>
      </c>
      <c r="P63" s="56">
        <f t="shared" si="30"/>
        <v>163141000</v>
      </c>
      <c r="Q63" s="57">
        <f t="shared" si="30"/>
        <v>179748834</v>
      </c>
      <c r="R63" s="38">
        <f t="shared" si="14"/>
        <v>55.172031998228476</v>
      </c>
      <c r="S63" s="39">
        <f t="shared" si="15"/>
        <v>1227.6977391697446</v>
      </c>
      <c r="T63" s="38">
        <f t="shared" si="16"/>
        <v>81.813075769657033</v>
      </c>
      <c r="U63" s="39">
        <f t="shared" si="17"/>
        <v>90.141687102258189</v>
      </c>
      <c r="V63" s="56">
        <f>+V59+V60</f>
        <v>62911000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604946000</v>
      </c>
      <c r="C8" s="40">
        <f t="shared" si="0"/>
        <v>-218727000</v>
      </c>
      <c r="D8" s="40">
        <f t="shared" si="0"/>
        <v>0</v>
      </c>
      <c r="E8" s="40">
        <f t="shared" si="0"/>
        <v>386219000</v>
      </c>
      <c r="F8" s="41">
        <f t="shared" si="0"/>
        <v>386219000</v>
      </c>
      <c r="G8" s="42">
        <f t="shared" si="0"/>
        <v>386219000</v>
      </c>
      <c r="H8" s="41">
        <f t="shared" si="0"/>
        <v>4580000</v>
      </c>
      <c r="I8" s="42">
        <f t="shared" si="0"/>
        <v>20879659</v>
      </c>
      <c r="J8" s="41">
        <f t="shared" si="0"/>
        <v>29172000</v>
      </c>
      <c r="K8" s="42">
        <f t="shared" si="0"/>
        <v>23413727</v>
      </c>
      <c r="L8" s="41">
        <f t="shared" si="0"/>
        <v>39224000</v>
      </c>
      <c r="M8" s="42">
        <f t="shared" si="0"/>
        <v>68293932</v>
      </c>
      <c r="N8" s="41">
        <f t="shared" si="0"/>
        <v>24104000</v>
      </c>
      <c r="O8" s="42">
        <f t="shared" si="0"/>
        <v>36708432</v>
      </c>
      <c r="P8" s="41">
        <f t="shared" si="0"/>
        <v>97080000</v>
      </c>
      <c r="Q8" s="42">
        <f t="shared" si="0"/>
        <v>149295750</v>
      </c>
      <c r="R8" s="16">
        <f>IF(($L8       =0),0,((($N8       -$L8       )/$L8       )*100))</f>
        <v>-38.547827860493577</v>
      </c>
      <c r="S8" s="17">
        <f>IF(($M8       =0),0,((($O8       -$M8       )/$M8       )*100))</f>
        <v>-46.24935052795027</v>
      </c>
      <c r="T8" s="16">
        <f>IF(($E8       =0),0,(($P8       /$E8       )*100))</f>
        <v>25.135997970063617</v>
      </c>
      <c r="U8" s="18">
        <f>IF(($E8       =0),0,(($Q8       /$E8       )*100))</f>
        <v>38.655723825083697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583707000</v>
      </c>
      <c r="C9" s="43">
        <f t="shared" si="2"/>
        <v>-221239000</v>
      </c>
      <c r="D9" s="43">
        <f t="shared" si="2"/>
        <v>0</v>
      </c>
      <c r="E9" s="43">
        <f t="shared" si="2"/>
        <v>362468000</v>
      </c>
      <c r="F9" s="44">
        <f t="shared" si="2"/>
        <v>362468000</v>
      </c>
      <c r="G9" s="45">
        <f t="shared" si="2"/>
        <v>362468000</v>
      </c>
      <c r="H9" s="44">
        <f t="shared" si="2"/>
        <v>4019000</v>
      </c>
      <c r="I9" s="45">
        <f t="shared" si="2"/>
        <v>20320800</v>
      </c>
      <c r="J9" s="44">
        <f t="shared" si="2"/>
        <v>27285000</v>
      </c>
      <c r="K9" s="45">
        <f t="shared" si="2"/>
        <v>23055796</v>
      </c>
      <c r="L9" s="44">
        <f t="shared" si="2"/>
        <v>35865000</v>
      </c>
      <c r="M9" s="45">
        <f t="shared" si="2"/>
        <v>64540522</v>
      </c>
      <c r="N9" s="44">
        <f t="shared" si="2"/>
        <v>20110000</v>
      </c>
      <c r="O9" s="45">
        <f t="shared" si="2"/>
        <v>31817775</v>
      </c>
      <c r="P9" s="44">
        <f t="shared" si="2"/>
        <v>87279000</v>
      </c>
      <c r="Q9" s="45">
        <f t="shared" si="2"/>
        <v>139734893</v>
      </c>
      <c r="R9" s="20">
        <f>IF(($L9       =0),0,((($N9       -$L9       )/$L9       )*100))</f>
        <v>-43.928621218458105</v>
      </c>
      <c r="S9" s="21">
        <f>IF(($M9       =0),0,((($O9       -$M9       )/$M9       )*100))</f>
        <v>-50.701088224851972</v>
      </c>
      <c r="T9" s="20">
        <f>IF(($E9       =0),0,(($P9       /$E9       )*100))</f>
        <v>24.079091119767813</v>
      </c>
      <c r="U9" s="22">
        <f>IF(($E9       =0),0,(($Q9       /$E9       )*100))</f>
        <v>38.550959808865883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270028000</v>
      </c>
      <c r="C12" s="46">
        <v>-100000000</v>
      </c>
      <c r="D12" s="46"/>
      <c r="E12" s="46">
        <f t="shared" si="4"/>
        <v>170028000</v>
      </c>
      <c r="F12" s="47">
        <v>170028000</v>
      </c>
      <c r="G12" s="48">
        <v>170028000</v>
      </c>
      <c r="H12" s="47">
        <v>4019000</v>
      </c>
      <c r="I12" s="48">
        <v>5312701</v>
      </c>
      <c r="J12" s="47">
        <v>4661000</v>
      </c>
      <c r="K12" s="48">
        <v>6174769</v>
      </c>
      <c r="L12" s="47">
        <v>11490000</v>
      </c>
      <c r="M12" s="48">
        <v>7295182</v>
      </c>
      <c r="N12" s="47">
        <v>12867000</v>
      </c>
      <c r="O12" s="48">
        <v>12101917</v>
      </c>
      <c r="P12" s="47">
        <f t="shared" si="5"/>
        <v>33037000</v>
      </c>
      <c r="Q12" s="48">
        <f t="shared" si="6"/>
        <v>30884569</v>
      </c>
      <c r="R12" s="24">
        <f t="shared" si="7"/>
        <v>11.984334203655353</v>
      </c>
      <c r="S12" s="25">
        <f t="shared" si="8"/>
        <v>65.889171784884866</v>
      </c>
      <c r="T12" s="24">
        <f t="shared" si="9"/>
        <v>19.430329122262215</v>
      </c>
      <c r="U12" s="26">
        <f t="shared" si="10"/>
        <v>18.164401745594844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21739000</v>
      </c>
      <c r="C14" s="46">
        <v>-4831000</v>
      </c>
      <c r="D14" s="46"/>
      <c r="E14" s="46">
        <f t="shared" si="4"/>
        <v>16908000</v>
      </c>
      <c r="F14" s="47">
        <v>16908000</v>
      </c>
      <c r="G14" s="48">
        <v>16908000</v>
      </c>
      <c r="H14" s="47"/>
      <c r="I14" s="48">
        <v>45066</v>
      </c>
      <c r="J14" s="47">
        <v>3865000</v>
      </c>
      <c r="K14" s="48">
        <v>3810804</v>
      </c>
      <c r="L14" s="47">
        <v>8315000</v>
      </c>
      <c r="M14" s="48">
        <v>6707787</v>
      </c>
      <c r="N14" s="47">
        <v>3044000</v>
      </c>
      <c r="O14" s="48">
        <v>6344344</v>
      </c>
      <c r="P14" s="47">
        <f t="shared" si="5"/>
        <v>15224000</v>
      </c>
      <c r="Q14" s="48">
        <f t="shared" si="6"/>
        <v>16908001</v>
      </c>
      <c r="R14" s="24">
        <f t="shared" si="7"/>
        <v>-63.391461214672283</v>
      </c>
      <c r="S14" s="25">
        <f t="shared" si="8"/>
        <v>-5.4182251165697419</v>
      </c>
      <c r="T14" s="24">
        <f t="shared" si="9"/>
        <v>90.040217648450437</v>
      </c>
      <c r="U14" s="26">
        <f t="shared" si="10"/>
        <v>100.00000591436007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291940000</v>
      </c>
      <c r="C26" s="46">
        <v>-116408000</v>
      </c>
      <c r="D26" s="46"/>
      <c r="E26" s="46">
        <f t="shared" si="4"/>
        <v>175532000</v>
      </c>
      <c r="F26" s="47">
        <v>175532000</v>
      </c>
      <c r="G26" s="48">
        <v>175532000</v>
      </c>
      <c r="H26" s="47"/>
      <c r="I26" s="48">
        <v>14963033</v>
      </c>
      <c r="J26" s="47">
        <v>18759000</v>
      </c>
      <c r="K26" s="48">
        <v>13070223</v>
      </c>
      <c r="L26" s="47">
        <v>16060000</v>
      </c>
      <c r="M26" s="48">
        <v>50537553</v>
      </c>
      <c r="N26" s="47">
        <v>4199000</v>
      </c>
      <c r="O26" s="48">
        <v>13371514</v>
      </c>
      <c r="P26" s="47">
        <f t="shared" si="5"/>
        <v>39018000</v>
      </c>
      <c r="Q26" s="48">
        <f t="shared" si="6"/>
        <v>91942323</v>
      </c>
      <c r="R26" s="24">
        <f t="shared" si="7"/>
        <v>-73.854296388542963</v>
      </c>
      <c r="S26" s="25">
        <f t="shared" si="8"/>
        <v>-73.541429677056186</v>
      </c>
      <c r="T26" s="24">
        <f t="shared" si="9"/>
        <v>22.228425586217899</v>
      </c>
      <c r="U26" s="26">
        <f t="shared" si="10"/>
        <v>52.379237404006105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21239000</v>
      </c>
      <c r="C27" s="43">
        <f t="shared" si="11"/>
        <v>2512000</v>
      </c>
      <c r="D27" s="43">
        <f t="shared" si="11"/>
        <v>0</v>
      </c>
      <c r="E27" s="43">
        <f t="shared" si="11"/>
        <v>23751000</v>
      </c>
      <c r="F27" s="44">
        <f t="shared" si="11"/>
        <v>23751000</v>
      </c>
      <c r="G27" s="45">
        <f t="shared" si="11"/>
        <v>23751000</v>
      </c>
      <c r="H27" s="44">
        <f t="shared" si="11"/>
        <v>561000</v>
      </c>
      <c r="I27" s="45">
        <f t="shared" si="11"/>
        <v>558859</v>
      </c>
      <c r="J27" s="44">
        <f t="shared" si="11"/>
        <v>1887000</v>
      </c>
      <c r="K27" s="45">
        <f t="shared" si="11"/>
        <v>357931</v>
      </c>
      <c r="L27" s="44">
        <f t="shared" si="11"/>
        <v>3359000</v>
      </c>
      <c r="M27" s="45">
        <f t="shared" si="11"/>
        <v>3753410</v>
      </c>
      <c r="N27" s="44">
        <f t="shared" si="11"/>
        <v>3994000</v>
      </c>
      <c r="O27" s="45">
        <f t="shared" si="11"/>
        <v>4890657</v>
      </c>
      <c r="P27" s="44">
        <f t="shared" si="11"/>
        <v>9801000</v>
      </c>
      <c r="Q27" s="45">
        <f t="shared" si="11"/>
        <v>9560857</v>
      </c>
      <c r="R27" s="20">
        <f t="shared" si="7"/>
        <v>18.904435844001192</v>
      </c>
      <c r="S27" s="21">
        <f t="shared" si="8"/>
        <v>30.299034744405756</v>
      </c>
      <c r="T27" s="20">
        <f t="shared" si="9"/>
        <v>41.265630920803339</v>
      </c>
      <c r="U27" s="22">
        <f t="shared" si="10"/>
        <v>40.254545071786453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14276000</v>
      </c>
      <c r="C29" s="46">
        <v>-7138000</v>
      </c>
      <c r="D29" s="46"/>
      <c r="E29" s="46">
        <f t="shared" si="4"/>
        <v>7138000</v>
      </c>
      <c r="F29" s="47">
        <v>7138000</v>
      </c>
      <c r="G29" s="48">
        <v>7138000</v>
      </c>
      <c r="H29" s="47"/>
      <c r="I29" s="48"/>
      <c r="J29" s="47"/>
      <c r="K29" s="48"/>
      <c r="L29" s="47">
        <v>2831000</v>
      </c>
      <c r="M29" s="48">
        <v>2831367</v>
      </c>
      <c r="N29" s="47">
        <v>3575000</v>
      </c>
      <c r="O29" s="48">
        <v>4386540</v>
      </c>
      <c r="P29" s="47">
        <f t="shared" si="5"/>
        <v>6406000</v>
      </c>
      <c r="Q29" s="48">
        <f t="shared" si="6"/>
        <v>7217907</v>
      </c>
      <c r="R29" s="24">
        <f t="shared" si="7"/>
        <v>26.280466266336983</v>
      </c>
      <c r="S29" s="25">
        <f t="shared" si="8"/>
        <v>54.926577868570206</v>
      </c>
      <c r="T29" s="24">
        <f t="shared" si="9"/>
        <v>89.745026618100312</v>
      </c>
      <c r="U29" s="26">
        <f t="shared" si="10"/>
        <v>101.11945923227795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561000</v>
      </c>
      <c r="I30" s="48">
        <v>546267</v>
      </c>
      <c r="J30" s="47">
        <v>1619000</v>
      </c>
      <c r="K30" s="48">
        <v>98325</v>
      </c>
      <c r="L30" s="47"/>
      <c r="M30" s="48">
        <v>374157</v>
      </c>
      <c r="N30" s="47"/>
      <c r="O30" s="48">
        <v>61200</v>
      </c>
      <c r="P30" s="47">
        <f t="shared" si="5"/>
        <v>2180000</v>
      </c>
      <c r="Q30" s="48">
        <f t="shared" si="6"/>
        <v>1079949</v>
      </c>
      <c r="R30" s="24">
        <f t="shared" si="7"/>
        <v>0</v>
      </c>
      <c r="S30" s="25">
        <f t="shared" si="8"/>
        <v>-83.643229980997276</v>
      </c>
      <c r="T30" s="24">
        <f t="shared" si="9"/>
        <v>99.090909090909093</v>
      </c>
      <c r="U30" s="26">
        <f t="shared" si="10"/>
        <v>49.088590909090904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1263000</v>
      </c>
      <c r="C32" s="46"/>
      <c r="D32" s="46"/>
      <c r="E32" s="46">
        <f t="shared" si="4"/>
        <v>1263000</v>
      </c>
      <c r="F32" s="47">
        <v>1263000</v>
      </c>
      <c r="G32" s="48">
        <v>1263000</v>
      </c>
      <c r="H32" s="47"/>
      <c r="I32" s="48">
        <v>12592</v>
      </c>
      <c r="J32" s="47">
        <v>268000</v>
      </c>
      <c r="K32" s="48">
        <v>259606</v>
      </c>
      <c r="L32" s="47">
        <v>528000</v>
      </c>
      <c r="M32" s="48">
        <v>547886</v>
      </c>
      <c r="N32" s="47">
        <v>419000</v>
      </c>
      <c r="O32" s="48">
        <v>442917</v>
      </c>
      <c r="P32" s="47">
        <f t="shared" si="5"/>
        <v>1215000</v>
      </c>
      <c r="Q32" s="48">
        <f t="shared" si="6"/>
        <v>1263001</v>
      </c>
      <c r="R32" s="24">
        <f t="shared" si="7"/>
        <v>-20.643939393939394</v>
      </c>
      <c r="S32" s="25">
        <f t="shared" si="8"/>
        <v>-19.158912620508644</v>
      </c>
      <c r="T32" s="24">
        <f t="shared" si="9"/>
        <v>96.199524940617579</v>
      </c>
      <c r="U32" s="26">
        <f t="shared" si="10"/>
        <v>100.00007917656373</v>
      </c>
      <c r="V32" s="47"/>
      <c r="W32" s="48"/>
    </row>
    <row r="33" spans="1:23" x14ac:dyDescent="0.2">
      <c r="A33" s="23" t="s">
        <v>60</v>
      </c>
      <c r="B33" s="46">
        <v>3500000</v>
      </c>
      <c r="C33" s="46">
        <v>-3500000</v>
      </c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13150000</v>
      </c>
      <c r="D36" s="46"/>
      <c r="E36" s="46">
        <f t="shared" si="4"/>
        <v>13150000</v>
      </c>
      <c r="F36" s="47">
        <v>13150000</v>
      </c>
      <c r="G36" s="48">
        <v>13150000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15700000</v>
      </c>
      <c r="C42" s="52">
        <f t="shared" si="13"/>
        <v>572000</v>
      </c>
      <c r="D42" s="52">
        <f t="shared" si="13"/>
        <v>0</v>
      </c>
      <c r="E42" s="52">
        <f t="shared" si="13"/>
        <v>16272000</v>
      </c>
      <c r="F42" s="53">
        <f t="shared" si="13"/>
        <v>16272000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14550000</v>
      </c>
      <c r="C43" s="43">
        <f t="shared" si="19"/>
        <v>572000</v>
      </c>
      <c r="D43" s="43">
        <f t="shared" si="19"/>
        <v>0</v>
      </c>
      <c r="E43" s="43">
        <f t="shared" si="19"/>
        <v>15122000</v>
      </c>
      <c r="F43" s="44">
        <f t="shared" si="19"/>
        <v>15122000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13500000</v>
      </c>
      <c r="C44" s="49"/>
      <c r="D44" s="49"/>
      <c r="E44" s="49">
        <f t="shared" ref="E44:E62" si="21">$B44      +$C44      +$D44</f>
        <v>13500000</v>
      </c>
      <c r="F44" s="50">
        <v>13500000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550000</v>
      </c>
      <c r="C45" s="46">
        <v>1072000</v>
      </c>
      <c r="D45" s="46"/>
      <c r="E45" s="46">
        <f t="shared" si="21"/>
        <v>1622000</v>
      </c>
      <c r="F45" s="47">
        <v>1622000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</v>
      </c>
      <c r="C46" s="46">
        <v>-500000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1150000</v>
      </c>
      <c r="C54" s="43">
        <f t="shared" si="24"/>
        <v>0</v>
      </c>
      <c r="D54" s="43">
        <f t="shared" si="24"/>
        <v>0</v>
      </c>
      <c r="E54" s="43">
        <f t="shared" si="24"/>
        <v>1150000</v>
      </c>
      <c r="F54" s="44">
        <f t="shared" si="24"/>
        <v>1150000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1150000</v>
      </c>
      <c r="C57" s="46"/>
      <c r="D57" s="46"/>
      <c r="E57" s="46">
        <f t="shared" si="21"/>
        <v>1150000</v>
      </c>
      <c r="F57" s="47">
        <v>1150000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620646000</v>
      </c>
      <c r="C59" s="43">
        <f t="shared" si="26"/>
        <v>-218155000</v>
      </c>
      <c r="D59" s="43">
        <f t="shared" si="26"/>
        <v>0</v>
      </c>
      <c r="E59" s="43">
        <f t="shared" si="26"/>
        <v>402491000</v>
      </c>
      <c r="F59" s="44">
        <f t="shared" si="26"/>
        <v>402491000</v>
      </c>
      <c r="G59" s="45">
        <f t="shared" si="26"/>
        <v>386219000</v>
      </c>
      <c r="H59" s="44">
        <f t="shared" si="26"/>
        <v>4580000</v>
      </c>
      <c r="I59" s="45">
        <f t="shared" si="26"/>
        <v>20879659</v>
      </c>
      <c r="J59" s="44">
        <f t="shared" si="26"/>
        <v>29172000</v>
      </c>
      <c r="K59" s="45">
        <f t="shared" si="26"/>
        <v>23413727</v>
      </c>
      <c r="L59" s="44">
        <f t="shared" si="26"/>
        <v>39224000</v>
      </c>
      <c r="M59" s="45">
        <f t="shared" si="26"/>
        <v>68293932</v>
      </c>
      <c r="N59" s="44">
        <f t="shared" si="26"/>
        <v>24104000</v>
      </c>
      <c r="O59" s="45">
        <f t="shared" si="26"/>
        <v>36708432</v>
      </c>
      <c r="P59" s="44">
        <f t="shared" si="26"/>
        <v>97080000</v>
      </c>
      <c r="Q59" s="45">
        <f t="shared" si="26"/>
        <v>149295750</v>
      </c>
      <c r="R59" s="20">
        <f t="shared" si="14"/>
        <v>-38.547827860493577</v>
      </c>
      <c r="S59" s="21">
        <f t="shared" si="15"/>
        <v>-46.24935052795027</v>
      </c>
      <c r="T59" s="20">
        <f t="shared" si="16"/>
        <v>24.119793982971046</v>
      </c>
      <c r="U59" s="22">
        <f t="shared" si="17"/>
        <v>37.092941208623301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513434000</v>
      </c>
      <c r="C60" s="43">
        <f t="shared" si="28"/>
        <v>0</v>
      </c>
      <c r="D60" s="43">
        <f t="shared" si="28"/>
        <v>0</v>
      </c>
      <c r="E60" s="43">
        <f t="shared" si="28"/>
        <v>513434000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12224361</v>
      </c>
      <c r="J60" s="44">
        <f t="shared" si="28"/>
        <v>0</v>
      </c>
      <c r="K60" s="45">
        <f t="shared" si="28"/>
        <v>141356908</v>
      </c>
      <c r="L60" s="44">
        <f t="shared" si="28"/>
        <v>0</v>
      </c>
      <c r="M60" s="45">
        <f t="shared" si="28"/>
        <v>128656722</v>
      </c>
      <c r="N60" s="44">
        <f t="shared" si="28"/>
        <v>0</v>
      </c>
      <c r="O60" s="45">
        <f t="shared" si="28"/>
        <v>114564538</v>
      </c>
      <c r="P60" s="44">
        <f t="shared" si="28"/>
        <v>0</v>
      </c>
      <c r="Q60" s="45">
        <f t="shared" si="28"/>
        <v>396802529</v>
      </c>
      <c r="R60" s="20">
        <f t="shared" si="14"/>
        <v>0</v>
      </c>
      <c r="S60" s="21">
        <f t="shared" si="15"/>
        <v>-10.953321195296736</v>
      </c>
      <c r="T60" s="20">
        <f t="shared" si="16"/>
        <v>0</v>
      </c>
      <c r="U60" s="22">
        <f t="shared" si="17"/>
        <v>77.284038260029533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>
        <v>513434000</v>
      </c>
      <c r="C61" s="49"/>
      <c r="D61" s="49"/>
      <c r="E61" s="49">
        <f t="shared" si="21"/>
        <v>513434000</v>
      </c>
      <c r="F61" s="50"/>
      <c r="G61" s="51"/>
      <c r="H61" s="50"/>
      <c r="I61" s="51">
        <v>12224361</v>
      </c>
      <c r="J61" s="50"/>
      <c r="K61" s="51">
        <v>141356908</v>
      </c>
      <c r="L61" s="50"/>
      <c r="M61" s="51">
        <v>128656722</v>
      </c>
      <c r="N61" s="50"/>
      <c r="O61" s="51">
        <v>114564538</v>
      </c>
      <c r="P61" s="50">
        <f t="shared" si="22"/>
        <v>0</v>
      </c>
      <c r="Q61" s="51">
        <f t="shared" si="23"/>
        <v>396802529</v>
      </c>
      <c r="R61" s="28">
        <f t="shared" si="14"/>
        <v>0</v>
      </c>
      <c r="S61" s="29">
        <f t="shared" si="15"/>
        <v>-10.953321195296736</v>
      </c>
      <c r="T61" s="28">
        <f t="shared" si="16"/>
        <v>0</v>
      </c>
      <c r="U61" s="30">
        <f t="shared" si="17"/>
        <v>77.284038260029533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1134080000</v>
      </c>
      <c r="C63" s="55">
        <f t="shared" si="30"/>
        <v>-218155000</v>
      </c>
      <c r="D63" s="55">
        <f t="shared" si="30"/>
        <v>0</v>
      </c>
      <c r="E63" s="55">
        <f t="shared" si="30"/>
        <v>915925000</v>
      </c>
      <c r="F63" s="56">
        <f t="shared" si="30"/>
        <v>402491000</v>
      </c>
      <c r="G63" s="57">
        <f t="shared" si="30"/>
        <v>386219000</v>
      </c>
      <c r="H63" s="56">
        <f t="shared" si="30"/>
        <v>4580000</v>
      </c>
      <c r="I63" s="57">
        <f t="shared" si="30"/>
        <v>33104020</v>
      </c>
      <c r="J63" s="56">
        <f t="shared" si="30"/>
        <v>29172000</v>
      </c>
      <c r="K63" s="57">
        <f t="shared" si="30"/>
        <v>164770635</v>
      </c>
      <c r="L63" s="56">
        <f t="shared" si="30"/>
        <v>39224000</v>
      </c>
      <c r="M63" s="58">
        <f t="shared" si="30"/>
        <v>196950654</v>
      </c>
      <c r="N63" s="56">
        <f t="shared" si="30"/>
        <v>24104000</v>
      </c>
      <c r="O63" s="57">
        <f t="shared" si="30"/>
        <v>151272970</v>
      </c>
      <c r="P63" s="56">
        <f t="shared" si="30"/>
        <v>97080000</v>
      </c>
      <c r="Q63" s="57">
        <f t="shared" si="30"/>
        <v>546098279</v>
      </c>
      <c r="R63" s="38">
        <f t="shared" si="14"/>
        <v>-38.547827860493577</v>
      </c>
      <c r="S63" s="39">
        <f t="shared" si="15"/>
        <v>-23.192451039030317</v>
      </c>
      <c r="T63" s="38">
        <f t="shared" si="16"/>
        <v>10.599121107077544</v>
      </c>
      <c r="U63" s="39">
        <f t="shared" si="17"/>
        <v>59.622597810956137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534572000</v>
      </c>
      <c r="C8" s="40">
        <f t="shared" si="0"/>
        <v>-12072000</v>
      </c>
      <c r="D8" s="40">
        <f t="shared" si="0"/>
        <v>0</v>
      </c>
      <c r="E8" s="40">
        <f t="shared" si="0"/>
        <v>522500000</v>
      </c>
      <c r="F8" s="41">
        <f t="shared" si="0"/>
        <v>522500000</v>
      </c>
      <c r="G8" s="42">
        <f t="shared" si="0"/>
        <v>522500000</v>
      </c>
      <c r="H8" s="41">
        <f t="shared" si="0"/>
        <v>66025000</v>
      </c>
      <c r="I8" s="42">
        <f t="shared" si="0"/>
        <v>0</v>
      </c>
      <c r="J8" s="41">
        <f t="shared" si="0"/>
        <v>118376000</v>
      </c>
      <c r="K8" s="42">
        <f t="shared" si="0"/>
        <v>47996603</v>
      </c>
      <c r="L8" s="41">
        <f t="shared" si="0"/>
        <v>75007000</v>
      </c>
      <c r="M8" s="42">
        <f t="shared" si="0"/>
        <v>22011634</v>
      </c>
      <c r="N8" s="41">
        <f t="shared" si="0"/>
        <v>244947000</v>
      </c>
      <c r="O8" s="42">
        <f t="shared" si="0"/>
        <v>233156661</v>
      </c>
      <c r="P8" s="41">
        <f t="shared" si="0"/>
        <v>504355000</v>
      </c>
      <c r="Q8" s="42">
        <f t="shared" si="0"/>
        <v>303164898</v>
      </c>
      <c r="R8" s="16">
        <f>IF(($L8       =0),0,((($N8       -$L8       )/$L8       )*100))</f>
        <v>226.5655205514152</v>
      </c>
      <c r="S8" s="17">
        <f>IF(($M8       =0),0,((($O8       -$M8       )/$M8       )*100))</f>
        <v>959.24285766336118</v>
      </c>
      <c r="T8" s="16">
        <f>IF(($E8       =0),0,(($P8       /$E8       )*100))</f>
        <v>96.527272727272731</v>
      </c>
      <c r="U8" s="18">
        <f>IF(($E8       =0),0,(($Q8       /$E8       )*100))</f>
        <v>58.021990047846892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521418000</v>
      </c>
      <c r="C9" s="43">
        <f t="shared" si="2"/>
        <v>-11171000</v>
      </c>
      <c r="D9" s="43">
        <f t="shared" si="2"/>
        <v>0</v>
      </c>
      <c r="E9" s="43">
        <f t="shared" si="2"/>
        <v>510247000</v>
      </c>
      <c r="F9" s="44">
        <f t="shared" si="2"/>
        <v>510247000</v>
      </c>
      <c r="G9" s="45">
        <f t="shared" si="2"/>
        <v>510247000</v>
      </c>
      <c r="H9" s="44">
        <f t="shared" si="2"/>
        <v>61755000</v>
      </c>
      <c r="I9" s="45">
        <f t="shared" si="2"/>
        <v>0</v>
      </c>
      <c r="J9" s="44">
        <f t="shared" si="2"/>
        <v>114275000</v>
      </c>
      <c r="K9" s="45">
        <f t="shared" si="2"/>
        <v>47713602</v>
      </c>
      <c r="L9" s="44">
        <f t="shared" si="2"/>
        <v>73525000</v>
      </c>
      <c r="M9" s="45">
        <f t="shared" si="2"/>
        <v>21611827</v>
      </c>
      <c r="N9" s="44">
        <f t="shared" si="2"/>
        <v>244892000</v>
      </c>
      <c r="O9" s="45">
        <f t="shared" si="2"/>
        <v>232734882</v>
      </c>
      <c r="P9" s="44">
        <f t="shared" si="2"/>
        <v>494447000</v>
      </c>
      <c r="Q9" s="45">
        <f t="shared" si="2"/>
        <v>302060311</v>
      </c>
      <c r="R9" s="20">
        <f>IF(($L9       =0),0,((($N9       -$L9       )/$L9       )*100))</f>
        <v>233.0731043862632</v>
      </c>
      <c r="S9" s="21">
        <f>IF(($M9       =0),0,((($O9       -$M9       )/$M9       )*100))</f>
        <v>976.8866602532031</v>
      </c>
      <c r="T9" s="20">
        <f>IF(($E9       =0),0,(($P9       /$E9       )*100))</f>
        <v>96.903460480904343</v>
      </c>
      <c r="U9" s="22">
        <f>IF(($E9       =0),0,(($Q9       /$E9       )*100))</f>
        <v>59.198841149482504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104228000</v>
      </c>
      <c r="C10" s="46">
        <v>-6971000</v>
      </c>
      <c r="D10" s="46"/>
      <c r="E10" s="46">
        <f t="shared" ref="E10:E41" si="4">$B10      +$C10      +$D10</f>
        <v>97257000</v>
      </c>
      <c r="F10" s="47">
        <v>97257000</v>
      </c>
      <c r="G10" s="48">
        <v>97257000</v>
      </c>
      <c r="H10" s="47">
        <v>25274000</v>
      </c>
      <c r="I10" s="48"/>
      <c r="J10" s="47">
        <v>28584000</v>
      </c>
      <c r="K10" s="48">
        <v>39034337</v>
      </c>
      <c r="L10" s="47">
        <v>14253000</v>
      </c>
      <c r="M10" s="48">
        <v>5454298</v>
      </c>
      <c r="N10" s="47">
        <v>29146000</v>
      </c>
      <c r="O10" s="48">
        <v>16105932</v>
      </c>
      <c r="P10" s="47">
        <f t="shared" ref="P10:P41" si="5">$H10      +$J10      +$L10      +$N10</f>
        <v>97257000</v>
      </c>
      <c r="Q10" s="48">
        <f t="shared" ref="Q10:Q41" si="6">$I10      +$K10      +$M10      +$O10</f>
        <v>60594567</v>
      </c>
      <c r="R10" s="24">
        <f t="shared" ref="R10:R41" si="7">IF(($L10      =0),0,((($N10      -$L10      )/$L10      )*100))</f>
        <v>104.49028274749175</v>
      </c>
      <c r="S10" s="25">
        <f t="shared" ref="S10:S41" si="8">IF(($M10      =0),0,((($O10      -$M10      )/$M10      )*100))</f>
        <v>195.28881626929808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62.303553471729543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6460000</v>
      </c>
      <c r="C13" s="46">
        <v>3000000</v>
      </c>
      <c r="D13" s="46"/>
      <c r="E13" s="46">
        <f t="shared" si="4"/>
        <v>9460000</v>
      </c>
      <c r="F13" s="47">
        <v>9460000</v>
      </c>
      <c r="G13" s="48">
        <v>9460000</v>
      </c>
      <c r="H13" s="47"/>
      <c r="I13" s="48"/>
      <c r="J13" s="47">
        <v>5855000</v>
      </c>
      <c r="K13" s="48">
        <v>1765907</v>
      </c>
      <c r="L13" s="47">
        <v>731000</v>
      </c>
      <c r="M13" s="48">
        <v>1220603</v>
      </c>
      <c r="N13" s="47">
        <v>2874000</v>
      </c>
      <c r="O13" s="48">
        <v>5501484</v>
      </c>
      <c r="P13" s="47">
        <f t="shared" si="5"/>
        <v>9460000</v>
      </c>
      <c r="Q13" s="48">
        <f t="shared" si="6"/>
        <v>8487994</v>
      </c>
      <c r="R13" s="24">
        <f t="shared" si="7"/>
        <v>293.16005471956225</v>
      </c>
      <c r="S13" s="25">
        <f t="shared" si="8"/>
        <v>350.71853829623552</v>
      </c>
      <c r="T13" s="24">
        <f t="shared" si="9"/>
        <v>100</v>
      </c>
      <c r="U13" s="26">
        <f t="shared" si="10"/>
        <v>89.725095137420723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15800000</v>
      </c>
      <c r="D20" s="46"/>
      <c r="E20" s="46">
        <f t="shared" si="4"/>
        <v>15800000</v>
      </c>
      <c r="F20" s="47">
        <v>15800000</v>
      </c>
      <c r="G20" s="48">
        <v>15800000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305793000</v>
      </c>
      <c r="C22" s="46">
        <v>-23000000</v>
      </c>
      <c r="D22" s="46"/>
      <c r="E22" s="46">
        <f t="shared" si="4"/>
        <v>282793000</v>
      </c>
      <c r="F22" s="47">
        <v>282793000</v>
      </c>
      <c r="G22" s="48">
        <v>282793000</v>
      </c>
      <c r="H22" s="47">
        <v>26630000</v>
      </c>
      <c r="I22" s="48"/>
      <c r="J22" s="47">
        <v>55333000</v>
      </c>
      <c r="K22" s="48">
        <v>-18248104</v>
      </c>
      <c r="L22" s="47">
        <v>42078000</v>
      </c>
      <c r="M22" s="48">
        <v>10883385</v>
      </c>
      <c r="N22" s="47">
        <v>158752000</v>
      </c>
      <c r="O22" s="48">
        <v>148959501</v>
      </c>
      <c r="P22" s="47">
        <f t="shared" si="5"/>
        <v>282793000</v>
      </c>
      <c r="Q22" s="48">
        <f t="shared" si="6"/>
        <v>141594782</v>
      </c>
      <c r="R22" s="24">
        <f t="shared" si="7"/>
        <v>277.28028898711915</v>
      </c>
      <c r="S22" s="25">
        <f t="shared" si="8"/>
        <v>1268.6872328783738</v>
      </c>
      <c r="T22" s="24">
        <f t="shared" si="9"/>
        <v>100</v>
      </c>
      <c r="U22" s="26">
        <f t="shared" si="10"/>
        <v>50.070115596920715</v>
      </c>
      <c r="V22" s="47"/>
      <c r="W22" s="48"/>
    </row>
    <row r="23" spans="1:23" x14ac:dyDescent="0.2">
      <c r="A23" s="23" t="s">
        <v>50</v>
      </c>
      <c r="B23" s="46">
        <v>104937000</v>
      </c>
      <c r="C23" s="46"/>
      <c r="D23" s="46"/>
      <c r="E23" s="46">
        <f t="shared" si="4"/>
        <v>104937000</v>
      </c>
      <c r="F23" s="47">
        <v>104937000</v>
      </c>
      <c r="G23" s="48">
        <v>104937000</v>
      </c>
      <c r="H23" s="47">
        <v>9851000</v>
      </c>
      <c r="I23" s="48"/>
      <c r="J23" s="47">
        <v>24503000</v>
      </c>
      <c r="K23" s="48">
        <v>25161462</v>
      </c>
      <c r="L23" s="47">
        <v>16463000</v>
      </c>
      <c r="M23" s="48">
        <v>4053541</v>
      </c>
      <c r="N23" s="47">
        <v>54120000</v>
      </c>
      <c r="O23" s="48">
        <v>62167965</v>
      </c>
      <c r="P23" s="47">
        <f t="shared" si="5"/>
        <v>104937000</v>
      </c>
      <c r="Q23" s="48">
        <f t="shared" si="6"/>
        <v>91382968</v>
      </c>
      <c r="R23" s="24">
        <f t="shared" si="7"/>
        <v>228.73716819534712</v>
      </c>
      <c r="S23" s="25">
        <f t="shared" si="8"/>
        <v>1433.6705611217451</v>
      </c>
      <c r="T23" s="24">
        <f t="shared" si="9"/>
        <v>100</v>
      </c>
      <c r="U23" s="26">
        <f t="shared" si="10"/>
        <v>87.083648284208621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13154000</v>
      </c>
      <c r="C27" s="43">
        <f t="shared" si="11"/>
        <v>-901000</v>
      </c>
      <c r="D27" s="43">
        <f t="shared" si="11"/>
        <v>0</v>
      </c>
      <c r="E27" s="43">
        <f t="shared" si="11"/>
        <v>12253000</v>
      </c>
      <c r="F27" s="44">
        <f t="shared" si="11"/>
        <v>12253000</v>
      </c>
      <c r="G27" s="45">
        <f t="shared" si="11"/>
        <v>12253000</v>
      </c>
      <c r="H27" s="44">
        <f t="shared" si="11"/>
        <v>4270000</v>
      </c>
      <c r="I27" s="45">
        <f t="shared" si="11"/>
        <v>0</v>
      </c>
      <c r="J27" s="44">
        <f t="shared" si="11"/>
        <v>4101000</v>
      </c>
      <c r="K27" s="45">
        <f t="shared" si="11"/>
        <v>283001</v>
      </c>
      <c r="L27" s="44">
        <f t="shared" si="11"/>
        <v>1482000</v>
      </c>
      <c r="M27" s="45">
        <f t="shared" si="11"/>
        <v>399807</v>
      </c>
      <c r="N27" s="44">
        <f t="shared" si="11"/>
        <v>55000</v>
      </c>
      <c r="O27" s="45">
        <f t="shared" si="11"/>
        <v>421779</v>
      </c>
      <c r="P27" s="44">
        <f t="shared" si="11"/>
        <v>9908000</v>
      </c>
      <c r="Q27" s="45">
        <f t="shared" si="11"/>
        <v>1104587</v>
      </c>
      <c r="R27" s="20">
        <f t="shared" si="7"/>
        <v>-96.288798920377872</v>
      </c>
      <c r="S27" s="21">
        <f t="shared" si="8"/>
        <v>5.4956516519220528</v>
      </c>
      <c r="T27" s="20">
        <f t="shared" si="9"/>
        <v>80.861829755978135</v>
      </c>
      <c r="U27" s="22">
        <f t="shared" si="10"/>
        <v>9.0148290214641307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/>
      <c r="I30" s="48"/>
      <c r="J30" s="47"/>
      <c r="K30" s="48">
        <v>142592</v>
      </c>
      <c r="L30" s="47">
        <v>1024000</v>
      </c>
      <c r="M30" s="48">
        <v>392807</v>
      </c>
      <c r="N30" s="47">
        <v>55000</v>
      </c>
      <c r="O30" s="48">
        <v>61929</v>
      </c>
      <c r="P30" s="47">
        <f t="shared" si="5"/>
        <v>1079000</v>
      </c>
      <c r="Q30" s="48">
        <f t="shared" si="6"/>
        <v>597328</v>
      </c>
      <c r="R30" s="24">
        <f t="shared" si="7"/>
        <v>-94.62890625</v>
      </c>
      <c r="S30" s="25">
        <f t="shared" si="8"/>
        <v>-84.234242261466832</v>
      </c>
      <c r="T30" s="24">
        <f t="shared" si="9"/>
        <v>53.949999999999996</v>
      </c>
      <c r="U30" s="26">
        <f t="shared" si="10"/>
        <v>29.866399999999999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3004000</v>
      </c>
      <c r="C32" s="46">
        <v>-901000</v>
      </c>
      <c r="D32" s="46"/>
      <c r="E32" s="46">
        <f t="shared" si="4"/>
        <v>2103000</v>
      </c>
      <c r="F32" s="47">
        <v>2103000</v>
      </c>
      <c r="G32" s="48">
        <v>2103000</v>
      </c>
      <c r="H32" s="47">
        <v>221000</v>
      </c>
      <c r="I32" s="48"/>
      <c r="J32" s="47"/>
      <c r="K32" s="48">
        <v>140409</v>
      </c>
      <c r="L32" s="47">
        <v>458000</v>
      </c>
      <c r="M32" s="48">
        <v>7000</v>
      </c>
      <c r="N32" s="47"/>
      <c r="O32" s="48">
        <v>359850</v>
      </c>
      <c r="P32" s="47">
        <f t="shared" si="5"/>
        <v>679000</v>
      </c>
      <c r="Q32" s="48">
        <f t="shared" si="6"/>
        <v>507259</v>
      </c>
      <c r="R32" s="24">
        <f t="shared" si="7"/>
        <v>-100</v>
      </c>
      <c r="S32" s="25">
        <f t="shared" si="8"/>
        <v>5040.7142857142862</v>
      </c>
      <c r="T32" s="24">
        <f t="shared" si="9"/>
        <v>32.287208749405607</v>
      </c>
      <c r="U32" s="26">
        <f t="shared" si="10"/>
        <v>24.12073228720875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8150000</v>
      </c>
      <c r="C36" s="46"/>
      <c r="D36" s="46"/>
      <c r="E36" s="46">
        <f t="shared" si="4"/>
        <v>8150000</v>
      </c>
      <c r="F36" s="47">
        <v>8150000</v>
      </c>
      <c r="G36" s="48">
        <v>8150000</v>
      </c>
      <c r="H36" s="47">
        <v>4049000</v>
      </c>
      <c r="I36" s="48"/>
      <c r="J36" s="47">
        <v>4101000</v>
      </c>
      <c r="K36" s="48"/>
      <c r="L36" s="47"/>
      <c r="M36" s="48"/>
      <c r="N36" s="47"/>
      <c r="O36" s="48"/>
      <c r="P36" s="47">
        <f t="shared" si="5"/>
        <v>8150000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100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9147000</v>
      </c>
      <c r="C42" s="52">
        <f t="shared" si="13"/>
        <v>302000</v>
      </c>
      <c r="D42" s="52">
        <f t="shared" si="13"/>
        <v>0</v>
      </c>
      <c r="E42" s="52">
        <f t="shared" si="13"/>
        <v>9449000</v>
      </c>
      <c r="F42" s="53">
        <f t="shared" si="13"/>
        <v>9449000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9147000</v>
      </c>
      <c r="C43" s="43">
        <f t="shared" si="19"/>
        <v>302000</v>
      </c>
      <c r="D43" s="43">
        <f t="shared" si="19"/>
        <v>0</v>
      </c>
      <c r="E43" s="43">
        <f t="shared" si="19"/>
        <v>9449000</v>
      </c>
      <c r="F43" s="44">
        <f t="shared" si="19"/>
        <v>9449000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9147000</v>
      </c>
      <c r="C45" s="46">
        <v>302000</v>
      </c>
      <c r="D45" s="46"/>
      <c r="E45" s="46">
        <f t="shared" si="21"/>
        <v>9449000</v>
      </c>
      <c r="F45" s="47">
        <v>9449000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543719000</v>
      </c>
      <c r="C59" s="43">
        <f t="shared" si="26"/>
        <v>-11770000</v>
      </c>
      <c r="D59" s="43">
        <f t="shared" si="26"/>
        <v>0</v>
      </c>
      <c r="E59" s="43">
        <f t="shared" si="26"/>
        <v>531949000</v>
      </c>
      <c r="F59" s="44">
        <f t="shared" si="26"/>
        <v>531949000</v>
      </c>
      <c r="G59" s="45">
        <f t="shared" si="26"/>
        <v>522500000</v>
      </c>
      <c r="H59" s="44">
        <f t="shared" si="26"/>
        <v>66025000</v>
      </c>
      <c r="I59" s="45">
        <f t="shared" si="26"/>
        <v>0</v>
      </c>
      <c r="J59" s="44">
        <f t="shared" si="26"/>
        <v>118376000</v>
      </c>
      <c r="K59" s="45">
        <f t="shared" si="26"/>
        <v>47996603</v>
      </c>
      <c r="L59" s="44">
        <f t="shared" si="26"/>
        <v>75007000</v>
      </c>
      <c r="M59" s="45">
        <f t="shared" si="26"/>
        <v>22011634</v>
      </c>
      <c r="N59" s="44">
        <f t="shared" si="26"/>
        <v>244947000</v>
      </c>
      <c r="O59" s="45">
        <f t="shared" si="26"/>
        <v>233156661</v>
      </c>
      <c r="P59" s="44">
        <f t="shared" si="26"/>
        <v>504355000</v>
      </c>
      <c r="Q59" s="45">
        <f t="shared" si="26"/>
        <v>303164898</v>
      </c>
      <c r="R59" s="20">
        <f t="shared" si="14"/>
        <v>226.5655205514152</v>
      </c>
      <c r="S59" s="21">
        <f t="shared" si="15"/>
        <v>959.24285766336118</v>
      </c>
      <c r="T59" s="20">
        <f t="shared" si="16"/>
        <v>94.812660612201554</v>
      </c>
      <c r="U59" s="22">
        <f t="shared" si="17"/>
        <v>56.991346538859929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543719000</v>
      </c>
      <c r="C63" s="55">
        <f t="shared" si="30"/>
        <v>-11770000</v>
      </c>
      <c r="D63" s="55">
        <f t="shared" si="30"/>
        <v>0</v>
      </c>
      <c r="E63" s="55">
        <f t="shared" si="30"/>
        <v>531949000</v>
      </c>
      <c r="F63" s="56">
        <f t="shared" si="30"/>
        <v>531949000</v>
      </c>
      <c r="G63" s="57">
        <f t="shared" si="30"/>
        <v>522500000</v>
      </c>
      <c r="H63" s="56">
        <f t="shared" si="30"/>
        <v>66025000</v>
      </c>
      <c r="I63" s="57">
        <f t="shared" si="30"/>
        <v>0</v>
      </c>
      <c r="J63" s="56">
        <f t="shared" si="30"/>
        <v>118376000</v>
      </c>
      <c r="K63" s="57">
        <f t="shared" si="30"/>
        <v>47996603</v>
      </c>
      <c r="L63" s="56">
        <f t="shared" si="30"/>
        <v>75007000</v>
      </c>
      <c r="M63" s="58">
        <f t="shared" si="30"/>
        <v>22011634</v>
      </c>
      <c r="N63" s="56">
        <f t="shared" si="30"/>
        <v>244947000</v>
      </c>
      <c r="O63" s="57">
        <f t="shared" si="30"/>
        <v>233156661</v>
      </c>
      <c r="P63" s="56">
        <f t="shared" si="30"/>
        <v>504355000</v>
      </c>
      <c r="Q63" s="57">
        <f t="shared" si="30"/>
        <v>303164898</v>
      </c>
      <c r="R63" s="38">
        <f t="shared" si="14"/>
        <v>226.5655205514152</v>
      </c>
      <c r="S63" s="39">
        <f t="shared" si="15"/>
        <v>959.24285766336118</v>
      </c>
      <c r="T63" s="38">
        <f t="shared" si="16"/>
        <v>94.812660612201554</v>
      </c>
      <c r="U63" s="39">
        <f t="shared" si="17"/>
        <v>56.991346538859929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155494000</v>
      </c>
      <c r="C8" s="40">
        <f t="shared" si="0"/>
        <v>9495000</v>
      </c>
      <c r="D8" s="40">
        <f t="shared" si="0"/>
        <v>0</v>
      </c>
      <c r="E8" s="40">
        <f t="shared" si="0"/>
        <v>164989000</v>
      </c>
      <c r="F8" s="41">
        <f t="shared" si="0"/>
        <v>165802000</v>
      </c>
      <c r="G8" s="42">
        <f t="shared" si="0"/>
        <v>165802000</v>
      </c>
      <c r="H8" s="41">
        <f t="shared" si="0"/>
        <v>24615000</v>
      </c>
      <c r="I8" s="42">
        <f t="shared" si="0"/>
        <v>-378000</v>
      </c>
      <c r="J8" s="41">
        <f t="shared" si="0"/>
        <v>38361000</v>
      </c>
      <c r="K8" s="42">
        <f t="shared" si="0"/>
        <v>-679000</v>
      </c>
      <c r="L8" s="41">
        <f t="shared" si="0"/>
        <v>27862000</v>
      </c>
      <c r="M8" s="42">
        <f t="shared" si="0"/>
        <v>-454000</v>
      </c>
      <c r="N8" s="41">
        <f t="shared" si="0"/>
        <v>64639000</v>
      </c>
      <c r="O8" s="42">
        <f t="shared" si="0"/>
        <v>1211992</v>
      </c>
      <c r="P8" s="41">
        <f t="shared" si="0"/>
        <v>155477000</v>
      </c>
      <c r="Q8" s="42">
        <f t="shared" si="0"/>
        <v>-299008</v>
      </c>
      <c r="R8" s="16">
        <f>IF(($L8       =0),0,((($N8       -$L8       )/$L8       )*100))</f>
        <v>131.99698514105233</v>
      </c>
      <c r="S8" s="17">
        <f>IF(($M8       =0),0,((($O8       -$M8       )/$M8       )*100))</f>
        <v>-366.95859030837005</v>
      </c>
      <c r="T8" s="16">
        <f>IF(($E8       =0),0,(($P8       /$E8       )*100))</f>
        <v>94.234767166295924</v>
      </c>
      <c r="U8" s="18">
        <f>IF(($E8       =0),0,(($Q8       /$E8       )*100))</f>
        <v>-0.18122905163374528</v>
      </c>
      <c r="V8" s="41">
        <f t="shared" ref="V8:W8" si="1">+V9+V27</f>
        <v>40073000</v>
      </c>
      <c r="W8" s="42">
        <f t="shared" si="1"/>
        <v>14244000</v>
      </c>
    </row>
    <row r="9" spans="1:23" x14ac:dyDescent="0.2">
      <c r="A9" s="19" t="s">
        <v>36</v>
      </c>
      <c r="B9" s="43">
        <f t="shared" ref="B9:Q9" si="2">SUM(B10:B26)</f>
        <v>144483000</v>
      </c>
      <c r="C9" s="43">
        <f t="shared" si="2"/>
        <v>-6192000</v>
      </c>
      <c r="D9" s="43">
        <f t="shared" si="2"/>
        <v>0</v>
      </c>
      <c r="E9" s="43">
        <f t="shared" si="2"/>
        <v>138291000</v>
      </c>
      <c r="F9" s="44">
        <f t="shared" si="2"/>
        <v>138291000</v>
      </c>
      <c r="G9" s="45">
        <f t="shared" si="2"/>
        <v>138291000</v>
      </c>
      <c r="H9" s="44">
        <f t="shared" si="2"/>
        <v>21581000</v>
      </c>
      <c r="I9" s="45">
        <f t="shared" si="2"/>
        <v>0</v>
      </c>
      <c r="J9" s="44">
        <f t="shared" si="2"/>
        <v>33973000</v>
      </c>
      <c r="K9" s="45">
        <f t="shared" si="2"/>
        <v>0</v>
      </c>
      <c r="L9" s="44">
        <f t="shared" si="2"/>
        <v>27757000</v>
      </c>
      <c r="M9" s="45">
        <f t="shared" si="2"/>
        <v>0</v>
      </c>
      <c r="N9" s="44">
        <f t="shared" si="2"/>
        <v>54980000</v>
      </c>
      <c r="O9" s="45">
        <f t="shared" si="2"/>
        <v>1211992</v>
      </c>
      <c r="P9" s="44">
        <f t="shared" si="2"/>
        <v>138291000</v>
      </c>
      <c r="Q9" s="45">
        <f t="shared" si="2"/>
        <v>1211992</v>
      </c>
      <c r="R9" s="20">
        <f>IF(($L9       =0),0,((($N9       -$L9       )/$L9       )*100))</f>
        <v>98.076160968404366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0.8764069968399969</v>
      </c>
      <c r="V9" s="44">
        <f t="shared" ref="V9:W9" si="3">SUM(V10:V26)</f>
        <v>40073000</v>
      </c>
      <c r="W9" s="45">
        <f t="shared" si="3"/>
        <v>14244000</v>
      </c>
    </row>
    <row r="10" spans="1:23" x14ac:dyDescent="0.2">
      <c r="A10" s="23" t="s">
        <v>37</v>
      </c>
      <c r="B10" s="46">
        <v>62683000</v>
      </c>
      <c r="C10" s="46">
        <v>-4192000</v>
      </c>
      <c r="D10" s="46"/>
      <c r="E10" s="46">
        <f t="shared" ref="E10:E41" si="4">$B10      +$C10      +$D10</f>
        <v>58491000</v>
      </c>
      <c r="F10" s="47">
        <v>58491000</v>
      </c>
      <c r="G10" s="48">
        <v>58491000</v>
      </c>
      <c r="H10" s="47">
        <v>11518000</v>
      </c>
      <c r="I10" s="48"/>
      <c r="J10" s="47">
        <v>23961000</v>
      </c>
      <c r="K10" s="48"/>
      <c r="L10" s="47">
        <v>15354000</v>
      </c>
      <c r="M10" s="48"/>
      <c r="N10" s="47">
        <v>7658000</v>
      </c>
      <c r="O10" s="48"/>
      <c r="P10" s="47">
        <f t="shared" ref="P10:P41" si="5">$H10      +$J10      +$L10      +$N10</f>
        <v>58491000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-50.123746255047543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1800000</v>
      </c>
      <c r="C13" s="46">
        <v>5000000</v>
      </c>
      <c r="D13" s="46"/>
      <c r="E13" s="46">
        <f t="shared" si="4"/>
        <v>6800000</v>
      </c>
      <c r="F13" s="47">
        <v>6800000</v>
      </c>
      <c r="G13" s="48">
        <v>6800000</v>
      </c>
      <c r="H13" s="47">
        <v>63000</v>
      </c>
      <c r="I13" s="48"/>
      <c r="J13" s="47">
        <v>1195000</v>
      </c>
      <c r="K13" s="48"/>
      <c r="L13" s="47"/>
      <c r="M13" s="48"/>
      <c r="N13" s="47">
        <v>5542000</v>
      </c>
      <c r="O13" s="48">
        <v>1211992</v>
      </c>
      <c r="P13" s="47">
        <f t="shared" si="5"/>
        <v>6800000</v>
      </c>
      <c r="Q13" s="48">
        <f t="shared" si="6"/>
        <v>1211992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17.823411764705881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50000000</v>
      </c>
      <c r="C22" s="46">
        <v>-7000000</v>
      </c>
      <c r="D22" s="46"/>
      <c r="E22" s="46">
        <f t="shared" si="4"/>
        <v>43000000</v>
      </c>
      <c r="F22" s="47">
        <v>43000000</v>
      </c>
      <c r="G22" s="48">
        <v>43000000</v>
      </c>
      <c r="H22" s="47"/>
      <c r="I22" s="48"/>
      <c r="J22" s="47">
        <v>1996000</v>
      </c>
      <c r="K22" s="48"/>
      <c r="L22" s="47">
        <v>5728000</v>
      </c>
      <c r="M22" s="48"/>
      <c r="N22" s="47">
        <v>35276000</v>
      </c>
      <c r="O22" s="48"/>
      <c r="P22" s="47">
        <f t="shared" si="5"/>
        <v>43000000</v>
      </c>
      <c r="Q22" s="48">
        <f t="shared" si="6"/>
        <v>0</v>
      </c>
      <c r="R22" s="24">
        <f t="shared" si="7"/>
        <v>515.85195530726264</v>
      </c>
      <c r="S22" s="25">
        <f t="shared" si="8"/>
        <v>0</v>
      </c>
      <c r="T22" s="24">
        <f t="shared" si="9"/>
        <v>100</v>
      </c>
      <c r="U22" s="26">
        <f t="shared" si="10"/>
        <v>0</v>
      </c>
      <c r="V22" s="47">
        <v>40073000</v>
      </c>
      <c r="W22" s="48">
        <v>14244000</v>
      </c>
    </row>
    <row r="23" spans="1:23" x14ac:dyDescent="0.2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30000000</v>
      </c>
      <c r="H23" s="47">
        <v>10000000</v>
      </c>
      <c r="I23" s="48"/>
      <c r="J23" s="47">
        <v>6821000</v>
      </c>
      <c r="K23" s="48"/>
      <c r="L23" s="47">
        <v>6675000</v>
      </c>
      <c r="M23" s="48"/>
      <c r="N23" s="47">
        <v>6504000</v>
      </c>
      <c r="O23" s="48"/>
      <c r="P23" s="47">
        <f t="shared" si="5"/>
        <v>30000000</v>
      </c>
      <c r="Q23" s="48">
        <f t="shared" si="6"/>
        <v>0</v>
      </c>
      <c r="R23" s="24">
        <f t="shared" si="7"/>
        <v>-2.5617977528089888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11011000</v>
      </c>
      <c r="C27" s="43">
        <f t="shared" si="11"/>
        <v>15687000</v>
      </c>
      <c r="D27" s="43">
        <f t="shared" si="11"/>
        <v>0</v>
      </c>
      <c r="E27" s="43">
        <f t="shared" si="11"/>
        <v>26698000</v>
      </c>
      <c r="F27" s="44">
        <f t="shared" si="11"/>
        <v>27511000</v>
      </c>
      <c r="G27" s="45">
        <f t="shared" si="11"/>
        <v>27511000</v>
      </c>
      <c r="H27" s="44">
        <f t="shared" si="11"/>
        <v>3034000</v>
      </c>
      <c r="I27" s="45">
        <f t="shared" si="11"/>
        <v>-378000</v>
      </c>
      <c r="J27" s="44">
        <f t="shared" si="11"/>
        <v>4388000</v>
      </c>
      <c r="K27" s="45">
        <f t="shared" si="11"/>
        <v>-679000</v>
      </c>
      <c r="L27" s="44">
        <f t="shared" si="11"/>
        <v>105000</v>
      </c>
      <c r="M27" s="45">
        <f t="shared" si="11"/>
        <v>-454000</v>
      </c>
      <c r="N27" s="44">
        <f t="shared" si="11"/>
        <v>9659000</v>
      </c>
      <c r="O27" s="45">
        <f t="shared" si="11"/>
        <v>0</v>
      </c>
      <c r="P27" s="44">
        <f t="shared" si="11"/>
        <v>17186000</v>
      </c>
      <c r="Q27" s="45">
        <f t="shared" si="11"/>
        <v>-1511000</v>
      </c>
      <c r="R27" s="20">
        <f t="shared" si="7"/>
        <v>9099.0476190476184</v>
      </c>
      <c r="S27" s="21">
        <f t="shared" si="8"/>
        <v>-100</v>
      </c>
      <c r="T27" s="20">
        <f t="shared" si="9"/>
        <v>64.371863060903436</v>
      </c>
      <c r="U27" s="22">
        <f t="shared" si="10"/>
        <v>-5.6595999700352086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17000</v>
      </c>
      <c r="I30" s="48"/>
      <c r="J30" s="47">
        <v>77000</v>
      </c>
      <c r="K30" s="48"/>
      <c r="L30" s="47">
        <v>105000</v>
      </c>
      <c r="M30" s="48"/>
      <c r="N30" s="47">
        <v>2091000</v>
      </c>
      <c r="O30" s="48"/>
      <c r="P30" s="47">
        <f t="shared" si="5"/>
        <v>2290000</v>
      </c>
      <c r="Q30" s="48">
        <f t="shared" si="6"/>
        <v>0</v>
      </c>
      <c r="R30" s="24">
        <f t="shared" si="7"/>
        <v>1891.4285714285716</v>
      </c>
      <c r="S30" s="25">
        <f t="shared" si="8"/>
        <v>0</v>
      </c>
      <c r="T30" s="24">
        <f t="shared" si="9"/>
        <v>76.333333333333329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1511000</v>
      </c>
      <c r="C32" s="46">
        <v>-813000</v>
      </c>
      <c r="D32" s="46"/>
      <c r="E32" s="46">
        <f t="shared" si="4"/>
        <v>698000</v>
      </c>
      <c r="F32" s="47">
        <v>1511000</v>
      </c>
      <c r="G32" s="48">
        <v>1511000</v>
      </c>
      <c r="H32" s="47"/>
      <c r="I32" s="48">
        <v>-378000</v>
      </c>
      <c r="J32" s="47"/>
      <c r="K32" s="48">
        <v>-679000</v>
      </c>
      <c r="L32" s="47"/>
      <c r="M32" s="48">
        <v>-454000</v>
      </c>
      <c r="N32" s="47"/>
      <c r="O32" s="48"/>
      <c r="P32" s="47">
        <f t="shared" si="5"/>
        <v>0</v>
      </c>
      <c r="Q32" s="48">
        <f t="shared" si="6"/>
        <v>-1511000</v>
      </c>
      <c r="R32" s="24">
        <f t="shared" si="7"/>
        <v>0</v>
      </c>
      <c r="S32" s="25">
        <f t="shared" si="8"/>
        <v>-100</v>
      </c>
      <c r="T32" s="24">
        <f t="shared" si="9"/>
        <v>0</v>
      </c>
      <c r="U32" s="26">
        <f t="shared" si="10"/>
        <v>-216.47564469914039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5000000</v>
      </c>
      <c r="C35" s="46">
        <v>2000000</v>
      </c>
      <c r="D35" s="46"/>
      <c r="E35" s="46">
        <f t="shared" si="4"/>
        <v>7000000</v>
      </c>
      <c r="F35" s="47">
        <v>7000000</v>
      </c>
      <c r="G35" s="48">
        <v>7000000</v>
      </c>
      <c r="H35" s="47">
        <v>1672000</v>
      </c>
      <c r="I35" s="48"/>
      <c r="J35" s="47">
        <v>2666000</v>
      </c>
      <c r="K35" s="48"/>
      <c r="L35" s="47"/>
      <c r="M35" s="48"/>
      <c r="N35" s="47">
        <v>2441000</v>
      </c>
      <c r="O35" s="48"/>
      <c r="P35" s="47">
        <f t="shared" si="5"/>
        <v>6779000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96.842857142857142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1500000</v>
      </c>
      <c r="C36" s="46">
        <v>14500000</v>
      </c>
      <c r="D36" s="46"/>
      <c r="E36" s="46">
        <f t="shared" si="4"/>
        <v>16000000</v>
      </c>
      <c r="F36" s="47">
        <v>16000000</v>
      </c>
      <c r="G36" s="48">
        <v>16000000</v>
      </c>
      <c r="H36" s="47">
        <v>1345000</v>
      </c>
      <c r="I36" s="48"/>
      <c r="J36" s="47">
        <v>1645000</v>
      </c>
      <c r="K36" s="48"/>
      <c r="L36" s="47"/>
      <c r="M36" s="48"/>
      <c r="N36" s="47">
        <v>5127000</v>
      </c>
      <c r="O36" s="48"/>
      <c r="P36" s="47">
        <f t="shared" si="5"/>
        <v>8117000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50.731250000000003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23231000</v>
      </c>
      <c r="C42" s="52">
        <f t="shared" si="13"/>
        <v>-4807000</v>
      </c>
      <c r="D42" s="52">
        <f t="shared" si="13"/>
        <v>0</v>
      </c>
      <c r="E42" s="52">
        <f t="shared" si="13"/>
        <v>18424000</v>
      </c>
      <c r="F42" s="53">
        <f t="shared" si="13"/>
        <v>18424000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23231000</v>
      </c>
      <c r="C43" s="43">
        <f t="shared" si="19"/>
        <v>-4807000</v>
      </c>
      <c r="D43" s="43">
        <f t="shared" si="19"/>
        <v>0</v>
      </c>
      <c r="E43" s="43">
        <f t="shared" si="19"/>
        <v>18424000</v>
      </c>
      <c r="F43" s="44">
        <f t="shared" si="19"/>
        <v>18424000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23231000</v>
      </c>
      <c r="C45" s="46">
        <v>-4807000</v>
      </c>
      <c r="D45" s="46"/>
      <c r="E45" s="46">
        <f t="shared" si="21"/>
        <v>18424000</v>
      </c>
      <c r="F45" s="47">
        <v>18424000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178725000</v>
      </c>
      <c r="C59" s="43">
        <f t="shared" si="26"/>
        <v>4688000</v>
      </c>
      <c r="D59" s="43">
        <f t="shared" si="26"/>
        <v>0</v>
      </c>
      <c r="E59" s="43">
        <f t="shared" si="26"/>
        <v>183413000</v>
      </c>
      <c r="F59" s="44">
        <f t="shared" si="26"/>
        <v>184226000</v>
      </c>
      <c r="G59" s="45">
        <f t="shared" si="26"/>
        <v>165802000</v>
      </c>
      <c r="H59" s="44">
        <f t="shared" si="26"/>
        <v>24615000</v>
      </c>
      <c r="I59" s="45">
        <f t="shared" si="26"/>
        <v>-378000</v>
      </c>
      <c r="J59" s="44">
        <f t="shared" si="26"/>
        <v>38361000</v>
      </c>
      <c r="K59" s="45">
        <f t="shared" si="26"/>
        <v>-679000</v>
      </c>
      <c r="L59" s="44">
        <f t="shared" si="26"/>
        <v>27862000</v>
      </c>
      <c r="M59" s="45">
        <f t="shared" si="26"/>
        <v>-454000</v>
      </c>
      <c r="N59" s="44">
        <f t="shared" si="26"/>
        <v>64639000</v>
      </c>
      <c r="O59" s="45">
        <f t="shared" si="26"/>
        <v>1211992</v>
      </c>
      <c r="P59" s="44">
        <f t="shared" si="26"/>
        <v>155477000</v>
      </c>
      <c r="Q59" s="45">
        <f t="shared" si="26"/>
        <v>-299008</v>
      </c>
      <c r="R59" s="20">
        <f t="shared" si="14"/>
        <v>131.99698514105233</v>
      </c>
      <c r="S59" s="21">
        <f t="shared" si="15"/>
        <v>-366.95859030837005</v>
      </c>
      <c r="T59" s="20">
        <f t="shared" si="16"/>
        <v>84.768800466706281</v>
      </c>
      <c r="U59" s="22">
        <f t="shared" si="17"/>
        <v>-0.16302443120171417</v>
      </c>
      <c r="V59" s="44">
        <f t="shared" ref="V59:W59" si="27">+V8+V42</f>
        <v>40073000</v>
      </c>
      <c r="W59" s="45">
        <f t="shared" si="27"/>
        <v>14244000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178725000</v>
      </c>
      <c r="C63" s="55">
        <f t="shared" si="30"/>
        <v>4688000</v>
      </c>
      <c r="D63" s="55">
        <f t="shared" si="30"/>
        <v>0</v>
      </c>
      <c r="E63" s="55">
        <f t="shared" si="30"/>
        <v>183413000</v>
      </c>
      <c r="F63" s="56">
        <f t="shared" si="30"/>
        <v>184226000</v>
      </c>
      <c r="G63" s="57">
        <f t="shared" si="30"/>
        <v>165802000</v>
      </c>
      <c r="H63" s="56">
        <f t="shared" si="30"/>
        <v>24615000</v>
      </c>
      <c r="I63" s="57">
        <f t="shared" si="30"/>
        <v>-378000</v>
      </c>
      <c r="J63" s="56">
        <f t="shared" si="30"/>
        <v>38361000</v>
      </c>
      <c r="K63" s="57">
        <f t="shared" si="30"/>
        <v>-679000</v>
      </c>
      <c r="L63" s="56">
        <f t="shared" si="30"/>
        <v>27862000</v>
      </c>
      <c r="M63" s="58">
        <f t="shared" si="30"/>
        <v>-454000</v>
      </c>
      <c r="N63" s="56">
        <f t="shared" si="30"/>
        <v>64639000</v>
      </c>
      <c r="O63" s="57">
        <f t="shared" si="30"/>
        <v>1211992</v>
      </c>
      <c r="P63" s="56">
        <f t="shared" si="30"/>
        <v>155477000</v>
      </c>
      <c r="Q63" s="57">
        <f t="shared" si="30"/>
        <v>-299008</v>
      </c>
      <c r="R63" s="38">
        <f t="shared" si="14"/>
        <v>131.99698514105233</v>
      </c>
      <c r="S63" s="39">
        <f t="shared" si="15"/>
        <v>-366.95859030837005</v>
      </c>
      <c r="T63" s="38">
        <f t="shared" si="16"/>
        <v>84.768800466706281</v>
      </c>
      <c r="U63" s="39">
        <f t="shared" si="17"/>
        <v>-0.16302443120171417</v>
      </c>
      <c r="V63" s="56">
        <f>+V59+V60</f>
        <v>40073000</v>
      </c>
      <c r="W63" s="57">
        <f>+W59+W60</f>
        <v>14244000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111826000</v>
      </c>
      <c r="C8" s="40">
        <f t="shared" si="0"/>
        <v>20209000</v>
      </c>
      <c r="D8" s="40">
        <f t="shared" si="0"/>
        <v>0</v>
      </c>
      <c r="E8" s="40">
        <f t="shared" si="0"/>
        <v>132035000</v>
      </c>
      <c r="F8" s="41">
        <f t="shared" si="0"/>
        <v>132035000</v>
      </c>
      <c r="G8" s="42">
        <f t="shared" si="0"/>
        <v>132035000</v>
      </c>
      <c r="H8" s="41">
        <f t="shared" si="0"/>
        <v>32763000</v>
      </c>
      <c r="I8" s="42">
        <f t="shared" si="0"/>
        <v>0</v>
      </c>
      <c r="J8" s="41">
        <f t="shared" si="0"/>
        <v>30674000</v>
      </c>
      <c r="K8" s="42">
        <f t="shared" si="0"/>
        <v>40016226</v>
      </c>
      <c r="L8" s="41">
        <f t="shared" si="0"/>
        <v>15267000</v>
      </c>
      <c r="M8" s="42">
        <f t="shared" si="0"/>
        <v>0</v>
      </c>
      <c r="N8" s="41">
        <f t="shared" si="0"/>
        <v>28461000</v>
      </c>
      <c r="O8" s="42">
        <f t="shared" si="0"/>
        <v>0</v>
      </c>
      <c r="P8" s="41">
        <f t="shared" si="0"/>
        <v>107165000</v>
      </c>
      <c r="Q8" s="42">
        <f t="shared" si="0"/>
        <v>40016226</v>
      </c>
      <c r="R8" s="16">
        <f>IF(($L8       =0),0,((($N8       -$L8       )/$L8       )*100))</f>
        <v>86.421693849479269</v>
      </c>
      <c r="S8" s="17">
        <f>IF(($M8       =0),0,((($O8       -$M8       )/$M8       )*100))</f>
        <v>0</v>
      </c>
      <c r="T8" s="16">
        <f>IF(($E8       =0),0,(($P8       /$E8       )*100))</f>
        <v>81.164085280418078</v>
      </c>
      <c r="U8" s="18">
        <f>IF(($E8       =0),0,(($Q8       /$E8       )*100))</f>
        <v>30.307286704282955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98464000</v>
      </c>
      <c r="C9" s="43">
        <f t="shared" si="2"/>
        <v>20335000</v>
      </c>
      <c r="D9" s="43">
        <f t="shared" si="2"/>
        <v>0</v>
      </c>
      <c r="E9" s="43">
        <f t="shared" si="2"/>
        <v>118799000</v>
      </c>
      <c r="F9" s="44">
        <f t="shared" si="2"/>
        <v>118799000</v>
      </c>
      <c r="G9" s="45">
        <f t="shared" si="2"/>
        <v>118799000</v>
      </c>
      <c r="H9" s="44">
        <f t="shared" si="2"/>
        <v>32424000</v>
      </c>
      <c r="I9" s="45">
        <f t="shared" si="2"/>
        <v>0</v>
      </c>
      <c r="J9" s="44">
        <f t="shared" si="2"/>
        <v>21968000</v>
      </c>
      <c r="K9" s="45">
        <f t="shared" si="2"/>
        <v>40016226</v>
      </c>
      <c r="L9" s="44">
        <f t="shared" si="2"/>
        <v>15198000</v>
      </c>
      <c r="M9" s="45">
        <f t="shared" si="2"/>
        <v>0</v>
      </c>
      <c r="N9" s="44">
        <f t="shared" si="2"/>
        <v>26609000</v>
      </c>
      <c r="O9" s="45">
        <f t="shared" si="2"/>
        <v>0</v>
      </c>
      <c r="P9" s="44">
        <f t="shared" si="2"/>
        <v>96199000</v>
      </c>
      <c r="Q9" s="45">
        <f t="shared" si="2"/>
        <v>40016226</v>
      </c>
      <c r="R9" s="20">
        <f>IF(($L9       =0),0,((($N9       -$L9       )/$L9       )*100))</f>
        <v>75.082247664166331</v>
      </c>
      <c r="S9" s="21">
        <f>IF(($M9       =0),0,((($O9       -$M9       )/$M9       )*100))</f>
        <v>0</v>
      </c>
      <c r="T9" s="20">
        <f>IF(($E9       =0),0,(($P9       /$E9       )*100))</f>
        <v>80.97627084403068</v>
      </c>
      <c r="U9" s="22">
        <f>IF(($E9       =0),0,(($Q9       /$E9       )*100))</f>
        <v>33.683975454338842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93665000</v>
      </c>
      <c r="C10" s="46">
        <v>-6265000</v>
      </c>
      <c r="D10" s="46"/>
      <c r="E10" s="46">
        <f t="shared" ref="E10:E41" si="4">$B10      +$C10      +$D10</f>
        <v>87400000</v>
      </c>
      <c r="F10" s="47">
        <v>87400000</v>
      </c>
      <c r="G10" s="48">
        <v>87400000</v>
      </c>
      <c r="H10" s="47">
        <v>30857000</v>
      </c>
      <c r="I10" s="48"/>
      <c r="J10" s="47">
        <v>19990000</v>
      </c>
      <c r="K10" s="48">
        <v>37220715</v>
      </c>
      <c r="L10" s="47">
        <v>14690000</v>
      </c>
      <c r="M10" s="48"/>
      <c r="N10" s="47">
        <v>21863000</v>
      </c>
      <c r="O10" s="48"/>
      <c r="P10" s="47">
        <f t="shared" ref="P10:P41" si="5">$H10      +$J10      +$L10      +$N10</f>
        <v>87400000</v>
      </c>
      <c r="Q10" s="48">
        <f t="shared" ref="Q10:Q41" si="6">$I10      +$K10      +$M10      +$O10</f>
        <v>37220715</v>
      </c>
      <c r="R10" s="24">
        <f t="shared" ref="R10:R41" si="7">IF(($L10      =0),0,((($N10      -$L10      )/$L10      )*100))</f>
        <v>48.829135466303612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42.586630434782606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4799000</v>
      </c>
      <c r="C13" s="46">
        <v>4000000</v>
      </c>
      <c r="D13" s="46"/>
      <c r="E13" s="46">
        <f t="shared" si="4"/>
        <v>8799000</v>
      </c>
      <c r="F13" s="47">
        <v>8799000</v>
      </c>
      <c r="G13" s="48">
        <v>8799000</v>
      </c>
      <c r="H13" s="47">
        <v>1567000</v>
      </c>
      <c r="I13" s="48"/>
      <c r="J13" s="47">
        <v>1978000</v>
      </c>
      <c r="K13" s="48">
        <v>2795511</v>
      </c>
      <c r="L13" s="47">
        <v>508000</v>
      </c>
      <c r="M13" s="48"/>
      <c r="N13" s="47">
        <v>4746000</v>
      </c>
      <c r="O13" s="48"/>
      <c r="P13" s="47">
        <f t="shared" si="5"/>
        <v>8799000</v>
      </c>
      <c r="Q13" s="48">
        <f t="shared" si="6"/>
        <v>2795511</v>
      </c>
      <c r="R13" s="24">
        <f t="shared" si="7"/>
        <v>834.25196850393706</v>
      </c>
      <c r="S13" s="25">
        <f t="shared" si="8"/>
        <v>0</v>
      </c>
      <c r="T13" s="24">
        <f t="shared" si="9"/>
        <v>100</v>
      </c>
      <c r="U13" s="26">
        <f t="shared" si="10"/>
        <v>31.770780770542107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22600000</v>
      </c>
      <c r="D20" s="46"/>
      <c r="E20" s="46">
        <f t="shared" si="4"/>
        <v>22600000</v>
      </c>
      <c r="F20" s="47">
        <v>22600000</v>
      </c>
      <c r="G20" s="48">
        <v>22600000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13362000</v>
      </c>
      <c r="C27" s="43">
        <f t="shared" si="11"/>
        <v>-126000</v>
      </c>
      <c r="D27" s="43">
        <f t="shared" si="11"/>
        <v>0</v>
      </c>
      <c r="E27" s="43">
        <f t="shared" si="11"/>
        <v>13236000</v>
      </c>
      <c r="F27" s="44">
        <f t="shared" si="11"/>
        <v>13236000</v>
      </c>
      <c r="G27" s="45">
        <f t="shared" si="11"/>
        <v>13236000</v>
      </c>
      <c r="H27" s="44">
        <f t="shared" si="11"/>
        <v>339000</v>
      </c>
      <c r="I27" s="45">
        <f t="shared" si="11"/>
        <v>0</v>
      </c>
      <c r="J27" s="44">
        <f t="shared" si="11"/>
        <v>8706000</v>
      </c>
      <c r="K27" s="45">
        <f t="shared" si="11"/>
        <v>0</v>
      </c>
      <c r="L27" s="44">
        <f t="shared" si="11"/>
        <v>69000</v>
      </c>
      <c r="M27" s="45">
        <f t="shared" si="11"/>
        <v>0</v>
      </c>
      <c r="N27" s="44">
        <f t="shared" si="11"/>
        <v>1852000</v>
      </c>
      <c r="O27" s="45">
        <f t="shared" si="11"/>
        <v>0</v>
      </c>
      <c r="P27" s="44">
        <f t="shared" si="11"/>
        <v>10966000</v>
      </c>
      <c r="Q27" s="45">
        <f t="shared" si="11"/>
        <v>0</v>
      </c>
      <c r="R27" s="20">
        <f t="shared" si="7"/>
        <v>2584.0579710144925</v>
      </c>
      <c r="S27" s="21">
        <f t="shared" si="8"/>
        <v>0</v>
      </c>
      <c r="T27" s="20">
        <f t="shared" si="9"/>
        <v>82.849803566032037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339000</v>
      </c>
      <c r="I30" s="48"/>
      <c r="J30" s="47">
        <v>708000</v>
      </c>
      <c r="K30" s="48"/>
      <c r="L30" s="47">
        <v>69000</v>
      </c>
      <c r="M30" s="48"/>
      <c r="N30" s="47">
        <v>1852000</v>
      </c>
      <c r="O30" s="48"/>
      <c r="P30" s="47">
        <f t="shared" si="5"/>
        <v>2968000</v>
      </c>
      <c r="Q30" s="48">
        <f t="shared" si="6"/>
        <v>0</v>
      </c>
      <c r="R30" s="24">
        <f t="shared" si="7"/>
        <v>2584.0579710144925</v>
      </c>
      <c r="S30" s="25">
        <f t="shared" si="8"/>
        <v>0</v>
      </c>
      <c r="T30" s="24">
        <f t="shared" si="9"/>
        <v>95.741935483870961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2262000</v>
      </c>
      <c r="C32" s="46">
        <v>-126000</v>
      </c>
      <c r="D32" s="46"/>
      <c r="E32" s="46">
        <f t="shared" si="4"/>
        <v>2136000</v>
      </c>
      <c r="F32" s="47">
        <v>2136000</v>
      </c>
      <c r="G32" s="48">
        <v>2136000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8000000</v>
      </c>
      <c r="C36" s="46"/>
      <c r="D36" s="46"/>
      <c r="E36" s="46">
        <f t="shared" si="4"/>
        <v>8000000</v>
      </c>
      <c r="F36" s="47">
        <v>8000000</v>
      </c>
      <c r="G36" s="48">
        <v>8000000</v>
      </c>
      <c r="H36" s="47"/>
      <c r="I36" s="48"/>
      <c r="J36" s="47">
        <v>7998000</v>
      </c>
      <c r="K36" s="48"/>
      <c r="L36" s="47"/>
      <c r="M36" s="48"/>
      <c r="N36" s="47"/>
      <c r="O36" s="48"/>
      <c r="P36" s="47">
        <f t="shared" si="5"/>
        <v>7998000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99.975000000000009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86436000</v>
      </c>
      <c r="C42" s="52">
        <f t="shared" si="13"/>
        <v>-9811000</v>
      </c>
      <c r="D42" s="52">
        <f t="shared" si="13"/>
        <v>0</v>
      </c>
      <c r="E42" s="52">
        <f t="shared" si="13"/>
        <v>76625000</v>
      </c>
      <c r="F42" s="53">
        <f t="shared" si="13"/>
        <v>76625000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86436000</v>
      </c>
      <c r="C43" s="43">
        <f t="shared" si="19"/>
        <v>-9811000</v>
      </c>
      <c r="D43" s="43">
        <f t="shared" si="19"/>
        <v>0</v>
      </c>
      <c r="E43" s="43">
        <f t="shared" si="19"/>
        <v>76625000</v>
      </c>
      <c r="F43" s="44">
        <f t="shared" si="19"/>
        <v>76625000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70000000</v>
      </c>
      <c r="C44" s="49">
        <v>-10000000</v>
      </c>
      <c r="D44" s="49"/>
      <c r="E44" s="49">
        <f t="shared" ref="E44:E62" si="21">$B44      +$C44      +$D44</f>
        <v>60000000</v>
      </c>
      <c r="F44" s="50">
        <v>60000000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16436000</v>
      </c>
      <c r="C45" s="46">
        <v>189000</v>
      </c>
      <c r="D45" s="46"/>
      <c r="E45" s="46">
        <f t="shared" si="21"/>
        <v>16625000</v>
      </c>
      <c r="F45" s="47">
        <v>16625000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198262000</v>
      </c>
      <c r="C59" s="43">
        <f t="shared" si="26"/>
        <v>10398000</v>
      </c>
      <c r="D59" s="43">
        <f t="shared" si="26"/>
        <v>0</v>
      </c>
      <c r="E59" s="43">
        <f t="shared" si="26"/>
        <v>208660000</v>
      </c>
      <c r="F59" s="44">
        <f t="shared" si="26"/>
        <v>208660000</v>
      </c>
      <c r="G59" s="45">
        <f t="shared" si="26"/>
        <v>132035000</v>
      </c>
      <c r="H59" s="44">
        <f t="shared" si="26"/>
        <v>32763000</v>
      </c>
      <c r="I59" s="45">
        <f t="shared" si="26"/>
        <v>0</v>
      </c>
      <c r="J59" s="44">
        <f t="shared" si="26"/>
        <v>30674000</v>
      </c>
      <c r="K59" s="45">
        <f t="shared" si="26"/>
        <v>40016226</v>
      </c>
      <c r="L59" s="44">
        <f t="shared" si="26"/>
        <v>15267000</v>
      </c>
      <c r="M59" s="45">
        <f t="shared" si="26"/>
        <v>0</v>
      </c>
      <c r="N59" s="44">
        <f t="shared" si="26"/>
        <v>28461000</v>
      </c>
      <c r="O59" s="45">
        <f t="shared" si="26"/>
        <v>0</v>
      </c>
      <c r="P59" s="44">
        <f t="shared" si="26"/>
        <v>107165000</v>
      </c>
      <c r="Q59" s="45">
        <f t="shared" si="26"/>
        <v>40016226</v>
      </c>
      <c r="R59" s="20">
        <f t="shared" si="14"/>
        <v>86.421693849479269</v>
      </c>
      <c r="S59" s="21">
        <f t="shared" si="15"/>
        <v>0</v>
      </c>
      <c r="T59" s="20">
        <f t="shared" si="16"/>
        <v>51.358669606057703</v>
      </c>
      <c r="U59" s="22">
        <f t="shared" si="17"/>
        <v>19.177717818460653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198262000</v>
      </c>
      <c r="C63" s="55">
        <f t="shared" si="30"/>
        <v>10398000</v>
      </c>
      <c r="D63" s="55">
        <f t="shared" si="30"/>
        <v>0</v>
      </c>
      <c r="E63" s="55">
        <f t="shared" si="30"/>
        <v>208660000</v>
      </c>
      <c r="F63" s="56">
        <f t="shared" si="30"/>
        <v>208660000</v>
      </c>
      <c r="G63" s="57">
        <f t="shared" si="30"/>
        <v>132035000</v>
      </c>
      <c r="H63" s="56">
        <f t="shared" si="30"/>
        <v>32763000</v>
      </c>
      <c r="I63" s="57">
        <f t="shared" si="30"/>
        <v>0</v>
      </c>
      <c r="J63" s="56">
        <f t="shared" si="30"/>
        <v>30674000</v>
      </c>
      <c r="K63" s="57">
        <f t="shared" si="30"/>
        <v>40016226</v>
      </c>
      <c r="L63" s="56">
        <f t="shared" si="30"/>
        <v>15267000</v>
      </c>
      <c r="M63" s="58">
        <f t="shared" si="30"/>
        <v>0</v>
      </c>
      <c r="N63" s="56">
        <f t="shared" si="30"/>
        <v>28461000</v>
      </c>
      <c r="O63" s="57">
        <f t="shared" si="30"/>
        <v>0</v>
      </c>
      <c r="P63" s="56">
        <f t="shared" si="30"/>
        <v>107165000</v>
      </c>
      <c r="Q63" s="57">
        <f t="shared" si="30"/>
        <v>40016226</v>
      </c>
      <c r="R63" s="38">
        <f t="shared" si="14"/>
        <v>86.421693849479269</v>
      </c>
      <c r="S63" s="39">
        <f t="shared" si="15"/>
        <v>0</v>
      </c>
      <c r="T63" s="38">
        <f t="shared" si="16"/>
        <v>51.358669606057703</v>
      </c>
      <c r="U63" s="39">
        <f t="shared" si="17"/>
        <v>19.177717818460653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51751000</v>
      </c>
      <c r="C8" s="40">
        <f t="shared" si="0"/>
        <v>-1557000</v>
      </c>
      <c r="D8" s="40">
        <f t="shared" si="0"/>
        <v>0</v>
      </c>
      <c r="E8" s="40">
        <f t="shared" si="0"/>
        <v>50194000</v>
      </c>
      <c r="F8" s="41">
        <f t="shared" si="0"/>
        <v>50194000</v>
      </c>
      <c r="G8" s="42">
        <f t="shared" si="0"/>
        <v>50194000</v>
      </c>
      <c r="H8" s="41">
        <f t="shared" si="0"/>
        <v>8681000</v>
      </c>
      <c r="I8" s="42">
        <f t="shared" si="0"/>
        <v>0</v>
      </c>
      <c r="J8" s="41">
        <f t="shared" si="0"/>
        <v>16134000</v>
      </c>
      <c r="K8" s="42">
        <f t="shared" si="0"/>
        <v>0</v>
      </c>
      <c r="L8" s="41">
        <f t="shared" si="0"/>
        <v>11584000</v>
      </c>
      <c r="M8" s="42">
        <f t="shared" si="0"/>
        <v>0</v>
      </c>
      <c r="N8" s="41">
        <f t="shared" si="0"/>
        <v>11380000</v>
      </c>
      <c r="O8" s="42">
        <f t="shared" si="0"/>
        <v>0</v>
      </c>
      <c r="P8" s="41">
        <f t="shared" si="0"/>
        <v>47779000</v>
      </c>
      <c r="Q8" s="42">
        <f t="shared" si="0"/>
        <v>0</v>
      </c>
      <c r="R8" s="16">
        <f>IF(($L8       =0),0,((($N8       -$L8       )/$L8       )*100))</f>
        <v>-1.761049723756906</v>
      </c>
      <c r="S8" s="17">
        <f>IF(($M8       =0),0,((($O8       -$M8       )/$M8       )*100))</f>
        <v>0</v>
      </c>
      <c r="T8" s="16">
        <f>IF(($E8       =0),0,(($P8       /$E8       )*100))</f>
        <v>95.188667968283056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45902000</v>
      </c>
      <c r="C9" s="43">
        <f t="shared" si="2"/>
        <v>-1367000</v>
      </c>
      <c r="D9" s="43">
        <f t="shared" si="2"/>
        <v>0</v>
      </c>
      <c r="E9" s="43">
        <f t="shared" si="2"/>
        <v>44535000</v>
      </c>
      <c r="F9" s="44">
        <f t="shared" si="2"/>
        <v>44535000</v>
      </c>
      <c r="G9" s="45">
        <f t="shared" si="2"/>
        <v>44535000</v>
      </c>
      <c r="H9" s="44">
        <f t="shared" si="2"/>
        <v>7669000</v>
      </c>
      <c r="I9" s="45">
        <f t="shared" si="2"/>
        <v>0</v>
      </c>
      <c r="J9" s="44">
        <f t="shared" si="2"/>
        <v>15085000</v>
      </c>
      <c r="K9" s="45">
        <f t="shared" si="2"/>
        <v>0</v>
      </c>
      <c r="L9" s="44">
        <f t="shared" si="2"/>
        <v>10320000</v>
      </c>
      <c r="M9" s="45">
        <f t="shared" si="2"/>
        <v>0</v>
      </c>
      <c r="N9" s="44">
        <f t="shared" si="2"/>
        <v>10761000</v>
      </c>
      <c r="O9" s="45">
        <f t="shared" si="2"/>
        <v>0</v>
      </c>
      <c r="P9" s="44">
        <f t="shared" si="2"/>
        <v>43835000</v>
      </c>
      <c r="Q9" s="45">
        <f t="shared" si="2"/>
        <v>0</v>
      </c>
      <c r="R9" s="20">
        <f>IF(($L9       =0),0,((($N9       -$L9       )/$L9       )*100))</f>
        <v>4.2732558139534884</v>
      </c>
      <c r="S9" s="21">
        <f>IF(($M9       =0),0,((($O9       -$M9       )/$M9       )*100))</f>
        <v>0</v>
      </c>
      <c r="T9" s="20">
        <f>IF(($E9       =0),0,(($P9       /$E9       )*100))</f>
        <v>98.428202537330193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30902000</v>
      </c>
      <c r="C10" s="46">
        <v>-2067000</v>
      </c>
      <c r="D10" s="46"/>
      <c r="E10" s="46">
        <f t="shared" ref="E10:E41" si="4">$B10      +$C10      +$D10</f>
        <v>28835000</v>
      </c>
      <c r="F10" s="47">
        <v>28835000</v>
      </c>
      <c r="G10" s="48">
        <v>28835000</v>
      </c>
      <c r="H10" s="47">
        <v>2669000</v>
      </c>
      <c r="I10" s="48"/>
      <c r="J10" s="47">
        <v>10085000</v>
      </c>
      <c r="K10" s="48"/>
      <c r="L10" s="47">
        <v>5320000</v>
      </c>
      <c r="M10" s="48"/>
      <c r="N10" s="47">
        <v>10761000</v>
      </c>
      <c r="O10" s="48"/>
      <c r="P10" s="47">
        <f t="shared" ref="P10:P41" si="5">$H10      +$J10      +$L10      +$N10</f>
        <v>28835000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102.27443609022558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700000</v>
      </c>
      <c r="D20" s="46"/>
      <c r="E20" s="46">
        <f t="shared" si="4"/>
        <v>700000</v>
      </c>
      <c r="F20" s="47">
        <v>700000</v>
      </c>
      <c r="G20" s="48">
        <v>700000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15000000</v>
      </c>
      <c r="H23" s="47">
        <v>5000000</v>
      </c>
      <c r="I23" s="48"/>
      <c r="J23" s="47">
        <v>5000000</v>
      </c>
      <c r="K23" s="48"/>
      <c r="L23" s="47">
        <v>5000000</v>
      </c>
      <c r="M23" s="48"/>
      <c r="N23" s="47"/>
      <c r="O23" s="48"/>
      <c r="P23" s="47">
        <f t="shared" si="5"/>
        <v>15000000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5849000</v>
      </c>
      <c r="C27" s="43">
        <f t="shared" si="11"/>
        <v>-190000</v>
      </c>
      <c r="D27" s="43">
        <f t="shared" si="11"/>
        <v>0</v>
      </c>
      <c r="E27" s="43">
        <f t="shared" si="11"/>
        <v>5659000</v>
      </c>
      <c r="F27" s="44">
        <f t="shared" si="11"/>
        <v>5659000</v>
      </c>
      <c r="G27" s="45">
        <f t="shared" si="11"/>
        <v>5659000</v>
      </c>
      <c r="H27" s="44">
        <f t="shared" si="11"/>
        <v>1012000</v>
      </c>
      <c r="I27" s="45">
        <f t="shared" si="11"/>
        <v>0</v>
      </c>
      <c r="J27" s="44">
        <f t="shared" si="11"/>
        <v>1049000</v>
      </c>
      <c r="K27" s="45">
        <f t="shared" si="11"/>
        <v>0</v>
      </c>
      <c r="L27" s="44">
        <f t="shared" si="11"/>
        <v>1264000</v>
      </c>
      <c r="M27" s="45">
        <f t="shared" si="11"/>
        <v>0</v>
      </c>
      <c r="N27" s="44">
        <f t="shared" si="11"/>
        <v>619000</v>
      </c>
      <c r="O27" s="45">
        <f t="shared" si="11"/>
        <v>0</v>
      </c>
      <c r="P27" s="44">
        <f t="shared" si="11"/>
        <v>3944000</v>
      </c>
      <c r="Q27" s="45">
        <f t="shared" si="11"/>
        <v>0</v>
      </c>
      <c r="R27" s="20">
        <f t="shared" si="7"/>
        <v>-51.028481012658233</v>
      </c>
      <c r="S27" s="21">
        <f t="shared" si="8"/>
        <v>0</v>
      </c>
      <c r="T27" s="20">
        <f t="shared" si="9"/>
        <v>69.694292277787596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786000</v>
      </c>
      <c r="I30" s="48"/>
      <c r="J30" s="47">
        <v>293000</v>
      </c>
      <c r="K30" s="48"/>
      <c r="L30" s="47">
        <v>149000</v>
      </c>
      <c r="M30" s="48"/>
      <c r="N30" s="47">
        <v>326000</v>
      </c>
      <c r="O30" s="48"/>
      <c r="P30" s="47">
        <f t="shared" si="5"/>
        <v>1554000</v>
      </c>
      <c r="Q30" s="48">
        <f t="shared" si="6"/>
        <v>0</v>
      </c>
      <c r="R30" s="24">
        <f t="shared" si="7"/>
        <v>118.79194630872483</v>
      </c>
      <c r="S30" s="25">
        <f t="shared" si="8"/>
        <v>0</v>
      </c>
      <c r="T30" s="24">
        <f t="shared" si="9"/>
        <v>63.428571428571423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3399000</v>
      </c>
      <c r="C32" s="46">
        <v>-190000</v>
      </c>
      <c r="D32" s="46"/>
      <c r="E32" s="46">
        <f t="shared" si="4"/>
        <v>3209000</v>
      </c>
      <c r="F32" s="47">
        <v>3209000</v>
      </c>
      <c r="G32" s="48">
        <v>3209000</v>
      </c>
      <c r="H32" s="47">
        <v>226000</v>
      </c>
      <c r="I32" s="48"/>
      <c r="J32" s="47">
        <v>756000</v>
      </c>
      <c r="K32" s="48"/>
      <c r="L32" s="47">
        <v>1115000</v>
      </c>
      <c r="M32" s="48"/>
      <c r="N32" s="47">
        <v>293000</v>
      </c>
      <c r="O32" s="48"/>
      <c r="P32" s="47">
        <f t="shared" si="5"/>
        <v>2390000</v>
      </c>
      <c r="Q32" s="48">
        <f t="shared" si="6"/>
        <v>0</v>
      </c>
      <c r="R32" s="24">
        <f t="shared" si="7"/>
        <v>-73.721973094170394</v>
      </c>
      <c r="S32" s="25">
        <f t="shared" si="8"/>
        <v>0</v>
      </c>
      <c r="T32" s="24">
        <f t="shared" si="9"/>
        <v>74.478030539108758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815000</v>
      </c>
      <c r="C42" s="52">
        <f t="shared" si="13"/>
        <v>115000</v>
      </c>
      <c r="D42" s="52">
        <f t="shared" si="13"/>
        <v>0</v>
      </c>
      <c r="E42" s="52">
        <f t="shared" si="13"/>
        <v>930000</v>
      </c>
      <c r="F42" s="53">
        <f t="shared" si="13"/>
        <v>930000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815000</v>
      </c>
      <c r="C43" s="43">
        <f t="shared" si="19"/>
        <v>115000</v>
      </c>
      <c r="D43" s="43">
        <f t="shared" si="19"/>
        <v>0</v>
      </c>
      <c r="E43" s="43">
        <f t="shared" si="19"/>
        <v>930000</v>
      </c>
      <c r="F43" s="44">
        <f t="shared" si="19"/>
        <v>930000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815000</v>
      </c>
      <c r="C45" s="46">
        <v>115000</v>
      </c>
      <c r="D45" s="46"/>
      <c r="E45" s="46">
        <f t="shared" si="21"/>
        <v>930000</v>
      </c>
      <c r="F45" s="47">
        <v>930000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52566000</v>
      </c>
      <c r="C59" s="43">
        <f t="shared" si="26"/>
        <v>-1442000</v>
      </c>
      <c r="D59" s="43">
        <f t="shared" si="26"/>
        <v>0</v>
      </c>
      <c r="E59" s="43">
        <f t="shared" si="26"/>
        <v>51124000</v>
      </c>
      <c r="F59" s="44">
        <f t="shared" si="26"/>
        <v>51124000</v>
      </c>
      <c r="G59" s="45">
        <f t="shared" si="26"/>
        <v>50194000</v>
      </c>
      <c r="H59" s="44">
        <f t="shared" si="26"/>
        <v>8681000</v>
      </c>
      <c r="I59" s="45">
        <f t="shared" si="26"/>
        <v>0</v>
      </c>
      <c r="J59" s="44">
        <f t="shared" si="26"/>
        <v>16134000</v>
      </c>
      <c r="K59" s="45">
        <f t="shared" si="26"/>
        <v>0</v>
      </c>
      <c r="L59" s="44">
        <f t="shared" si="26"/>
        <v>11584000</v>
      </c>
      <c r="M59" s="45">
        <f t="shared" si="26"/>
        <v>0</v>
      </c>
      <c r="N59" s="44">
        <f t="shared" si="26"/>
        <v>11380000</v>
      </c>
      <c r="O59" s="45">
        <f t="shared" si="26"/>
        <v>0</v>
      </c>
      <c r="P59" s="44">
        <f t="shared" si="26"/>
        <v>47779000</v>
      </c>
      <c r="Q59" s="45">
        <f t="shared" si="26"/>
        <v>0</v>
      </c>
      <c r="R59" s="20">
        <f t="shared" si="14"/>
        <v>-1.761049723756906</v>
      </c>
      <c r="S59" s="21">
        <f t="shared" si="15"/>
        <v>0</v>
      </c>
      <c r="T59" s="20">
        <f t="shared" si="16"/>
        <v>93.457084735153742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52566000</v>
      </c>
      <c r="C63" s="55">
        <f t="shared" si="30"/>
        <v>-1442000</v>
      </c>
      <c r="D63" s="55">
        <f t="shared" si="30"/>
        <v>0</v>
      </c>
      <c r="E63" s="55">
        <f t="shared" si="30"/>
        <v>51124000</v>
      </c>
      <c r="F63" s="56">
        <f t="shared" si="30"/>
        <v>51124000</v>
      </c>
      <c r="G63" s="57">
        <f t="shared" si="30"/>
        <v>50194000</v>
      </c>
      <c r="H63" s="56">
        <f t="shared" si="30"/>
        <v>8681000</v>
      </c>
      <c r="I63" s="57">
        <f t="shared" si="30"/>
        <v>0</v>
      </c>
      <c r="J63" s="56">
        <f t="shared" si="30"/>
        <v>16134000</v>
      </c>
      <c r="K63" s="57">
        <f t="shared" si="30"/>
        <v>0</v>
      </c>
      <c r="L63" s="56">
        <f t="shared" si="30"/>
        <v>11584000</v>
      </c>
      <c r="M63" s="58">
        <f t="shared" si="30"/>
        <v>0</v>
      </c>
      <c r="N63" s="56">
        <f t="shared" si="30"/>
        <v>11380000</v>
      </c>
      <c r="O63" s="57">
        <f t="shared" si="30"/>
        <v>0</v>
      </c>
      <c r="P63" s="56">
        <f t="shared" si="30"/>
        <v>47779000</v>
      </c>
      <c r="Q63" s="57">
        <f t="shared" si="30"/>
        <v>0</v>
      </c>
      <c r="R63" s="38">
        <f t="shared" si="14"/>
        <v>-1.761049723756906</v>
      </c>
      <c r="S63" s="39">
        <f t="shared" si="15"/>
        <v>0</v>
      </c>
      <c r="T63" s="38">
        <f t="shared" si="16"/>
        <v>93.457084735153742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53446000</v>
      </c>
      <c r="C8" s="40">
        <f t="shared" si="0"/>
        <v>8737000</v>
      </c>
      <c r="D8" s="40">
        <f t="shared" si="0"/>
        <v>0</v>
      </c>
      <c r="E8" s="40">
        <f t="shared" si="0"/>
        <v>62183000</v>
      </c>
      <c r="F8" s="41">
        <f t="shared" si="0"/>
        <v>62183000</v>
      </c>
      <c r="G8" s="42">
        <f t="shared" si="0"/>
        <v>62183000</v>
      </c>
      <c r="H8" s="41">
        <f t="shared" si="0"/>
        <v>9406000</v>
      </c>
      <c r="I8" s="42">
        <f t="shared" si="0"/>
        <v>0</v>
      </c>
      <c r="J8" s="41">
        <f t="shared" si="0"/>
        <v>15735000</v>
      </c>
      <c r="K8" s="42">
        <f t="shared" si="0"/>
        <v>0</v>
      </c>
      <c r="L8" s="41">
        <f t="shared" si="0"/>
        <v>8063000</v>
      </c>
      <c r="M8" s="42">
        <f t="shared" si="0"/>
        <v>0</v>
      </c>
      <c r="N8" s="41">
        <f t="shared" si="0"/>
        <v>14880000</v>
      </c>
      <c r="O8" s="42">
        <f t="shared" si="0"/>
        <v>52123269</v>
      </c>
      <c r="P8" s="41">
        <f t="shared" si="0"/>
        <v>48084000</v>
      </c>
      <c r="Q8" s="42">
        <f t="shared" si="0"/>
        <v>52123269</v>
      </c>
      <c r="R8" s="16">
        <f>IF(($L8       =0),0,((($N8       -$L8       )/$L8       )*100))</f>
        <v>84.546694778618388</v>
      </c>
      <c r="S8" s="17">
        <f>IF(($M8       =0),0,((($O8       -$M8       )/$M8       )*100))</f>
        <v>0</v>
      </c>
      <c r="T8" s="16">
        <f>IF(($E8       =0),0,(($P8       /$E8       )*100))</f>
        <v>77.326600517826421</v>
      </c>
      <c r="U8" s="18">
        <f>IF(($E8       =0),0,(($Q8       /$E8       )*100))</f>
        <v>83.822377498673276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42328000</v>
      </c>
      <c r="C9" s="43">
        <f t="shared" si="2"/>
        <v>8737000</v>
      </c>
      <c r="D9" s="43">
        <f t="shared" si="2"/>
        <v>0</v>
      </c>
      <c r="E9" s="43">
        <f t="shared" si="2"/>
        <v>51065000</v>
      </c>
      <c r="F9" s="44">
        <f t="shared" si="2"/>
        <v>51065000</v>
      </c>
      <c r="G9" s="45">
        <f t="shared" si="2"/>
        <v>51065000</v>
      </c>
      <c r="H9" s="44">
        <f t="shared" si="2"/>
        <v>6698000</v>
      </c>
      <c r="I9" s="45">
        <f t="shared" si="2"/>
        <v>0</v>
      </c>
      <c r="J9" s="44">
        <f t="shared" si="2"/>
        <v>11694000</v>
      </c>
      <c r="K9" s="45">
        <f t="shared" si="2"/>
        <v>0</v>
      </c>
      <c r="L9" s="44">
        <f t="shared" si="2"/>
        <v>7615000</v>
      </c>
      <c r="M9" s="45">
        <f t="shared" si="2"/>
        <v>0</v>
      </c>
      <c r="N9" s="44">
        <f t="shared" si="2"/>
        <v>14058000</v>
      </c>
      <c r="O9" s="45">
        <f t="shared" si="2"/>
        <v>41005269</v>
      </c>
      <c r="P9" s="44">
        <f t="shared" si="2"/>
        <v>40065000</v>
      </c>
      <c r="Q9" s="45">
        <f t="shared" si="2"/>
        <v>41005269</v>
      </c>
      <c r="R9" s="20">
        <f>IF(($L9       =0),0,((($N9       -$L9       )/$L9       )*100))</f>
        <v>84.609323703217328</v>
      </c>
      <c r="S9" s="21">
        <f>IF(($M9       =0),0,((($O9       -$M9       )/$M9       )*100))</f>
        <v>0</v>
      </c>
      <c r="T9" s="20">
        <f>IF(($E9       =0),0,(($P9       /$E9       )*100))</f>
        <v>78.458826985214927</v>
      </c>
      <c r="U9" s="22">
        <f>IF(($E9       =0),0,(($Q9       /$E9       )*100))</f>
        <v>80.300144913345733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33828000</v>
      </c>
      <c r="C10" s="46">
        <v>-2263000</v>
      </c>
      <c r="D10" s="46"/>
      <c r="E10" s="46">
        <f t="shared" ref="E10:E41" si="4">$B10      +$C10      +$D10</f>
        <v>31565000</v>
      </c>
      <c r="F10" s="47">
        <v>31565000</v>
      </c>
      <c r="G10" s="48">
        <v>31565000</v>
      </c>
      <c r="H10" s="47">
        <v>4350000</v>
      </c>
      <c r="I10" s="48"/>
      <c r="J10" s="47">
        <v>10164000</v>
      </c>
      <c r="K10" s="48"/>
      <c r="L10" s="47">
        <v>6343000</v>
      </c>
      <c r="M10" s="48"/>
      <c r="N10" s="47">
        <v>10708000</v>
      </c>
      <c r="O10" s="48">
        <v>31565000</v>
      </c>
      <c r="P10" s="47">
        <f t="shared" ref="P10:P41" si="5">$H10      +$J10      +$L10      +$N10</f>
        <v>31565000</v>
      </c>
      <c r="Q10" s="48">
        <f t="shared" ref="Q10:Q41" si="6">$I10      +$K10      +$M10      +$O10</f>
        <v>31565000</v>
      </c>
      <c r="R10" s="24">
        <f t="shared" ref="R10:R41" si="7">IF(($L10      =0),0,((($N10      -$L10      )/$L10      )*100))</f>
        <v>68.816017657259977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8500000</v>
      </c>
      <c r="C13" s="46"/>
      <c r="D13" s="46"/>
      <c r="E13" s="46">
        <f t="shared" si="4"/>
        <v>8500000</v>
      </c>
      <c r="F13" s="47">
        <v>8500000</v>
      </c>
      <c r="G13" s="48">
        <v>8500000</v>
      </c>
      <c r="H13" s="47">
        <v>2348000</v>
      </c>
      <c r="I13" s="48"/>
      <c r="J13" s="47">
        <v>1530000</v>
      </c>
      <c r="K13" s="48"/>
      <c r="L13" s="47">
        <v>1272000</v>
      </c>
      <c r="M13" s="48"/>
      <c r="N13" s="47">
        <v>3350000</v>
      </c>
      <c r="O13" s="48">
        <v>8500000</v>
      </c>
      <c r="P13" s="47">
        <f t="shared" si="5"/>
        <v>8500000</v>
      </c>
      <c r="Q13" s="48">
        <f t="shared" si="6"/>
        <v>8500000</v>
      </c>
      <c r="R13" s="24">
        <f t="shared" si="7"/>
        <v>163.36477987421384</v>
      </c>
      <c r="S13" s="25">
        <f t="shared" si="8"/>
        <v>0</v>
      </c>
      <c r="T13" s="24">
        <f t="shared" si="9"/>
        <v>100</v>
      </c>
      <c r="U13" s="26">
        <f t="shared" si="10"/>
        <v>100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11000000</v>
      </c>
      <c r="D20" s="46"/>
      <c r="E20" s="46">
        <f t="shared" si="4"/>
        <v>11000000</v>
      </c>
      <c r="F20" s="47">
        <v>11000000</v>
      </c>
      <c r="G20" s="48">
        <v>11000000</v>
      </c>
      <c r="H20" s="47"/>
      <c r="I20" s="48"/>
      <c r="J20" s="47"/>
      <c r="K20" s="48"/>
      <c r="L20" s="47"/>
      <c r="M20" s="48"/>
      <c r="N20" s="47"/>
      <c r="O20" s="48">
        <v>940269</v>
      </c>
      <c r="P20" s="47">
        <f t="shared" si="5"/>
        <v>0</v>
      </c>
      <c r="Q20" s="48">
        <f t="shared" si="6"/>
        <v>940269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8.5479000000000003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11118000</v>
      </c>
      <c r="C27" s="43">
        <f t="shared" si="11"/>
        <v>0</v>
      </c>
      <c r="D27" s="43">
        <f t="shared" si="11"/>
        <v>0</v>
      </c>
      <c r="E27" s="43">
        <f t="shared" si="11"/>
        <v>11118000</v>
      </c>
      <c r="F27" s="44">
        <f t="shared" si="11"/>
        <v>11118000</v>
      </c>
      <c r="G27" s="45">
        <f t="shared" si="11"/>
        <v>11118000</v>
      </c>
      <c r="H27" s="44">
        <f t="shared" si="11"/>
        <v>2708000</v>
      </c>
      <c r="I27" s="45">
        <f t="shared" si="11"/>
        <v>0</v>
      </c>
      <c r="J27" s="44">
        <f t="shared" si="11"/>
        <v>4041000</v>
      </c>
      <c r="K27" s="45">
        <f t="shared" si="11"/>
        <v>0</v>
      </c>
      <c r="L27" s="44">
        <f t="shared" si="11"/>
        <v>448000</v>
      </c>
      <c r="M27" s="45">
        <f t="shared" si="11"/>
        <v>0</v>
      </c>
      <c r="N27" s="44">
        <f t="shared" si="11"/>
        <v>822000</v>
      </c>
      <c r="O27" s="45">
        <f t="shared" si="11"/>
        <v>11118000</v>
      </c>
      <c r="P27" s="44">
        <f t="shared" si="11"/>
        <v>8019000</v>
      </c>
      <c r="Q27" s="45">
        <f t="shared" si="11"/>
        <v>11118000</v>
      </c>
      <c r="R27" s="20">
        <f t="shared" si="7"/>
        <v>83.482142857142861</v>
      </c>
      <c r="S27" s="21">
        <f t="shared" si="8"/>
        <v>0</v>
      </c>
      <c r="T27" s="20">
        <f t="shared" si="9"/>
        <v>72.126281705342691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457000</v>
      </c>
      <c r="I30" s="48"/>
      <c r="J30" s="47">
        <v>2355000</v>
      </c>
      <c r="K30" s="48"/>
      <c r="L30" s="47"/>
      <c r="M30" s="48"/>
      <c r="N30" s="47">
        <v>30000</v>
      </c>
      <c r="O30" s="48">
        <v>2850000</v>
      </c>
      <c r="P30" s="47">
        <f t="shared" si="5"/>
        <v>2842000</v>
      </c>
      <c r="Q30" s="48">
        <f t="shared" si="6"/>
        <v>2850000</v>
      </c>
      <c r="R30" s="24">
        <f t="shared" si="7"/>
        <v>0</v>
      </c>
      <c r="S30" s="25">
        <f t="shared" si="8"/>
        <v>0</v>
      </c>
      <c r="T30" s="24">
        <f t="shared" si="9"/>
        <v>99.719298245614027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1643000</v>
      </c>
      <c r="C32" s="46"/>
      <c r="D32" s="46"/>
      <c r="E32" s="46">
        <f t="shared" si="4"/>
        <v>1643000</v>
      </c>
      <c r="F32" s="47">
        <v>1643000</v>
      </c>
      <c r="G32" s="48">
        <v>1643000</v>
      </c>
      <c r="H32" s="47"/>
      <c r="I32" s="48"/>
      <c r="J32" s="47"/>
      <c r="K32" s="48"/>
      <c r="L32" s="47">
        <v>448000</v>
      </c>
      <c r="M32" s="48"/>
      <c r="N32" s="47"/>
      <c r="O32" s="48">
        <v>1643000</v>
      </c>
      <c r="P32" s="47">
        <f t="shared" si="5"/>
        <v>448000</v>
      </c>
      <c r="Q32" s="48">
        <f t="shared" si="6"/>
        <v>1643000</v>
      </c>
      <c r="R32" s="24">
        <f t="shared" si="7"/>
        <v>-100</v>
      </c>
      <c r="S32" s="25">
        <f t="shared" si="8"/>
        <v>0</v>
      </c>
      <c r="T32" s="24">
        <f t="shared" si="9"/>
        <v>27.267194157029824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6625000</v>
      </c>
      <c r="C36" s="46"/>
      <c r="D36" s="46"/>
      <c r="E36" s="46">
        <f t="shared" si="4"/>
        <v>6625000</v>
      </c>
      <c r="F36" s="47">
        <v>6625000</v>
      </c>
      <c r="G36" s="48">
        <v>6625000</v>
      </c>
      <c r="H36" s="47">
        <v>2251000</v>
      </c>
      <c r="I36" s="48"/>
      <c r="J36" s="47">
        <v>1686000</v>
      </c>
      <c r="K36" s="48"/>
      <c r="L36" s="47"/>
      <c r="M36" s="48"/>
      <c r="N36" s="47">
        <v>792000</v>
      </c>
      <c r="O36" s="48">
        <v>6625000</v>
      </c>
      <c r="P36" s="47">
        <f t="shared" si="5"/>
        <v>4729000</v>
      </c>
      <c r="Q36" s="48">
        <f t="shared" si="6"/>
        <v>6625000</v>
      </c>
      <c r="R36" s="24">
        <f t="shared" si="7"/>
        <v>0</v>
      </c>
      <c r="S36" s="25">
        <f t="shared" si="8"/>
        <v>0</v>
      </c>
      <c r="T36" s="24">
        <f t="shared" si="9"/>
        <v>71.381132075471697</v>
      </c>
      <c r="U36" s="26">
        <f t="shared" si="10"/>
        <v>100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225477000</v>
      </c>
      <c r="C42" s="52">
        <f t="shared" si="13"/>
        <v>9840000</v>
      </c>
      <c r="D42" s="52">
        <f t="shared" si="13"/>
        <v>0</v>
      </c>
      <c r="E42" s="52">
        <f t="shared" si="13"/>
        <v>235317000</v>
      </c>
      <c r="F42" s="53">
        <f t="shared" si="13"/>
        <v>235317000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225477000</v>
      </c>
      <c r="C43" s="43">
        <f t="shared" si="19"/>
        <v>9840000</v>
      </c>
      <c r="D43" s="43">
        <f t="shared" si="19"/>
        <v>0</v>
      </c>
      <c r="E43" s="43">
        <f t="shared" si="19"/>
        <v>235317000</v>
      </c>
      <c r="F43" s="44">
        <f t="shared" si="19"/>
        <v>235317000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175000000</v>
      </c>
      <c r="C44" s="49">
        <v>-90000000</v>
      </c>
      <c r="D44" s="49"/>
      <c r="E44" s="49">
        <f t="shared" ref="E44:E62" si="21">$B44      +$C44      +$D44</f>
        <v>85000000</v>
      </c>
      <c r="F44" s="50">
        <v>85000000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477000</v>
      </c>
      <c r="C45" s="46">
        <v>-160000</v>
      </c>
      <c r="D45" s="46"/>
      <c r="E45" s="46">
        <f t="shared" si="21"/>
        <v>317000</v>
      </c>
      <c r="F45" s="47">
        <v>317000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50000000</v>
      </c>
      <c r="C52" s="46">
        <v>100000000</v>
      </c>
      <c r="D52" s="46"/>
      <c r="E52" s="46">
        <f t="shared" si="21"/>
        <v>150000000</v>
      </c>
      <c r="F52" s="47">
        <v>150000000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278923000</v>
      </c>
      <c r="C59" s="43">
        <f t="shared" si="26"/>
        <v>18577000</v>
      </c>
      <c r="D59" s="43">
        <f t="shared" si="26"/>
        <v>0</v>
      </c>
      <c r="E59" s="43">
        <f t="shared" si="26"/>
        <v>297500000</v>
      </c>
      <c r="F59" s="44">
        <f t="shared" si="26"/>
        <v>297500000</v>
      </c>
      <c r="G59" s="45">
        <f t="shared" si="26"/>
        <v>62183000</v>
      </c>
      <c r="H59" s="44">
        <f t="shared" si="26"/>
        <v>9406000</v>
      </c>
      <c r="I59" s="45">
        <f t="shared" si="26"/>
        <v>0</v>
      </c>
      <c r="J59" s="44">
        <f t="shared" si="26"/>
        <v>15735000</v>
      </c>
      <c r="K59" s="45">
        <f t="shared" si="26"/>
        <v>0</v>
      </c>
      <c r="L59" s="44">
        <f t="shared" si="26"/>
        <v>8063000</v>
      </c>
      <c r="M59" s="45">
        <f t="shared" si="26"/>
        <v>0</v>
      </c>
      <c r="N59" s="44">
        <f t="shared" si="26"/>
        <v>14880000</v>
      </c>
      <c r="O59" s="45">
        <f t="shared" si="26"/>
        <v>52123269</v>
      </c>
      <c r="P59" s="44">
        <f t="shared" si="26"/>
        <v>48084000</v>
      </c>
      <c r="Q59" s="45">
        <f t="shared" si="26"/>
        <v>52123269</v>
      </c>
      <c r="R59" s="20">
        <f t="shared" si="14"/>
        <v>84.546694778618388</v>
      </c>
      <c r="S59" s="21">
        <f t="shared" si="15"/>
        <v>0</v>
      </c>
      <c r="T59" s="20">
        <f t="shared" si="16"/>
        <v>16.162689075630251</v>
      </c>
      <c r="U59" s="22">
        <f t="shared" si="17"/>
        <v>17.520426554621849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278923000</v>
      </c>
      <c r="C63" s="55">
        <f t="shared" si="30"/>
        <v>18577000</v>
      </c>
      <c r="D63" s="55">
        <f t="shared" si="30"/>
        <v>0</v>
      </c>
      <c r="E63" s="55">
        <f t="shared" si="30"/>
        <v>297500000</v>
      </c>
      <c r="F63" s="56">
        <f t="shared" si="30"/>
        <v>297500000</v>
      </c>
      <c r="G63" s="57">
        <f t="shared" si="30"/>
        <v>62183000</v>
      </c>
      <c r="H63" s="56">
        <f t="shared" si="30"/>
        <v>9406000</v>
      </c>
      <c r="I63" s="57">
        <f t="shared" si="30"/>
        <v>0</v>
      </c>
      <c r="J63" s="56">
        <f t="shared" si="30"/>
        <v>15735000</v>
      </c>
      <c r="K63" s="57">
        <f t="shared" si="30"/>
        <v>0</v>
      </c>
      <c r="L63" s="56">
        <f t="shared" si="30"/>
        <v>8063000</v>
      </c>
      <c r="M63" s="58">
        <f t="shared" si="30"/>
        <v>0</v>
      </c>
      <c r="N63" s="56">
        <f t="shared" si="30"/>
        <v>14880000</v>
      </c>
      <c r="O63" s="57">
        <f t="shared" si="30"/>
        <v>52123269</v>
      </c>
      <c r="P63" s="56">
        <f t="shared" si="30"/>
        <v>48084000</v>
      </c>
      <c r="Q63" s="57">
        <f t="shared" si="30"/>
        <v>52123269</v>
      </c>
      <c r="R63" s="38">
        <f t="shared" si="14"/>
        <v>84.546694778618388</v>
      </c>
      <c r="S63" s="39">
        <f t="shared" si="15"/>
        <v>0</v>
      </c>
      <c r="T63" s="38">
        <f t="shared" si="16"/>
        <v>16.162689075630251</v>
      </c>
      <c r="U63" s="39">
        <f t="shared" si="17"/>
        <v>17.520426554621849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46461000</v>
      </c>
      <c r="C8" s="40">
        <f t="shared" si="0"/>
        <v>-9952000</v>
      </c>
      <c r="D8" s="40">
        <f t="shared" si="0"/>
        <v>0</v>
      </c>
      <c r="E8" s="40">
        <f t="shared" si="0"/>
        <v>36509000</v>
      </c>
      <c r="F8" s="41">
        <f t="shared" si="0"/>
        <v>36509000</v>
      </c>
      <c r="G8" s="42">
        <f t="shared" si="0"/>
        <v>36509000</v>
      </c>
      <c r="H8" s="41">
        <f t="shared" si="0"/>
        <v>2807000</v>
      </c>
      <c r="I8" s="42">
        <f t="shared" si="0"/>
        <v>0</v>
      </c>
      <c r="J8" s="41">
        <f t="shared" si="0"/>
        <v>8516000</v>
      </c>
      <c r="K8" s="42">
        <f t="shared" si="0"/>
        <v>0</v>
      </c>
      <c r="L8" s="41">
        <f t="shared" si="0"/>
        <v>4823000</v>
      </c>
      <c r="M8" s="42">
        <f t="shared" si="0"/>
        <v>0</v>
      </c>
      <c r="N8" s="41">
        <f t="shared" si="0"/>
        <v>20302000</v>
      </c>
      <c r="O8" s="42">
        <f t="shared" si="0"/>
        <v>0</v>
      </c>
      <c r="P8" s="41">
        <f t="shared" si="0"/>
        <v>36448000</v>
      </c>
      <c r="Q8" s="42">
        <f t="shared" si="0"/>
        <v>0</v>
      </c>
      <c r="R8" s="16">
        <f>IF(($L8       =0),0,((($N8       -$L8       )/$L8       )*100))</f>
        <v>320.94132282811529</v>
      </c>
      <c r="S8" s="17">
        <f>IF(($M8       =0),0,((($O8       -$M8       )/$M8       )*100))</f>
        <v>0</v>
      </c>
      <c r="T8" s="16">
        <f>IF(($E8       =0),0,(($P8       /$E8       )*100))</f>
        <v>99.832917910652156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36705000</v>
      </c>
      <c r="C9" s="43">
        <f t="shared" si="2"/>
        <v>-9952000</v>
      </c>
      <c r="D9" s="43">
        <f t="shared" si="2"/>
        <v>0</v>
      </c>
      <c r="E9" s="43">
        <f t="shared" si="2"/>
        <v>26753000</v>
      </c>
      <c r="F9" s="44">
        <f t="shared" si="2"/>
        <v>26753000</v>
      </c>
      <c r="G9" s="45">
        <f t="shared" si="2"/>
        <v>26753000</v>
      </c>
      <c r="H9" s="44">
        <f t="shared" si="2"/>
        <v>2533000</v>
      </c>
      <c r="I9" s="45">
        <f t="shared" si="2"/>
        <v>0</v>
      </c>
      <c r="J9" s="44">
        <f t="shared" si="2"/>
        <v>6466000</v>
      </c>
      <c r="K9" s="45">
        <f t="shared" si="2"/>
        <v>0</v>
      </c>
      <c r="L9" s="44">
        <f t="shared" si="2"/>
        <v>4083000</v>
      </c>
      <c r="M9" s="45">
        <f t="shared" si="2"/>
        <v>0</v>
      </c>
      <c r="N9" s="44">
        <f t="shared" si="2"/>
        <v>13671000</v>
      </c>
      <c r="O9" s="45">
        <f t="shared" si="2"/>
        <v>0</v>
      </c>
      <c r="P9" s="44">
        <f t="shared" si="2"/>
        <v>26753000</v>
      </c>
      <c r="Q9" s="45">
        <f t="shared" si="2"/>
        <v>0</v>
      </c>
      <c r="R9" s="20">
        <f>IF(($L9       =0),0,((($N9       -$L9       )/$L9       )*100))</f>
        <v>234.8273328434974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21705000</v>
      </c>
      <c r="C10" s="46">
        <v>-4952000</v>
      </c>
      <c r="D10" s="46"/>
      <c r="E10" s="46">
        <f t="shared" ref="E10:E41" si="4">$B10      +$C10      +$D10</f>
        <v>16753000</v>
      </c>
      <c r="F10" s="47">
        <v>16753000</v>
      </c>
      <c r="G10" s="48">
        <v>16753000</v>
      </c>
      <c r="H10" s="47">
        <v>2533000</v>
      </c>
      <c r="I10" s="48"/>
      <c r="J10" s="47">
        <v>2466000</v>
      </c>
      <c r="K10" s="48"/>
      <c r="L10" s="47">
        <v>4083000</v>
      </c>
      <c r="M10" s="48"/>
      <c r="N10" s="47">
        <v>7671000</v>
      </c>
      <c r="O10" s="48"/>
      <c r="P10" s="47">
        <f t="shared" ref="P10:P41" si="5">$H10      +$J10      +$L10      +$N10</f>
        <v>16753000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87.876561351947103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15000000</v>
      </c>
      <c r="C13" s="46">
        <v>-5000000</v>
      </c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/>
      <c r="J13" s="47">
        <v>4000000</v>
      </c>
      <c r="K13" s="48"/>
      <c r="L13" s="47"/>
      <c r="M13" s="48"/>
      <c r="N13" s="47">
        <v>6000000</v>
      </c>
      <c r="O13" s="48"/>
      <c r="P13" s="47">
        <f t="shared" si="5"/>
        <v>10000000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9756000</v>
      </c>
      <c r="C27" s="43">
        <f t="shared" si="11"/>
        <v>0</v>
      </c>
      <c r="D27" s="43">
        <f t="shared" si="11"/>
        <v>0</v>
      </c>
      <c r="E27" s="43">
        <f t="shared" si="11"/>
        <v>9756000</v>
      </c>
      <c r="F27" s="44">
        <f t="shared" si="11"/>
        <v>9756000</v>
      </c>
      <c r="G27" s="45">
        <f t="shared" si="11"/>
        <v>9756000</v>
      </c>
      <c r="H27" s="44">
        <f t="shared" si="11"/>
        <v>274000</v>
      </c>
      <c r="I27" s="45">
        <f t="shared" si="11"/>
        <v>0</v>
      </c>
      <c r="J27" s="44">
        <f t="shared" si="11"/>
        <v>2050000</v>
      </c>
      <c r="K27" s="45">
        <f t="shared" si="11"/>
        <v>0</v>
      </c>
      <c r="L27" s="44">
        <f t="shared" si="11"/>
        <v>740000</v>
      </c>
      <c r="M27" s="45">
        <f t="shared" si="11"/>
        <v>0</v>
      </c>
      <c r="N27" s="44">
        <f t="shared" si="11"/>
        <v>6631000</v>
      </c>
      <c r="O27" s="45">
        <f t="shared" si="11"/>
        <v>0</v>
      </c>
      <c r="P27" s="44">
        <f t="shared" si="11"/>
        <v>9695000</v>
      </c>
      <c r="Q27" s="45">
        <f t="shared" si="11"/>
        <v>0</v>
      </c>
      <c r="R27" s="20">
        <f t="shared" si="7"/>
        <v>796.08108108108104</v>
      </c>
      <c r="S27" s="21">
        <f t="shared" si="8"/>
        <v>0</v>
      </c>
      <c r="T27" s="20">
        <f t="shared" si="9"/>
        <v>99.374743747437478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1773000</v>
      </c>
      <c r="K30" s="48"/>
      <c r="L30" s="47">
        <v>436000</v>
      </c>
      <c r="M30" s="48"/>
      <c r="N30" s="47">
        <v>582000</v>
      </c>
      <c r="O30" s="48"/>
      <c r="P30" s="47">
        <f t="shared" si="5"/>
        <v>2791000</v>
      </c>
      <c r="Q30" s="48">
        <f t="shared" si="6"/>
        <v>0</v>
      </c>
      <c r="R30" s="24">
        <f t="shared" si="7"/>
        <v>33.486238532110093</v>
      </c>
      <c r="S30" s="25">
        <f t="shared" si="8"/>
        <v>0</v>
      </c>
      <c r="T30" s="24">
        <f t="shared" si="9"/>
        <v>97.929824561403507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1156000</v>
      </c>
      <c r="C32" s="46"/>
      <c r="D32" s="46"/>
      <c r="E32" s="46">
        <f t="shared" si="4"/>
        <v>1156000</v>
      </c>
      <c r="F32" s="47">
        <v>1156000</v>
      </c>
      <c r="G32" s="48">
        <v>1156000</v>
      </c>
      <c r="H32" s="47">
        <v>274000</v>
      </c>
      <c r="I32" s="48"/>
      <c r="J32" s="47">
        <v>277000</v>
      </c>
      <c r="K32" s="48"/>
      <c r="L32" s="47">
        <v>304000</v>
      </c>
      <c r="M32" s="48"/>
      <c r="N32" s="47">
        <v>299000</v>
      </c>
      <c r="O32" s="48"/>
      <c r="P32" s="47">
        <f t="shared" si="5"/>
        <v>1154000</v>
      </c>
      <c r="Q32" s="48">
        <f t="shared" si="6"/>
        <v>0</v>
      </c>
      <c r="R32" s="24">
        <f t="shared" si="7"/>
        <v>-1.6447368421052631</v>
      </c>
      <c r="S32" s="25">
        <f t="shared" si="8"/>
        <v>0</v>
      </c>
      <c r="T32" s="24">
        <f t="shared" si="9"/>
        <v>99.826989619377159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5750000</v>
      </c>
      <c r="C36" s="46"/>
      <c r="D36" s="46"/>
      <c r="E36" s="46">
        <f t="shared" si="4"/>
        <v>5750000</v>
      </c>
      <c r="F36" s="47">
        <v>5750000</v>
      </c>
      <c r="G36" s="48">
        <v>5750000</v>
      </c>
      <c r="H36" s="47"/>
      <c r="I36" s="48"/>
      <c r="J36" s="47"/>
      <c r="K36" s="48"/>
      <c r="L36" s="47"/>
      <c r="M36" s="48"/>
      <c r="N36" s="47">
        <v>5750000</v>
      </c>
      <c r="O36" s="48"/>
      <c r="P36" s="47">
        <f t="shared" si="5"/>
        <v>5750000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100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60558000</v>
      </c>
      <c r="C42" s="52">
        <f t="shared" si="13"/>
        <v>29759000</v>
      </c>
      <c r="D42" s="52">
        <f t="shared" si="13"/>
        <v>0</v>
      </c>
      <c r="E42" s="52">
        <f t="shared" si="13"/>
        <v>90317000</v>
      </c>
      <c r="F42" s="53">
        <f t="shared" si="13"/>
        <v>90317000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60558000</v>
      </c>
      <c r="C43" s="43">
        <f t="shared" si="19"/>
        <v>29759000</v>
      </c>
      <c r="D43" s="43">
        <f t="shared" si="19"/>
        <v>0</v>
      </c>
      <c r="E43" s="43">
        <f t="shared" si="19"/>
        <v>90317000</v>
      </c>
      <c r="F43" s="44">
        <f t="shared" si="19"/>
        <v>90317000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60000000</v>
      </c>
      <c r="C44" s="49">
        <v>30000000</v>
      </c>
      <c r="D44" s="49"/>
      <c r="E44" s="49">
        <f t="shared" ref="E44:E62" si="21">$B44      +$C44      +$D44</f>
        <v>90000000</v>
      </c>
      <c r="F44" s="50">
        <v>90000000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558000</v>
      </c>
      <c r="C45" s="46">
        <v>-241000</v>
      </c>
      <c r="D45" s="46"/>
      <c r="E45" s="46">
        <f t="shared" si="21"/>
        <v>317000</v>
      </c>
      <c r="F45" s="47">
        <v>317000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107019000</v>
      </c>
      <c r="C59" s="43">
        <f t="shared" si="26"/>
        <v>19807000</v>
      </c>
      <c r="D59" s="43">
        <f t="shared" si="26"/>
        <v>0</v>
      </c>
      <c r="E59" s="43">
        <f t="shared" si="26"/>
        <v>126826000</v>
      </c>
      <c r="F59" s="44">
        <f t="shared" si="26"/>
        <v>126826000</v>
      </c>
      <c r="G59" s="45">
        <f t="shared" si="26"/>
        <v>36509000</v>
      </c>
      <c r="H59" s="44">
        <f t="shared" si="26"/>
        <v>2807000</v>
      </c>
      <c r="I59" s="45">
        <f t="shared" si="26"/>
        <v>0</v>
      </c>
      <c r="J59" s="44">
        <f t="shared" si="26"/>
        <v>8516000</v>
      </c>
      <c r="K59" s="45">
        <f t="shared" si="26"/>
        <v>0</v>
      </c>
      <c r="L59" s="44">
        <f t="shared" si="26"/>
        <v>4823000</v>
      </c>
      <c r="M59" s="45">
        <f t="shared" si="26"/>
        <v>0</v>
      </c>
      <c r="N59" s="44">
        <f t="shared" si="26"/>
        <v>20302000</v>
      </c>
      <c r="O59" s="45">
        <f t="shared" si="26"/>
        <v>0</v>
      </c>
      <c r="P59" s="44">
        <f t="shared" si="26"/>
        <v>36448000</v>
      </c>
      <c r="Q59" s="45">
        <f t="shared" si="26"/>
        <v>0</v>
      </c>
      <c r="R59" s="20">
        <f t="shared" si="14"/>
        <v>320.94132282811529</v>
      </c>
      <c r="S59" s="21">
        <f t="shared" si="15"/>
        <v>0</v>
      </c>
      <c r="T59" s="20">
        <f t="shared" si="16"/>
        <v>28.738586725119454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107019000</v>
      </c>
      <c r="C63" s="55">
        <f t="shared" si="30"/>
        <v>19807000</v>
      </c>
      <c r="D63" s="55">
        <f t="shared" si="30"/>
        <v>0</v>
      </c>
      <c r="E63" s="55">
        <f t="shared" si="30"/>
        <v>126826000</v>
      </c>
      <c r="F63" s="56">
        <f t="shared" si="30"/>
        <v>126826000</v>
      </c>
      <c r="G63" s="57">
        <f t="shared" si="30"/>
        <v>36509000</v>
      </c>
      <c r="H63" s="56">
        <f t="shared" si="30"/>
        <v>2807000</v>
      </c>
      <c r="I63" s="57">
        <f t="shared" si="30"/>
        <v>0</v>
      </c>
      <c r="J63" s="56">
        <f t="shared" si="30"/>
        <v>8516000</v>
      </c>
      <c r="K63" s="57">
        <f t="shared" si="30"/>
        <v>0</v>
      </c>
      <c r="L63" s="56">
        <f t="shared" si="30"/>
        <v>4823000</v>
      </c>
      <c r="M63" s="58">
        <f t="shared" si="30"/>
        <v>0</v>
      </c>
      <c r="N63" s="56">
        <f t="shared" si="30"/>
        <v>20302000</v>
      </c>
      <c r="O63" s="57">
        <f t="shared" si="30"/>
        <v>0</v>
      </c>
      <c r="P63" s="56">
        <f t="shared" si="30"/>
        <v>36448000</v>
      </c>
      <c r="Q63" s="57">
        <f t="shared" si="30"/>
        <v>0</v>
      </c>
      <c r="R63" s="38">
        <f t="shared" si="14"/>
        <v>320.94132282811529</v>
      </c>
      <c r="S63" s="39">
        <f t="shared" si="15"/>
        <v>0</v>
      </c>
      <c r="T63" s="38">
        <f t="shared" si="16"/>
        <v>28.738586725119454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140303000</v>
      </c>
      <c r="C8" s="40">
        <f t="shared" si="0"/>
        <v>20701000</v>
      </c>
      <c r="D8" s="40">
        <f t="shared" si="0"/>
        <v>0</v>
      </c>
      <c r="E8" s="40">
        <f t="shared" si="0"/>
        <v>161004000</v>
      </c>
      <c r="F8" s="41">
        <f t="shared" si="0"/>
        <v>160191000</v>
      </c>
      <c r="G8" s="42">
        <f t="shared" si="0"/>
        <v>160191000</v>
      </c>
      <c r="H8" s="41">
        <f t="shared" si="0"/>
        <v>22772000</v>
      </c>
      <c r="I8" s="42">
        <f t="shared" si="0"/>
        <v>38582608</v>
      </c>
      <c r="J8" s="41">
        <f t="shared" si="0"/>
        <v>72003000</v>
      </c>
      <c r="K8" s="42">
        <f t="shared" si="0"/>
        <v>52673672</v>
      </c>
      <c r="L8" s="41">
        <f t="shared" si="0"/>
        <v>13873000</v>
      </c>
      <c r="M8" s="42">
        <f t="shared" si="0"/>
        <v>40098462</v>
      </c>
      <c r="N8" s="41">
        <f t="shared" si="0"/>
        <v>37130000</v>
      </c>
      <c r="O8" s="42">
        <f t="shared" si="0"/>
        <v>2535230</v>
      </c>
      <c r="P8" s="41">
        <f t="shared" si="0"/>
        <v>145778000</v>
      </c>
      <c r="Q8" s="42">
        <f t="shared" si="0"/>
        <v>133889972</v>
      </c>
      <c r="R8" s="16">
        <f>IF(($L8       =0),0,((($N8       -$L8       )/$L8       )*100))</f>
        <v>167.64218265695956</v>
      </c>
      <c r="S8" s="17">
        <f>IF(($M8       =0),0,((($O8       -$M8       )/$M8       )*100))</f>
        <v>-93.67748817897305</v>
      </c>
      <c r="T8" s="16">
        <f>IF(($E8       =0),0,(($P8       /$E8       )*100))</f>
        <v>90.543092097090764</v>
      </c>
      <c r="U8" s="18">
        <f>IF(($E8       =0),0,(($Q8       /$E8       )*100))</f>
        <v>83.159407219696405</v>
      </c>
      <c r="V8" s="41">
        <f t="shared" ref="V8:W8" si="1">+V9+V27</f>
        <v>3047000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111490000</v>
      </c>
      <c r="C9" s="43">
        <f t="shared" si="2"/>
        <v>21701000</v>
      </c>
      <c r="D9" s="43">
        <f t="shared" si="2"/>
        <v>0</v>
      </c>
      <c r="E9" s="43">
        <f t="shared" si="2"/>
        <v>133191000</v>
      </c>
      <c r="F9" s="44">
        <f t="shared" si="2"/>
        <v>133191000</v>
      </c>
      <c r="G9" s="45">
        <f t="shared" si="2"/>
        <v>133191000</v>
      </c>
      <c r="H9" s="44">
        <f t="shared" si="2"/>
        <v>16125000</v>
      </c>
      <c r="I9" s="45">
        <f t="shared" si="2"/>
        <v>18839837</v>
      </c>
      <c r="J9" s="44">
        <f t="shared" si="2"/>
        <v>65346000</v>
      </c>
      <c r="K9" s="45">
        <f t="shared" si="2"/>
        <v>51901328</v>
      </c>
      <c r="L9" s="44">
        <f t="shared" si="2"/>
        <v>8977000</v>
      </c>
      <c r="M9" s="45">
        <f t="shared" si="2"/>
        <v>30955061</v>
      </c>
      <c r="N9" s="44">
        <f t="shared" si="2"/>
        <v>31288000</v>
      </c>
      <c r="O9" s="45">
        <f t="shared" si="2"/>
        <v>2414530</v>
      </c>
      <c r="P9" s="44">
        <f t="shared" si="2"/>
        <v>121736000</v>
      </c>
      <c r="Q9" s="45">
        <f t="shared" si="2"/>
        <v>104110756</v>
      </c>
      <c r="R9" s="20">
        <f>IF(($L9       =0),0,((($N9       -$L9       )/$L9       )*100))</f>
        <v>248.53514537150497</v>
      </c>
      <c r="S9" s="21">
        <f>IF(($M9       =0),0,((($O9       -$M9       )/$M9       )*100))</f>
        <v>-92.199886151088506</v>
      </c>
      <c r="T9" s="20">
        <f>IF(($E9       =0),0,(($P9       /$E9       )*100))</f>
        <v>91.399569039950151</v>
      </c>
      <c r="U9" s="22">
        <f>IF(($E9       =0),0,(($Q9       /$E9       )*100))</f>
        <v>78.166509749157214</v>
      </c>
      <c r="V9" s="44">
        <f t="shared" ref="V9:W9" si="3">SUM(V10:V26)</f>
        <v>3047000</v>
      </c>
      <c r="W9" s="45">
        <f t="shared" si="3"/>
        <v>0</v>
      </c>
    </row>
    <row r="10" spans="1:23" x14ac:dyDescent="0.2">
      <c r="A10" s="23" t="s">
        <v>37</v>
      </c>
      <c r="B10" s="46">
        <v>68840000</v>
      </c>
      <c r="C10" s="46">
        <v>15396000</v>
      </c>
      <c r="D10" s="46"/>
      <c r="E10" s="46">
        <f t="shared" ref="E10:E41" si="4">$B10      +$C10      +$D10</f>
        <v>84236000</v>
      </c>
      <c r="F10" s="47">
        <v>84236000</v>
      </c>
      <c r="G10" s="48">
        <v>84236000</v>
      </c>
      <c r="H10" s="47">
        <v>16125000</v>
      </c>
      <c r="I10" s="48">
        <v>18839837</v>
      </c>
      <c r="J10" s="47">
        <v>36823000</v>
      </c>
      <c r="K10" s="48">
        <v>23378700</v>
      </c>
      <c r="L10" s="47"/>
      <c r="M10" s="48">
        <v>28263539</v>
      </c>
      <c r="N10" s="47">
        <v>31288000</v>
      </c>
      <c r="O10" s="48">
        <v>2414530</v>
      </c>
      <c r="P10" s="47">
        <f t="shared" ref="P10:P41" si="5">$H10      +$J10      +$L10      +$N10</f>
        <v>84236000</v>
      </c>
      <c r="Q10" s="48">
        <f t="shared" ref="Q10:Q41" si="6">$I10      +$K10      +$M10      +$O10</f>
        <v>72896606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-91.457085398965788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86.538541716130865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42650000</v>
      </c>
      <c r="C13" s="46">
        <v>-1570000</v>
      </c>
      <c r="D13" s="46"/>
      <c r="E13" s="46">
        <f t="shared" si="4"/>
        <v>41080000</v>
      </c>
      <c r="F13" s="47">
        <v>41080000</v>
      </c>
      <c r="G13" s="48">
        <v>41080000</v>
      </c>
      <c r="H13" s="47"/>
      <c r="I13" s="48"/>
      <c r="J13" s="47">
        <v>28523000</v>
      </c>
      <c r="K13" s="48">
        <v>28522628</v>
      </c>
      <c r="L13" s="47">
        <v>8977000</v>
      </c>
      <c r="M13" s="48">
        <v>10566522</v>
      </c>
      <c r="N13" s="47"/>
      <c r="O13" s="48"/>
      <c r="P13" s="47">
        <f t="shared" si="5"/>
        <v>37500000</v>
      </c>
      <c r="Q13" s="48">
        <f t="shared" si="6"/>
        <v>39089150</v>
      </c>
      <c r="R13" s="24">
        <f t="shared" si="7"/>
        <v>-100</v>
      </c>
      <c r="S13" s="25">
        <f t="shared" si="8"/>
        <v>-100</v>
      </c>
      <c r="T13" s="24">
        <f t="shared" si="9"/>
        <v>91.285296981499513</v>
      </c>
      <c r="U13" s="26">
        <f t="shared" si="10"/>
        <v>95.153724440116846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7875000</v>
      </c>
      <c r="D20" s="46"/>
      <c r="E20" s="46">
        <f t="shared" si="4"/>
        <v>7875000</v>
      </c>
      <c r="F20" s="47">
        <v>7875000</v>
      </c>
      <c r="G20" s="48">
        <v>7875000</v>
      </c>
      <c r="H20" s="47"/>
      <c r="I20" s="48"/>
      <c r="J20" s="47"/>
      <c r="K20" s="48"/>
      <c r="L20" s="47"/>
      <c r="M20" s="48">
        <v>-7875000</v>
      </c>
      <c r="N20" s="47"/>
      <c r="O20" s="48"/>
      <c r="P20" s="47">
        <f t="shared" si="5"/>
        <v>0</v>
      </c>
      <c r="Q20" s="48">
        <f t="shared" si="6"/>
        <v>-7875000</v>
      </c>
      <c r="R20" s="24">
        <f t="shared" si="7"/>
        <v>0</v>
      </c>
      <c r="S20" s="25">
        <f t="shared" si="8"/>
        <v>-100</v>
      </c>
      <c r="T20" s="24">
        <f t="shared" si="9"/>
        <v>0</v>
      </c>
      <c r="U20" s="26">
        <f t="shared" si="10"/>
        <v>-100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3047000</v>
      </c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28813000</v>
      </c>
      <c r="C27" s="43">
        <f t="shared" si="11"/>
        <v>-1000000</v>
      </c>
      <c r="D27" s="43">
        <f t="shared" si="11"/>
        <v>0</v>
      </c>
      <c r="E27" s="43">
        <f t="shared" si="11"/>
        <v>27813000</v>
      </c>
      <c r="F27" s="44">
        <f t="shared" si="11"/>
        <v>27000000</v>
      </c>
      <c r="G27" s="45">
        <f t="shared" si="11"/>
        <v>27000000</v>
      </c>
      <c r="H27" s="44">
        <f t="shared" si="11"/>
        <v>6647000</v>
      </c>
      <c r="I27" s="45">
        <f t="shared" si="11"/>
        <v>19742771</v>
      </c>
      <c r="J27" s="44">
        <f t="shared" si="11"/>
        <v>6657000</v>
      </c>
      <c r="K27" s="45">
        <f t="shared" si="11"/>
        <v>772344</v>
      </c>
      <c r="L27" s="44">
        <f t="shared" si="11"/>
        <v>4896000</v>
      </c>
      <c r="M27" s="45">
        <f t="shared" si="11"/>
        <v>9143401</v>
      </c>
      <c r="N27" s="44">
        <f t="shared" si="11"/>
        <v>5842000</v>
      </c>
      <c r="O27" s="45">
        <f t="shared" si="11"/>
        <v>120700</v>
      </c>
      <c r="P27" s="44">
        <f t="shared" si="11"/>
        <v>24042000</v>
      </c>
      <c r="Q27" s="45">
        <f t="shared" si="11"/>
        <v>29779216</v>
      </c>
      <c r="R27" s="20">
        <f t="shared" si="7"/>
        <v>19.321895424836601</v>
      </c>
      <c r="S27" s="21">
        <f t="shared" si="8"/>
        <v>-98.679922273998471</v>
      </c>
      <c r="T27" s="20">
        <f t="shared" si="9"/>
        <v>86.44159206126632</v>
      </c>
      <c r="U27" s="22">
        <f t="shared" si="10"/>
        <v>107.06941358357602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/>
      <c r="I30" s="48">
        <v>163571</v>
      </c>
      <c r="J30" s="47">
        <v>838000</v>
      </c>
      <c r="K30" s="48">
        <v>772344</v>
      </c>
      <c r="L30" s="47">
        <v>87000</v>
      </c>
      <c r="M30" s="48">
        <v>143401</v>
      </c>
      <c r="N30" s="47">
        <v>117000</v>
      </c>
      <c r="O30" s="48">
        <v>120700</v>
      </c>
      <c r="P30" s="47">
        <f t="shared" si="5"/>
        <v>1042000</v>
      </c>
      <c r="Q30" s="48">
        <f t="shared" si="6"/>
        <v>1200016</v>
      </c>
      <c r="R30" s="24">
        <f t="shared" si="7"/>
        <v>34.482758620689658</v>
      </c>
      <c r="S30" s="25">
        <f t="shared" si="8"/>
        <v>-15.830433539515065</v>
      </c>
      <c r="T30" s="24">
        <f t="shared" si="9"/>
        <v>49.61904761904762</v>
      </c>
      <c r="U30" s="26">
        <f t="shared" si="10"/>
        <v>57.14361904761904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2713000</v>
      </c>
      <c r="C32" s="46"/>
      <c r="D32" s="46"/>
      <c r="E32" s="46">
        <f t="shared" si="4"/>
        <v>2713000</v>
      </c>
      <c r="F32" s="47">
        <v>1900000</v>
      </c>
      <c r="G32" s="48">
        <v>1900000</v>
      </c>
      <c r="H32" s="47"/>
      <c r="I32" s="48">
        <v>5579200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5579200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205.64688536675266</v>
      </c>
      <c r="V32" s="47"/>
      <c r="W32" s="48"/>
    </row>
    <row r="33" spans="1:23" x14ac:dyDescent="0.2">
      <c r="A33" s="23" t="s">
        <v>60</v>
      </c>
      <c r="B33" s="46">
        <v>24000000</v>
      </c>
      <c r="C33" s="46">
        <v>-1000000</v>
      </c>
      <c r="D33" s="46"/>
      <c r="E33" s="46">
        <f t="shared" si="4"/>
        <v>23000000</v>
      </c>
      <c r="F33" s="47">
        <v>23000000</v>
      </c>
      <c r="G33" s="48">
        <v>23000000</v>
      </c>
      <c r="H33" s="47">
        <v>6647000</v>
      </c>
      <c r="I33" s="48">
        <v>14000000</v>
      </c>
      <c r="J33" s="47">
        <v>5819000</v>
      </c>
      <c r="K33" s="48"/>
      <c r="L33" s="47">
        <v>4809000</v>
      </c>
      <c r="M33" s="48">
        <v>9000000</v>
      </c>
      <c r="N33" s="47">
        <v>5725000</v>
      </c>
      <c r="O33" s="48"/>
      <c r="P33" s="47">
        <f t="shared" si="5"/>
        <v>23000000</v>
      </c>
      <c r="Q33" s="48">
        <f t="shared" si="6"/>
        <v>23000000</v>
      </c>
      <c r="R33" s="24">
        <f t="shared" si="7"/>
        <v>19.047619047619047</v>
      </c>
      <c r="S33" s="25">
        <f t="shared" si="8"/>
        <v>-100</v>
      </c>
      <c r="T33" s="24">
        <f t="shared" si="9"/>
        <v>100</v>
      </c>
      <c r="U33" s="26">
        <f t="shared" si="10"/>
        <v>100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5634000</v>
      </c>
      <c r="C42" s="52">
        <f t="shared" si="13"/>
        <v>-317000</v>
      </c>
      <c r="D42" s="52">
        <f t="shared" si="13"/>
        <v>0</v>
      </c>
      <c r="E42" s="52">
        <f t="shared" si="13"/>
        <v>5317000</v>
      </c>
      <c r="F42" s="53">
        <f t="shared" si="13"/>
        <v>5317000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5634000</v>
      </c>
      <c r="C43" s="43">
        <f t="shared" si="19"/>
        <v>-317000</v>
      </c>
      <c r="D43" s="43">
        <f t="shared" si="19"/>
        <v>0</v>
      </c>
      <c r="E43" s="43">
        <f t="shared" si="19"/>
        <v>5317000</v>
      </c>
      <c r="F43" s="44">
        <f t="shared" si="19"/>
        <v>5317000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5000000</v>
      </c>
      <c r="C44" s="49"/>
      <c r="D44" s="49"/>
      <c r="E44" s="49">
        <f t="shared" ref="E44:E62" si="21">$B44      +$C44      +$D44</f>
        <v>5000000</v>
      </c>
      <c r="F44" s="50">
        <v>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634000</v>
      </c>
      <c r="C45" s="46">
        <v>-317000</v>
      </c>
      <c r="D45" s="46"/>
      <c r="E45" s="46">
        <f t="shared" si="21"/>
        <v>317000</v>
      </c>
      <c r="F45" s="47">
        <v>317000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145937000</v>
      </c>
      <c r="C59" s="43">
        <f t="shared" si="26"/>
        <v>20384000</v>
      </c>
      <c r="D59" s="43">
        <f t="shared" si="26"/>
        <v>0</v>
      </c>
      <c r="E59" s="43">
        <f t="shared" si="26"/>
        <v>166321000</v>
      </c>
      <c r="F59" s="44">
        <f t="shared" si="26"/>
        <v>165508000</v>
      </c>
      <c r="G59" s="45">
        <f t="shared" si="26"/>
        <v>160191000</v>
      </c>
      <c r="H59" s="44">
        <f t="shared" si="26"/>
        <v>22772000</v>
      </c>
      <c r="I59" s="45">
        <f t="shared" si="26"/>
        <v>38582608</v>
      </c>
      <c r="J59" s="44">
        <f t="shared" si="26"/>
        <v>72003000</v>
      </c>
      <c r="K59" s="45">
        <f t="shared" si="26"/>
        <v>52673672</v>
      </c>
      <c r="L59" s="44">
        <f t="shared" si="26"/>
        <v>13873000</v>
      </c>
      <c r="M59" s="45">
        <f t="shared" si="26"/>
        <v>40098462</v>
      </c>
      <c r="N59" s="44">
        <f t="shared" si="26"/>
        <v>37130000</v>
      </c>
      <c r="O59" s="45">
        <f t="shared" si="26"/>
        <v>2535230</v>
      </c>
      <c r="P59" s="44">
        <f t="shared" si="26"/>
        <v>145778000</v>
      </c>
      <c r="Q59" s="45">
        <f t="shared" si="26"/>
        <v>133889972</v>
      </c>
      <c r="R59" s="20">
        <f t="shared" si="14"/>
        <v>167.64218265695956</v>
      </c>
      <c r="S59" s="21">
        <f t="shared" si="15"/>
        <v>-93.67748817897305</v>
      </c>
      <c r="T59" s="20">
        <f t="shared" si="16"/>
        <v>87.648583161476907</v>
      </c>
      <c r="U59" s="22">
        <f t="shared" si="17"/>
        <v>80.500942154027456</v>
      </c>
      <c r="V59" s="44">
        <f t="shared" ref="V59:W59" si="27">+V8+V42</f>
        <v>3047000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145937000</v>
      </c>
      <c r="C63" s="55">
        <f t="shared" si="30"/>
        <v>20384000</v>
      </c>
      <c r="D63" s="55">
        <f t="shared" si="30"/>
        <v>0</v>
      </c>
      <c r="E63" s="55">
        <f t="shared" si="30"/>
        <v>166321000</v>
      </c>
      <c r="F63" s="56">
        <f t="shared" si="30"/>
        <v>165508000</v>
      </c>
      <c r="G63" s="57">
        <f t="shared" si="30"/>
        <v>160191000</v>
      </c>
      <c r="H63" s="56">
        <f t="shared" si="30"/>
        <v>22772000</v>
      </c>
      <c r="I63" s="57">
        <f t="shared" si="30"/>
        <v>38582608</v>
      </c>
      <c r="J63" s="56">
        <f t="shared" si="30"/>
        <v>72003000</v>
      </c>
      <c r="K63" s="57">
        <f t="shared" si="30"/>
        <v>52673672</v>
      </c>
      <c r="L63" s="56">
        <f t="shared" si="30"/>
        <v>13873000</v>
      </c>
      <c r="M63" s="58">
        <f t="shared" si="30"/>
        <v>40098462</v>
      </c>
      <c r="N63" s="56">
        <f t="shared" si="30"/>
        <v>37130000</v>
      </c>
      <c r="O63" s="57">
        <f t="shared" si="30"/>
        <v>2535230</v>
      </c>
      <c r="P63" s="56">
        <f t="shared" si="30"/>
        <v>145778000</v>
      </c>
      <c r="Q63" s="57">
        <f t="shared" si="30"/>
        <v>133889972</v>
      </c>
      <c r="R63" s="38">
        <f t="shared" si="14"/>
        <v>167.64218265695956</v>
      </c>
      <c r="S63" s="39">
        <f t="shared" si="15"/>
        <v>-93.67748817897305</v>
      </c>
      <c r="T63" s="38">
        <f t="shared" si="16"/>
        <v>87.648583161476907</v>
      </c>
      <c r="U63" s="39">
        <f t="shared" si="17"/>
        <v>80.500942154027456</v>
      </c>
      <c r="V63" s="56">
        <f>+V59+V60</f>
        <v>3047000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62610000</v>
      </c>
      <c r="C8" s="40">
        <f t="shared" si="0"/>
        <v>-2197000</v>
      </c>
      <c r="D8" s="40">
        <f t="shared" si="0"/>
        <v>0</v>
      </c>
      <c r="E8" s="40">
        <f t="shared" si="0"/>
        <v>60413000</v>
      </c>
      <c r="F8" s="41">
        <f t="shared" si="0"/>
        <v>60413000</v>
      </c>
      <c r="G8" s="42">
        <f t="shared" si="0"/>
        <v>60413000</v>
      </c>
      <c r="H8" s="41">
        <f t="shared" si="0"/>
        <v>11445000</v>
      </c>
      <c r="I8" s="42">
        <f t="shared" si="0"/>
        <v>0</v>
      </c>
      <c r="J8" s="41">
        <f t="shared" si="0"/>
        <v>13216000</v>
      </c>
      <c r="K8" s="42">
        <f t="shared" si="0"/>
        <v>0</v>
      </c>
      <c r="L8" s="41">
        <f t="shared" si="0"/>
        <v>10892000</v>
      </c>
      <c r="M8" s="42">
        <f t="shared" si="0"/>
        <v>0</v>
      </c>
      <c r="N8" s="41">
        <f t="shared" si="0"/>
        <v>23352000</v>
      </c>
      <c r="O8" s="42">
        <f t="shared" si="0"/>
        <v>0</v>
      </c>
      <c r="P8" s="41">
        <f t="shared" si="0"/>
        <v>58905000</v>
      </c>
      <c r="Q8" s="42">
        <f t="shared" si="0"/>
        <v>0</v>
      </c>
      <c r="R8" s="16">
        <f>IF(($L8       =0),0,((($N8       -$L8       )/$L8       )*100))</f>
        <v>114.39588688946016</v>
      </c>
      <c r="S8" s="17">
        <f>IF(($M8       =0),0,((($O8       -$M8       )/$M8       )*100))</f>
        <v>0</v>
      </c>
      <c r="T8" s="16">
        <f>IF(($E8       =0),0,(($P8       /$E8       )*100))</f>
        <v>97.503848509426788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59074000</v>
      </c>
      <c r="C9" s="43">
        <f t="shared" si="2"/>
        <v>-1945000</v>
      </c>
      <c r="D9" s="43">
        <f t="shared" si="2"/>
        <v>0</v>
      </c>
      <c r="E9" s="43">
        <f t="shared" si="2"/>
        <v>57129000</v>
      </c>
      <c r="F9" s="44">
        <f t="shared" si="2"/>
        <v>57129000</v>
      </c>
      <c r="G9" s="45">
        <f t="shared" si="2"/>
        <v>57129000</v>
      </c>
      <c r="H9" s="44">
        <f t="shared" si="2"/>
        <v>10354000</v>
      </c>
      <c r="I9" s="45">
        <f t="shared" si="2"/>
        <v>0</v>
      </c>
      <c r="J9" s="44">
        <f t="shared" si="2"/>
        <v>12962000</v>
      </c>
      <c r="K9" s="45">
        <f t="shared" si="2"/>
        <v>0</v>
      </c>
      <c r="L9" s="44">
        <f t="shared" si="2"/>
        <v>10556000</v>
      </c>
      <c r="M9" s="45">
        <f t="shared" si="2"/>
        <v>0</v>
      </c>
      <c r="N9" s="44">
        <f t="shared" si="2"/>
        <v>23257000</v>
      </c>
      <c r="O9" s="45">
        <f t="shared" si="2"/>
        <v>0</v>
      </c>
      <c r="P9" s="44">
        <f t="shared" si="2"/>
        <v>57129000</v>
      </c>
      <c r="Q9" s="45">
        <f t="shared" si="2"/>
        <v>0</v>
      </c>
      <c r="R9" s="20">
        <f>IF(($L9       =0),0,((($N9       -$L9       )/$L9       )*100))</f>
        <v>120.32019704433496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29074000</v>
      </c>
      <c r="C10" s="46">
        <v>-1945000</v>
      </c>
      <c r="D10" s="46"/>
      <c r="E10" s="46">
        <f t="shared" ref="E10:E41" si="4">$B10      +$C10      +$D10</f>
        <v>27129000</v>
      </c>
      <c r="F10" s="47">
        <v>27129000</v>
      </c>
      <c r="G10" s="48">
        <v>27129000</v>
      </c>
      <c r="H10" s="47">
        <v>4802000</v>
      </c>
      <c r="I10" s="48"/>
      <c r="J10" s="47">
        <v>7750000</v>
      </c>
      <c r="K10" s="48"/>
      <c r="L10" s="47">
        <v>3576000</v>
      </c>
      <c r="M10" s="48"/>
      <c r="N10" s="47">
        <v>11001000</v>
      </c>
      <c r="O10" s="48"/>
      <c r="P10" s="47">
        <f t="shared" ref="P10:P41" si="5">$H10      +$J10      +$L10      +$N10</f>
        <v>27129000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207.63422818791946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30000000</v>
      </c>
      <c r="H23" s="47">
        <v>5552000</v>
      </c>
      <c r="I23" s="48"/>
      <c r="J23" s="47">
        <v>5212000</v>
      </c>
      <c r="K23" s="48"/>
      <c r="L23" s="47">
        <v>6980000</v>
      </c>
      <c r="M23" s="48"/>
      <c r="N23" s="47">
        <v>12256000</v>
      </c>
      <c r="O23" s="48"/>
      <c r="P23" s="47">
        <f t="shared" si="5"/>
        <v>30000000</v>
      </c>
      <c r="Q23" s="48">
        <f t="shared" si="6"/>
        <v>0</v>
      </c>
      <c r="R23" s="24">
        <f t="shared" si="7"/>
        <v>75.587392550143264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3536000</v>
      </c>
      <c r="C27" s="43">
        <f t="shared" si="11"/>
        <v>-252000</v>
      </c>
      <c r="D27" s="43">
        <f t="shared" si="11"/>
        <v>0</v>
      </c>
      <c r="E27" s="43">
        <f t="shared" si="11"/>
        <v>3284000</v>
      </c>
      <c r="F27" s="44">
        <f t="shared" si="11"/>
        <v>3284000</v>
      </c>
      <c r="G27" s="45">
        <f t="shared" si="11"/>
        <v>3284000</v>
      </c>
      <c r="H27" s="44">
        <f t="shared" si="11"/>
        <v>1091000</v>
      </c>
      <c r="I27" s="45">
        <f t="shared" si="11"/>
        <v>0</v>
      </c>
      <c r="J27" s="44">
        <f t="shared" si="11"/>
        <v>254000</v>
      </c>
      <c r="K27" s="45">
        <f t="shared" si="11"/>
        <v>0</v>
      </c>
      <c r="L27" s="44">
        <f t="shared" si="11"/>
        <v>336000</v>
      </c>
      <c r="M27" s="45">
        <f t="shared" si="11"/>
        <v>0</v>
      </c>
      <c r="N27" s="44">
        <f t="shared" si="11"/>
        <v>95000</v>
      </c>
      <c r="O27" s="45">
        <f t="shared" si="11"/>
        <v>0</v>
      </c>
      <c r="P27" s="44">
        <f t="shared" si="11"/>
        <v>1776000</v>
      </c>
      <c r="Q27" s="45">
        <f t="shared" si="11"/>
        <v>0</v>
      </c>
      <c r="R27" s="20">
        <f t="shared" si="7"/>
        <v>-71.726190476190482</v>
      </c>
      <c r="S27" s="21">
        <f t="shared" si="8"/>
        <v>0</v>
      </c>
      <c r="T27" s="20">
        <f t="shared" si="9"/>
        <v>54.080389768574911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669000</v>
      </c>
      <c r="I30" s="48"/>
      <c r="J30" s="47">
        <v>254000</v>
      </c>
      <c r="K30" s="48"/>
      <c r="L30" s="47">
        <v>336000</v>
      </c>
      <c r="M30" s="48"/>
      <c r="N30" s="47">
        <v>95000</v>
      </c>
      <c r="O30" s="48"/>
      <c r="P30" s="47">
        <f t="shared" si="5"/>
        <v>1354000</v>
      </c>
      <c r="Q30" s="48">
        <f t="shared" si="6"/>
        <v>0</v>
      </c>
      <c r="R30" s="24">
        <f t="shared" si="7"/>
        <v>-71.726190476190482</v>
      </c>
      <c r="S30" s="25">
        <f t="shared" si="8"/>
        <v>0</v>
      </c>
      <c r="T30" s="24">
        <f t="shared" si="9"/>
        <v>73.189189189189179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1686000</v>
      </c>
      <c r="C32" s="46">
        <v>-252000</v>
      </c>
      <c r="D32" s="46"/>
      <c r="E32" s="46">
        <f t="shared" si="4"/>
        <v>1434000</v>
      </c>
      <c r="F32" s="47">
        <v>1434000</v>
      </c>
      <c r="G32" s="48">
        <v>1434000</v>
      </c>
      <c r="H32" s="47">
        <v>422000</v>
      </c>
      <c r="I32" s="48"/>
      <c r="J32" s="47"/>
      <c r="K32" s="48"/>
      <c r="L32" s="47"/>
      <c r="M32" s="48"/>
      <c r="N32" s="47"/>
      <c r="O32" s="48"/>
      <c r="P32" s="47">
        <f t="shared" si="5"/>
        <v>422000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29.428172942817294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31452000</v>
      </c>
      <c r="C42" s="52">
        <f t="shared" si="13"/>
        <v>26064000</v>
      </c>
      <c r="D42" s="52">
        <f t="shared" si="13"/>
        <v>0</v>
      </c>
      <c r="E42" s="52">
        <f t="shared" si="13"/>
        <v>57516000</v>
      </c>
      <c r="F42" s="53">
        <f t="shared" si="13"/>
        <v>57516000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31452000</v>
      </c>
      <c r="C43" s="43">
        <f t="shared" si="19"/>
        <v>26064000</v>
      </c>
      <c r="D43" s="43">
        <f t="shared" si="19"/>
        <v>0</v>
      </c>
      <c r="E43" s="43">
        <f t="shared" si="19"/>
        <v>57516000</v>
      </c>
      <c r="F43" s="44">
        <f t="shared" si="19"/>
        <v>57516000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1452000</v>
      </c>
      <c r="C45" s="46">
        <v>64000</v>
      </c>
      <c r="D45" s="46"/>
      <c r="E45" s="46">
        <f t="shared" si="21"/>
        <v>1516000</v>
      </c>
      <c r="F45" s="47">
        <v>1516000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30000000</v>
      </c>
      <c r="C52" s="46">
        <v>26000000</v>
      </c>
      <c r="D52" s="46"/>
      <c r="E52" s="46">
        <f t="shared" si="21"/>
        <v>56000000</v>
      </c>
      <c r="F52" s="47">
        <v>56000000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94062000</v>
      </c>
      <c r="C59" s="43">
        <f t="shared" si="26"/>
        <v>23867000</v>
      </c>
      <c r="D59" s="43">
        <f t="shared" si="26"/>
        <v>0</v>
      </c>
      <c r="E59" s="43">
        <f t="shared" si="26"/>
        <v>117929000</v>
      </c>
      <c r="F59" s="44">
        <f t="shared" si="26"/>
        <v>117929000</v>
      </c>
      <c r="G59" s="45">
        <f t="shared" si="26"/>
        <v>60413000</v>
      </c>
      <c r="H59" s="44">
        <f t="shared" si="26"/>
        <v>11445000</v>
      </c>
      <c r="I59" s="45">
        <f t="shared" si="26"/>
        <v>0</v>
      </c>
      <c r="J59" s="44">
        <f t="shared" si="26"/>
        <v>13216000</v>
      </c>
      <c r="K59" s="45">
        <f t="shared" si="26"/>
        <v>0</v>
      </c>
      <c r="L59" s="44">
        <f t="shared" si="26"/>
        <v>10892000</v>
      </c>
      <c r="M59" s="45">
        <f t="shared" si="26"/>
        <v>0</v>
      </c>
      <c r="N59" s="44">
        <f t="shared" si="26"/>
        <v>23352000</v>
      </c>
      <c r="O59" s="45">
        <f t="shared" si="26"/>
        <v>0</v>
      </c>
      <c r="P59" s="44">
        <f t="shared" si="26"/>
        <v>58905000</v>
      </c>
      <c r="Q59" s="45">
        <f t="shared" si="26"/>
        <v>0</v>
      </c>
      <c r="R59" s="20">
        <f t="shared" si="14"/>
        <v>114.39588688946016</v>
      </c>
      <c r="S59" s="21">
        <f t="shared" si="15"/>
        <v>0</v>
      </c>
      <c r="T59" s="20">
        <f t="shared" si="16"/>
        <v>49.949545913218977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94062000</v>
      </c>
      <c r="C63" s="55">
        <f t="shared" si="30"/>
        <v>23867000</v>
      </c>
      <c r="D63" s="55">
        <f t="shared" si="30"/>
        <v>0</v>
      </c>
      <c r="E63" s="55">
        <f t="shared" si="30"/>
        <v>117929000</v>
      </c>
      <c r="F63" s="56">
        <f t="shared" si="30"/>
        <v>117929000</v>
      </c>
      <c r="G63" s="57">
        <f t="shared" si="30"/>
        <v>60413000</v>
      </c>
      <c r="H63" s="56">
        <f t="shared" si="30"/>
        <v>11445000</v>
      </c>
      <c r="I63" s="57">
        <f t="shared" si="30"/>
        <v>0</v>
      </c>
      <c r="J63" s="56">
        <f t="shared" si="30"/>
        <v>13216000</v>
      </c>
      <c r="K63" s="57">
        <f t="shared" si="30"/>
        <v>0</v>
      </c>
      <c r="L63" s="56">
        <f t="shared" si="30"/>
        <v>10892000</v>
      </c>
      <c r="M63" s="58">
        <f t="shared" si="30"/>
        <v>0</v>
      </c>
      <c r="N63" s="56">
        <f t="shared" si="30"/>
        <v>23352000</v>
      </c>
      <c r="O63" s="57">
        <f t="shared" si="30"/>
        <v>0</v>
      </c>
      <c r="P63" s="56">
        <f t="shared" si="30"/>
        <v>58905000</v>
      </c>
      <c r="Q63" s="57">
        <f t="shared" si="30"/>
        <v>0</v>
      </c>
      <c r="R63" s="38">
        <f t="shared" si="14"/>
        <v>114.39588688946016</v>
      </c>
      <c r="S63" s="39">
        <f t="shared" si="15"/>
        <v>0</v>
      </c>
      <c r="T63" s="38">
        <f t="shared" si="16"/>
        <v>49.949545913218977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286378000</v>
      </c>
      <c r="C8" s="40">
        <f t="shared" si="0"/>
        <v>-22965000</v>
      </c>
      <c r="D8" s="40">
        <f t="shared" si="0"/>
        <v>0</v>
      </c>
      <c r="E8" s="40">
        <f t="shared" si="0"/>
        <v>263413000</v>
      </c>
      <c r="F8" s="41">
        <f t="shared" si="0"/>
        <v>263413000</v>
      </c>
      <c r="G8" s="42">
        <f t="shared" si="0"/>
        <v>263413000</v>
      </c>
      <c r="H8" s="41">
        <f t="shared" si="0"/>
        <v>2888000</v>
      </c>
      <c r="I8" s="42">
        <f t="shared" si="0"/>
        <v>54581588</v>
      </c>
      <c r="J8" s="41">
        <f t="shared" si="0"/>
        <v>143799000</v>
      </c>
      <c r="K8" s="42">
        <f t="shared" si="0"/>
        <v>73610684</v>
      </c>
      <c r="L8" s="41">
        <f t="shared" si="0"/>
        <v>46474000</v>
      </c>
      <c r="M8" s="42">
        <f t="shared" si="0"/>
        <v>51251074</v>
      </c>
      <c r="N8" s="41">
        <f t="shared" si="0"/>
        <v>66731000</v>
      </c>
      <c r="O8" s="42">
        <f t="shared" si="0"/>
        <v>90052218</v>
      </c>
      <c r="P8" s="41">
        <f t="shared" si="0"/>
        <v>259892000</v>
      </c>
      <c r="Q8" s="42">
        <f t="shared" si="0"/>
        <v>269495564</v>
      </c>
      <c r="R8" s="16">
        <f>IF(($L8       =0),0,((($N8       -$L8       )/$L8       )*100))</f>
        <v>43.587812540345141</v>
      </c>
      <c r="S8" s="17">
        <f>IF(($M8       =0),0,((($O8       -$M8       )/$M8       )*100))</f>
        <v>75.707962724839689</v>
      </c>
      <c r="T8" s="16">
        <f>IF(($E8       =0),0,(($P8       /$E8       )*100))</f>
        <v>98.663315781681234</v>
      </c>
      <c r="U8" s="18">
        <f>IF(($E8       =0),0,(($Q8       /$E8       )*100))</f>
        <v>102.30913584371311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279294000</v>
      </c>
      <c r="C9" s="43">
        <f t="shared" si="2"/>
        <v>-22673000</v>
      </c>
      <c r="D9" s="43">
        <f t="shared" si="2"/>
        <v>0</v>
      </c>
      <c r="E9" s="43">
        <f t="shared" si="2"/>
        <v>256621000</v>
      </c>
      <c r="F9" s="44">
        <f t="shared" si="2"/>
        <v>256621000</v>
      </c>
      <c r="G9" s="45">
        <f t="shared" si="2"/>
        <v>256621000</v>
      </c>
      <c r="H9" s="44">
        <f t="shared" si="2"/>
        <v>1936000</v>
      </c>
      <c r="I9" s="45">
        <f t="shared" si="2"/>
        <v>53493530</v>
      </c>
      <c r="J9" s="44">
        <f t="shared" si="2"/>
        <v>142236000</v>
      </c>
      <c r="K9" s="45">
        <f t="shared" si="2"/>
        <v>71155624</v>
      </c>
      <c r="L9" s="44">
        <f t="shared" si="2"/>
        <v>45476000</v>
      </c>
      <c r="M9" s="45">
        <f t="shared" si="2"/>
        <v>49570660</v>
      </c>
      <c r="N9" s="44">
        <f t="shared" si="2"/>
        <v>65831000</v>
      </c>
      <c r="O9" s="45">
        <f t="shared" si="2"/>
        <v>88483749</v>
      </c>
      <c r="P9" s="44">
        <f t="shared" si="2"/>
        <v>255479000</v>
      </c>
      <c r="Q9" s="45">
        <f t="shared" si="2"/>
        <v>262703563</v>
      </c>
      <c r="R9" s="20">
        <f>IF(($L9       =0),0,((($N9       -$L9       )/$L9       )*100))</f>
        <v>44.759873339783624</v>
      </c>
      <c r="S9" s="21">
        <f>IF(($M9       =0),0,((($O9       -$M9       )/$M9       )*100))</f>
        <v>78.500243894271321</v>
      </c>
      <c r="T9" s="20">
        <f>IF(($E9       =0),0,(($P9       /$E9       )*100))</f>
        <v>99.554985757206154</v>
      </c>
      <c r="U9" s="22">
        <f>IF(($E9       =0),0,(($Q9       /$E9       )*100))</f>
        <v>102.37025146032477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226844000</v>
      </c>
      <c r="C10" s="46">
        <v>-15172000</v>
      </c>
      <c r="D10" s="46"/>
      <c r="E10" s="46">
        <f t="shared" ref="E10:E41" si="4">$B10      +$C10      +$D10</f>
        <v>211672000</v>
      </c>
      <c r="F10" s="47">
        <v>211672000</v>
      </c>
      <c r="G10" s="48">
        <v>211672000</v>
      </c>
      <c r="H10" s="47">
        <v>827000</v>
      </c>
      <c r="I10" s="48">
        <v>52941023</v>
      </c>
      <c r="J10" s="47">
        <v>128148000</v>
      </c>
      <c r="K10" s="48">
        <v>61184866</v>
      </c>
      <c r="L10" s="47">
        <v>37926000</v>
      </c>
      <c r="M10" s="48">
        <v>37067779</v>
      </c>
      <c r="N10" s="47">
        <v>44771000</v>
      </c>
      <c r="O10" s="48">
        <v>66560894</v>
      </c>
      <c r="P10" s="47">
        <f t="shared" ref="P10:P41" si="5">$H10      +$J10      +$L10      +$N10</f>
        <v>211672000</v>
      </c>
      <c r="Q10" s="48">
        <f t="shared" ref="Q10:Q41" si="6">$I10      +$K10      +$M10      +$O10</f>
        <v>217754562</v>
      </c>
      <c r="R10" s="24">
        <f t="shared" ref="R10:R41" si="7">IF(($L10      =0),0,((($N10      -$L10      )/$L10      )*100))</f>
        <v>18.048304593155091</v>
      </c>
      <c r="S10" s="25">
        <f t="shared" ref="S10:S41" si="8">IF(($M10      =0),0,((($O10      -$M10      )/$M10      )*100))</f>
        <v>79.56536861838957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102.87357893344419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2449000</v>
      </c>
      <c r="C16" s="46"/>
      <c r="D16" s="46"/>
      <c r="E16" s="46">
        <f t="shared" si="4"/>
        <v>2449000</v>
      </c>
      <c r="F16" s="47">
        <v>2449000</v>
      </c>
      <c r="G16" s="48">
        <v>2449000</v>
      </c>
      <c r="H16" s="47">
        <v>517000</v>
      </c>
      <c r="I16" s="48"/>
      <c r="J16" s="47"/>
      <c r="K16" s="48">
        <v>1121250</v>
      </c>
      <c r="L16" s="47">
        <v>245000</v>
      </c>
      <c r="M16" s="48">
        <v>575000</v>
      </c>
      <c r="N16" s="47">
        <v>545000</v>
      </c>
      <c r="O16" s="48">
        <v>752750</v>
      </c>
      <c r="P16" s="47">
        <f t="shared" si="5"/>
        <v>1307000</v>
      </c>
      <c r="Q16" s="48">
        <f t="shared" si="6"/>
        <v>2449000</v>
      </c>
      <c r="R16" s="24">
        <f t="shared" si="7"/>
        <v>122.44897959183673</v>
      </c>
      <c r="S16" s="25">
        <f t="shared" si="8"/>
        <v>30.913043478260871</v>
      </c>
      <c r="T16" s="24">
        <f t="shared" si="9"/>
        <v>53.368721927317274</v>
      </c>
      <c r="U16" s="26">
        <f t="shared" si="10"/>
        <v>100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50001000</v>
      </c>
      <c r="C23" s="46">
        <v>-7501000</v>
      </c>
      <c r="D23" s="46"/>
      <c r="E23" s="46">
        <f t="shared" si="4"/>
        <v>42500000</v>
      </c>
      <c r="F23" s="47">
        <v>42500000</v>
      </c>
      <c r="G23" s="48">
        <v>42500000</v>
      </c>
      <c r="H23" s="47">
        <v>592000</v>
      </c>
      <c r="I23" s="48">
        <v>552507</v>
      </c>
      <c r="J23" s="47">
        <v>14088000</v>
      </c>
      <c r="K23" s="48">
        <v>8849508</v>
      </c>
      <c r="L23" s="47">
        <v>7305000</v>
      </c>
      <c r="M23" s="48">
        <v>11927881</v>
      </c>
      <c r="N23" s="47">
        <v>20515000</v>
      </c>
      <c r="O23" s="48">
        <v>21170105</v>
      </c>
      <c r="P23" s="47">
        <f t="shared" si="5"/>
        <v>42500000</v>
      </c>
      <c r="Q23" s="48">
        <f t="shared" si="6"/>
        <v>42500001</v>
      </c>
      <c r="R23" s="24">
        <f t="shared" si="7"/>
        <v>180.83504449007529</v>
      </c>
      <c r="S23" s="25">
        <f t="shared" si="8"/>
        <v>77.484206960146565</v>
      </c>
      <c r="T23" s="24">
        <f t="shared" si="9"/>
        <v>100</v>
      </c>
      <c r="U23" s="26">
        <f t="shared" si="10"/>
        <v>100.00000235294118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7084000</v>
      </c>
      <c r="C27" s="43">
        <f t="shared" si="11"/>
        <v>-292000</v>
      </c>
      <c r="D27" s="43">
        <f t="shared" si="11"/>
        <v>0</v>
      </c>
      <c r="E27" s="43">
        <f t="shared" si="11"/>
        <v>6792000</v>
      </c>
      <c r="F27" s="44">
        <f t="shared" si="11"/>
        <v>6792000</v>
      </c>
      <c r="G27" s="45">
        <f t="shared" si="11"/>
        <v>6792000</v>
      </c>
      <c r="H27" s="44">
        <f t="shared" si="11"/>
        <v>952000</v>
      </c>
      <c r="I27" s="45">
        <f t="shared" si="11"/>
        <v>1088058</v>
      </c>
      <c r="J27" s="44">
        <f t="shared" si="11"/>
        <v>1563000</v>
      </c>
      <c r="K27" s="45">
        <f t="shared" si="11"/>
        <v>2455060</v>
      </c>
      <c r="L27" s="44">
        <f t="shared" si="11"/>
        <v>998000</v>
      </c>
      <c r="M27" s="45">
        <f t="shared" si="11"/>
        <v>1680414</v>
      </c>
      <c r="N27" s="44">
        <f t="shared" si="11"/>
        <v>900000</v>
      </c>
      <c r="O27" s="45">
        <f t="shared" si="11"/>
        <v>1568469</v>
      </c>
      <c r="P27" s="44">
        <f t="shared" si="11"/>
        <v>4413000</v>
      </c>
      <c r="Q27" s="45">
        <f t="shared" si="11"/>
        <v>6792001</v>
      </c>
      <c r="R27" s="20">
        <f t="shared" si="7"/>
        <v>-9.8196392785571138</v>
      </c>
      <c r="S27" s="21">
        <f t="shared" si="8"/>
        <v>-6.6617512113086423</v>
      </c>
      <c r="T27" s="20">
        <f t="shared" si="9"/>
        <v>64.973498233215537</v>
      </c>
      <c r="U27" s="22">
        <f t="shared" si="10"/>
        <v>100.00001472320376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275000</v>
      </c>
      <c r="I30" s="48">
        <v>275594</v>
      </c>
      <c r="J30" s="47"/>
      <c r="K30" s="48">
        <v>891244</v>
      </c>
      <c r="L30" s="47">
        <v>212000</v>
      </c>
      <c r="M30" s="48">
        <v>506310</v>
      </c>
      <c r="N30" s="47">
        <v>156000</v>
      </c>
      <c r="O30" s="48">
        <v>176852</v>
      </c>
      <c r="P30" s="47">
        <f t="shared" si="5"/>
        <v>643000</v>
      </c>
      <c r="Q30" s="48">
        <f t="shared" si="6"/>
        <v>1850000</v>
      </c>
      <c r="R30" s="24">
        <f t="shared" si="7"/>
        <v>-26.415094339622641</v>
      </c>
      <c r="S30" s="25">
        <f t="shared" si="8"/>
        <v>-65.070411408030651</v>
      </c>
      <c r="T30" s="24">
        <f t="shared" si="9"/>
        <v>34.756756756756758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5234000</v>
      </c>
      <c r="C32" s="46">
        <v>-292000</v>
      </c>
      <c r="D32" s="46"/>
      <c r="E32" s="46">
        <f t="shared" si="4"/>
        <v>4942000</v>
      </c>
      <c r="F32" s="47">
        <v>4942000</v>
      </c>
      <c r="G32" s="48">
        <v>4942000</v>
      </c>
      <c r="H32" s="47">
        <v>677000</v>
      </c>
      <c r="I32" s="48">
        <v>812464</v>
      </c>
      <c r="J32" s="47">
        <v>1563000</v>
      </c>
      <c r="K32" s="48">
        <v>1563816</v>
      </c>
      <c r="L32" s="47">
        <v>786000</v>
      </c>
      <c r="M32" s="48">
        <v>1174104</v>
      </c>
      <c r="N32" s="47">
        <v>744000</v>
      </c>
      <c r="O32" s="48">
        <v>1391617</v>
      </c>
      <c r="P32" s="47">
        <f t="shared" si="5"/>
        <v>3770000</v>
      </c>
      <c r="Q32" s="48">
        <f t="shared" si="6"/>
        <v>4942001</v>
      </c>
      <c r="R32" s="24">
        <f t="shared" si="7"/>
        <v>-5.343511450381679</v>
      </c>
      <c r="S32" s="25">
        <f t="shared" si="8"/>
        <v>18.52587164339786</v>
      </c>
      <c r="T32" s="24">
        <f t="shared" si="9"/>
        <v>76.284904896802914</v>
      </c>
      <c r="U32" s="26">
        <f t="shared" si="10"/>
        <v>100.00002023472278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1000000</v>
      </c>
      <c r="C42" s="52">
        <f t="shared" si="13"/>
        <v>0</v>
      </c>
      <c r="D42" s="52">
        <f t="shared" si="13"/>
        <v>0</v>
      </c>
      <c r="E42" s="52">
        <f t="shared" si="13"/>
        <v>1000000</v>
      </c>
      <c r="F42" s="53">
        <f t="shared" si="13"/>
        <v>1000000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1000000</v>
      </c>
      <c r="C54" s="43">
        <f t="shared" si="24"/>
        <v>0</v>
      </c>
      <c r="D54" s="43">
        <f t="shared" si="24"/>
        <v>0</v>
      </c>
      <c r="E54" s="43">
        <f t="shared" si="24"/>
        <v>1000000</v>
      </c>
      <c r="F54" s="44">
        <f t="shared" si="24"/>
        <v>1000000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1000000</v>
      </c>
      <c r="C57" s="46"/>
      <c r="D57" s="46"/>
      <c r="E57" s="46">
        <f t="shared" si="21"/>
        <v>1000000</v>
      </c>
      <c r="F57" s="47">
        <v>1000000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287378000</v>
      </c>
      <c r="C59" s="43">
        <f t="shared" si="26"/>
        <v>-22965000</v>
      </c>
      <c r="D59" s="43">
        <f t="shared" si="26"/>
        <v>0</v>
      </c>
      <c r="E59" s="43">
        <f t="shared" si="26"/>
        <v>264413000</v>
      </c>
      <c r="F59" s="44">
        <f t="shared" si="26"/>
        <v>264413000</v>
      </c>
      <c r="G59" s="45">
        <f t="shared" si="26"/>
        <v>263413000</v>
      </c>
      <c r="H59" s="44">
        <f t="shared" si="26"/>
        <v>2888000</v>
      </c>
      <c r="I59" s="45">
        <f t="shared" si="26"/>
        <v>54581588</v>
      </c>
      <c r="J59" s="44">
        <f t="shared" si="26"/>
        <v>143799000</v>
      </c>
      <c r="K59" s="45">
        <f t="shared" si="26"/>
        <v>73610684</v>
      </c>
      <c r="L59" s="44">
        <f t="shared" si="26"/>
        <v>46474000</v>
      </c>
      <c r="M59" s="45">
        <f t="shared" si="26"/>
        <v>51251074</v>
      </c>
      <c r="N59" s="44">
        <f t="shared" si="26"/>
        <v>66731000</v>
      </c>
      <c r="O59" s="45">
        <f t="shared" si="26"/>
        <v>90052218</v>
      </c>
      <c r="P59" s="44">
        <f t="shared" si="26"/>
        <v>259892000</v>
      </c>
      <c r="Q59" s="45">
        <f t="shared" si="26"/>
        <v>269495564</v>
      </c>
      <c r="R59" s="20">
        <f t="shared" si="14"/>
        <v>43.587812540345141</v>
      </c>
      <c r="S59" s="21">
        <f t="shared" si="15"/>
        <v>75.707962724839689</v>
      </c>
      <c r="T59" s="20">
        <f t="shared" si="16"/>
        <v>98.290174840117544</v>
      </c>
      <c r="U59" s="22">
        <f t="shared" si="17"/>
        <v>101.92220654808955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287378000</v>
      </c>
      <c r="C63" s="55">
        <f t="shared" si="30"/>
        <v>-22965000</v>
      </c>
      <c r="D63" s="55">
        <f t="shared" si="30"/>
        <v>0</v>
      </c>
      <c r="E63" s="55">
        <f t="shared" si="30"/>
        <v>264413000</v>
      </c>
      <c r="F63" s="56">
        <f t="shared" si="30"/>
        <v>264413000</v>
      </c>
      <c r="G63" s="57">
        <f t="shared" si="30"/>
        <v>263413000</v>
      </c>
      <c r="H63" s="56">
        <f t="shared" si="30"/>
        <v>2888000</v>
      </c>
      <c r="I63" s="57">
        <f t="shared" si="30"/>
        <v>54581588</v>
      </c>
      <c r="J63" s="56">
        <f t="shared" si="30"/>
        <v>143799000</v>
      </c>
      <c r="K63" s="57">
        <f t="shared" si="30"/>
        <v>73610684</v>
      </c>
      <c r="L63" s="56">
        <f t="shared" si="30"/>
        <v>46474000</v>
      </c>
      <c r="M63" s="58">
        <f t="shared" si="30"/>
        <v>51251074</v>
      </c>
      <c r="N63" s="56">
        <f t="shared" si="30"/>
        <v>66731000</v>
      </c>
      <c r="O63" s="57">
        <f t="shared" si="30"/>
        <v>90052218</v>
      </c>
      <c r="P63" s="56">
        <f t="shared" si="30"/>
        <v>259892000</v>
      </c>
      <c r="Q63" s="57">
        <f t="shared" si="30"/>
        <v>269495564</v>
      </c>
      <c r="R63" s="38">
        <f t="shared" si="14"/>
        <v>43.587812540345141</v>
      </c>
      <c r="S63" s="39">
        <f t="shared" si="15"/>
        <v>75.707962724839689</v>
      </c>
      <c r="T63" s="38">
        <f t="shared" si="16"/>
        <v>98.290174840117544</v>
      </c>
      <c r="U63" s="39">
        <f t="shared" si="17"/>
        <v>101.92220654808955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231923000</v>
      </c>
      <c r="C8" s="40">
        <f t="shared" si="0"/>
        <v>-2752000</v>
      </c>
      <c r="D8" s="40">
        <f t="shared" si="0"/>
        <v>0</v>
      </c>
      <c r="E8" s="40">
        <f t="shared" si="0"/>
        <v>229171000</v>
      </c>
      <c r="F8" s="41">
        <f t="shared" si="0"/>
        <v>229171000</v>
      </c>
      <c r="G8" s="42">
        <f t="shared" si="0"/>
        <v>229171000</v>
      </c>
      <c r="H8" s="41">
        <f t="shared" si="0"/>
        <v>65735000</v>
      </c>
      <c r="I8" s="42">
        <f t="shared" si="0"/>
        <v>44905611</v>
      </c>
      <c r="J8" s="41">
        <f t="shared" si="0"/>
        <v>49191000</v>
      </c>
      <c r="K8" s="42">
        <f t="shared" si="0"/>
        <v>42887462</v>
      </c>
      <c r="L8" s="41">
        <f t="shared" si="0"/>
        <v>22070000</v>
      </c>
      <c r="M8" s="42">
        <f t="shared" si="0"/>
        <v>31565995</v>
      </c>
      <c r="N8" s="41">
        <f t="shared" si="0"/>
        <v>76835000</v>
      </c>
      <c r="O8" s="42">
        <f t="shared" si="0"/>
        <v>78927309</v>
      </c>
      <c r="P8" s="41">
        <f t="shared" si="0"/>
        <v>213831000</v>
      </c>
      <c r="Q8" s="42">
        <f t="shared" si="0"/>
        <v>198286377</v>
      </c>
      <c r="R8" s="16">
        <f>IF(($L8       =0),0,((($N8       -$L8       )/$L8       )*100))</f>
        <v>248.14227458087902</v>
      </c>
      <c r="S8" s="17">
        <f>IF(($M8       =0),0,((($O8       -$M8       )/$M8       )*100))</f>
        <v>150.03903409349206</v>
      </c>
      <c r="T8" s="16">
        <f>IF(($E8       =0),0,(($P8       /$E8       )*100))</f>
        <v>93.306308389804997</v>
      </c>
      <c r="U8" s="18">
        <f>IF(($E8       =0),0,(($Q8       /$E8       )*100))</f>
        <v>86.523328431607837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218269000</v>
      </c>
      <c r="C9" s="43">
        <f t="shared" si="2"/>
        <v>-15436000</v>
      </c>
      <c r="D9" s="43">
        <f t="shared" si="2"/>
        <v>0</v>
      </c>
      <c r="E9" s="43">
        <f t="shared" si="2"/>
        <v>202833000</v>
      </c>
      <c r="F9" s="44">
        <f t="shared" si="2"/>
        <v>202833000</v>
      </c>
      <c r="G9" s="45">
        <f t="shared" si="2"/>
        <v>202833000</v>
      </c>
      <c r="H9" s="44">
        <f t="shared" si="2"/>
        <v>62241000</v>
      </c>
      <c r="I9" s="45">
        <f t="shared" si="2"/>
        <v>45480129</v>
      </c>
      <c r="J9" s="44">
        <f t="shared" si="2"/>
        <v>43301000</v>
      </c>
      <c r="K9" s="45">
        <f t="shared" si="2"/>
        <v>42283321</v>
      </c>
      <c r="L9" s="44">
        <f t="shared" si="2"/>
        <v>21285000</v>
      </c>
      <c r="M9" s="45">
        <f t="shared" si="2"/>
        <v>30467641</v>
      </c>
      <c r="N9" s="44">
        <f t="shared" si="2"/>
        <v>76006000</v>
      </c>
      <c r="O9" s="45">
        <f t="shared" si="2"/>
        <v>61235944</v>
      </c>
      <c r="P9" s="44">
        <f t="shared" si="2"/>
        <v>202833000</v>
      </c>
      <c r="Q9" s="45">
        <f t="shared" si="2"/>
        <v>179467035</v>
      </c>
      <c r="R9" s="20">
        <f>IF(($L9       =0),0,((($N9       -$L9       )/$L9       )*100))</f>
        <v>257.08715057552263</v>
      </c>
      <c r="S9" s="21">
        <f>IF(($M9       =0),0,((($O9       -$M9       )/$M9       )*100))</f>
        <v>100.98682402093422</v>
      </c>
      <c r="T9" s="20">
        <f>IF(($E9       =0),0,(($P9       /$E9       )*100))</f>
        <v>100</v>
      </c>
      <c r="U9" s="22">
        <f>IF(($E9       =0),0,(($Q9       /$E9       )*100))</f>
        <v>88.480195530313111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144010000</v>
      </c>
      <c r="C10" s="46">
        <v>-9632000</v>
      </c>
      <c r="D10" s="46"/>
      <c r="E10" s="46">
        <f t="shared" ref="E10:E41" si="4">$B10      +$C10      +$D10</f>
        <v>134378000</v>
      </c>
      <c r="F10" s="47">
        <v>134378000</v>
      </c>
      <c r="G10" s="48">
        <v>134378000</v>
      </c>
      <c r="H10" s="47">
        <v>45164000</v>
      </c>
      <c r="I10" s="48">
        <v>36558855</v>
      </c>
      <c r="J10" s="47">
        <v>36470000</v>
      </c>
      <c r="K10" s="48">
        <v>26437398</v>
      </c>
      <c r="L10" s="47">
        <v>11062000</v>
      </c>
      <c r="M10" s="48">
        <v>18444280</v>
      </c>
      <c r="N10" s="47">
        <v>41682000</v>
      </c>
      <c r="O10" s="48">
        <v>35633721</v>
      </c>
      <c r="P10" s="47">
        <f t="shared" ref="P10:P41" si="5">$H10      +$J10      +$L10      +$N10</f>
        <v>134378000</v>
      </c>
      <c r="Q10" s="48">
        <f t="shared" ref="Q10:Q41" si="6">$I10      +$K10      +$M10      +$O10</f>
        <v>117074254</v>
      </c>
      <c r="R10" s="24">
        <f t="shared" ref="R10:R41" si="7">IF(($L10      =0),0,((($N10      -$L10      )/$L10      )*100))</f>
        <v>276.80347134333755</v>
      </c>
      <c r="S10" s="25">
        <f t="shared" ref="S10:S41" si="8">IF(($M10      =0),0,((($O10      -$M10      )/$M10      )*100))</f>
        <v>93.196595367235801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87.123081159118314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59259000</v>
      </c>
      <c r="C13" s="46">
        <v>-5804000</v>
      </c>
      <c r="D13" s="46"/>
      <c r="E13" s="46">
        <f t="shared" si="4"/>
        <v>53455000</v>
      </c>
      <c r="F13" s="47">
        <v>53455000</v>
      </c>
      <c r="G13" s="48">
        <v>53455000</v>
      </c>
      <c r="H13" s="47">
        <v>9477000</v>
      </c>
      <c r="I13" s="48">
        <v>1085600</v>
      </c>
      <c r="J13" s="47">
        <v>1931000</v>
      </c>
      <c r="K13" s="48">
        <v>8296908</v>
      </c>
      <c r="L13" s="47">
        <v>7723000</v>
      </c>
      <c r="M13" s="48">
        <v>12023361</v>
      </c>
      <c r="N13" s="47">
        <v>34324000</v>
      </c>
      <c r="O13" s="48">
        <v>23446900</v>
      </c>
      <c r="P13" s="47">
        <f t="shared" si="5"/>
        <v>53455000</v>
      </c>
      <c r="Q13" s="48">
        <f t="shared" si="6"/>
        <v>44852769</v>
      </c>
      <c r="R13" s="24">
        <f t="shared" si="7"/>
        <v>344.43868962838275</v>
      </c>
      <c r="S13" s="25">
        <f t="shared" si="8"/>
        <v>95.011195288904659</v>
      </c>
      <c r="T13" s="24">
        <f t="shared" si="9"/>
        <v>100</v>
      </c>
      <c r="U13" s="26">
        <f t="shared" si="10"/>
        <v>83.907527827144321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15000000</v>
      </c>
      <c r="H23" s="47">
        <v>7600000</v>
      </c>
      <c r="I23" s="48">
        <v>7835674</v>
      </c>
      <c r="J23" s="47">
        <v>4900000</v>
      </c>
      <c r="K23" s="48">
        <v>7549015</v>
      </c>
      <c r="L23" s="47">
        <v>2500000</v>
      </c>
      <c r="M23" s="48"/>
      <c r="N23" s="47"/>
      <c r="O23" s="48">
        <v>2155323</v>
      </c>
      <c r="P23" s="47">
        <f t="shared" si="5"/>
        <v>15000000</v>
      </c>
      <c r="Q23" s="48">
        <f t="shared" si="6"/>
        <v>17540012</v>
      </c>
      <c r="R23" s="24">
        <f t="shared" si="7"/>
        <v>-100</v>
      </c>
      <c r="S23" s="25">
        <f t="shared" si="8"/>
        <v>0</v>
      </c>
      <c r="T23" s="24">
        <f t="shared" si="9"/>
        <v>100</v>
      </c>
      <c r="U23" s="26">
        <f t="shared" si="10"/>
        <v>116.93341333333333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13654000</v>
      </c>
      <c r="C27" s="43">
        <f t="shared" si="11"/>
        <v>12684000</v>
      </c>
      <c r="D27" s="43">
        <f t="shared" si="11"/>
        <v>0</v>
      </c>
      <c r="E27" s="43">
        <f t="shared" si="11"/>
        <v>26338000</v>
      </c>
      <c r="F27" s="44">
        <f t="shared" si="11"/>
        <v>26338000</v>
      </c>
      <c r="G27" s="45">
        <f t="shared" si="11"/>
        <v>26338000</v>
      </c>
      <c r="H27" s="44">
        <f t="shared" si="11"/>
        <v>3494000</v>
      </c>
      <c r="I27" s="45">
        <f t="shared" si="11"/>
        <v>-574518</v>
      </c>
      <c r="J27" s="44">
        <f t="shared" si="11"/>
        <v>5890000</v>
      </c>
      <c r="K27" s="45">
        <f t="shared" si="11"/>
        <v>604141</v>
      </c>
      <c r="L27" s="44">
        <f t="shared" si="11"/>
        <v>785000</v>
      </c>
      <c r="M27" s="45">
        <f t="shared" si="11"/>
        <v>1098354</v>
      </c>
      <c r="N27" s="44">
        <f t="shared" si="11"/>
        <v>829000</v>
      </c>
      <c r="O27" s="45">
        <f t="shared" si="11"/>
        <v>17691365</v>
      </c>
      <c r="P27" s="44">
        <f t="shared" si="11"/>
        <v>10998000</v>
      </c>
      <c r="Q27" s="45">
        <f t="shared" si="11"/>
        <v>18819342</v>
      </c>
      <c r="R27" s="20">
        <f t="shared" si="7"/>
        <v>5.6050955414012744</v>
      </c>
      <c r="S27" s="21">
        <f t="shared" si="8"/>
        <v>1510.7161261305553</v>
      </c>
      <c r="T27" s="20">
        <f t="shared" si="9"/>
        <v>41.757156959526156</v>
      </c>
      <c r="U27" s="22">
        <f t="shared" si="10"/>
        <v>71.453193105019366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338000</v>
      </c>
      <c r="I30" s="48">
        <v>-2302013</v>
      </c>
      <c r="J30" s="47">
        <v>933000</v>
      </c>
      <c r="K30" s="48">
        <v>336362</v>
      </c>
      <c r="L30" s="47">
        <v>189000</v>
      </c>
      <c r="M30" s="48">
        <v>710073</v>
      </c>
      <c r="N30" s="47">
        <v>582000</v>
      </c>
      <c r="O30" s="48">
        <v>710597</v>
      </c>
      <c r="P30" s="47">
        <f t="shared" si="5"/>
        <v>2042000</v>
      </c>
      <c r="Q30" s="48">
        <f t="shared" si="6"/>
        <v>-544981</v>
      </c>
      <c r="R30" s="24">
        <f t="shared" si="7"/>
        <v>207.93650793650795</v>
      </c>
      <c r="S30" s="25">
        <f t="shared" si="8"/>
        <v>7.3795229504572069E-2</v>
      </c>
      <c r="T30" s="24">
        <f t="shared" si="9"/>
        <v>68.066666666666663</v>
      </c>
      <c r="U30" s="26">
        <f t="shared" si="10"/>
        <v>-18.166033333333335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5654000</v>
      </c>
      <c r="C32" s="46">
        <v>-316000</v>
      </c>
      <c r="D32" s="46"/>
      <c r="E32" s="46">
        <f t="shared" si="4"/>
        <v>5338000</v>
      </c>
      <c r="F32" s="47">
        <v>5338000</v>
      </c>
      <c r="G32" s="48">
        <v>5338000</v>
      </c>
      <c r="H32" s="47">
        <v>3156000</v>
      </c>
      <c r="I32" s="48">
        <v>15242</v>
      </c>
      <c r="J32" s="47">
        <v>801000</v>
      </c>
      <c r="K32" s="48">
        <v>267779</v>
      </c>
      <c r="L32" s="47"/>
      <c r="M32" s="48"/>
      <c r="N32" s="47"/>
      <c r="O32" s="48"/>
      <c r="P32" s="47">
        <f t="shared" si="5"/>
        <v>3957000</v>
      </c>
      <c r="Q32" s="48">
        <f t="shared" si="6"/>
        <v>283021</v>
      </c>
      <c r="R32" s="24">
        <f t="shared" si="7"/>
        <v>0</v>
      </c>
      <c r="S32" s="25">
        <f t="shared" si="8"/>
        <v>0</v>
      </c>
      <c r="T32" s="24">
        <f t="shared" si="9"/>
        <v>74.128887223679286</v>
      </c>
      <c r="U32" s="26">
        <f t="shared" si="10"/>
        <v>5.3020044960659423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5000000</v>
      </c>
      <c r="H35" s="47"/>
      <c r="I35" s="48">
        <v>1712253</v>
      </c>
      <c r="J35" s="47">
        <v>4156000</v>
      </c>
      <c r="K35" s="48"/>
      <c r="L35" s="47">
        <v>596000</v>
      </c>
      <c r="M35" s="48">
        <v>388281</v>
      </c>
      <c r="N35" s="47">
        <v>247000</v>
      </c>
      <c r="O35" s="48"/>
      <c r="P35" s="47">
        <f t="shared" si="5"/>
        <v>4999000</v>
      </c>
      <c r="Q35" s="48">
        <f t="shared" si="6"/>
        <v>2100534</v>
      </c>
      <c r="R35" s="24">
        <f t="shared" si="7"/>
        <v>-58.557046979865767</v>
      </c>
      <c r="S35" s="25">
        <f t="shared" si="8"/>
        <v>-100</v>
      </c>
      <c r="T35" s="24">
        <f t="shared" si="9"/>
        <v>99.98</v>
      </c>
      <c r="U35" s="26">
        <f t="shared" si="10"/>
        <v>42.010680000000001</v>
      </c>
      <c r="V35" s="47"/>
      <c r="W35" s="48"/>
    </row>
    <row r="36" spans="1:23" x14ac:dyDescent="0.2">
      <c r="A36" s="23" t="s">
        <v>63</v>
      </c>
      <c r="B36" s="46"/>
      <c r="C36" s="46">
        <v>13000000</v>
      </c>
      <c r="D36" s="46"/>
      <c r="E36" s="46">
        <f t="shared" si="4"/>
        <v>13000000</v>
      </c>
      <c r="F36" s="47">
        <v>13000000</v>
      </c>
      <c r="G36" s="48">
        <v>13000000</v>
      </c>
      <c r="H36" s="47"/>
      <c r="I36" s="48"/>
      <c r="J36" s="47"/>
      <c r="K36" s="48"/>
      <c r="L36" s="47"/>
      <c r="M36" s="48"/>
      <c r="N36" s="47"/>
      <c r="O36" s="48">
        <v>16980768</v>
      </c>
      <c r="P36" s="47">
        <f t="shared" si="5"/>
        <v>0</v>
      </c>
      <c r="Q36" s="48">
        <f t="shared" si="6"/>
        <v>16980768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130.6212923076923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846000</v>
      </c>
      <c r="C42" s="52">
        <f t="shared" si="13"/>
        <v>433000</v>
      </c>
      <c r="D42" s="52">
        <f t="shared" si="13"/>
        <v>0</v>
      </c>
      <c r="E42" s="52">
        <f t="shared" si="13"/>
        <v>1279000</v>
      </c>
      <c r="F42" s="53">
        <f t="shared" si="13"/>
        <v>1279000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846000</v>
      </c>
      <c r="C43" s="43">
        <f t="shared" si="19"/>
        <v>433000</v>
      </c>
      <c r="D43" s="43">
        <f t="shared" si="19"/>
        <v>0</v>
      </c>
      <c r="E43" s="43">
        <f t="shared" si="19"/>
        <v>1279000</v>
      </c>
      <c r="F43" s="44">
        <f t="shared" si="19"/>
        <v>1279000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846000</v>
      </c>
      <c r="C45" s="46">
        <v>433000</v>
      </c>
      <c r="D45" s="46"/>
      <c r="E45" s="46">
        <f t="shared" si="21"/>
        <v>1279000</v>
      </c>
      <c r="F45" s="47">
        <v>1279000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232769000</v>
      </c>
      <c r="C59" s="43">
        <f t="shared" si="26"/>
        <v>-2319000</v>
      </c>
      <c r="D59" s="43">
        <f t="shared" si="26"/>
        <v>0</v>
      </c>
      <c r="E59" s="43">
        <f t="shared" si="26"/>
        <v>230450000</v>
      </c>
      <c r="F59" s="44">
        <f t="shared" si="26"/>
        <v>230450000</v>
      </c>
      <c r="G59" s="45">
        <f t="shared" si="26"/>
        <v>229171000</v>
      </c>
      <c r="H59" s="44">
        <f t="shared" si="26"/>
        <v>65735000</v>
      </c>
      <c r="I59" s="45">
        <f t="shared" si="26"/>
        <v>44905611</v>
      </c>
      <c r="J59" s="44">
        <f t="shared" si="26"/>
        <v>49191000</v>
      </c>
      <c r="K59" s="45">
        <f t="shared" si="26"/>
        <v>42887462</v>
      </c>
      <c r="L59" s="44">
        <f t="shared" si="26"/>
        <v>22070000</v>
      </c>
      <c r="M59" s="45">
        <f t="shared" si="26"/>
        <v>31565995</v>
      </c>
      <c r="N59" s="44">
        <f t="shared" si="26"/>
        <v>76835000</v>
      </c>
      <c r="O59" s="45">
        <f t="shared" si="26"/>
        <v>78927309</v>
      </c>
      <c r="P59" s="44">
        <f t="shared" si="26"/>
        <v>213831000</v>
      </c>
      <c r="Q59" s="45">
        <f t="shared" si="26"/>
        <v>198286377</v>
      </c>
      <c r="R59" s="20">
        <f t="shared" si="14"/>
        <v>248.14227458087902</v>
      </c>
      <c r="S59" s="21">
        <f t="shared" si="15"/>
        <v>150.03903409349206</v>
      </c>
      <c r="T59" s="20">
        <f t="shared" si="16"/>
        <v>92.788457366022996</v>
      </c>
      <c r="U59" s="22">
        <f t="shared" si="17"/>
        <v>86.043123020177916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232769000</v>
      </c>
      <c r="C63" s="55">
        <f t="shared" si="30"/>
        <v>-2319000</v>
      </c>
      <c r="D63" s="55">
        <f t="shared" si="30"/>
        <v>0</v>
      </c>
      <c r="E63" s="55">
        <f t="shared" si="30"/>
        <v>230450000</v>
      </c>
      <c r="F63" s="56">
        <f t="shared" si="30"/>
        <v>230450000</v>
      </c>
      <c r="G63" s="57">
        <f t="shared" si="30"/>
        <v>229171000</v>
      </c>
      <c r="H63" s="56">
        <f t="shared" si="30"/>
        <v>65735000</v>
      </c>
      <c r="I63" s="57">
        <f t="shared" si="30"/>
        <v>44905611</v>
      </c>
      <c r="J63" s="56">
        <f t="shared" si="30"/>
        <v>49191000</v>
      </c>
      <c r="K63" s="57">
        <f t="shared" si="30"/>
        <v>42887462</v>
      </c>
      <c r="L63" s="56">
        <f t="shared" si="30"/>
        <v>22070000</v>
      </c>
      <c r="M63" s="58">
        <f t="shared" si="30"/>
        <v>31565995</v>
      </c>
      <c r="N63" s="56">
        <f t="shared" si="30"/>
        <v>76835000</v>
      </c>
      <c r="O63" s="57">
        <f t="shared" si="30"/>
        <v>78927309</v>
      </c>
      <c r="P63" s="56">
        <f t="shared" si="30"/>
        <v>213831000</v>
      </c>
      <c r="Q63" s="57">
        <f t="shared" si="30"/>
        <v>198286377</v>
      </c>
      <c r="R63" s="38">
        <f t="shared" si="14"/>
        <v>248.14227458087902</v>
      </c>
      <c r="S63" s="39">
        <f t="shared" si="15"/>
        <v>150.03903409349206</v>
      </c>
      <c r="T63" s="38">
        <f t="shared" si="16"/>
        <v>92.788457366022996</v>
      </c>
      <c r="U63" s="39">
        <f t="shared" si="17"/>
        <v>86.043123020177916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218653000</v>
      </c>
      <c r="C8" s="40">
        <f t="shared" si="0"/>
        <v>-25240000</v>
      </c>
      <c r="D8" s="40">
        <f t="shared" si="0"/>
        <v>0</v>
      </c>
      <c r="E8" s="40">
        <f t="shared" si="0"/>
        <v>193413000</v>
      </c>
      <c r="F8" s="41">
        <f t="shared" si="0"/>
        <v>193413000</v>
      </c>
      <c r="G8" s="42">
        <f t="shared" si="0"/>
        <v>193413000</v>
      </c>
      <c r="H8" s="41">
        <f t="shared" si="0"/>
        <v>12807000</v>
      </c>
      <c r="I8" s="42">
        <f t="shared" si="0"/>
        <v>0</v>
      </c>
      <c r="J8" s="41">
        <f t="shared" si="0"/>
        <v>63167000</v>
      </c>
      <c r="K8" s="42">
        <f t="shared" si="0"/>
        <v>0</v>
      </c>
      <c r="L8" s="41">
        <f t="shared" si="0"/>
        <v>34103000</v>
      </c>
      <c r="M8" s="42">
        <f t="shared" si="0"/>
        <v>0</v>
      </c>
      <c r="N8" s="41">
        <f t="shared" si="0"/>
        <v>50135000</v>
      </c>
      <c r="O8" s="42">
        <f t="shared" si="0"/>
        <v>0</v>
      </c>
      <c r="P8" s="41">
        <f t="shared" si="0"/>
        <v>160212000</v>
      </c>
      <c r="Q8" s="42">
        <f t="shared" si="0"/>
        <v>0</v>
      </c>
      <c r="R8" s="16">
        <f>IF(($L8       =0),0,((($N8       -$L8       )/$L8       )*100))</f>
        <v>47.010526933114392</v>
      </c>
      <c r="S8" s="17">
        <f>IF(($M8       =0),0,((($O8       -$M8       )/$M8       )*100))</f>
        <v>0</v>
      </c>
      <c r="T8" s="16">
        <f>IF(($E8       =0),0,(($P8       /$E8       )*100))</f>
        <v>82.834142482666635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208655000</v>
      </c>
      <c r="C9" s="43">
        <f t="shared" si="2"/>
        <v>-25000000</v>
      </c>
      <c r="D9" s="43">
        <f t="shared" si="2"/>
        <v>0</v>
      </c>
      <c r="E9" s="43">
        <f t="shared" si="2"/>
        <v>183655000</v>
      </c>
      <c r="F9" s="44">
        <f t="shared" si="2"/>
        <v>183655000</v>
      </c>
      <c r="G9" s="45">
        <f t="shared" si="2"/>
        <v>183655000</v>
      </c>
      <c r="H9" s="44">
        <f t="shared" si="2"/>
        <v>12432000</v>
      </c>
      <c r="I9" s="45">
        <f t="shared" si="2"/>
        <v>0</v>
      </c>
      <c r="J9" s="44">
        <f t="shared" si="2"/>
        <v>61796000</v>
      </c>
      <c r="K9" s="45">
        <f t="shared" si="2"/>
        <v>0</v>
      </c>
      <c r="L9" s="44">
        <f t="shared" si="2"/>
        <v>31967000</v>
      </c>
      <c r="M9" s="45">
        <f t="shared" si="2"/>
        <v>0</v>
      </c>
      <c r="N9" s="44">
        <f t="shared" si="2"/>
        <v>45356000</v>
      </c>
      <c r="O9" s="45">
        <f t="shared" si="2"/>
        <v>0</v>
      </c>
      <c r="P9" s="44">
        <f t="shared" si="2"/>
        <v>151551000</v>
      </c>
      <c r="Q9" s="45">
        <f t="shared" si="2"/>
        <v>0</v>
      </c>
      <c r="R9" s="20">
        <f>IF(($L9       =0),0,((($N9       -$L9       )/$L9       )*100))</f>
        <v>41.883817686989708</v>
      </c>
      <c r="S9" s="21">
        <f>IF(($M9       =0),0,((($O9       -$M9       )/$M9       )*100))</f>
        <v>0</v>
      </c>
      <c r="T9" s="20">
        <f>IF(($E9       =0),0,(($P9       /$E9       )*100))</f>
        <v>82.519397783888266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19890000</v>
      </c>
      <c r="C13" s="46"/>
      <c r="D13" s="46"/>
      <c r="E13" s="46">
        <f t="shared" si="4"/>
        <v>19890000</v>
      </c>
      <c r="F13" s="47">
        <v>19890000</v>
      </c>
      <c r="G13" s="48">
        <v>19890000</v>
      </c>
      <c r="H13" s="47"/>
      <c r="I13" s="48"/>
      <c r="J13" s="47">
        <v>11203000</v>
      </c>
      <c r="K13" s="48"/>
      <c r="L13" s="47">
        <v>2442000</v>
      </c>
      <c r="M13" s="48"/>
      <c r="N13" s="47">
        <v>6222000</v>
      </c>
      <c r="O13" s="48"/>
      <c r="P13" s="47">
        <f t="shared" si="5"/>
        <v>19867000</v>
      </c>
      <c r="Q13" s="48">
        <f t="shared" si="6"/>
        <v>0</v>
      </c>
      <c r="R13" s="24">
        <f t="shared" si="7"/>
        <v>154.79115479115478</v>
      </c>
      <c r="S13" s="25">
        <f t="shared" si="8"/>
        <v>0</v>
      </c>
      <c r="T13" s="24">
        <f t="shared" si="9"/>
        <v>99.884364002011068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100000000</v>
      </c>
      <c r="C22" s="46">
        <v>-25000000</v>
      </c>
      <c r="D22" s="46"/>
      <c r="E22" s="46">
        <f t="shared" si="4"/>
        <v>75000000</v>
      </c>
      <c r="F22" s="47">
        <v>75000000</v>
      </c>
      <c r="G22" s="48">
        <v>75000000</v>
      </c>
      <c r="H22" s="47">
        <v>10602000</v>
      </c>
      <c r="I22" s="48"/>
      <c r="J22" s="47">
        <v>18073000</v>
      </c>
      <c r="K22" s="48"/>
      <c r="L22" s="47">
        <v>2549000</v>
      </c>
      <c r="M22" s="48"/>
      <c r="N22" s="47">
        <v>11695000</v>
      </c>
      <c r="O22" s="48"/>
      <c r="P22" s="47">
        <f t="shared" si="5"/>
        <v>42919000</v>
      </c>
      <c r="Q22" s="48">
        <f t="shared" si="6"/>
        <v>0</v>
      </c>
      <c r="R22" s="24">
        <f t="shared" si="7"/>
        <v>358.80737544134951</v>
      </c>
      <c r="S22" s="25">
        <f t="shared" si="8"/>
        <v>0</v>
      </c>
      <c r="T22" s="24">
        <f t="shared" si="9"/>
        <v>57.225333333333325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12000000</v>
      </c>
      <c r="C23" s="46"/>
      <c r="D23" s="46"/>
      <c r="E23" s="46">
        <f t="shared" si="4"/>
        <v>12000000</v>
      </c>
      <c r="F23" s="47">
        <v>12000000</v>
      </c>
      <c r="G23" s="48">
        <v>12000000</v>
      </c>
      <c r="H23" s="47">
        <v>377000</v>
      </c>
      <c r="I23" s="48"/>
      <c r="J23" s="47">
        <v>7166000</v>
      </c>
      <c r="K23" s="48"/>
      <c r="L23" s="47">
        <v>2609000</v>
      </c>
      <c r="M23" s="48"/>
      <c r="N23" s="47">
        <v>1848000</v>
      </c>
      <c r="O23" s="48"/>
      <c r="P23" s="47">
        <f t="shared" si="5"/>
        <v>12000000</v>
      </c>
      <c r="Q23" s="48">
        <f t="shared" si="6"/>
        <v>0</v>
      </c>
      <c r="R23" s="24">
        <f t="shared" si="7"/>
        <v>-29.16826370256803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76765000</v>
      </c>
      <c r="C25" s="46"/>
      <c r="D25" s="46"/>
      <c r="E25" s="46">
        <f t="shared" si="4"/>
        <v>76765000</v>
      </c>
      <c r="F25" s="47">
        <v>76765000</v>
      </c>
      <c r="G25" s="48">
        <v>76765000</v>
      </c>
      <c r="H25" s="47">
        <v>1453000</v>
      </c>
      <c r="I25" s="48"/>
      <c r="J25" s="47">
        <v>25354000</v>
      </c>
      <c r="K25" s="48"/>
      <c r="L25" s="47">
        <v>24367000</v>
      </c>
      <c r="M25" s="48"/>
      <c r="N25" s="47">
        <v>25591000</v>
      </c>
      <c r="O25" s="48"/>
      <c r="P25" s="47">
        <f t="shared" si="5"/>
        <v>76765000</v>
      </c>
      <c r="Q25" s="48">
        <f t="shared" si="6"/>
        <v>0</v>
      </c>
      <c r="R25" s="24">
        <f t="shared" si="7"/>
        <v>5.0231870973037305</v>
      </c>
      <c r="S25" s="25">
        <f t="shared" si="8"/>
        <v>0</v>
      </c>
      <c r="T25" s="24">
        <f t="shared" si="9"/>
        <v>100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9998000</v>
      </c>
      <c r="C27" s="43">
        <f t="shared" si="11"/>
        <v>-240000</v>
      </c>
      <c r="D27" s="43">
        <f t="shared" si="11"/>
        <v>0</v>
      </c>
      <c r="E27" s="43">
        <f t="shared" si="11"/>
        <v>9758000</v>
      </c>
      <c r="F27" s="44">
        <f t="shared" si="11"/>
        <v>9758000</v>
      </c>
      <c r="G27" s="45">
        <f t="shared" si="11"/>
        <v>9758000</v>
      </c>
      <c r="H27" s="44">
        <f t="shared" si="11"/>
        <v>375000</v>
      </c>
      <c r="I27" s="45">
        <f t="shared" si="11"/>
        <v>0</v>
      </c>
      <c r="J27" s="44">
        <f t="shared" si="11"/>
        <v>1371000</v>
      </c>
      <c r="K27" s="45">
        <f t="shared" si="11"/>
        <v>0</v>
      </c>
      <c r="L27" s="44">
        <f t="shared" si="11"/>
        <v>2136000</v>
      </c>
      <c r="M27" s="45">
        <f t="shared" si="11"/>
        <v>0</v>
      </c>
      <c r="N27" s="44">
        <f t="shared" si="11"/>
        <v>4779000</v>
      </c>
      <c r="O27" s="45">
        <f t="shared" si="11"/>
        <v>0</v>
      </c>
      <c r="P27" s="44">
        <f t="shared" si="11"/>
        <v>8661000</v>
      </c>
      <c r="Q27" s="45">
        <f t="shared" si="11"/>
        <v>0</v>
      </c>
      <c r="R27" s="20">
        <f t="shared" si="7"/>
        <v>123.73595505617978</v>
      </c>
      <c r="S27" s="21">
        <f t="shared" si="8"/>
        <v>0</v>
      </c>
      <c r="T27" s="20">
        <f t="shared" si="9"/>
        <v>88.757942201270751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50000</v>
      </c>
      <c r="I30" s="48"/>
      <c r="J30" s="47">
        <v>156000</v>
      </c>
      <c r="K30" s="48"/>
      <c r="L30" s="47">
        <v>387000</v>
      </c>
      <c r="M30" s="48"/>
      <c r="N30" s="47">
        <v>79000</v>
      </c>
      <c r="O30" s="48"/>
      <c r="P30" s="47">
        <f t="shared" si="5"/>
        <v>672000</v>
      </c>
      <c r="Q30" s="48">
        <f t="shared" si="6"/>
        <v>0</v>
      </c>
      <c r="R30" s="24">
        <f t="shared" si="7"/>
        <v>-79.586563307493535</v>
      </c>
      <c r="S30" s="25">
        <f t="shared" si="8"/>
        <v>0</v>
      </c>
      <c r="T30" s="24">
        <f t="shared" si="9"/>
        <v>39.529411764705877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4298000</v>
      </c>
      <c r="C32" s="46">
        <v>-240000</v>
      </c>
      <c r="D32" s="46"/>
      <c r="E32" s="46">
        <f t="shared" si="4"/>
        <v>4058000</v>
      </c>
      <c r="F32" s="47">
        <v>4058000</v>
      </c>
      <c r="G32" s="48">
        <v>4058000</v>
      </c>
      <c r="H32" s="47">
        <v>325000</v>
      </c>
      <c r="I32" s="48"/>
      <c r="J32" s="47">
        <v>1215000</v>
      </c>
      <c r="K32" s="48"/>
      <c r="L32" s="47">
        <v>1749000</v>
      </c>
      <c r="M32" s="48"/>
      <c r="N32" s="47">
        <v>700000</v>
      </c>
      <c r="O32" s="48"/>
      <c r="P32" s="47">
        <f t="shared" si="5"/>
        <v>3989000</v>
      </c>
      <c r="Q32" s="48">
        <f t="shared" si="6"/>
        <v>0</v>
      </c>
      <c r="R32" s="24">
        <f t="shared" si="7"/>
        <v>-59.977129788450547</v>
      </c>
      <c r="S32" s="25">
        <f t="shared" si="8"/>
        <v>0</v>
      </c>
      <c r="T32" s="24">
        <f t="shared" si="9"/>
        <v>98.299655002464277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/>
      <c r="M35" s="48"/>
      <c r="N35" s="47">
        <v>4000000</v>
      </c>
      <c r="O35" s="48"/>
      <c r="P35" s="47">
        <f t="shared" si="5"/>
        <v>4000000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100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1607000</v>
      </c>
      <c r="C42" s="52">
        <f t="shared" si="13"/>
        <v>2037000</v>
      </c>
      <c r="D42" s="52">
        <f t="shared" si="13"/>
        <v>0</v>
      </c>
      <c r="E42" s="52">
        <f t="shared" si="13"/>
        <v>3644000</v>
      </c>
      <c r="F42" s="53">
        <f t="shared" si="13"/>
        <v>3644000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1607000</v>
      </c>
      <c r="C43" s="43">
        <f t="shared" si="19"/>
        <v>2037000</v>
      </c>
      <c r="D43" s="43">
        <f t="shared" si="19"/>
        <v>0</v>
      </c>
      <c r="E43" s="43">
        <f t="shared" si="19"/>
        <v>3644000</v>
      </c>
      <c r="F43" s="44">
        <f t="shared" si="19"/>
        <v>3644000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1607000</v>
      </c>
      <c r="C45" s="46">
        <v>2037000</v>
      </c>
      <c r="D45" s="46"/>
      <c r="E45" s="46">
        <f t="shared" si="21"/>
        <v>3644000</v>
      </c>
      <c r="F45" s="47">
        <v>3644000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220260000</v>
      </c>
      <c r="C59" s="43">
        <f t="shared" si="26"/>
        <v>-23203000</v>
      </c>
      <c r="D59" s="43">
        <f t="shared" si="26"/>
        <v>0</v>
      </c>
      <c r="E59" s="43">
        <f t="shared" si="26"/>
        <v>197057000</v>
      </c>
      <c r="F59" s="44">
        <f t="shared" si="26"/>
        <v>197057000</v>
      </c>
      <c r="G59" s="45">
        <f t="shared" si="26"/>
        <v>193413000</v>
      </c>
      <c r="H59" s="44">
        <f t="shared" si="26"/>
        <v>12807000</v>
      </c>
      <c r="I59" s="45">
        <f t="shared" si="26"/>
        <v>0</v>
      </c>
      <c r="J59" s="44">
        <f t="shared" si="26"/>
        <v>63167000</v>
      </c>
      <c r="K59" s="45">
        <f t="shared" si="26"/>
        <v>0</v>
      </c>
      <c r="L59" s="44">
        <f t="shared" si="26"/>
        <v>34103000</v>
      </c>
      <c r="M59" s="45">
        <f t="shared" si="26"/>
        <v>0</v>
      </c>
      <c r="N59" s="44">
        <f t="shared" si="26"/>
        <v>50135000</v>
      </c>
      <c r="O59" s="45">
        <f t="shared" si="26"/>
        <v>0</v>
      </c>
      <c r="P59" s="44">
        <f t="shared" si="26"/>
        <v>160212000</v>
      </c>
      <c r="Q59" s="45">
        <f t="shared" si="26"/>
        <v>0</v>
      </c>
      <c r="R59" s="20">
        <f t="shared" si="14"/>
        <v>47.010526933114392</v>
      </c>
      <c r="S59" s="21">
        <f t="shared" si="15"/>
        <v>0</v>
      </c>
      <c r="T59" s="20">
        <f t="shared" si="16"/>
        <v>81.302364290535223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220260000</v>
      </c>
      <c r="C63" s="55">
        <f t="shared" si="30"/>
        <v>-23203000</v>
      </c>
      <c r="D63" s="55">
        <f t="shared" si="30"/>
        <v>0</v>
      </c>
      <c r="E63" s="55">
        <f t="shared" si="30"/>
        <v>197057000</v>
      </c>
      <c r="F63" s="56">
        <f t="shared" si="30"/>
        <v>197057000</v>
      </c>
      <c r="G63" s="57">
        <f t="shared" si="30"/>
        <v>193413000</v>
      </c>
      <c r="H63" s="56">
        <f t="shared" si="30"/>
        <v>12807000</v>
      </c>
      <c r="I63" s="57">
        <f t="shared" si="30"/>
        <v>0</v>
      </c>
      <c r="J63" s="56">
        <f t="shared" si="30"/>
        <v>63167000</v>
      </c>
      <c r="K63" s="57">
        <f t="shared" si="30"/>
        <v>0</v>
      </c>
      <c r="L63" s="56">
        <f t="shared" si="30"/>
        <v>34103000</v>
      </c>
      <c r="M63" s="58">
        <f t="shared" si="30"/>
        <v>0</v>
      </c>
      <c r="N63" s="56">
        <f t="shared" si="30"/>
        <v>50135000</v>
      </c>
      <c r="O63" s="57">
        <f t="shared" si="30"/>
        <v>0</v>
      </c>
      <c r="P63" s="56">
        <f t="shared" si="30"/>
        <v>160212000</v>
      </c>
      <c r="Q63" s="57">
        <f t="shared" si="30"/>
        <v>0</v>
      </c>
      <c r="R63" s="38">
        <f t="shared" si="14"/>
        <v>47.010526933114392</v>
      </c>
      <c r="S63" s="39">
        <f t="shared" si="15"/>
        <v>0</v>
      </c>
      <c r="T63" s="38">
        <f t="shared" si="16"/>
        <v>81.302364290535223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58717000</v>
      </c>
      <c r="C8" s="40">
        <f t="shared" si="0"/>
        <v>15926000</v>
      </c>
      <c r="D8" s="40">
        <f t="shared" si="0"/>
        <v>0</v>
      </c>
      <c r="E8" s="40">
        <f t="shared" si="0"/>
        <v>74643000</v>
      </c>
      <c r="F8" s="41">
        <f t="shared" si="0"/>
        <v>74643000</v>
      </c>
      <c r="G8" s="42">
        <f t="shared" si="0"/>
        <v>74643000</v>
      </c>
      <c r="H8" s="41">
        <f t="shared" si="0"/>
        <v>6531000</v>
      </c>
      <c r="I8" s="42">
        <f t="shared" si="0"/>
        <v>5383047</v>
      </c>
      <c r="J8" s="41">
        <f t="shared" si="0"/>
        <v>25500000</v>
      </c>
      <c r="K8" s="42">
        <f t="shared" si="0"/>
        <v>16321943</v>
      </c>
      <c r="L8" s="41">
        <f t="shared" si="0"/>
        <v>9971000</v>
      </c>
      <c r="M8" s="42">
        <f t="shared" si="0"/>
        <v>10234921</v>
      </c>
      <c r="N8" s="41">
        <f t="shared" si="0"/>
        <v>15798000</v>
      </c>
      <c r="O8" s="42">
        <f t="shared" si="0"/>
        <v>734129</v>
      </c>
      <c r="P8" s="41">
        <f t="shared" si="0"/>
        <v>57800000</v>
      </c>
      <c r="Q8" s="42">
        <f t="shared" si="0"/>
        <v>32674040</v>
      </c>
      <c r="R8" s="16">
        <f>IF(($L8       =0),0,((($N8       -$L8       )/$L8       )*100))</f>
        <v>58.439474475980347</v>
      </c>
      <c r="S8" s="17">
        <f>IF(($M8       =0),0,((($O8       -$M8       )/$M8       )*100))</f>
        <v>-92.827213810443681</v>
      </c>
      <c r="T8" s="16">
        <f>IF(($E8       =0),0,(($P8       /$E8       )*100))</f>
        <v>77.435258497112926</v>
      </c>
      <c r="U8" s="18">
        <f>IF(($E8       =0),0,(($Q8       /$E8       )*100))</f>
        <v>43.773749715311553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50836000</v>
      </c>
      <c r="C9" s="43">
        <f t="shared" si="2"/>
        <v>1095000</v>
      </c>
      <c r="D9" s="43">
        <f t="shared" si="2"/>
        <v>0</v>
      </c>
      <c r="E9" s="43">
        <f t="shared" si="2"/>
        <v>51931000</v>
      </c>
      <c r="F9" s="44">
        <f t="shared" si="2"/>
        <v>51931000</v>
      </c>
      <c r="G9" s="45">
        <f t="shared" si="2"/>
        <v>51931000</v>
      </c>
      <c r="H9" s="44">
        <f t="shared" si="2"/>
        <v>5782000</v>
      </c>
      <c r="I9" s="45">
        <f t="shared" si="2"/>
        <v>4144950</v>
      </c>
      <c r="J9" s="44">
        <f t="shared" si="2"/>
        <v>20407000</v>
      </c>
      <c r="K9" s="45">
        <f t="shared" si="2"/>
        <v>15475527</v>
      </c>
      <c r="L9" s="44">
        <f t="shared" si="2"/>
        <v>8852000</v>
      </c>
      <c r="M9" s="45">
        <f t="shared" si="2"/>
        <v>8224469</v>
      </c>
      <c r="N9" s="44">
        <f t="shared" si="2"/>
        <v>14379000</v>
      </c>
      <c r="O9" s="45">
        <f t="shared" si="2"/>
        <v>0</v>
      </c>
      <c r="P9" s="44">
        <f t="shared" si="2"/>
        <v>49420000</v>
      </c>
      <c r="Q9" s="45">
        <f t="shared" si="2"/>
        <v>27844946</v>
      </c>
      <c r="R9" s="20">
        <f>IF(($L9       =0),0,((($N9       -$L9       )/$L9       )*100))</f>
        <v>62.437867148666967</v>
      </c>
      <c r="S9" s="21">
        <f>IF(($M9       =0),0,((($O9       -$M9       )/$M9       )*100))</f>
        <v>-100</v>
      </c>
      <c r="T9" s="20">
        <f>IF(($E9       =0),0,(($P9       /$E9       )*100))</f>
        <v>95.164737825191111</v>
      </c>
      <c r="U9" s="22">
        <f>IF(($E9       =0),0,(($Q9       /$E9       )*100))</f>
        <v>53.619121526641123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21001000</v>
      </c>
      <c r="C10" s="46">
        <v>-1405000</v>
      </c>
      <c r="D10" s="46"/>
      <c r="E10" s="46">
        <f t="shared" ref="E10:E41" si="4">$B10      +$C10      +$D10</f>
        <v>19596000</v>
      </c>
      <c r="F10" s="47">
        <v>19596000</v>
      </c>
      <c r="G10" s="48">
        <v>19596000</v>
      </c>
      <c r="H10" s="47">
        <v>568000</v>
      </c>
      <c r="I10" s="48"/>
      <c r="J10" s="47">
        <v>9423000</v>
      </c>
      <c r="K10" s="48">
        <v>6343411</v>
      </c>
      <c r="L10" s="47">
        <v>4109000</v>
      </c>
      <c r="M10" s="48">
        <v>2339039</v>
      </c>
      <c r="N10" s="47">
        <v>5495000</v>
      </c>
      <c r="O10" s="48"/>
      <c r="P10" s="47">
        <f t="shared" ref="P10:P41" si="5">$H10      +$J10      +$L10      +$N10</f>
        <v>19595000</v>
      </c>
      <c r="Q10" s="48">
        <f t="shared" ref="Q10:Q41" si="6">$I10      +$K10      +$M10      +$O10</f>
        <v>8682450</v>
      </c>
      <c r="R10" s="24">
        <f t="shared" ref="R10:R41" si="7">IF(($L10      =0),0,((($N10      -$L10      )/$L10      )*100))</f>
        <v>33.730834752981259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99.994896917738316</v>
      </c>
      <c r="U10" s="26">
        <f t="shared" ref="U10:U41" si="10">IF(($E10      =0),0,(($Q10      /$E10      )*100))</f>
        <v>44.307256582976116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835000</v>
      </c>
      <c r="C13" s="46">
        <v>2500000</v>
      </c>
      <c r="D13" s="46"/>
      <c r="E13" s="46">
        <f t="shared" si="4"/>
        <v>3335000</v>
      </c>
      <c r="F13" s="47">
        <v>3335000</v>
      </c>
      <c r="G13" s="48">
        <v>3335000</v>
      </c>
      <c r="H13" s="47">
        <v>450000</v>
      </c>
      <c r="I13" s="48"/>
      <c r="J13" s="47">
        <v>223000</v>
      </c>
      <c r="K13" s="48">
        <v>86250</v>
      </c>
      <c r="L13" s="47">
        <v>162000</v>
      </c>
      <c r="M13" s="48">
        <v>728487</v>
      </c>
      <c r="N13" s="47"/>
      <c r="O13" s="48"/>
      <c r="P13" s="47">
        <f t="shared" si="5"/>
        <v>835000</v>
      </c>
      <c r="Q13" s="48">
        <f t="shared" si="6"/>
        <v>814737</v>
      </c>
      <c r="R13" s="24">
        <f t="shared" si="7"/>
        <v>-100</v>
      </c>
      <c r="S13" s="25">
        <f t="shared" si="8"/>
        <v>-100</v>
      </c>
      <c r="T13" s="24">
        <f t="shared" si="9"/>
        <v>25.037481259370313</v>
      </c>
      <c r="U13" s="26">
        <f t="shared" si="10"/>
        <v>24.429895052473764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29000000</v>
      </c>
      <c r="C23" s="46"/>
      <c r="D23" s="46"/>
      <c r="E23" s="46">
        <f t="shared" si="4"/>
        <v>29000000</v>
      </c>
      <c r="F23" s="47">
        <v>29000000</v>
      </c>
      <c r="G23" s="48">
        <v>29000000</v>
      </c>
      <c r="H23" s="47">
        <v>4764000</v>
      </c>
      <c r="I23" s="48">
        <v>4144950</v>
      </c>
      <c r="J23" s="47">
        <v>10761000</v>
      </c>
      <c r="K23" s="48">
        <v>9045866</v>
      </c>
      <c r="L23" s="47">
        <v>4581000</v>
      </c>
      <c r="M23" s="48">
        <v>5156943</v>
      </c>
      <c r="N23" s="47">
        <v>8884000</v>
      </c>
      <c r="O23" s="48"/>
      <c r="P23" s="47">
        <f t="shared" si="5"/>
        <v>28990000</v>
      </c>
      <c r="Q23" s="48">
        <f t="shared" si="6"/>
        <v>18347759</v>
      </c>
      <c r="R23" s="24">
        <f t="shared" si="7"/>
        <v>93.931456013970745</v>
      </c>
      <c r="S23" s="25">
        <f t="shared" si="8"/>
        <v>-100</v>
      </c>
      <c r="T23" s="24">
        <f t="shared" si="9"/>
        <v>99.965517241379303</v>
      </c>
      <c r="U23" s="26">
        <f t="shared" si="10"/>
        <v>63.268134482758619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7881000</v>
      </c>
      <c r="C27" s="43">
        <f t="shared" si="11"/>
        <v>14831000</v>
      </c>
      <c r="D27" s="43">
        <f t="shared" si="11"/>
        <v>0</v>
      </c>
      <c r="E27" s="43">
        <f t="shared" si="11"/>
        <v>22712000</v>
      </c>
      <c r="F27" s="44">
        <f t="shared" si="11"/>
        <v>22712000</v>
      </c>
      <c r="G27" s="45">
        <f t="shared" si="11"/>
        <v>22712000</v>
      </c>
      <c r="H27" s="44">
        <f t="shared" si="11"/>
        <v>749000</v>
      </c>
      <c r="I27" s="45">
        <f t="shared" si="11"/>
        <v>1238097</v>
      </c>
      <c r="J27" s="44">
        <f t="shared" si="11"/>
        <v>5093000</v>
      </c>
      <c r="K27" s="45">
        <f t="shared" si="11"/>
        <v>846416</v>
      </c>
      <c r="L27" s="44">
        <f t="shared" si="11"/>
        <v>1119000</v>
      </c>
      <c r="M27" s="45">
        <f t="shared" si="11"/>
        <v>2010452</v>
      </c>
      <c r="N27" s="44">
        <f t="shared" si="11"/>
        <v>1419000</v>
      </c>
      <c r="O27" s="45">
        <f t="shared" si="11"/>
        <v>734129</v>
      </c>
      <c r="P27" s="44">
        <f t="shared" si="11"/>
        <v>8380000</v>
      </c>
      <c r="Q27" s="45">
        <f t="shared" si="11"/>
        <v>4829094</v>
      </c>
      <c r="R27" s="20">
        <f t="shared" si="7"/>
        <v>26.809651474530831</v>
      </c>
      <c r="S27" s="21">
        <f t="shared" si="8"/>
        <v>-63.484380626844114</v>
      </c>
      <c r="T27" s="20">
        <f t="shared" si="9"/>
        <v>36.896794646002114</v>
      </c>
      <c r="U27" s="22">
        <f t="shared" si="10"/>
        <v>21.262301866854528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150000</v>
      </c>
      <c r="I30" s="48">
        <v>651729</v>
      </c>
      <c r="J30" s="47">
        <v>1185000</v>
      </c>
      <c r="K30" s="48"/>
      <c r="L30" s="47">
        <v>566000</v>
      </c>
      <c r="M30" s="48">
        <v>898405</v>
      </c>
      <c r="N30" s="47">
        <v>762000</v>
      </c>
      <c r="O30" s="48">
        <v>416961</v>
      </c>
      <c r="P30" s="47">
        <f t="shared" si="5"/>
        <v>2663000</v>
      </c>
      <c r="Q30" s="48">
        <f t="shared" si="6"/>
        <v>1967095</v>
      </c>
      <c r="R30" s="24">
        <f t="shared" si="7"/>
        <v>34.628975265017672</v>
      </c>
      <c r="S30" s="25">
        <f t="shared" si="8"/>
        <v>-53.588748949527222</v>
      </c>
      <c r="T30" s="24">
        <f t="shared" si="9"/>
        <v>91.827586206896555</v>
      </c>
      <c r="U30" s="26">
        <f t="shared" si="10"/>
        <v>67.830862068965516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3031000</v>
      </c>
      <c r="C32" s="46">
        <v>-169000</v>
      </c>
      <c r="D32" s="46"/>
      <c r="E32" s="46">
        <f t="shared" si="4"/>
        <v>2862000</v>
      </c>
      <c r="F32" s="47">
        <v>2862000</v>
      </c>
      <c r="G32" s="48">
        <v>2862000</v>
      </c>
      <c r="H32" s="47">
        <v>599000</v>
      </c>
      <c r="I32" s="48">
        <v>586368</v>
      </c>
      <c r="J32" s="47">
        <v>1061000</v>
      </c>
      <c r="K32" s="48">
        <v>846416</v>
      </c>
      <c r="L32" s="47">
        <v>553000</v>
      </c>
      <c r="M32" s="48">
        <v>1112047</v>
      </c>
      <c r="N32" s="47">
        <v>81000</v>
      </c>
      <c r="O32" s="48">
        <v>317168</v>
      </c>
      <c r="P32" s="47">
        <f t="shared" si="5"/>
        <v>2294000</v>
      </c>
      <c r="Q32" s="48">
        <f t="shared" si="6"/>
        <v>2861999</v>
      </c>
      <c r="R32" s="24">
        <f t="shared" si="7"/>
        <v>-85.352622061482819</v>
      </c>
      <c r="S32" s="25">
        <f t="shared" si="8"/>
        <v>-71.478903319733789</v>
      </c>
      <c r="T32" s="24">
        <f t="shared" si="9"/>
        <v>80.153738644304681</v>
      </c>
      <c r="U32" s="26">
        <f t="shared" si="10"/>
        <v>99.999965059399017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1950000</v>
      </c>
      <c r="C36" s="46">
        <v>15000000</v>
      </c>
      <c r="D36" s="46"/>
      <c r="E36" s="46">
        <f t="shared" si="4"/>
        <v>16950000</v>
      </c>
      <c r="F36" s="47">
        <v>16950000</v>
      </c>
      <c r="G36" s="48">
        <v>16950000</v>
      </c>
      <c r="H36" s="47"/>
      <c r="I36" s="48"/>
      <c r="J36" s="47">
        <v>2847000</v>
      </c>
      <c r="K36" s="48"/>
      <c r="L36" s="47"/>
      <c r="M36" s="48"/>
      <c r="N36" s="47">
        <v>576000</v>
      </c>
      <c r="O36" s="48"/>
      <c r="P36" s="47">
        <f t="shared" si="5"/>
        <v>3423000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20.194690265486727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837000</v>
      </c>
      <c r="C42" s="52">
        <f t="shared" si="13"/>
        <v>-339000</v>
      </c>
      <c r="D42" s="52">
        <f t="shared" si="13"/>
        <v>0</v>
      </c>
      <c r="E42" s="52">
        <f t="shared" si="13"/>
        <v>498000</v>
      </c>
      <c r="F42" s="53">
        <f t="shared" si="13"/>
        <v>498000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837000</v>
      </c>
      <c r="C43" s="43">
        <f t="shared" si="19"/>
        <v>-339000</v>
      </c>
      <c r="D43" s="43">
        <f t="shared" si="19"/>
        <v>0</v>
      </c>
      <c r="E43" s="43">
        <f t="shared" si="19"/>
        <v>498000</v>
      </c>
      <c r="F43" s="44">
        <f t="shared" si="19"/>
        <v>498000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837000</v>
      </c>
      <c r="C45" s="46">
        <v>-339000</v>
      </c>
      <c r="D45" s="46"/>
      <c r="E45" s="46">
        <f t="shared" si="21"/>
        <v>498000</v>
      </c>
      <c r="F45" s="47">
        <v>498000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59554000</v>
      </c>
      <c r="C59" s="43">
        <f t="shared" si="26"/>
        <v>15587000</v>
      </c>
      <c r="D59" s="43">
        <f t="shared" si="26"/>
        <v>0</v>
      </c>
      <c r="E59" s="43">
        <f t="shared" si="26"/>
        <v>75141000</v>
      </c>
      <c r="F59" s="44">
        <f t="shared" si="26"/>
        <v>75141000</v>
      </c>
      <c r="G59" s="45">
        <f t="shared" si="26"/>
        <v>74643000</v>
      </c>
      <c r="H59" s="44">
        <f t="shared" si="26"/>
        <v>6531000</v>
      </c>
      <c r="I59" s="45">
        <f t="shared" si="26"/>
        <v>5383047</v>
      </c>
      <c r="J59" s="44">
        <f t="shared" si="26"/>
        <v>25500000</v>
      </c>
      <c r="K59" s="45">
        <f t="shared" si="26"/>
        <v>16321943</v>
      </c>
      <c r="L59" s="44">
        <f t="shared" si="26"/>
        <v>9971000</v>
      </c>
      <c r="M59" s="45">
        <f t="shared" si="26"/>
        <v>10234921</v>
      </c>
      <c r="N59" s="44">
        <f t="shared" si="26"/>
        <v>15798000</v>
      </c>
      <c r="O59" s="45">
        <f t="shared" si="26"/>
        <v>734129</v>
      </c>
      <c r="P59" s="44">
        <f t="shared" si="26"/>
        <v>57800000</v>
      </c>
      <c r="Q59" s="45">
        <f t="shared" si="26"/>
        <v>32674040</v>
      </c>
      <c r="R59" s="20">
        <f t="shared" si="14"/>
        <v>58.439474475980347</v>
      </c>
      <c r="S59" s="21">
        <f t="shared" si="15"/>
        <v>-92.827213810443681</v>
      </c>
      <c r="T59" s="20">
        <f t="shared" si="16"/>
        <v>76.922053206638182</v>
      </c>
      <c r="U59" s="22">
        <f t="shared" si="17"/>
        <v>43.483637428301456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59554000</v>
      </c>
      <c r="C63" s="55">
        <f t="shared" si="30"/>
        <v>15587000</v>
      </c>
      <c r="D63" s="55">
        <f t="shared" si="30"/>
        <v>0</v>
      </c>
      <c r="E63" s="55">
        <f t="shared" si="30"/>
        <v>75141000</v>
      </c>
      <c r="F63" s="56">
        <f t="shared" si="30"/>
        <v>75141000</v>
      </c>
      <c r="G63" s="57">
        <f t="shared" si="30"/>
        <v>74643000</v>
      </c>
      <c r="H63" s="56">
        <f t="shared" si="30"/>
        <v>6531000</v>
      </c>
      <c r="I63" s="57">
        <f t="shared" si="30"/>
        <v>5383047</v>
      </c>
      <c r="J63" s="56">
        <f t="shared" si="30"/>
        <v>25500000</v>
      </c>
      <c r="K63" s="57">
        <f t="shared" si="30"/>
        <v>16321943</v>
      </c>
      <c r="L63" s="56">
        <f t="shared" si="30"/>
        <v>9971000</v>
      </c>
      <c r="M63" s="58">
        <f t="shared" si="30"/>
        <v>10234921</v>
      </c>
      <c r="N63" s="56">
        <f t="shared" si="30"/>
        <v>15798000</v>
      </c>
      <c r="O63" s="57">
        <f t="shared" si="30"/>
        <v>734129</v>
      </c>
      <c r="P63" s="56">
        <f t="shared" si="30"/>
        <v>57800000</v>
      </c>
      <c r="Q63" s="57">
        <f t="shared" si="30"/>
        <v>32674040</v>
      </c>
      <c r="R63" s="38">
        <f t="shared" si="14"/>
        <v>58.439474475980347</v>
      </c>
      <c r="S63" s="39">
        <f t="shared" si="15"/>
        <v>-92.827213810443681</v>
      </c>
      <c r="T63" s="38">
        <f t="shared" si="16"/>
        <v>76.922053206638182</v>
      </c>
      <c r="U63" s="39">
        <f t="shared" si="17"/>
        <v>43.483637428301456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274471000</v>
      </c>
      <c r="C8" s="40">
        <f t="shared" si="0"/>
        <v>4989000</v>
      </c>
      <c r="D8" s="40">
        <f t="shared" si="0"/>
        <v>0</v>
      </c>
      <c r="E8" s="40">
        <f t="shared" si="0"/>
        <v>279460000</v>
      </c>
      <c r="F8" s="41">
        <f t="shared" si="0"/>
        <v>279460000</v>
      </c>
      <c r="G8" s="42">
        <f t="shared" si="0"/>
        <v>279460000</v>
      </c>
      <c r="H8" s="41">
        <f t="shared" si="0"/>
        <v>73554000</v>
      </c>
      <c r="I8" s="42">
        <f t="shared" si="0"/>
        <v>0</v>
      </c>
      <c r="J8" s="41">
        <f t="shared" si="0"/>
        <v>89610000</v>
      </c>
      <c r="K8" s="42">
        <f t="shared" si="0"/>
        <v>0</v>
      </c>
      <c r="L8" s="41">
        <f t="shared" si="0"/>
        <v>52878000</v>
      </c>
      <c r="M8" s="42">
        <f t="shared" si="0"/>
        <v>0</v>
      </c>
      <c r="N8" s="41">
        <f t="shared" si="0"/>
        <v>61329000</v>
      </c>
      <c r="O8" s="42">
        <f t="shared" si="0"/>
        <v>0</v>
      </c>
      <c r="P8" s="41">
        <f t="shared" si="0"/>
        <v>277371000</v>
      </c>
      <c r="Q8" s="42">
        <f t="shared" si="0"/>
        <v>0</v>
      </c>
      <c r="R8" s="16">
        <f>IF(($L8       =0),0,((($N8       -$L8       )/$L8       )*100))</f>
        <v>15.982071939180756</v>
      </c>
      <c r="S8" s="17">
        <f>IF(($M8       =0),0,((($O8       -$M8       )/$M8       )*100))</f>
        <v>0</v>
      </c>
      <c r="T8" s="16">
        <f>IF(($E8       =0),0,(($P8       /$E8       )*100))</f>
        <v>99.252486939096826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261385000</v>
      </c>
      <c r="C9" s="43">
        <f t="shared" si="2"/>
        <v>4989000</v>
      </c>
      <c r="D9" s="43">
        <f t="shared" si="2"/>
        <v>0</v>
      </c>
      <c r="E9" s="43">
        <f t="shared" si="2"/>
        <v>266374000</v>
      </c>
      <c r="F9" s="44">
        <f t="shared" si="2"/>
        <v>266374000</v>
      </c>
      <c r="G9" s="45">
        <f t="shared" si="2"/>
        <v>266374000</v>
      </c>
      <c r="H9" s="44">
        <f t="shared" si="2"/>
        <v>70847000</v>
      </c>
      <c r="I9" s="45">
        <f t="shared" si="2"/>
        <v>0</v>
      </c>
      <c r="J9" s="44">
        <f t="shared" si="2"/>
        <v>83785000</v>
      </c>
      <c r="K9" s="45">
        <f t="shared" si="2"/>
        <v>0</v>
      </c>
      <c r="L9" s="44">
        <f t="shared" si="2"/>
        <v>51012000</v>
      </c>
      <c r="M9" s="45">
        <f t="shared" si="2"/>
        <v>0</v>
      </c>
      <c r="N9" s="44">
        <f t="shared" si="2"/>
        <v>60082000</v>
      </c>
      <c r="O9" s="45">
        <f t="shared" si="2"/>
        <v>0</v>
      </c>
      <c r="P9" s="44">
        <f t="shared" si="2"/>
        <v>265726000</v>
      </c>
      <c r="Q9" s="45">
        <f t="shared" si="2"/>
        <v>0</v>
      </c>
      <c r="R9" s="20">
        <f>IF(($L9       =0),0,((($N9       -$L9       )/$L9       )*100))</f>
        <v>17.780130165451265</v>
      </c>
      <c r="S9" s="21">
        <f>IF(($M9       =0),0,((($O9       -$M9       )/$M9       )*100))</f>
        <v>0</v>
      </c>
      <c r="T9" s="20">
        <f>IF(($E9       =0),0,(($P9       /$E9       )*100))</f>
        <v>99.756733014483402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148185000</v>
      </c>
      <c r="C10" s="46">
        <v>4989000</v>
      </c>
      <c r="D10" s="46"/>
      <c r="E10" s="46">
        <f t="shared" ref="E10:E41" si="4">$B10      +$C10      +$D10</f>
        <v>153174000</v>
      </c>
      <c r="F10" s="47">
        <v>153174000</v>
      </c>
      <c r="G10" s="48">
        <v>153174000</v>
      </c>
      <c r="H10" s="47">
        <v>55709000</v>
      </c>
      <c r="I10" s="48"/>
      <c r="J10" s="47">
        <v>49507000</v>
      </c>
      <c r="K10" s="48"/>
      <c r="L10" s="47">
        <v>20123000</v>
      </c>
      <c r="M10" s="48"/>
      <c r="N10" s="47">
        <v>27835000</v>
      </c>
      <c r="O10" s="48"/>
      <c r="P10" s="47">
        <f t="shared" ref="P10:P41" si="5">$H10      +$J10      +$L10      +$N10</f>
        <v>153174000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38.324305521045574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25200000</v>
      </c>
      <c r="C13" s="46"/>
      <c r="D13" s="46"/>
      <c r="E13" s="46">
        <f t="shared" si="4"/>
        <v>25200000</v>
      </c>
      <c r="F13" s="47">
        <v>25200000</v>
      </c>
      <c r="G13" s="48">
        <v>25200000</v>
      </c>
      <c r="H13" s="47">
        <v>8017000</v>
      </c>
      <c r="I13" s="48"/>
      <c r="J13" s="47">
        <v>3046000</v>
      </c>
      <c r="K13" s="48"/>
      <c r="L13" s="47">
        <v>9981000</v>
      </c>
      <c r="M13" s="48"/>
      <c r="N13" s="47">
        <v>3539000</v>
      </c>
      <c r="O13" s="48"/>
      <c r="P13" s="47">
        <f t="shared" si="5"/>
        <v>24583000</v>
      </c>
      <c r="Q13" s="48">
        <f t="shared" si="6"/>
        <v>0</v>
      </c>
      <c r="R13" s="24">
        <f t="shared" si="7"/>
        <v>-64.542630998897906</v>
      </c>
      <c r="S13" s="25">
        <f t="shared" si="8"/>
        <v>0</v>
      </c>
      <c r="T13" s="24">
        <f t="shared" si="9"/>
        <v>97.551587301587304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88000000</v>
      </c>
      <c r="C23" s="46"/>
      <c r="D23" s="46"/>
      <c r="E23" s="46">
        <f t="shared" si="4"/>
        <v>88000000</v>
      </c>
      <c r="F23" s="47">
        <v>88000000</v>
      </c>
      <c r="G23" s="48">
        <v>88000000</v>
      </c>
      <c r="H23" s="47">
        <v>7121000</v>
      </c>
      <c r="I23" s="48"/>
      <c r="J23" s="47">
        <v>31232000</v>
      </c>
      <c r="K23" s="48"/>
      <c r="L23" s="47">
        <v>20908000</v>
      </c>
      <c r="M23" s="48"/>
      <c r="N23" s="47">
        <v>28708000</v>
      </c>
      <c r="O23" s="48"/>
      <c r="P23" s="47">
        <f t="shared" si="5"/>
        <v>87969000</v>
      </c>
      <c r="Q23" s="48">
        <f t="shared" si="6"/>
        <v>0</v>
      </c>
      <c r="R23" s="24">
        <f t="shared" si="7"/>
        <v>37.306294241438678</v>
      </c>
      <c r="S23" s="25">
        <f t="shared" si="8"/>
        <v>0</v>
      </c>
      <c r="T23" s="24">
        <f t="shared" si="9"/>
        <v>99.964772727272731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13086000</v>
      </c>
      <c r="C27" s="43">
        <f t="shared" si="11"/>
        <v>0</v>
      </c>
      <c r="D27" s="43">
        <f t="shared" si="11"/>
        <v>0</v>
      </c>
      <c r="E27" s="43">
        <f t="shared" si="11"/>
        <v>13086000</v>
      </c>
      <c r="F27" s="44">
        <f t="shared" si="11"/>
        <v>13086000</v>
      </c>
      <c r="G27" s="45">
        <f t="shared" si="11"/>
        <v>13086000</v>
      </c>
      <c r="H27" s="44">
        <f t="shared" si="11"/>
        <v>2707000</v>
      </c>
      <c r="I27" s="45">
        <f t="shared" si="11"/>
        <v>0</v>
      </c>
      <c r="J27" s="44">
        <f t="shared" si="11"/>
        <v>5825000</v>
      </c>
      <c r="K27" s="45">
        <f t="shared" si="11"/>
        <v>0</v>
      </c>
      <c r="L27" s="44">
        <f t="shared" si="11"/>
        <v>1866000</v>
      </c>
      <c r="M27" s="45">
        <f t="shared" si="11"/>
        <v>0</v>
      </c>
      <c r="N27" s="44">
        <f t="shared" si="11"/>
        <v>1247000</v>
      </c>
      <c r="O27" s="45">
        <f t="shared" si="11"/>
        <v>0</v>
      </c>
      <c r="P27" s="44">
        <f t="shared" si="11"/>
        <v>11645000</v>
      </c>
      <c r="Q27" s="45">
        <f t="shared" si="11"/>
        <v>0</v>
      </c>
      <c r="R27" s="20">
        <f t="shared" si="7"/>
        <v>-33.172561629153272</v>
      </c>
      <c r="S27" s="21">
        <f t="shared" si="8"/>
        <v>0</v>
      </c>
      <c r="T27" s="20">
        <f t="shared" si="9"/>
        <v>88.988231697997861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1770000</v>
      </c>
      <c r="C30" s="46"/>
      <c r="D30" s="46"/>
      <c r="E30" s="46">
        <f t="shared" si="4"/>
        <v>1770000</v>
      </c>
      <c r="F30" s="47">
        <v>1770000</v>
      </c>
      <c r="G30" s="48">
        <v>1770000</v>
      </c>
      <c r="H30" s="47">
        <v>74000</v>
      </c>
      <c r="I30" s="48"/>
      <c r="J30" s="47">
        <v>955000</v>
      </c>
      <c r="K30" s="48"/>
      <c r="L30" s="47">
        <v>470000</v>
      </c>
      <c r="M30" s="48"/>
      <c r="N30" s="47">
        <v>251000</v>
      </c>
      <c r="O30" s="48"/>
      <c r="P30" s="47">
        <f t="shared" si="5"/>
        <v>1750000</v>
      </c>
      <c r="Q30" s="48">
        <f t="shared" si="6"/>
        <v>0</v>
      </c>
      <c r="R30" s="24">
        <f t="shared" si="7"/>
        <v>-46.595744680851062</v>
      </c>
      <c r="S30" s="25">
        <f t="shared" si="8"/>
        <v>0</v>
      </c>
      <c r="T30" s="24">
        <f t="shared" si="9"/>
        <v>98.870056497175142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5166000</v>
      </c>
      <c r="C32" s="46"/>
      <c r="D32" s="46"/>
      <c r="E32" s="46">
        <f t="shared" si="4"/>
        <v>5166000</v>
      </c>
      <c r="F32" s="47">
        <v>5166000</v>
      </c>
      <c r="G32" s="48">
        <v>5166000</v>
      </c>
      <c r="H32" s="47">
        <v>1887000</v>
      </c>
      <c r="I32" s="48"/>
      <c r="J32" s="47">
        <v>1729000</v>
      </c>
      <c r="K32" s="48"/>
      <c r="L32" s="47">
        <v>1396000</v>
      </c>
      <c r="M32" s="48"/>
      <c r="N32" s="47"/>
      <c r="O32" s="48"/>
      <c r="P32" s="47">
        <f t="shared" si="5"/>
        <v>5012000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97.018970189701889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5000000</v>
      </c>
      <c r="H35" s="47"/>
      <c r="I35" s="48"/>
      <c r="J35" s="47">
        <v>3141000</v>
      </c>
      <c r="K35" s="48"/>
      <c r="L35" s="47"/>
      <c r="M35" s="48"/>
      <c r="N35" s="47">
        <v>996000</v>
      </c>
      <c r="O35" s="48"/>
      <c r="P35" s="47">
        <f t="shared" si="5"/>
        <v>4137000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82.740000000000009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1150000</v>
      </c>
      <c r="C36" s="46"/>
      <c r="D36" s="46"/>
      <c r="E36" s="46">
        <f t="shared" si="4"/>
        <v>1150000</v>
      </c>
      <c r="F36" s="47">
        <v>1150000</v>
      </c>
      <c r="G36" s="48">
        <v>1150000</v>
      </c>
      <c r="H36" s="47">
        <v>746000</v>
      </c>
      <c r="I36" s="48"/>
      <c r="J36" s="47"/>
      <c r="K36" s="48"/>
      <c r="L36" s="47"/>
      <c r="M36" s="48"/>
      <c r="N36" s="47"/>
      <c r="O36" s="48"/>
      <c r="P36" s="47">
        <f t="shared" si="5"/>
        <v>746000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64.869565217391298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577971000</v>
      </c>
      <c r="C42" s="52">
        <f t="shared" si="13"/>
        <v>-59325000</v>
      </c>
      <c r="D42" s="52">
        <f t="shared" si="13"/>
        <v>0</v>
      </c>
      <c r="E42" s="52">
        <f t="shared" si="13"/>
        <v>518646000</v>
      </c>
      <c r="F42" s="53">
        <f t="shared" si="13"/>
        <v>518646000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577971000</v>
      </c>
      <c r="C43" s="43">
        <f t="shared" si="19"/>
        <v>-59325000</v>
      </c>
      <c r="D43" s="43">
        <f t="shared" si="19"/>
        <v>0</v>
      </c>
      <c r="E43" s="43">
        <f t="shared" si="19"/>
        <v>518646000</v>
      </c>
      <c r="F43" s="44">
        <f t="shared" si="19"/>
        <v>518646000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500000000</v>
      </c>
      <c r="C44" s="49">
        <v>-56000000</v>
      </c>
      <c r="D44" s="49"/>
      <c r="E44" s="49">
        <f t="shared" ref="E44:E62" si="21">$B44      +$C44      +$D44</f>
        <v>444000000</v>
      </c>
      <c r="F44" s="50">
        <v>444000000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77971000</v>
      </c>
      <c r="C45" s="46">
        <v>-3325000</v>
      </c>
      <c r="D45" s="46"/>
      <c r="E45" s="46">
        <f t="shared" si="21"/>
        <v>74646000</v>
      </c>
      <c r="F45" s="47">
        <v>74646000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852442000</v>
      </c>
      <c r="C59" s="43">
        <f t="shared" si="26"/>
        <v>-54336000</v>
      </c>
      <c r="D59" s="43">
        <f t="shared" si="26"/>
        <v>0</v>
      </c>
      <c r="E59" s="43">
        <f t="shared" si="26"/>
        <v>798106000</v>
      </c>
      <c r="F59" s="44">
        <f t="shared" si="26"/>
        <v>798106000</v>
      </c>
      <c r="G59" s="45">
        <f t="shared" si="26"/>
        <v>279460000</v>
      </c>
      <c r="H59" s="44">
        <f t="shared" si="26"/>
        <v>73554000</v>
      </c>
      <c r="I59" s="45">
        <f t="shared" si="26"/>
        <v>0</v>
      </c>
      <c r="J59" s="44">
        <f t="shared" si="26"/>
        <v>89610000</v>
      </c>
      <c r="K59" s="45">
        <f t="shared" si="26"/>
        <v>0</v>
      </c>
      <c r="L59" s="44">
        <f t="shared" si="26"/>
        <v>52878000</v>
      </c>
      <c r="M59" s="45">
        <f t="shared" si="26"/>
        <v>0</v>
      </c>
      <c r="N59" s="44">
        <f t="shared" si="26"/>
        <v>61329000</v>
      </c>
      <c r="O59" s="45">
        <f t="shared" si="26"/>
        <v>0</v>
      </c>
      <c r="P59" s="44">
        <f t="shared" si="26"/>
        <v>277371000</v>
      </c>
      <c r="Q59" s="45">
        <f t="shared" si="26"/>
        <v>0</v>
      </c>
      <c r="R59" s="20">
        <f t="shared" si="14"/>
        <v>15.982071939180756</v>
      </c>
      <c r="S59" s="21">
        <f t="shared" si="15"/>
        <v>0</v>
      </c>
      <c r="T59" s="20">
        <f t="shared" si="16"/>
        <v>34.75365427649961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852442000</v>
      </c>
      <c r="C63" s="55">
        <f t="shared" si="30"/>
        <v>-54336000</v>
      </c>
      <c r="D63" s="55">
        <f t="shared" si="30"/>
        <v>0</v>
      </c>
      <c r="E63" s="55">
        <f t="shared" si="30"/>
        <v>798106000</v>
      </c>
      <c r="F63" s="56">
        <f t="shared" si="30"/>
        <v>798106000</v>
      </c>
      <c r="G63" s="57">
        <f t="shared" si="30"/>
        <v>279460000</v>
      </c>
      <c r="H63" s="56">
        <f t="shared" si="30"/>
        <v>73554000</v>
      </c>
      <c r="I63" s="57">
        <f t="shared" si="30"/>
        <v>0</v>
      </c>
      <c r="J63" s="56">
        <f t="shared" si="30"/>
        <v>89610000</v>
      </c>
      <c r="K63" s="57">
        <f t="shared" si="30"/>
        <v>0</v>
      </c>
      <c r="L63" s="56">
        <f t="shared" si="30"/>
        <v>52878000</v>
      </c>
      <c r="M63" s="58">
        <f t="shared" si="30"/>
        <v>0</v>
      </c>
      <c r="N63" s="56">
        <f t="shared" si="30"/>
        <v>61329000</v>
      </c>
      <c r="O63" s="57">
        <f t="shared" si="30"/>
        <v>0</v>
      </c>
      <c r="P63" s="56">
        <f t="shared" si="30"/>
        <v>277371000</v>
      </c>
      <c r="Q63" s="57">
        <f t="shared" si="30"/>
        <v>0</v>
      </c>
      <c r="R63" s="38">
        <f t="shared" si="14"/>
        <v>15.982071939180756</v>
      </c>
      <c r="S63" s="39">
        <f t="shared" si="15"/>
        <v>0</v>
      </c>
      <c r="T63" s="38">
        <f t="shared" si="16"/>
        <v>34.75365427649961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164048000</v>
      </c>
      <c r="C8" s="40">
        <f t="shared" si="0"/>
        <v>-10622000</v>
      </c>
      <c r="D8" s="40">
        <f t="shared" si="0"/>
        <v>0</v>
      </c>
      <c r="E8" s="40">
        <f t="shared" si="0"/>
        <v>153426000</v>
      </c>
      <c r="F8" s="41">
        <f t="shared" si="0"/>
        <v>153426000</v>
      </c>
      <c r="G8" s="42">
        <f t="shared" si="0"/>
        <v>153426000</v>
      </c>
      <c r="H8" s="41">
        <f t="shared" si="0"/>
        <v>18609000</v>
      </c>
      <c r="I8" s="42">
        <f t="shared" si="0"/>
        <v>0</v>
      </c>
      <c r="J8" s="41">
        <f t="shared" si="0"/>
        <v>61021000</v>
      </c>
      <c r="K8" s="42">
        <f t="shared" si="0"/>
        <v>0</v>
      </c>
      <c r="L8" s="41">
        <f t="shared" si="0"/>
        <v>37287000</v>
      </c>
      <c r="M8" s="42">
        <f t="shared" si="0"/>
        <v>0</v>
      </c>
      <c r="N8" s="41">
        <f t="shared" si="0"/>
        <v>33299000</v>
      </c>
      <c r="O8" s="42">
        <f t="shared" si="0"/>
        <v>0</v>
      </c>
      <c r="P8" s="41">
        <f t="shared" si="0"/>
        <v>150216000</v>
      </c>
      <c r="Q8" s="42">
        <f t="shared" si="0"/>
        <v>0</v>
      </c>
      <c r="R8" s="16">
        <f>IF(($L8       =0),0,((($N8       -$L8       )/$L8       )*100))</f>
        <v>-10.695416633142917</v>
      </c>
      <c r="S8" s="17">
        <f>IF(($M8       =0),0,((($O8       -$M8       )/$M8       )*100))</f>
        <v>0</v>
      </c>
      <c r="T8" s="16">
        <f>IF(($E8       =0),0,(($P8       /$E8       )*100))</f>
        <v>97.907786164013928</v>
      </c>
      <c r="U8" s="18">
        <f>IF(($E8       =0),0,(($Q8       /$E8       )*100))</f>
        <v>0</v>
      </c>
      <c r="V8" s="41">
        <f t="shared" ref="V8:W8" si="1">+V9+V27</f>
        <v>6130000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157099000</v>
      </c>
      <c r="C9" s="43">
        <f t="shared" si="2"/>
        <v>-10047000</v>
      </c>
      <c r="D9" s="43">
        <f t="shared" si="2"/>
        <v>0</v>
      </c>
      <c r="E9" s="43">
        <f t="shared" si="2"/>
        <v>147052000</v>
      </c>
      <c r="F9" s="44">
        <f t="shared" si="2"/>
        <v>147052000</v>
      </c>
      <c r="G9" s="45">
        <f t="shared" si="2"/>
        <v>147052000</v>
      </c>
      <c r="H9" s="44">
        <f t="shared" si="2"/>
        <v>18147000</v>
      </c>
      <c r="I9" s="45">
        <f t="shared" si="2"/>
        <v>0</v>
      </c>
      <c r="J9" s="44">
        <f t="shared" si="2"/>
        <v>58824000</v>
      </c>
      <c r="K9" s="45">
        <f t="shared" si="2"/>
        <v>0</v>
      </c>
      <c r="L9" s="44">
        <f t="shared" si="2"/>
        <v>36169000</v>
      </c>
      <c r="M9" s="45">
        <f t="shared" si="2"/>
        <v>0</v>
      </c>
      <c r="N9" s="44">
        <f t="shared" si="2"/>
        <v>33120000</v>
      </c>
      <c r="O9" s="45">
        <f t="shared" si="2"/>
        <v>0</v>
      </c>
      <c r="P9" s="44">
        <f t="shared" si="2"/>
        <v>146260000</v>
      </c>
      <c r="Q9" s="45">
        <f t="shared" si="2"/>
        <v>0</v>
      </c>
      <c r="R9" s="20">
        <f>IF(($L9       =0),0,((($N9       -$L9       )/$L9       )*100))</f>
        <v>-8.4298708839061067</v>
      </c>
      <c r="S9" s="21">
        <f>IF(($M9       =0),0,((($O9       -$M9       )/$M9       )*100))</f>
        <v>0</v>
      </c>
      <c r="T9" s="20">
        <f>IF(($E9       =0),0,(($P9       /$E9       )*100))</f>
        <v>99.461415009656449</v>
      </c>
      <c r="U9" s="22">
        <f>IF(($E9       =0),0,(($Q9       /$E9       )*100))</f>
        <v>0</v>
      </c>
      <c r="V9" s="44">
        <f t="shared" ref="V9:W9" si="3">SUM(V10:V26)</f>
        <v>6130000</v>
      </c>
      <c r="W9" s="45">
        <f t="shared" si="3"/>
        <v>0</v>
      </c>
    </row>
    <row r="10" spans="1:23" x14ac:dyDescent="0.2">
      <c r="A10" s="23" t="s">
        <v>37</v>
      </c>
      <c r="B10" s="46">
        <v>150219000</v>
      </c>
      <c r="C10" s="46">
        <v>-10047000</v>
      </c>
      <c r="D10" s="46"/>
      <c r="E10" s="46">
        <f t="shared" ref="E10:E41" si="4">$B10      +$C10      +$D10</f>
        <v>140172000</v>
      </c>
      <c r="F10" s="47">
        <v>140172000</v>
      </c>
      <c r="G10" s="48">
        <v>140172000</v>
      </c>
      <c r="H10" s="47">
        <v>18147000</v>
      </c>
      <c r="I10" s="48"/>
      <c r="J10" s="47">
        <v>58824000</v>
      </c>
      <c r="K10" s="48"/>
      <c r="L10" s="47">
        <v>33662000</v>
      </c>
      <c r="M10" s="48"/>
      <c r="N10" s="47">
        <v>29539000</v>
      </c>
      <c r="O10" s="48"/>
      <c r="P10" s="47">
        <f t="shared" ref="P10:P41" si="5">$H10      +$J10      +$L10      +$N10</f>
        <v>140172000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-12.248232428257383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>
        <v>6130000</v>
      </c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6880000</v>
      </c>
      <c r="C13" s="46"/>
      <c r="D13" s="46"/>
      <c r="E13" s="46">
        <f t="shared" si="4"/>
        <v>6880000</v>
      </c>
      <c r="F13" s="47">
        <v>6880000</v>
      </c>
      <c r="G13" s="48">
        <v>6880000</v>
      </c>
      <c r="H13" s="47"/>
      <c r="I13" s="48"/>
      <c r="J13" s="47"/>
      <c r="K13" s="48"/>
      <c r="L13" s="47">
        <v>2507000</v>
      </c>
      <c r="M13" s="48"/>
      <c r="N13" s="47">
        <v>3581000</v>
      </c>
      <c r="O13" s="48"/>
      <c r="P13" s="47">
        <f t="shared" si="5"/>
        <v>6088000</v>
      </c>
      <c r="Q13" s="48">
        <f t="shared" si="6"/>
        <v>0</v>
      </c>
      <c r="R13" s="24">
        <f t="shared" si="7"/>
        <v>42.840047865975265</v>
      </c>
      <c r="S13" s="25">
        <f t="shared" si="8"/>
        <v>0</v>
      </c>
      <c r="T13" s="24">
        <f t="shared" si="9"/>
        <v>88.488372093023258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6949000</v>
      </c>
      <c r="C27" s="43">
        <f t="shared" si="11"/>
        <v>-575000</v>
      </c>
      <c r="D27" s="43">
        <f t="shared" si="11"/>
        <v>0</v>
      </c>
      <c r="E27" s="43">
        <f t="shared" si="11"/>
        <v>6374000</v>
      </c>
      <c r="F27" s="44">
        <f t="shared" si="11"/>
        <v>6374000</v>
      </c>
      <c r="G27" s="45">
        <f t="shared" si="11"/>
        <v>6374000</v>
      </c>
      <c r="H27" s="44">
        <f t="shared" si="11"/>
        <v>462000</v>
      </c>
      <c r="I27" s="45">
        <f t="shared" si="11"/>
        <v>0</v>
      </c>
      <c r="J27" s="44">
        <f t="shared" si="11"/>
        <v>2197000</v>
      </c>
      <c r="K27" s="45">
        <f t="shared" si="11"/>
        <v>0</v>
      </c>
      <c r="L27" s="44">
        <f t="shared" si="11"/>
        <v>1118000</v>
      </c>
      <c r="M27" s="45">
        <f t="shared" si="11"/>
        <v>0</v>
      </c>
      <c r="N27" s="44">
        <f t="shared" si="11"/>
        <v>179000</v>
      </c>
      <c r="O27" s="45">
        <f t="shared" si="11"/>
        <v>0</v>
      </c>
      <c r="P27" s="44">
        <f t="shared" si="11"/>
        <v>3956000</v>
      </c>
      <c r="Q27" s="45">
        <f t="shared" si="11"/>
        <v>0</v>
      </c>
      <c r="R27" s="20">
        <f t="shared" si="7"/>
        <v>-83.989266547406089</v>
      </c>
      <c r="S27" s="21">
        <f t="shared" si="8"/>
        <v>0</v>
      </c>
      <c r="T27" s="20">
        <f t="shared" si="9"/>
        <v>62.064637590210225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91000</v>
      </c>
      <c r="I30" s="48"/>
      <c r="J30" s="47">
        <v>1038000</v>
      </c>
      <c r="K30" s="48"/>
      <c r="L30" s="47">
        <v>120000</v>
      </c>
      <c r="M30" s="48"/>
      <c r="N30" s="47">
        <v>179000</v>
      </c>
      <c r="O30" s="48"/>
      <c r="P30" s="47">
        <f t="shared" si="5"/>
        <v>1428000</v>
      </c>
      <c r="Q30" s="48">
        <f t="shared" si="6"/>
        <v>0</v>
      </c>
      <c r="R30" s="24">
        <f t="shared" si="7"/>
        <v>49.166666666666664</v>
      </c>
      <c r="S30" s="25">
        <f t="shared" si="8"/>
        <v>0</v>
      </c>
      <c r="T30" s="24">
        <f t="shared" si="9"/>
        <v>58.285714285714285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4399000</v>
      </c>
      <c r="C32" s="46">
        <v>-575000</v>
      </c>
      <c r="D32" s="46"/>
      <c r="E32" s="46">
        <f t="shared" si="4"/>
        <v>3824000</v>
      </c>
      <c r="F32" s="47">
        <v>3824000</v>
      </c>
      <c r="G32" s="48">
        <v>3824000</v>
      </c>
      <c r="H32" s="47">
        <v>339000</v>
      </c>
      <c r="I32" s="48"/>
      <c r="J32" s="47">
        <v>1092000</v>
      </c>
      <c r="K32" s="48"/>
      <c r="L32" s="47">
        <v>998000</v>
      </c>
      <c r="M32" s="48"/>
      <c r="N32" s="47"/>
      <c r="O32" s="48"/>
      <c r="P32" s="47">
        <f t="shared" si="5"/>
        <v>2429000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63.519874476987447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100000</v>
      </c>
      <c r="C36" s="46"/>
      <c r="D36" s="46"/>
      <c r="E36" s="46">
        <f t="shared" si="4"/>
        <v>100000</v>
      </c>
      <c r="F36" s="47">
        <v>100000</v>
      </c>
      <c r="G36" s="48">
        <v>100000</v>
      </c>
      <c r="H36" s="47">
        <v>32000</v>
      </c>
      <c r="I36" s="48"/>
      <c r="J36" s="47">
        <v>67000</v>
      </c>
      <c r="K36" s="48"/>
      <c r="L36" s="47"/>
      <c r="M36" s="48"/>
      <c r="N36" s="47"/>
      <c r="O36" s="48"/>
      <c r="P36" s="47">
        <f t="shared" si="5"/>
        <v>99000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99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16204000</v>
      </c>
      <c r="C42" s="52">
        <f t="shared" si="13"/>
        <v>10133000</v>
      </c>
      <c r="D42" s="52">
        <f t="shared" si="13"/>
        <v>0</v>
      </c>
      <c r="E42" s="52">
        <f t="shared" si="13"/>
        <v>26337000</v>
      </c>
      <c r="F42" s="53">
        <f t="shared" si="13"/>
        <v>26337000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16204000</v>
      </c>
      <c r="C43" s="43">
        <f t="shared" si="19"/>
        <v>10133000</v>
      </c>
      <c r="D43" s="43">
        <f t="shared" si="19"/>
        <v>0</v>
      </c>
      <c r="E43" s="43">
        <f t="shared" si="19"/>
        <v>26337000</v>
      </c>
      <c r="F43" s="44">
        <f t="shared" si="19"/>
        <v>26337000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5000000</v>
      </c>
      <c r="C44" s="49"/>
      <c r="D44" s="49"/>
      <c r="E44" s="49">
        <f t="shared" ref="E44:E62" si="21">$B44      +$C44      +$D44</f>
        <v>5000000</v>
      </c>
      <c r="F44" s="50">
        <v>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11204000</v>
      </c>
      <c r="C45" s="46">
        <v>10133000</v>
      </c>
      <c r="D45" s="46"/>
      <c r="E45" s="46">
        <f t="shared" si="21"/>
        <v>21337000</v>
      </c>
      <c r="F45" s="47">
        <v>21337000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180252000</v>
      </c>
      <c r="C59" s="43">
        <f t="shared" si="26"/>
        <v>-489000</v>
      </c>
      <c r="D59" s="43">
        <f t="shared" si="26"/>
        <v>0</v>
      </c>
      <c r="E59" s="43">
        <f t="shared" si="26"/>
        <v>179763000</v>
      </c>
      <c r="F59" s="44">
        <f t="shared" si="26"/>
        <v>179763000</v>
      </c>
      <c r="G59" s="45">
        <f t="shared" si="26"/>
        <v>153426000</v>
      </c>
      <c r="H59" s="44">
        <f t="shared" si="26"/>
        <v>18609000</v>
      </c>
      <c r="I59" s="45">
        <f t="shared" si="26"/>
        <v>0</v>
      </c>
      <c r="J59" s="44">
        <f t="shared" si="26"/>
        <v>61021000</v>
      </c>
      <c r="K59" s="45">
        <f t="shared" si="26"/>
        <v>0</v>
      </c>
      <c r="L59" s="44">
        <f t="shared" si="26"/>
        <v>37287000</v>
      </c>
      <c r="M59" s="45">
        <f t="shared" si="26"/>
        <v>0</v>
      </c>
      <c r="N59" s="44">
        <f t="shared" si="26"/>
        <v>33299000</v>
      </c>
      <c r="O59" s="45">
        <f t="shared" si="26"/>
        <v>0</v>
      </c>
      <c r="P59" s="44">
        <f t="shared" si="26"/>
        <v>150216000</v>
      </c>
      <c r="Q59" s="45">
        <f t="shared" si="26"/>
        <v>0</v>
      </c>
      <c r="R59" s="20">
        <f t="shared" si="14"/>
        <v>-10.695416633142917</v>
      </c>
      <c r="S59" s="21">
        <f t="shared" si="15"/>
        <v>0</v>
      </c>
      <c r="T59" s="20">
        <f t="shared" si="16"/>
        <v>83.563358421922203</v>
      </c>
      <c r="U59" s="22">
        <f t="shared" si="17"/>
        <v>0</v>
      </c>
      <c r="V59" s="44">
        <f t="shared" ref="V59:W59" si="27">+V8+V42</f>
        <v>6130000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180252000</v>
      </c>
      <c r="C63" s="55">
        <f t="shared" si="30"/>
        <v>-489000</v>
      </c>
      <c r="D63" s="55">
        <f t="shared" si="30"/>
        <v>0</v>
      </c>
      <c r="E63" s="55">
        <f t="shared" si="30"/>
        <v>179763000</v>
      </c>
      <c r="F63" s="56">
        <f t="shared" si="30"/>
        <v>179763000</v>
      </c>
      <c r="G63" s="57">
        <f t="shared" si="30"/>
        <v>153426000</v>
      </c>
      <c r="H63" s="56">
        <f t="shared" si="30"/>
        <v>18609000</v>
      </c>
      <c r="I63" s="57">
        <f t="shared" si="30"/>
        <v>0</v>
      </c>
      <c r="J63" s="56">
        <f t="shared" si="30"/>
        <v>61021000</v>
      </c>
      <c r="K63" s="57">
        <f t="shared" si="30"/>
        <v>0</v>
      </c>
      <c r="L63" s="56">
        <f t="shared" si="30"/>
        <v>37287000</v>
      </c>
      <c r="M63" s="58">
        <f t="shared" si="30"/>
        <v>0</v>
      </c>
      <c r="N63" s="56">
        <f t="shared" si="30"/>
        <v>33299000</v>
      </c>
      <c r="O63" s="57">
        <f t="shared" si="30"/>
        <v>0</v>
      </c>
      <c r="P63" s="56">
        <f t="shared" si="30"/>
        <v>150216000</v>
      </c>
      <c r="Q63" s="57">
        <f t="shared" si="30"/>
        <v>0</v>
      </c>
      <c r="R63" s="38">
        <f t="shared" si="14"/>
        <v>-10.695416633142917</v>
      </c>
      <c r="S63" s="39">
        <f t="shared" si="15"/>
        <v>0</v>
      </c>
      <c r="T63" s="38">
        <f t="shared" si="16"/>
        <v>83.563358421922203</v>
      </c>
      <c r="U63" s="39">
        <f t="shared" si="17"/>
        <v>0</v>
      </c>
      <c r="V63" s="56">
        <f>+V59+V60</f>
        <v>6130000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150972000</v>
      </c>
      <c r="C8" s="40">
        <f t="shared" si="0"/>
        <v>-482000</v>
      </c>
      <c r="D8" s="40">
        <f t="shared" si="0"/>
        <v>0</v>
      </c>
      <c r="E8" s="40">
        <f t="shared" si="0"/>
        <v>150490000</v>
      </c>
      <c r="F8" s="41">
        <f t="shared" si="0"/>
        <v>150490000</v>
      </c>
      <c r="G8" s="42">
        <f t="shared" si="0"/>
        <v>150490000</v>
      </c>
      <c r="H8" s="41">
        <f t="shared" si="0"/>
        <v>6035000</v>
      </c>
      <c r="I8" s="42">
        <f t="shared" si="0"/>
        <v>6034741</v>
      </c>
      <c r="J8" s="41">
        <f t="shared" si="0"/>
        <v>26392000</v>
      </c>
      <c r="K8" s="42">
        <f t="shared" si="0"/>
        <v>41990295</v>
      </c>
      <c r="L8" s="41">
        <f t="shared" si="0"/>
        <v>47507000</v>
      </c>
      <c r="M8" s="42">
        <f t="shared" si="0"/>
        <v>43150622</v>
      </c>
      <c r="N8" s="41">
        <f t="shared" si="0"/>
        <v>56638000</v>
      </c>
      <c r="O8" s="42">
        <f t="shared" si="0"/>
        <v>57377838</v>
      </c>
      <c r="P8" s="41">
        <f t="shared" si="0"/>
        <v>136572000</v>
      </c>
      <c r="Q8" s="42">
        <f t="shared" si="0"/>
        <v>148553496</v>
      </c>
      <c r="R8" s="16">
        <f>IF(($L8       =0),0,((($N8       -$L8       )/$L8       )*100))</f>
        <v>19.220325425726735</v>
      </c>
      <c r="S8" s="17">
        <f>IF(($M8       =0),0,((($O8       -$M8       )/$M8       )*100))</f>
        <v>32.971056593344123</v>
      </c>
      <c r="T8" s="16">
        <f>IF(($E8       =0),0,(($P8       /$E8       )*100))</f>
        <v>90.751544953153029</v>
      </c>
      <c r="U8" s="18">
        <f>IF(($E8       =0),0,(($Q8       /$E8       )*100))</f>
        <v>98.713200877134682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146241000</v>
      </c>
      <c r="C9" s="43">
        <f t="shared" si="2"/>
        <v>-15162000</v>
      </c>
      <c r="D9" s="43">
        <f t="shared" si="2"/>
        <v>0</v>
      </c>
      <c r="E9" s="43">
        <f t="shared" si="2"/>
        <v>131079000</v>
      </c>
      <c r="F9" s="44">
        <f t="shared" si="2"/>
        <v>131079000</v>
      </c>
      <c r="G9" s="45">
        <f t="shared" si="2"/>
        <v>131079000</v>
      </c>
      <c r="H9" s="44">
        <f t="shared" si="2"/>
        <v>5056000</v>
      </c>
      <c r="I9" s="45">
        <f t="shared" si="2"/>
        <v>5056412</v>
      </c>
      <c r="J9" s="44">
        <f t="shared" si="2"/>
        <v>26009000</v>
      </c>
      <c r="K9" s="45">
        <f t="shared" si="2"/>
        <v>41020958</v>
      </c>
      <c r="L9" s="44">
        <f t="shared" si="2"/>
        <v>47287000</v>
      </c>
      <c r="M9" s="45">
        <f t="shared" si="2"/>
        <v>42963457</v>
      </c>
      <c r="N9" s="44">
        <f t="shared" si="2"/>
        <v>49703000</v>
      </c>
      <c r="O9" s="45">
        <f t="shared" si="2"/>
        <v>42037477</v>
      </c>
      <c r="P9" s="44">
        <f t="shared" si="2"/>
        <v>128055000</v>
      </c>
      <c r="Q9" s="45">
        <f t="shared" si="2"/>
        <v>131078304</v>
      </c>
      <c r="R9" s="20">
        <f>IF(($L9       =0),0,((($N9       -$L9       )/$L9       )*100))</f>
        <v>5.1092266373421875</v>
      </c>
      <c r="S9" s="21">
        <f>IF(($M9       =0),0,((($O9       -$M9       )/$M9       )*100))</f>
        <v>-2.1552734920749042</v>
      </c>
      <c r="T9" s="20">
        <f>IF(($E9       =0),0,(($P9       /$E9       )*100))</f>
        <v>97.692994301146641</v>
      </c>
      <c r="U9" s="22">
        <f>IF(($E9       =0),0,(($Q9       /$E9       )*100))</f>
        <v>99.999469022497877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56241000</v>
      </c>
      <c r="C10" s="46">
        <v>-10162000</v>
      </c>
      <c r="D10" s="46"/>
      <c r="E10" s="46">
        <f t="shared" ref="E10:E41" si="4">$B10      +$C10      +$D10</f>
        <v>46079000</v>
      </c>
      <c r="F10" s="47">
        <v>46079000</v>
      </c>
      <c r="G10" s="48">
        <v>46079000</v>
      </c>
      <c r="H10" s="47">
        <v>5056000</v>
      </c>
      <c r="I10" s="48">
        <v>5056412</v>
      </c>
      <c r="J10" s="47">
        <v>11009000</v>
      </c>
      <c r="K10" s="48">
        <v>21560515</v>
      </c>
      <c r="L10" s="47">
        <v>24237000</v>
      </c>
      <c r="M10" s="48">
        <v>13629041</v>
      </c>
      <c r="N10" s="47">
        <v>5777000</v>
      </c>
      <c r="O10" s="48">
        <v>5833091</v>
      </c>
      <c r="P10" s="47">
        <f t="shared" ref="P10:P41" si="5">$H10      +$J10      +$L10      +$N10</f>
        <v>46079000</v>
      </c>
      <c r="Q10" s="48">
        <f t="shared" ref="Q10:Q41" si="6">$I10      +$K10      +$M10      +$O10</f>
        <v>46079059</v>
      </c>
      <c r="R10" s="24">
        <f t="shared" ref="R10:R41" si="7">IF(($L10      =0),0,((($N10      -$L10      )/$L10      )*100))</f>
        <v>-76.164541816231377</v>
      </c>
      <c r="S10" s="25">
        <f t="shared" ref="S10:S41" si="8">IF(($M10      =0),0,((($O10      -$M10      )/$M10      )*100))</f>
        <v>-57.201016564555054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100.00012804097311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10000000</v>
      </c>
      <c r="C22" s="46">
        <v>-5000000</v>
      </c>
      <c r="D22" s="46"/>
      <c r="E22" s="46">
        <f t="shared" si="4"/>
        <v>5000000</v>
      </c>
      <c r="F22" s="47">
        <v>5000000</v>
      </c>
      <c r="G22" s="48">
        <v>5000000</v>
      </c>
      <c r="H22" s="47"/>
      <c r="I22" s="48"/>
      <c r="J22" s="47"/>
      <c r="K22" s="48">
        <v>742522</v>
      </c>
      <c r="L22" s="47">
        <v>1976000</v>
      </c>
      <c r="M22" s="48">
        <v>1233128</v>
      </c>
      <c r="N22" s="47"/>
      <c r="O22" s="48">
        <v>3023595</v>
      </c>
      <c r="P22" s="47">
        <f t="shared" si="5"/>
        <v>1976000</v>
      </c>
      <c r="Q22" s="48">
        <f t="shared" si="6"/>
        <v>4999245</v>
      </c>
      <c r="R22" s="24">
        <f t="shared" si="7"/>
        <v>-100</v>
      </c>
      <c r="S22" s="25">
        <f t="shared" si="8"/>
        <v>145.19717336724167</v>
      </c>
      <c r="T22" s="24">
        <f t="shared" si="9"/>
        <v>39.519999999999996</v>
      </c>
      <c r="U22" s="26">
        <f t="shared" si="10"/>
        <v>99.984899999999996</v>
      </c>
      <c r="V22" s="47"/>
      <c r="W22" s="48"/>
    </row>
    <row r="23" spans="1:23" x14ac:dyDescent="0.2">
      <c r="A23" s="23" t="s">
        <v>50</v>
      </c>
      <c r="B23" s="46">
        <v>80000000</v>
      </c>
      <c r="C23" s="46"/>
      <c r="D23" s="46"/>
      <c r="E23" s="46">
        <f t="shared" si="4"/>
        <v>80000000</v>
      </c>
      <c r="F23" s="47">
        <v>80000000</v>
      </c>
      <c r="G23" s="48">
        <v>80000000</v>
      </c>
      <c r="H23" s="47"/>
      <c r="I23" s="48"/>
      <c r="J23" s="47">
        <v>15000000</v>
      </c>
      <c r="K23" s="48">
        <v>18717921</v>
      </c>
      <c r="L23" s="47">
        <v>21074000</v>
      </c>
      <c r="M23" s="48">
        <v>28101288</v>
      </c>
      <c r="N23" s="47">
        <v>43926000</v>
      </c>
      <c r="O23" s="48">
        <v>33180791</v>
      </c>
      <c r="P23" s="47">
        <f t="shared" si="5"/>
        <v>80000000</v>
      </c>
      <c r="Q23" s="48">
        <f t="shared" si="6"/>
        <v>80000000</v>
      </c>
      <c r="R23" s="24">
        <f t="shared" si="7"/>
        <v>108.4369365094429</v>
      </c>
      <c r="S23" s="25">
        <f t="shared" si="8"/>
        <v>18.075694608731101</v>
      </c>
      <c r="T23" s="24">
        <f t="shared" si="9"/>
        <v>100</v>
      </c>
      <c r="U23" s="26">
        <f t="shared" si="10"/>
        <v>100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4731000</v>
      </c>
      <c r="C27" s="43">
        <f t="shared" si="11"/>
        <v>14680000</v>
      </c>
      <c r="D27" s="43">
        <f t="shared" si="11"/>
        <v>0</v>
      </c>
      <c r="E27" s="43">
        <f t="shared" si="11"/>
        <v>19411000</v>
      </c>
      <c r="F27" s="44">
        <f t="shared" si="11"/>
        <v>19411000</v>
      </c>
      <c r="G27" s="45">
        <f t="shared" si="11"/>
        <v>19411000</v>
      </c>
      <c r="H27" s="44">
        <f t="shared" si="11"/>
        <v>979000</v>
      </c>
      <c r="I27" s="45">
        <f t="shared" si="11"/>
        <v>978329</v>
      </c>
      <c r="J27" s="44">
        <f t="shared" si="11"/>
        <v>383000</v>
      </c>
      <c r="K27" s="45">
        <f t="shared" si="11"/>
        <v>969337</v>
      </c>
      <c r="L27" s="44">
        <f t="shared" si="11"/>
        <v>220000</v>
      </c>
      <c r="M27" s="45">
        <f t="shared" si="11"/>
        <v>187165</v>
      </c>
      <c r="N27" s="44">
        <f t="shared" si="11"/>
        <v>6935000</v>
      </c>
      <c r="O27" s="45">
        <f t="shared" si="11"/>
        <v>15340361</v>
      </c>
      <c r="P27" s="44">
        <f t="shared" si="11"/>
        <v>8517000</v>
      </c>
      <c r="Q27" s="45">
        <f t="shared" si="11"/>
        <v>17475192</v>
      </c>
      <c r="R27" s="20">
        <f t="shared" si="7"/>
        <v>3052.2727272727275</v>
      </c>
      <c r="S27" s="21">
        <f t="shared" si="8"/>
        <v>8096.1696898458586</v>
      </c>
      <c r="T27" s="20">
        <f t="shared" si="9"/>
        <v>43.877183040544018</v>
      </c>
      <c r="U27" s="22">
        <f t="shared" si="10"/>
        <v>90.027262892174548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117000</v>
      </c>
      <c r="I30" s="48">
        <v>116667</v>
      </c>
      <c r="J30" s="47">
        <v>33000</v>
      </c>
      <c r="K30" s="48">
        <v>99999</v>
      </c>
      <c r="L30" s="47">
        <v>220000</v>
      </c>
      <c r="M30" s="48">
        <v>187165</v>
      </c>
      <c r="N30" s="47">
        <v>2629000</v>
      </c>
      <c r="O30" s="48">
        <v>2596168</v>
      </c>
      <c r="P30" s="47">
        <f t="shared" si="5"/>
        <v>2999000</v>
      </c>
      <c r="Q30" s="48">
        <f t="shared" si="6"/>
        <v>2999999</v>
      </c>
      <c r="R30" s="24">
        <f t="shared" si="7"/>
        <v>1095</v>
      </c>
      <c r="S30" s="25">
        <f t="shared" si="8"/>
        <v>1287.1012208479149</v>
      </c>
      <c r="T30" s="24">
        <f t="shared" si="9"/>
        <v>99.966666666666669</v>
      </c>
      <c r="U30" s="26">
        <f t="shared" si="10"/>
        <v>99.999966666666666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1731000</v>
      </c>
      <c r="C32" s="46"/>
      <c r="D32" s="46"/>
      <c r="E32" s="46">
        <f t="shared" si="4"/>
        <v>1731000</v>
      </c>
      <c r="F32" s="47">
        <v>1731000</v>
      </c>
      <c r="G32" s="48">
        <v>1731000</v>
      </c>
      <c r="H32" s="47">
        <v>862000</v>
      </c>
      <c r="I32" s="48">
        <v>861662</v>
      </c>
      <c r="J32" s="47">
        <v>350000</v>
      </c>
      <c r="K32" s="48">
        <v>869338</v>
      </c>
      <c r="L32" s="47"/>
      <c r="M32" s="48"/>
      <c r="N32" s="47"/>
      <c r="O32" s="48"/>
      <c r="P32" s="47">
        <f t="shared" si="5"/>
        <v>1212000</v>
      </c>
      <c r="Q32" s="48">
        <f t="shared" si="6"/>
        <v>1731000</v>
      </c>
      <c r="R32" s="24">
        <f t="shared" si="7"/>
        <v>0</v>
      </c>
      <c r="S32" s="25">
        <f t="shared" si="8"/>
        <v>0</v>
      </c>
      <c r="T32" s="24">
        <f t="shared" si="9"/>
        <v>70.017331022530328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14680000</v>
      </c>
      <c r="D36" s="46"/>
      <c r="E36" s="46">
        <f t="shared" si="4"/>
        <v>14680000</v>
      </c>
      <c r="F36" s="47">
        <v>14680000</v>
      </c>
      <c r="G36" s="48">
        <v>14680000</v>
      </c>
      <c r="H36" s="47"/>
      <c r="I36" s="48"/>
      <c r="J36" s="47"/>
      <c r="K36" s="48"/>
      <c r="L36" s="47"/>
      <c r="M36" s="48"/>
      <c r="N36" s="47">
        <v>4306000</v>
      </c>
      <c r="O36" s="48">
        <v>12744193</v>
      </c>
      <c r="P36" s="47">
        <f t="shared" si="5"/>
        <v>4306000</v>
      </c>
      <c r="Q36" s="48">
        <f t="shared" si="6"/>
        <v>12744193</v>
      </c>
      <c r="R36" s="24">
        <f t="shared" si="7"/>
        <v>0</v>
      </c>
      <c r="S36" s="25">
        <f t="shared" si="8"/>
        <v>0</v>
      </c>
      <c r="T36" s="24">
        <f t="shared" si="9"/>
        <v>29.332425068119889</v>
      </c>
      <c r="U36" s="26">
        <f t="shared" si="10"/>
        <v>86.81330381471389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4707000</v>
      </c>
      <c r="C42" s="52">
        <f t="shared" si="13"/>
        <v>4205000</v>
      </c>
      <c r="D42" s="52">
        <f t="shared" si="13"/>
        <v>0</v>
      </c>
      <c r="E42" s="52">
        <f t="shared" si="13"/>
        <v>8912000</v>
      </c>
      <c r="F42" s="53">
        <f t="shared" si="13"/>
        <v>8912000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4707000</v>
      </c>
      <c r="C43" s="43">
        <f t="shared" si="19"/>
        <v>4205000</v>
      </c>
      <c r="D43" s="43">
        <f t="shared" si="19"/>
        <v>0</v>
      </c>
      <c r="E43" s="43">
        <f t="shared" si="19"/>
        <v>8912000</v>
      </c>
      <c r="F43" s="44">
        <f t="shared" si="19"/>
        <v>8912000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4707000</v>
      </c>
      <c r="C45" s="46">
        <v>4205000</v>
      </c>
      <c r="D45" s="46"/>
      <c r="E45" s="46">
        <f t="shared" si="21"/>
        <v>8912000</v>
      </c>
      <c r="F45" s="47">
        <v>8912000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155679000</v>
      </c>
      <c r="C59" s="43">
        <f t="shared" si="26"/>
        <v>3723000</v>
      </c>
      <c r="D59" s="43">
        <f t="shared" si="26"/>
        <v>0</v>
      </c>
      <c r="E59" s="43">
        <f t="shared" si="26"/>
        <v>159402000</v>
      </c>
      <c r="F59" s="44">
        <f t="shared" si="26"/>
        <v>159402000</v>
      </c>
      <c r="G59" s="45">
        <f t="shared" si="26"/>
        <v>150490000</v>
      </c>
      <c r="H59" s="44">
        <f t="shared" si="26"/>
        <v>6035000</v>
      </c>
      <c r="I59" s="45">
        <f t="shared" si="26"/>
        <v>6034741</v>
      </c>
      <c r="J59" s="44">
        <f t="shared" si="26"/>
        <v>26392000</v>
      </c>
      <c r="K59" s="45">
        <f t="shared" si="26"/>
        <v>41990295</v>
      </c>
      <c r="L59" s="44">
        <f t="shared" si="26"/>
        <v>47507000</v>
      </c>
      <c r="M59" s="45">
        <f t="shared" si="26"/>
        <v>43150622</v>
      </c>
      <c r="N59" s="44">
        <f t="shared" si="26"/>
        <v>56638000</v>
      </c>
      <c r="O59" s="45">
        <f t="shared" si="26"/>
        <v>57377838</v>
      </c>
      <c r="P59" s="44">
        <f t="shared" si="26"/>
        <v>136572000</v>
      </c>
      <c r="Q59" s="45">
        <f t="shared" si="26"/>
        <v>148553496</v>
      </c>
      <c r="R59" s="20">
        <f t="shared" si="14"/>
        <v>19.220325425726735</v>
      </c>
      <c r="S59" s="21">
        <f t="shared" si="15"/>
        <v>32.971056593344123</v>
      </c>
      <c r="T59" s="20">
        <f t="shared" si="16"/>
        <v>85.677720480295108</v>
      </c>
      <c r="U59" s="22">
        <f t="shared" si="17"/>
        <v>93.194248503782887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155679000</v>
      </c>
      <c r="C63" s="55">
        <f t="shared" si="30"/>
        <v>3723000</v>
      </c>
      <c r="D63" s="55">
        <f t="shared" si="30"/>
        <v>0</v>
      </c>
      <c r="E63" s="55">
        <f t="shared" si="30"/>
        <v>159402000</v>
      </c>
      <c r="F63" s="56">
        <f t="shared" si="30"/>
        <v>159402000</v>
      </c>
      <c r="G63" s="57">
        <f t="shared" si="30"/>
        <v>150490000</v>
      </c>
      <c r="H63" s="56">
        <f t="shared" si="30"/>
        <v>6035000</v>
      </c>
      <c r="I63" s="57">
        <f t="shared" si="30"/>
        <v>6034741</v>
      </c>
      <c r="J63" s="56">
        <f t="shared" si="30"/>
        <v>26392000</v>
      </c>
      <c r="K63" s="57">
        <f t="shared" si="30"/>
        <v>41990295</v>
      </c>
      <c r="L63" s="56">
        <f t="shared" si="30"/>
        <v>47507000</v>
      </c>
      <c r="M63" s="58">
        <f t="shared" si="30"/>
        <v>43150622</v>
      </c>
      <c r="N63" s="56">
        <f t="shared" si="30"/>
        <v>56638000</v>
      </c>
      <c r="O63" s="57">
        <f t="shared" si="30"/>
        <v>57377838</v>
      </c>
      <c r="P63" s="56">
        <f t="shared" si="30"/>
        <v>136572000</v>
      </c>
      <c r="Q63" s="57">
        <f t="shared" si="30"/>
        <v>148553496</v>
      </c>
      <c r="R63" s="38">
        <f t="shared" si="14"/>
        <v>19.220325425726735</v>
      </c>
      <c r="S63" s="39">
        <f t="shared" si="15"/>
        <v>32.971056593344123</v>
      </c>
      <c r="T63" s="38">
        <f t="shared" si="16"/>
        <v>85.677720480295108</v>
      </c>
      <c r="U63" s="39">
        <f t="shared" si="17"/>
        <v>93.194248503782887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339182000</v>
      </c>
      <c r="C8" s="40">
        <f t="shared" si="0"/>
        <v>46163000</v>
      </c>
      <c r="D8" s="40">
        <f t="shared" si="0"/>
        <v>0</v>
      </c>
      <c r="E8" s="40">
        <f t="shared" si="0"/>
        <v>385345000</v>
      </c>
      <c r="F8" s="41">
        <f t="shared" si="0"/>
        <v>385345000</v>
      </c>
      <c r="G8" s="42">
        <f t="shared" si="0"/>
        <v>385345000</v>
      </c>
      <c r="H8" s="41">
        <f t="shared" si="0"/>
        <v>73782000</v>
      </c>
      <c r="I8" s="42">
        <f t="shared" si="0"/>
        <v>76725176</v>
      </c>
      <c r="J8" s="41">
        <f t="shared" si="0"/>
        <v>98220000</v>
      </c>
      <c r="K8" s="42">
        <f t="shared" si="0"/>
        <v>105706213</v>
      </c>
      <c r="L8" s="41">
        <f t="shared" si="0"/>
        <v>69360000</v>
      </c>
      <c r="M8" s="42">
        <f t="shared" si="0"/>
        <v>84017696</v>
      </c>
      <c r="N8" s="41">
        <f t="shared" si="0"/>
        <v>75150000</v>
      </c>
      <c r="O8" s="42">
        <f t="shared" si="0"/>
        <v>143907265</v>
      </c>
      <c r="P8" s="41">
        <f t="shared" si="0"/>
        <v>316512000</v>
      </c>
      <c r="Q8" s="42">
        <f t="shared" si="0"/>
        <v>410356350</v>
      </c>
      <c r="R8" s="16">
        <f>IF(($L8       =0),0,((($N8       -$L8       )/$L8       )*100))</f>
        <v>8.3477508650519034</v>
      </c>
      <c r="S8" s="17">
        <f>IF(($M8       =0),0,((($O8       -$M8       )/$M8       )*100))</f>
        <v>71.282089192257786</v>
      </c>
      <c r="T8" s="16">
        <f>IF(($E8       =0),0,(($P8       /$E8       )*100))</f>
        <v>82.137305531406923</v>
      </c>
      <c r="U8" s="18">
        <f>IF(($E8       =0),0,(($Q8       /$E8       )*100))</f>
        <v>106.49063825922225</v>
      </c>
      <c r="V8" s="41">
        <f t="shared" ref="V8:W8" si="1">+V9+V27</f>
        <v>16675000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317464000</v>
      </c>
      <c r="C9" s="43">
        <f t="shared" si="2"/>
        <v>46371000</v>
      </c>
      <c r="D9" s="43">
        <f t="shared" si="2"/>
        <v>0</v>
      </c>
      <c r="E9" s="43">
        <f t="shared" si="2"/>
        <v>363835000</v>
      </c>
      <c r="F9" s="44">
        <f t="shared" si="2"/>
        <v>363835000</v>
      </c>
      <c r="G9" s="45">
        <f t="shared" si="2"/>
        <v>363835000</v>
      </c>
      <c r="H9" s="44">
        <f t="shared" si="2"/>
        <v>63866000</v>
      </c>
      <c r="I9" s="45">
        <f t="shared" si="2"/>
        <v>66641686</v>
      </c>
      <c r="J9" s="44">
        <f t="shared" si="2"/>
        <v>94721000</v>
      </c>
      <c r="K9" s="45">
        <f t="shared" si="2"/>
        <v>103685052</v>
      </c>
      <c r="L9" s="44">
        <f t="shared" si="2"/>
        <v>67451000</v>
      </c>
      <c r="M9" s="45">
        <f t="shared" si="2"/>
        <v>79422318</v>
      </c>
      <c r="N9" s="44">
        <f t="shared" si="2"/>
        <v>71296000</v>
      </c>
      <c r="O9" s="45">
        <f t="shared" si="2"/>
        <v>139097295</v>
      </c>
      <c r="P9" s="44">
        <f t="shared" si="2"/>
        <v>297334000</v>
      </c>
      <c r="Q9" s="45">
        <f t="shared" si="2"/>
        <v>388846351</v>
      </c>
      <c r="R9" s="20">
        <f>IF(($L9       =0),0,((($N9       -$L9       )/$L9       )*100))</f>
        <v>5.7004343894086071</v>
      </c>
      <c r="S9" s="21">
        <f>IF(($M9       =0),0,((($O9       -$M9       )/$M9       )*100))</f>
        <v>75.136282222334543</v>
      </c>
      <c r="T9" s="20">
        <f>IF(($E9       =0),0,(($P9       /$E9       )*100))</f>
        <v>81.722209243200908</v>
      </c>
      <c r="U9" s="22">
        <f>IF(($E9       =0),0,(($Q9       /$E9       )*100))</f>
        <v>106.87436640235271</v>
      </c>
      <c r="V9" s="44">
        <f t="shared" ref="V9:W9" si="3">SUM(V10:V26)</f>
        <v>16675000</v>
      </c>
      <c r="W9" s="45">
        <f t="shared" si="3"/>
        <v>0</v>
      </c>
    </row>
    <row r="10" spans="1:23" x14ac:dyDescent="0.2">
      <c r="A10" s="23" t="s">
        <v>37</v>
      </c>
      <c r="B10" s="46">
        <v>271064000</v>
      </c>
      <c r="C10" s="46">
        <v>-18130000</v>
      </c>
      <c r="D10" s="46"/>
      <c r="E10" s="46">
        <f t="shared" ref="E10:E41" si="4">$B10      +$C10      +$D10</f>
        <v>252934000</v>
      </c>
      <c r="F10" s="47">
        <v>252934000</v>
      </c>
      <c r="G10" s="48">
        <v>252934000</v>
      </c>
      <c r="H10" s="47">
        <v>55998000</v>
      </c>
      <c r="I10" s="48">
        <v>56806511</v>
      </c>
      <c r="J10" s="47">
        <v>81369000</v>
      </c>
      <c r="K10" s="48">
        <v>85968920</v>
      </c>
      <c r="L10" s="47">
        <v>53253000</v>
      </c>
      <c r="M10" s="48">
        <v>64374037</v>
      </c>
      <c r="N10" s="47">
        <v>62314000</v>
      </c>
      <c r="O10" s="48">
        <v>62459999</v>
      </c>
      <c r="P10" s="47">
        <f t="shared" ref="P10:P41" si="5">$H10      +$J10      +$L10      +$N10</f>
        <v>252934000</v>
      </c>
      <c r="Q10" s="48">
        <f t="shared" ref="Q10:Q41" si="6">$I10      +$K10      +$M10      +$O10</f>
        <v>269609467</v>
      </c>
      <c r="R10" s="24">
        <f t="shared" ref="R10:R41" si="7">IF(($L10      =0),0,((($N10      -$L10      )/$L10      )*100))</f>
        <v>17.015003849548382</v>
      </c>
      <c r="S10" s="25">
        <f t="shared" ref="S10:S41" si="8">IF(($M10      =0),0,((($O10      -$M10      )/$M10      )*100))</f>
        <v>-2.9733073909905636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106.59281354029116</v>
      </c>
      <c r="V10" s="47">
        <v>16675000</v>
      </c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16400000</v>
      </c>
      <c r="C13" s="46">
        <v>-2000000</v>
      </c>
      <c r="D13" s="46"/>
      <c r="E13" s="46">
        <f t="shared" si="4"/>
        <v>14400000</v>
      </c>
      <c r="F13" s="47">
        <v>14400000</v>
      </c>
      <c r="G13" s="48">
        <v>14400000</v>
      </c>
      <c r="H13" s="47">
        <v>868000</v>
      </c>
      <c r="I13" s="48">
        <v>1888662</v>
      </c>
      <c r="J13" s="47">
        <v>495000</v>
      </c>
      <c r="K13" s="48">
        <v>495717</v>
      </c>
      <c r="L13" s="47">
        <v>5974000</v>
      </c>
      <c r="M13" s="48">
        <v>6164175</v>
      </c>
      <c r="N13" s="47">
        <v>7063000</v>
      </c>
      <c r="O13" s="48">
        <v>8937330</v>
      </c>
      <c r="P13" s="47">
        <f t="shared" si="5"/>
        <v>14400000</v>
      </c>
      <c r="Q13" s="48">
        <f t="shared" si="6"/>
        <v>17485884</v>
      </c>
      <c r="R13" s="24">
        <f t="shared" si="7"/>
        <v>18.228992299966521</v>
      </c>
      <c r="S13" s="25">
        <f t="shared" si="8"/>
        <v>44.988258769421698</v>
      </c>
      <c r="T13" s="24">
        <f t="shared" si="9"/>
        <v>100</v>
      </c>
      <c r="U13" s="26">
        <f t="shared" si="10"/>
        <v>121.42975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66501000</v>
      </c>
      <c r="D20" s="46"/>
      <c r="E20" s="46">
        <f t="shared" si="4"/>
        <v>66501000</v>
      </c>
      <c r="F20" s="47">
        <v>66501000</v>
      </c>
      <c r="G20" s="48">
        <v>66501000</v>
      </c>
      <c r="H20" s="47"/>
      <c r="I20" s="48"/>
      <c r="J20" s="47"/>
      <c r="K20" s="48"/>
      <c r="L20" s="47"/>
      <c r="M20" s="48">
        <v>4051034</v>
      </c>
      <c r="N20" s="47"/>
      <c r="O20" s="48">
        <v>67699966</v>
      </c>
      <c r="P20" s="47">
        <f t="shared" si="5"/>
        <v>0</v>
      </c>
      <c r="Q20" s="48">
        <f t="shared" si="6"/>
        <v>71751000</v>
      </c>
      <c r="R20" s="24">
        <f t="shared" si="7"/>
        <v>0</v>
      </c>
      <c r="S20" s="25">
        <f t="shared" si="8"/>
        <v>1571.1774327245835</v>
      </c>
      <c r="T20" s="24">
        <f t="shared" si="9"/>
        <v>0</v>
      </c>
      <c r="U20" s="26">
        <f t="shared" si="10"/>
        <v>107.89461812604321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30000000</v>
      </c>
      <c r="H23" s="47">
        <v>7000000</v>
      </c>
      <c r="I23" s="48">
        <v>7946513</v>
      </c>
      <c r="J23" s="47">
        <v>12857000</v>
      </c>
      <c r="K23" s="48">
        <v>17220415</v>
      </c>
      <c r="L23" s="47">
        <v>8224000</v>
      </c>
      <c r="M23" s="48">
        <v>4833072</v>
      </c>
      <c r="N23" s="47">
        <v>1919000</v>
      </c>
      <c r="O23" s="48"/>
      <c r="P23" s="47">
        <f t="shared" si="5"/>
        <v>30000000</v>
      </c>
      <c r="Q23" s="48">
        <f t="shared" si="6"/>
        <v>30000000</v>
      </c>
      <c r="R23" s="24">
        <f t="shared" si="7"/>
        <v>-76.665856031128413</v>
      </c>
      <c r="S23" s="25">
        <f t="shared" si="8"/>
        <v>-100</v>
      </c>
      <c r="T23" s="24">
        <f t="shared" si="9"/>
        <v>100</v>
      </c>
      <c r="U23" s="26">
        <f t="shared" si="10"/>
        <v>100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21718000</v>
      </c>
      <c r="C27" s="43">
        <f t="shared" si="11"/>
        <v>-208000</v>
      </c>
      <c r="D27" s="43">
        <f t="shared" si="11"/>
        <v>0</v>
      </c>
      <c r="E27" s="43">
        <f t="shared" si="11"/>
        <v>21510000</v>
      </c>
      <c r="F27" s="44">
        <f t="shared" si="11"/>
        <v>21510000</v>
      </c>
      <c r="G27" s="45">
        <f t="shared" si="11"/>
        <v>21510000</v>
      </c>
      <c r="H27" s="44">
        <f t="shared" si="11"/>
        <v>9916000</v>
      </c>
      <c r="I27" s="45">
        <f t="shared" si="11"/>
        <v>10083490</v>
      </c>
      <c r="J27" s="44">
        <f t="shared" si="11"/>
        <v>3499000</v>
      </c>
      <c r="K27" s="45">
        <f t="shared" si="11"/>
        <v>2021161</v>
      </c>
      <c r="L27" s="44">
        <f t="shared" si="11"/>
        <v>1909000</v>
      </c>
      <c r="M27" s="45">
        <f t="shared" si="11"/>
        <v>4595378</v>
      </c>
      <c r="N27" s="44">
        <f t="shared" si="11"/>
        <v>3854000</v>
      </c>
      <c r="O27" s="45">
        <f t="shared" si="11"/>
        <v>4809970</v>
      </c>
      <c r="P27" s="44">
        <f t="shared" si="11"/>
        <v>19178000</v>
      </c>
      <c r="Q27" s="45">
        <f t="shared" si="11"/>
        <v>21509999</v>
      </c>
      <c r="R27" s="20">
        <f t="shared" si="7"/>
        <v>101.88580408590886</v>
      </c>
      <c r="S27" s="21">
        <f t="shared" si="8"/>
        <v>4.6697355473260309</v>
      </c>
      <c r="T27" s="20">
        <f t="shared" si="9"/>
        <v>89.158530915853092</v>
      </c>
      <c r="U27" s="22">
        <f t="shared" si="10"/>
        <v>99.999995350999541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1770000</v>
      </c>
      <c r="C30" s="46"/>
      <c r="D30" s="46"/>
      <c r="E30" s="46">
        <f t="shared" si="4"/>
        <v>1770000</v>
      </c>
      <c r="F30" s="47">
        <v>1770000</v>
      </c>
      <c r="G30" s="48">
        <v>1770000</v>
      </c>
      <c r="H30" s="47">
        <v>355000</v>
      </c>
      <c r="I30" s="48">
        <v>522483</v>
      </c>
      <c r="J30" s="47">
        <v>218000</v>
      </c>
      <c r="K30" s="48">
        <v>463984</v>
      </c>
      <c r="L30" s="47">
        <v>445000</v>
      </c>
      <c r="M30" s="48">
        <v>271772</v>
      </c>
      <c r="N30" s="47">
        <v>584000</v>
      </c>
      <c r="O30" s="48">
        <v>511761</v>
      </c>
      <c r="P30" s="47">
        <f t="shared" si="5"/>
        <v>1602000</v>
      </c>
      <c r="Q30" s="48">
        <f t="shared" si="6"/>
        <v>1770000</v>
      </c>
      <c r="R30" s="24">
        <f t="shared" si="7"/>
        <v>31.235955056179776</v>
      </c>
      <c r="S30" s="25">
        <f t="shared" si="8"/>
        <v>88.305270594468894</v>
      </c>
      <c r="T30" s="24">
        <f t="shared" si="9"/>
        <v>90.508474576271198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3718000</v>
      </c>
      <c r="C32" s="46">
        <v>-208000</v>
      </c>
      <c r="D32" s="46"/>
      <c r="E32" s="46">
        <f t="shared" si="4"/>
        <v>3510000</v>
      </c>
      <c r="F32" s="47">
        <v>3510000</v>
      </c>
      <c r="G32" s="48">
        <v>3510000</v>
      </c>
      <c r="H32" s="47">
        <v>488000</v>
      </c>
      <c r="I32" s="48">
        <v>487951</v>
      </c>
      <c r="J32" s="47">
        <v>1035000</v>
      </c>
      <c r="K32" s="48">
        <v>1557177</v>
      </c>
      <c r="L32" s="47">
        <v>1464000</v>
      </c>
      <c r="M32" s="48">
        <v>1464871</v>
      </c>
      <c r="N32" s="47"/>
      <c r="O32" s="48"/>
      <c r="P32" s="47">
        <f t="shared" si="5"/>
        <v>2987000</v>
      </c>
      <c r="Q32" s="48">
        <f t="shared" si="6"/>
        <v>3509999</v>
      </c>
      <c r="R32" s="24">
        <f t="shared" si="7"/>
        <v>-100</v>
      </c>
      <c r="S32" s="25">
        <f t="shared" si="8"/>
        <v>-100</v>
      </c>
      <c r="T32" s="24">
        <f t="shared" si="9"/>
        <v>85.099715099715098</v>
      </c>
      <c r="U32" s="26">
        <f t="shared" si="10"/>
        <v>99.999971509971502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16230000</v>
      </c>
      <c r="C36" s="46"/>
      <c r="D36" s="46"/>
      <c r="E36" s="46">
        <f t="shared" si="4"/>
        <v>16230000</v>
      </c>
      <c r="F36" s="47">
        <v>16230000</v>
      </c>
      <c r="G36" s="48">
        <v>16230000</v>
      </c>
      <c r="H36" s="47">
        <v>9073000</v>
      </c>
      <c r="I36" s="48">
        <v>9073056</v>
      </c>
      <c r="J36" s="47">
        <v>2246000</v>
      </c>
      <c r="K36" s="48"/>
      <c r="L36" s="47"/>
      <c r="M36" s="48">
        <v>2858735</v>
      </c>
      <c r="N36" s="47">
        <v>3270000</v>
      </c>
      <c r="O36" s="48">
        <v>4298209</v>
      </c>
      <c r="P36" s="47">
        <f t="shared" si="5"/>
        <v>14589000</v>
      </c>
      <c r="Q36" s="48">
        <f t="shared" si="6"/>
        <v>16230000</v>
      </c>
      <c r="R36" s="24">
        <f t="shared" si="7"/>
        <v>0</v>
      </c>
      <c r="S36" s="25">
        <f t="shared" si="8"/>
        <v>50.353530495131594</v>
      </c>
      <c r="T36" s="24">
        <f t="shared" si="9"/>
        <v>89.889094269870611</v>
      </c>
      <c r="U36" s="26">
        <f t="shared" si="10"/>
        <v>100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26901000</v>
      </c>
      <c r="C42" s="52">
        <f t="shared" si="13"/>
        <v>6178000</v>
      </c>
      <c r="D42" s="52">
        <f t="shared" si="13"/>
        <v>0</v>
      </c>
      <c r="E42" s="52">
        <f t="shared" si="13"/>
        <v>33079000</v>
      </c>
      <c r="F42" s="53">
        <f t="shared" si="13"/>
        <v>33079000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26901000</v>
      </c>
      <c r="C43" s="43">
        <f t="shared" si="19"/>
        <v>6178000</v>
      </c>
      <c r="D43" s="43">
        <f t="shared" si="19"/>
        <v>0</v>
      </c>
      <c r="E43" s="43">
        <f t="shared" si="19"/>
        <v>33079000</v>
      </c>
      <c r="F43" s="44">
        <f t="shared" si="19"/>
        <v>33079000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5000000</v>
      </c>
      <c r="C44" s="49"/>
      <c r="D44" s="49"/>
      <c r="E44" s="49">
        <f t="shared" ref="E44:E62" si="21">$B44      +$C44      +$D44</f>
        <v>5000000</v>
      </c>
      <c r="F44" s="50">
        <v>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21801000</v>
      </c>
      <c r="C45" s="46">
        <v>6278000</v>
      </c>
      <c r="D45" s="46"/>
      <c r="E45" s="46">
        <f t="shared" si="21"/>
        <v>28079000</v>
      </c>
      <c r="F45" s="47">
        <v>28079000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>
        <v>-100000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366083000</v>
      </c>
      <c r="C59" s="43">
        <f t="shared" si="26"/>
        <v>52341000</v>
      </c>
      <c r="D59" s="43">
        <f t="shared" si="26"/>
        <v>0</v>
      </c>
      <c r="E59" s="43">
        <f t="shared" si="26"/>
        <v>418424000</v>
      </c>
      <c r="F59" s="44">
        <f t="shared" si="26"/>
        <v>418424000</v>
      </c>
      <c r="G59" s="45">
        <f t="shared" si="26"/>
        <v>385345000</v>
      </c>
      <c r="H59" s="44">
        <f t="shared" si="26"/>
        <v>73782000</v>
      </c>
      <c r="I59" s="45">
        <f t="shared" si="26"/>
        <v>76725176</v>
      </c>
      <c r="J59" s="44">
        <f t="shared" si="26"/>
        <v>98220000</v>
      </c>
      <c r="K59" s="45">
        <f t="shared" si="26"/>
        <v>105706213</v>
      </c>
      <c r="L59" s="44">
        <f t="shared" si="26"/>
        <v>69360000</v>
      </c>
      <c r="M59" s="45">
        <f t="shared" si="26"/>
        <v>84017696</v>
      </c>
      <c r="N59" s="44">
        <f t="shared" si="26"/>
        <v>75150000</v>
      </c>
      <c r="O59" s="45">
        <f t="shared" si="26"/>
        <v>143907265</v>
      </c>
      <c r="P59" s="44">
        <f t="shared" si="26"/>
        <v>316512000</v>
      </c>
      <c r="Q59" s="45">
        <f t="shared" si="26"/>
        <v>410356350</v>
      </c>
      <c r="R59" s="20">
        <f t="shared" si="14"/>
        <v>8.3477508650519034</v>
      </c>
      <c r="S59" s="21">
        <f t="shared" si="15"/>
        <v>71.282089192257786</v>
      </c>
      <c r="T59" s="20">
        <f t="shared" si="16"/>
        <v>75.643844521346765</v>
      </c>
      <c r="U59" s="22">
        <f t="shared" si="17"/>
        <v>98.07189597155039</v>
      </c>
      <c r="V59" s="44">
        <f t="shared" ref="V59:W59" si="27">+V8+V42</f>
        <v>16675000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366083000</v>
      </c>
      <c r="C63" s="55">
        <f t="shared" si="30"/>
        <v>52341000</v>
      </c>
      <c r="D63" s="55">
        <f t="shared" si="30"/>
        <v>0</v>
      </c>
      <c r="E63" s="55">
        <f t="shared" si="30"/>
        <v>418424000</v>
      </c>
      <c r="F63" s="56">
        <f t="shared" si="30"/>
        <v>418424000</v>
      </c>
      <c r="G63" s="57">
        <f t="shared" si="30"/>
        <v>385345000</v>
      </c>
      <c r="H63" s="56">
        <f t="shared" si="30"/>
        <v>73782000</v>
      </c>
      <c r="I63" s="57">
        <f t="shared" si="30"/>
        <v>76725176</v>
      </c>
      <c r="J63" s="56">
        <f t="shared" si="30"/>
        <v>98220000</v>
      </c>
      <c r="K63" s="57">
        <f t="shared" si="30"/>
        <v>105706213</v>
      </c>
      <c r="L63" s="56">
        <f t="shared" si="30"/>
        <v>69360000</v>
      </c>
      <c r="M63" s="58">
        <f t="shared" si="30"/>
        <v>84017696</v>
      </c>
      <c r="N63" s="56">
        <f t="shared" si="30"/>
        <v>75150000</v>
      </c>
      <c r="O63" s="57">
        <f t="shared" si="30"/>
        <v>143907265</v>
      </c>
      <c r="P63" s="56">
        <f t="shared" si="30"/>
        <v>316512000</v>
      </c>
      <c r="Q63" s="57">
        <f t="shared" si="30"/>
        <v>410356350</v>
      </c>
      <c r="R63" s="38">
        <f t="shared" si="14"/>
        <v>8.3477508650519034</v>
      </c>
      <c r="S63" s="39">
        <f t="shared" si="15"/>
        <v>71.282089192257786</v>
      </c>
      <c r="T63" s="38">
        <f t="shared" si="16"/>
        <v>75.643844521346765</v>
      </c>
      <c r="U63" s="39">
        <f t="shared" si="17"/>
        <v>98.07189597155039</v>
      </c>
      <c r="V63" s="56">
        <f>+V59+V60</f>
        <v>16675000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618176000</v>
      </c>
      <c r="C8" s="40">
        <f t="shared" si="0"/>
        <v>-49456000</v>
      </c>
      <c r="D8" s="40">
        <f t="shared" si="0"/>
        <v>0</v>
      </c>
      <c r="E8" s="40">
        <f t="shared" si="0"/>
        <v>568720000</v>
      </c>
      <c r="F8" s="41">
        <f t="shared" si="0"/>
        <v>568720000</v>
      </c>
      <c r="G8" s="42">
        <f t="shared" si="0"/>
        <v>568720000</v>
      </c>
      <c r="H8" s="41">
        <f t="shared" si="0"/>
        <v>155366000</v>
      </c>
      <c r="I8" s="42">
        <f t="shared" si="0"/>
        <v>0</v>
      </c>
      <c r="J8" s="41">
        <f t="shared" si="0"/>
        <v>178190000</v>
      </c>
      <c r="K8" s="42">
        <f t="shared" si="0"/>
        <v>0</v>
      </c>
      <c r="L8" s="41">
        <f t="shared" si="0"/>
        <v>159085000</v>
      </c>
      <c r="M8" s="42">
        <f t="shared" si="0"/>
        <v>586451236</v>
      </c>
      <c r="N8" s="41">
        <f t="shared" si="0"/>
        <v>55465000</v>
      </c>
      <c r="O8" s="42">
        <f t="shared" si="0"/>
        <v>14352228</v>
      </c>
      <c r="P8" s="41">
        <f t="shared" si="0"/>
        <v>548106000</v>
      </c>
      <c r="Q8" s="42">
        <f t="shared" si="0"/>
        <v>600803464</v>
      </c>
      <c r="R8" s="16">
        <f>IF(($L8       =0),0,((($N8       -$L8       )/$L8       )*100))</f>
        <v>-65.134990728227052</v>
      </c>
      <c r="S8" s="17">
        <f>IF(($M8       =0),0,((($O8       -$M8       )/$M8       )*100))</f>
        <v>-97.55269882319763</v>
      </c>
      <c r="T8" s="16">
        <f>IF(($E8       =0),0,(($P8       /$E8       )*100))</f>
        <v>96.375369250246166</v>
      </c>
      <c r="U8" s="18">
        <f>IF(($E8       =0),0,(($Q8       /$E8       )*100))</f>
        <v>105.64134618089744</v>
      </c>
      <c r="V8" s="41">
        <f t="shared" ref="V8:W8" si="1">+V9+V27</f>
        <v>5670000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569183000</v>
      </c>
      <c r="C9" s="43">
        <f t="shared" si="2"/>
        <v>-49456000</v>
      </c>
      <c r="D9" s="43">
        <f t="shared" si="2"/>
        <v>0</v>
      </c>
      <c r="E9" s="43">
        <f t="shared" si="2"/>
        <v>519727000</v>
      </c>
      <c r="F9" s="44">
        <f t="shared" si="2"/>
        <v>519727000</v>
      </c>
      <c r="G9" s="45">
        <f t="shared" si="2"/>
        <v>519727000</v>
      </c>
      <c r="H9" s="44">
        <f t="shared" si="2"/>
        <v>152813000</v>
      </c>
      <c r="I9" s="45">
        <f t="shared" si="2"/>
        <v>0</v>
      </c>
      <c r="J9" s="44">
        <f t="shared" si="2"/>
        <v>135491000</v>
      </c>
      <c r="K9" s="45">
        <f t="shared" si="2"/>
        <v>0</v>
      </c>
      <c r="L9" s="44">
        <f t="shared" si="2"/>
        <v>158815000</v>
      </c>
      <c r="M9" s="45">
        <f t="shared" si="2"/>
        <v>585897817</v>
      </c>
      <c r="N9" s="44">
        <f t="shared" si="2"/>
        <v>54735000</v>
      </c>
      <c r="O9" s="45">
        <f t="shared" si="2"/>
        <v>13594040</v>
      </c>
      <c r="P9" s="44">
        <f t="shared" si="2"/>
        <v>501854000</v>
      </c>
      <c r="Q9" s="45">
        <f t="shared" si="2"/>
        <v>599491857</v>
      </c>
      <c r="R9" s="20">
        <f>IF(($L9       =0),0,((($N9       -$L9       )/$L9       )*100))</f>
        <v>-65.535371344016625</v>
      </c>
      <c r="S9" s="21">
        <f>IF(($M9       =0),0,((($O9       -$M9       )/$M9       )*100))</f>
        <v>-97.679793369156727</v>
      </c>
      <c r="T9" s="20">
        <f>IF(($E9       =0),0,(($P9       /$E9       )*100))</f>
        <v>96.561079181955151</v>
      </c>
      <c r="U9" s="22">
        <f>IF(($E9       =0),0,(($Q9       /$E9       )*100))</f>
        <v>115.34745298974269</v>
      </c>
      <c r="V9" s="44">
        <f t="shared" ref="V9:W9" si="3">SUM(V10:V26)</f>
        <v>5670000</v>
      </c>
      <c r="W9" s="45">
        <f t="shared" si="3"/>
        <v>0</v>
      </c>
    </row>
    <row r="10" spans="1:23" x14ac:dyDescent="0.2">
      <c r="A10" s="23" t="s">
        <v>37</v>
      </c>
      <c r="B10" s="46">
        <v>451183000</v>
      </c>
      <c r="C10" s="46">
        <v>-30176000</v>
      </c>
      <c r="D10" s="46"/>
      <c r="E10" s="46">
        <f t="shared" ref="E10:E41" si="4">$B10      +$C10      +$D10</f>
        <v>421007000</v>
      </c>
      <c r="F10" s="47">
        <v>421007000</v>
      </c>
      <c r="G10" s="48">
        <v>421007000</v>
      </c>
      <c r="H10" s="47">
        <v>150823000</v>
      </c>
      <c r="I10" s="48"/>
      <c r="J10" s="47">
        <v>113587000</v>
      </c>
      <c r="K10" s="48"/>
      <c r="L10" s="47">
        <v>132997000</v>
      </c>
      <c r="M10" s="48">
        <v>553768960</v>
      </c>
      <c r="N10" s="47">
        <v>23600000</v>
      </c>
      <c r="O10" s="48"/>
      <c r="P10" s="47">
        <f t="shared" ref="P10:P41" si="5">$H10      +$J10      +$L10      +$N10</f>
        <v>421007000</v>
      </c>
      <c r="Q10" s="48">
        <f t="shared" ref="Q10:Q41" si="6">$I10      +$K10      +$M10      +$O10</f>
        <v>553768960</v>
      </c>
      <c r="R10" s="24">
        <f t="shared" ref="R10:R41" si="7">IF(($L10      =0),0,((($N10      -$L10      )/$L10      )*100))</f>
        <v>-82.255238839973828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131.5343830387618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18000000</v>
      </c>
      <c r="C13" s="46">
        <v>-3000000</v>
      </c>
      <c r="D13" s="46"/>
      <c r="E13" s="46">
        <f t="shared" si="4"/>
        <v>15000000</v>
      </c>
      <c r="F13" s="47">
        <v>15000000</v>
      </c>
      <c r="G13" s="48">
        <v>15000000</v>
      </c>
      <c r="H13" s="47"/>
      <c r="I13" s="48"/>
      <c r="J13" s="47">
        <v>3852000</v>
      </c>
      <c r="K13" s="48"/>
      <c r="L13" s="47">
        <v>2358000</v>
      </c>
      <c r="M13" s="48">
        <v>4315186</v>
      </c>
      <c r="N13" s="47">
        <v>5637000</v>
      </c>
      <c r="O13" s="48">
        <v>3209363</v>
      </c>
      <c r="P13" s="47">
        <f t="shared" si="5"/>
        <v>11847000</v>
      </c>
      <c r="Q13" s="48">
        <f t="shared" si="6"/>
        <v>7524549</v>
      </c>
      <c r="R13" s="24">
        <f t="shared" si="7"/>
        <v>139.05852417302799</v>
      </c>
      <c r="S13" s="25">
        <f t="shared" si="8"/>
        <v>-25.626311357146598</v>
      </c>
      <c r="T13" s="24">
        <f t="shared" si="9"/>
        <v>78.97999999999999</v>
      </c>
      <c r="U13" s="26">
        <f t="shared" si="10"/>
        <v>50.16366</v>
      </c>
      <c r="V13" s="47">
        <v>1683000</v>
      </c>
      <c r="W13" s="48"/>
    </row>
    <row r="14" spans="1:23" x14ac:dyDescent="0.2">
      <c r="A14" s="23" t="s">
        <v>41</v>
      </c>
      <c r="B14" s="46">
        <v>10000000</v>
      </c>
      <c r="C14" s="46">
        <v>-5000000</v>
      </c>
      <c r="D14" s="46"/>
      <c r="E14" s="46">
        <f t="shared" si="4"/>
        <v>5000000</v>
      </c>
      <c r="F14" s="47">
        <v>5000000</v>
      </c>
      <c r="G14" s="48">
        <v>5000000</v>
      </c>
      <c r="H14" s="47"/>
      <c r="I14" s="48"/>
      <c r="J14" s="47">
        <v>3483000</v>
      </c>
      <c r="K14" s="48"/>
      <c r="L14" s="47"/>
      <c r="M14" s="48"/>
      <c r="N14" s="47">
        <v>1517000</v>
      </c>
      <c r="O14" s="48"/>
      <c r="P14" s="47">
        <f t="shared" si="5"/>
        <v>5000000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100</v>
      </c>
      <c r="U14" s="26">
        <f t="shared" si="10"/>
        <v>0</v>
      </c>
      <c r="V14" s="47">
        <v>500000</v>
      </c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14720000</v>
      </c>
      <c r="D20" s="46"/>
      <c r="E20" s="46">
        <f t="shared" si="4"/>
        <v>14720000</v>
      </c>
      <c r="F20" s="47">
        <v>14720000</v>
      </c>
      <c r="G20" s="48">
        <v>14720000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40000000</v>
      </c>
      <c r="C22" s="46">
        <v>-26000000</v>
      </c>
      <c r="D22" s="46"/>
      <c r="E22" s="46">
        <f t="shared" si="4"/>
        <v>14000000</v>
      </c>
      <c r="F22" s="47">
        <v>14000000</v>
      </c>
      <c r="G22" s="48">
        <v>14000000</v>
      </c>
      <c r="H22" s="47"/>
      <c r="I22" s="48"/>
      <c r="J22" s="47"/>
      <c r="K22" s="48"/>
      <c r="L22" s="47">
        <v>3765000</v>
      </c>
      <c r="M22" s="48"/>
      <c r="N22" s="47">
        <v>10235000</v>
      </c>
      <c r="O22" s="48"/>
      <c r="P22" s="47">
        <f t="shared" si="5"/>
        <v>14000000</v>
      </c>
      <c r="Q22" s="48">
        <f t="shared" si="6"/>
        <v>0</v>
      </c>
      <c r="R22" s="24">
        <f t="shared" si="7"/>
        <v>171.84594953519257</v>
      </c>
      <c r="S22" s="25">
        <f t="shared" si="8"/>
        <v>0</v>
      </c>
      <c r="T22" s="24">
        <f t="shared" si="9"/>
        <v>100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50000000</v>
      </c>
      <c r="C23" s="46"/>
      <c r="D23" s="46"/>
      <c r="E23" s="46">
        <f t="shared" si="4"/>
        <v>50000000</v>
      </c>
      <c r="F23" s="47">
        <v>50000000</v>
      </c>
      <c r="G23" s="48">
        <v>50000000</v>
      </c>
      <c r="H23" s="47">
        <v>1990000</v>
      </c>
      <c r="I23" s="48"/>
      <c r="J23" s="47">
        <v>14569000</v>
      </c>
      <c r="K23" s="48"/>
      <c r="L23" s="47">
        <v>19695000</v>
      </c>
      <c r="M23" s="48">
        <v>27813671</v>
      </c>
      <c r="N23" s="47">
        <v>13746000</v>
      </c>
      <c r="O23" s="48">
        <v>10384677</v>
      </c>
      <c r="P23" s="47">
        <f t="shared" si="5"/>
        <v>50000000</v>
      </c>
      <c r="Q23" s="48">
        <f t="shared" si="6"/>
        <v>38198348</v>
      </c>
      <c r="R23" s="24">
        <f t="shared" si="7"/>
        <v>-30.205635948210208</v>
      </c>
      <c r="S23" s="25">
        <f t="shared" si="8"/>
        <v>-62.663407502015822</v>
      </c>
      <c r="T23" s="24">
        <f t="shared" si="9"/>
        <v>100</v>
      </c>
      <c r="U23" s="26">
        <f t="shared" si="10"/>
        <v>76.396695999999991</v>
      </c>
      <c r="V23" s="47">
        <v>3487000</v>
      </c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48993000</v>
      </c>
      <c r="C27" s="43">
        <f t="shared" si="11"/>
        <v>0</v>
      </c>
      <c r="D27" s="43">
        <f t="shared" si="11"/>
        <v>0</v>
      </c>
      <c r="E27" s="43">
        <f t="shared" si="11"/>
        <v>48993000</v>
      </c>
      <c r="F27" s="44">
        <f t="shared" si="11"/>
        <v>48993000</v>
      </c>
      <c r="G27" s="45">
        <f t="shared" si="11"/>
        <v>48993000</v>
      </c>
      <c r="H27" s="44">
        <f t="shared" si="11"/>
        <v>2553000</v>
      </c>
      <c r="I27" s="45">
        <f t="shared" si="11"/>
        <v>0</v>
      </c>
      <c r="J27" s="44">
        <f t="shared" si="11"/>
        <v>42699000</v>
      </c>
      <c r="K27" s="45">
        <f t="shared" si="11"/>
        <v>0</v>
      </c>
      <c r="L27" s="44">
        <f t="shared" si="11"/>
        <v>270000</v>
      </c>
      <c r="M27" s="45">
        <f t="shared" si="11"/>
        <v>553419</v>
      </c>
      <c r="N27" s="44">
        <f t="shared" si="11"/>
        <v>730000</v>
      </c>
      <c r="O27" s="45">
        <f t="shared" si="11"/>
        <v>758188</v>
      </c>
      <c r="P27" s="44">
        <f t="shared" si="11"/>
        <v>46252000</v>
      </c>
      <c r="Q27" s="45">
        <f t="shared" si="11"/>
        <v>1311607</v>
      </c>
      <c r="R27" s="20">
        <f t="shared" si="7"/>
        <v>170.37037037037038</v>
      </c>
      <c r="S27" s="21">
        <f t="shared" si="8"/>
        <v>37.000717358818548</v>
      </c>
      <c r="T27" s="20">
        <f t="shared" si="9"/>
        <v>94.40532320943808</v>
      </c>
      <c r="U27" s="22">
        <f t="shared" si="10"/>
        <v>2.677131426938542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530000</v>
      </c>
      <c r="I30" s="48"/>
      <c r="J30" s="47">
        <v>810000</v>
      </c>
      <c r="K30" s="48"/>
      <c r="L30" s="47">
        <v>270000</v>
      </c>
      <c r="M30" s="48">
        <v>261419</v>
      </c>
      <c r="N30" s="47">
        <v>730000</v>
      </c>
      <c r="O30" s="48">
        <v>77188</v>
      </c>
      <c r="P30" s="47">
        <f t="shared" si="5"/>
        <v>2340000</v>
      </c>
      <c r="Q30" s="48">
        <f t="shared" si="6"/>
        <v>338607</v>
      </c>
      <c r="R30" s="24">
        <f t="shared" si="7"/>
        <v>170.37037037037038</v>
      </c>
      <c r="S30" s="25">
        <f t="shared" si="8"/>
        <v>-70.473454492596176</v>
      </c>
      <c r="T30" s="24">
        <f t="shared" si="9"/>
        <v>88.301886792452834</v>
      </c>
      <c r="U30" s="26">
        <f t="shared" si="10"/>
        <v>12.777622641509435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3243000</v>
      </c>
      <c r="C32" s="46"/>
      <c r="D32" s="46"/>
      <c r="E32" s="46">
        <f t="shared" si="4"/>
        <v>3243000</v>
      </c>
      <c r="F32" s="47">
        <v>3243000</v>
      </c>
      <c r="G32" s="48">
        <v>3243000</v>
      </c>
      <c r="H32" s="47">
        <v>2023000</v>
      </c>
      <c r="I32" s="48"/>
      <c r="J32" s="47">
        <v>247000</v>
      </c>
      <c r="K32" s="48"/>
      <c r="L32" s="47"/>
      <c r="M32" s="48">
        <v>292000</v>
      </c>
      <c r="N32" s="47"/>
      <c r="O32" s="48">
        <v>681000</v>
      </c>
      <c r="P32" s="47">
        <f t="shared" si="5"/>
        <v>2270000</v>
      </c>
      <c r="Q32" s="48">
        <f t="shared" si="6"/>
        <v>973000</v>
      </c>
      <c r="R32" s="24">
        <f t="shared" si="7"/>
        <v>0</v>
      </c>
      <c r="S32" s="25">
        <f t="shared" si="8"/>
        <v>133.2191780821918</v>
      </c>
      <c r="T32" s="24">
        <f t="shared" si="9"/>
        <v>69.996916435399328</v>
      </c>
      <c r="U32" s="26">
        <f t="shared" si="10"/>
        <v>30.003083564600679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43100000</v>
      </c>
      <c r="C36" s="46"/>
      <c r="D36" s="46"/>
      <c r="E36" s="46">
        <f t="shared" si="4"/>
        <v>43100000</v>
      </c>
      <c r="F36" s="47">
        <v>43100000</v>
      </c>
      <c r="G36" s="48">
        <v>43100000</v>
      </c>
      <c r="H36" s="47"/>
      <c r="I36" s="48"/>
      <c r="J36" s="47">
        <v>41642000</v>
      </c>
      <c r="K36" s="48"/>
      <c r="L36" s="47"/>
      <c r="M36" s="48"/>
      <c r="N36" s="47"/>
      <c r="O36" s="48"/>
      <c r="P36" s="47">
        <f t="shared" si="5"/>
        <v>41642000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96.617169373549885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94903000</v>
      </c>
      <c r="C42" s="52">
        <f t="shared" si="13"/>
        <v>22003000</v>
      </c>
      <c r="D42" s="52">
        <f t="shared" si="13"/>
        <v>0</v>
      </c>
      <c r="E42" s="52">
        <f t="shared" si="13"/>
        <v>116906000</v>
      </c>
      <c r="F42" s="53">
        <f t="shared" si="13"/>
        <v>116906000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94903000</v>
      </c>
      <c r="C43" s="43">
        <f t="shared" si="19"/>
        <v>22003000</v>
      </c>
      <c r="D43" s="43">
        <f t="shared" si="19"/>
        <v>0</v>
      </c>
      <c r="E43" s="43">
        <f t="shared" si="19"/>
        <v>116906000</v>
      </c>
      <c r="F43" s="44">
        <f t="shared" si="19"/>
        <v>116906000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93903000</v>
      </c>
      <c r="C45" s="46">
        <v>22177000</v>
      </c>
      <c r="D45" s="46"/>
      <c r="E45" s="46">
        <f t="shared" si="21"/>
        <v>116080000</v>
      </c>
      <c r="F45" s="47">
        <v>116080000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>
        <v>-174000</v>
      </c>
      <c r="D46" s="46"/>
      <c r="E46" s="46">
        <f t="shared" si="21"/>
        <v>826000</v>
      </c>
      <c r="F46" s="47">
        <v>826000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713079000</v>
      </c>
      <c r="C59" s="43">
        <f t="shared" si="26"/>
        <v>-27453000</v>
      </c>
      <c r="D59" s="43">
        <f t="shared" si="26"/>
        <v>0</v>
      </c>
      <c r="E59" s="43">
        <f t="shared" si="26"/>
        <v>685626000</v>
      </c>
      <c r="F59" s="44">
        <f t="shared" si="26"/>
        <v>685626000</v>
      </c>
      <c r="G59" s="45">
        <f t="shared" si="26"/>
        <v>568720000</v>
      </c>
      <c r="H59" s="44">
        <f t="shared" si="26"/>
        <v>155366000</v>
      </c>
      <c r="I59" s="45">
        <f t="shared" si="26"/>
        <v>0</v>
      </c>
      <c r="J59" s="44">
        <f t="shared" si="26"/>
        <v>178190000</v>
      </c>
      <c r="K59" s="45">
        <f t="shared" si="26"/>
        <v>0</v>
      </c>
      <c r="L59" s="44">
        <f t="shared" si="26"/>
        <v>159085000</v>
      </c>
      <c r="M59" s="45">
        <f t="shared" si="26"/>
        <v>586451236</v>
      </c>
      <c r="N59" s="44">
        <f t="shared" si="26"/>
        <v>55465000</v>
      </c>
      <c r="O59" s="45">
        <f t="shared" si="26"/>
        <v>14352228</v>
      </c>
      <c r="P59" s="44">
        <f t="shared" si="26"/>
        <v>548106000</v>
      </c>
      <c r="Q59" s="45">
        <f t="shared" si="26"/>
        <v>600803464</v>
      </c>
      <c r="R59" s="20">
        <f t="shared" si="14"/>
        <v>-65.134990728227052</v>
      </c>
      <c r="S59" s="21">
        <f t="shared" si="15"/>
        <v>-97.55269882319763</v>
      </c>
      <c r="T59" s="20">
        <f t="shared" si="16"/>
        <v>79.942417586264241</v>
      </c>
      <c r="U59" s="22">
        <f t="shared" si="17"/>
        <v>87.62845399678541</v>
      </c>
      <c r="V59" s="44">
        <f t="shared" ref="V59:W59" si="27">+V8+V42</f>
        <v>5670000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713079000</v>
      </c>
      <c r="C63" s="55">
        <f t="shared" si="30"/>
        <v>-27453000</v>
      </c>
      <c r="D63" s="55">
        <f t="shared" si="30"/>
        <v>0</v>
      </c>
      <c r="E63" s="55">
        <f t="shared" si="30"/>
        <v>685626000</v>
      </c>
      <c r="F63" s="56">
        <f t="shared" si="30"/>
        <v>685626000</v>
      </c>
      <c r="G63" s="57">
        <f t="shared" si="30"/>
        <v>568720000</v>
      </c>
      <c r="H63" s="56">
        <f t="shared" si="30"/>
        <v>155366000</v>
      </c>
      <c r="I63" s="57">
        <f t="shared" si="30"/>
        <v>0</v>
      </c>
      <c r="J63" s="56">
        <f t="shared" si="30"/>
        <v>178190000</v>
      </c>
      <c r="K63" s="57">
        <f t="shared" si="30"/>
        <v>0</v>
      </c>
      <c r="L63" s="56">
        <f t="shared" si="30"/>
        <v>159085000</v>
      </c>
      <c r="M63" s="58">
        <f t="shared" si="30"/>
        <v>586451236</v>
      </c>
      <c r="N63" s="56">
        <f t="shared" si="30"/>
        <v>55465000</v>
      </c>
      <c r="O63" s="57">
        <f t="shared" si="30"/>
        <v>14352228</v>
      </c>
      <c r="P63" s="56">
        <f t="shared" si="30"/>
        <v>548106000</v>
      </c>
      <c r="Q63" s="57">
        <f t="shared" si="30"/>
        <v>600803464</v>
      </c>
      <c r="R63" s="38">
        <f t="shared" si="14"/>
        <v>-65.134990728227052</v>
      </c>
      <c r="S63" s="39">
        <f t="shared" si="15"/>
        <v>-97.55269882319763</v>
      </c>
      <c r="T63" s="38">
        <f t="shared" si="16"/>
        <v>79.942417586264241</v>
      </c>
      <c r="U63" s="39">
        <f t="shared" si="17"/>
        <v>87.62845399678541</v>
      </c>
      <c r="V63" s="56">
        <f>+V59+V60</f>
        <v>5670000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476981000</v>
      </c>
      <c r="C8" s="40">
        <f t="shared" si="0"/>
        <v>-17731000</v>
      </c>
      <c r="D8" s="40">
        <f t="shared" si="0"/>
        <v>0</v>
      </c>
      <c r="E8" s="40">
        <f t="shared" si="0"/>
        <v>459250000</v>
      </c>
      <c r="F8" s="41">
        <f t="shared" si="0"/>
        <v>459250000</v>
      </c>
      <c r="G8" s="42">
        <f t="shared" si="0"/>
        <v>459250000</v>
      </c>
      <c r="H8" s="41">
        <f t="shared" si="0"/>
        <v>104288000</v>
      </c>
      <c r="I8" s="42">
        <f t="shared" si="0"/>
        <v>153338267</v>
      </c>
      <c r="J8" s="41">
        <f t="shared" si="0"/>
        <v>99056000</v>
      </c>
      <c r="K8" s="42">
        <f t="shared" si="0"/>
        <v>148062887</v>
      </c>
      <c r="L8" s="41">
        <f t="shared" si="0"/>
        <v>105560000</v>
      </c>
      <c r="M8" s="42">
        <f t="shared" si="0"/>
        <v>117597007</v>
      </c>
      <c r="N8" s="41">
        <f t="shared" si="0"/>
        <v>116518000</v>
      </c>
      <c r="O8" s="42">
        <f t="shared" si="0"/>
        <v>10619203</v>
      </c>
      <c r="P8" s="41">
        <f t="shared" si="0"/>
        <v>425422000</v>
      </c>
      <c r="Q8" s="42">
        <f t="shared" si="0"/>
        <v>429617364</v>
      </c>
      <c r="R8" s="16">
        <f>IF(($L8       =0),0,((($N8       -$L8       )/$L8       )*100))</f>
        <v>10.380826070481243</v>
      </c>
      <c r="S8" s="17">
        <f>IF(($M8       =0),0,((($O8       -$M8       )/$M8       )*100))</f>
        <v>-90.969835652364864</v>
      </c>
      <c r="T8" s="16">
        <f>IF(($E8       =0),0,(($P8       /$E8       )*100))</f>
        <v>92.63407729994556</v>
      </c>
      <c r="U8" s="18">
        <f>IF(($E8       =0),0,(($Q8       /$E8       )*100))</f>
        <v>93.54760239520958</v>
      </c>
      <c r="V8" s="41">
        <f t="shared" ref="V8:W8" si="1">+V9+V27</f>
        <v>254154000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455474000</v>
      </c>
      <c r="C9" s="43">
        <f t="shared" si="2"/>
        <v>-17337000</v>
      </c>
      <c r="D9" s="43">
        <f t="shared" si="2"/>
        <v>0</v>
      </c>
      <c r="E9" s="43">
        <f t="shared" si="2"/>
        <v>438137000</v>
      </c>
      <c r="F9" s="44">
        <f t="shared" si="2"/>
        <v>438137000</v>
      </c>
      <c r="G9" s="45">
        <f t="shared" si="2"/>
        <v>438137000</v>
      </c>
      <c r="H9" s="44">
        <f t="shared" si="2"/>
        <v>99928000</v>
      </c>
      <c r="I9" s="45">
        <f t="shared" si="2"/>
        <v>148892235</v>
      </c>
      <c r="J9" s="44">
        <f t="shared" si="2"/>
        <v>97377000</v>
      </c>
      <c r="K9" s="45">
        <f t="shared" si="2"/>
        <v>144267574</v>
      </c>
      <c r="L9" s="44">
        <f t="shared" si="2"/>
        <v>105438000</v>
      </c>
      <c r="M9" s="45">
        <f t="shared" si="2"/>
        <v>115369942</v>
      </c>
      <c r="N9" s="44">
        <f t="shared" si="2"/>
        <v>113984000</v>
      </c>
      <c r="O9" s="45">
        <f t="shared" si="2"/>
        <v>9258960</v>
      </c>
      <c r="P9" s="44">
        <f t="shared" si="2"/>
        <v>416727000</v>
      </c>
      <c r="Q9" s="45">
        <f t="shared" si="2"/>
        <v>417788711</v>
      </c>
      <c r="R9" s="20">
        <f>IF(($L9       =0),0,((($N9       -$L9       )/$L9       )*100))</f>
        <v>8.1052372010091247</v>
      </c>
      <c r="S9" s="21">
        <f>IF(($M9       =0),0,((($O9       -$M9       )/$M9       )*100))</f>
        <v>-91.974547408544254</v>
      </c>
      <c r="T9" s="20">
        <f>IF(($E9       =0),0,(($P9       /$E9       )*100))</f>
        <v>95.113400603007733</v>
      </c>
      <c r="U9" s="22">
        <f>IF(($E9       =0),0,(($Q9       /$E9       )*100))</f>
        <v>95.355724579298254</v>
      </c>
      <c r="V9" s="44">
        <f t="shared" ref="V9:W9" si="3">SUM(V10:V26)</f>
        <v>169500000</v>
      </c>
      <c r="W9" s="45">
        <f t="shared" si="3"/>
        <v>0</v>
      </c>
    </row>
    <row r="10" spans="1:23" x14ac:dyDescent="0.2">
      <c r="A10" s="23" t="s">
        <v>37</v>
      </c>
      <c r="B10" s="46">
        <v>410474000</v>
      </c>
      <c r="C10" s="46">
        <v>-27454000</v>
      </c>
      <c r="D10" s="46"/>
      <c r="E10" s="46">
        <f t="shared" ref="E10:E41" si="4">$B10      +$C10      +$D10</f>
        <v>383020000</v>
      </c>
      <c r="F10" s="47">
        <v>383020000</v>
      </c>
      <c r="G10" s="48">
        <v>383020000</v>
      </c>
      <c r="H10" s="47">
        <v>94025000</v>
      </c>
      <c r="I10" s="48">
        <v>143792188</v>
      </c>
      <c r="J10" s="47">
        <v>84324000</v>
      </c>
      <c r="K10" s="48">
        <v>130891149</v>
      </c>
      <c r="L10" s="47">
        <v>101664000</v>
      </c>
      <c r="M10" s="48">
        <v>108336663</v>
      </c>
      <c r="N10" s="47">
        <v>103007000</v>
      </c>
      <c r="O10" s="48"/>
      <c r="P10" s="47">
        <f t="shared" ref="P10:P41" si="5">$H10      +$J10      +$L10      +$N10</f>
        <v>383020000</v>
      </c>
      <c r="Q10" s="48">
        <f t="shared" ref="Q10:Q41" si="6">$I10      +$K10      +$M10      +$O10</f>
        <v>383020000</v>
      </c>
      <c r="R10" s="24">
        <f t="shared" ref="R10:R41" si="7">IF(($L10      =0),0,((($N10      -$L10      )/$L10      )*100))</f>
        <v>1.3210182562165564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84654000</v>
      </c>
      <c r="W12" s="48"/>
    </row>
    <row r="13" spans="1:23" x14ac:dyDescent="0.2">
      <c r="A13" s="23" t="s">
        <v>40</v>
      </c>
      <c r="B13" s="46">
        <v>30000000</v>
      </c>
      <c r="C13" s="46"/>
      <c r="D13" s="46"/>
      <c r="E13" s="46">
        <f t="shared" si="4"/>
        <v>30000000</v>
      </c>
      <c r="F13" s="47">
        <v>30000000</v>
      </c>
      <c r="G13" s="48">
        <v>30000000</v>
      </c>
      <c r="H13" s="47">
        <v>5903000</v>
      </c>
      <c r="I13" s="48">
        <v>5100047</v>
      </c>
      <c r="J13" s="47">
        <v>11612000</v>
      </c>
      <c r="K13" s="48">
        <v>13376425</v>
      </c>
      <c r="L13" s="47">
        <v>1703000</v>
      </c>
      <c r="M13" s="48">
        <v>5951063</v>
      </c>
      <c r="N13" s="47">
        <v>10782000</v>
      </c>
      <c r="O13" s="48">
        <v>5572464</v>
      </c>
      <c r="P13" s="47">
        <f t="shared" si="5"/>
        <v>30000000</v>
      </c>
      <c r="Q13" s="48">
        <f t="shared" si="6"/>
        <v>29999999</v>
      </c>
      <c r="R13" s="24">
        <f t="shared" si="7"/>
        <v>533.11802701115676</v>
      </c>
      <c r="S13" s="25">
        <f t="shared" si="8"/>
        <v>-6.3618718202109443</v>
      </c>
      <c r="T13" s="24">
        <f t="shared" si="9"/>
        <v>100</v>
      </c>
      <c r="U13" s="26">
        <f t="shared" si="10"/>
        <v>99.999996666666675</v>
      </c>
      <c r="V13" s="47"/>
      <c r="W13" s="48"/>
    </row>
    <row r="14" spans="1:23" x14ac:dyDescent="0.2">
      <c r="A14" s="23" t="s">
        <v>41</v>
      </c>
      <c r="B14" s="46">
        <v>15000000</v>
      </c>
      <c r="C14" s="46">
        <v>-10000000</v>
      </c>
      <c r="D14" s="46"/>
      <c r="E14" s="46">
        <f t="shared" si="4"/>
        <v>5000000</v>
      </c>
      <c r="F14" s="47">
        <v>5000000</v>
      </c>
      <c r="G14" s="48">
        <v>5000000</v>
      </c>
      <c r="H14" s="47"/>
      <c r="I14" s="48"/>
      <c r="J14" s="47">
        <v>1441000</v>
      </c>
      <c r="K14" s="48"/>
      <c r="L14" s="47">
        <v>2071000</v>
      </c>
      <c r="M14" s="48">
        <v>1082216</v>
      </c>
      <c r="N14" s="47">
        <v>195000</v>
      </c>
      <c r="O14" s="48"/>
      <c r="P14" s="47">
        <f t="shared" si="5"/>
        <v>3707000</v>
      </c>
      <c r="Q14" s="48">
        <f t="shared" si="6"/>
        <v>1082216</v>
      </c>
      <c r="R14" s="24">
        <f t="shared" si="7"/>
        <v>-90.584258812168045</v>
      </c>
      <c r="S14" s="25">
        <f t="shared" si="8"/>
        <v>-100</v>
      </c>
      <c r="T14" s="24">
        <f t="shared" si="9"/>
        <v>74.14</v>
      </c>
      <c r="U14" s="26">
        <f t="shared" si="10"/>
        <v>21.64432</v>
      </c>
      <c r="V14" s="47">
        <v>101000</v>
      </c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84654000</v>
      </c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20117000</v>
      </c>
      <c r="D20" s="46"/>
      <c r="E20" s="46">
        <f t="shared" si="4"/>
        <v>20117000</v>
      </c>
      <c r="F20" s="47">
        <v>20117000</v>
      </c>
      <c r="G20" s="48">
        <v>20117000</v>
      </c>
      <c r="H20" s="47"/>
      <c r="I20" s="48"/>
      <c r="J20" s="47"/>
      <c r="K20" s="48"/>
      <c r="L20" s="47"/>
      <c r="M20" s="48"/>
      <c r="N20" s="47"/>
      <c r="O20" s="48">
        <v>3686496</v>
      </c>
      <c r="P20" s="47">
        <f t="shared" si="5"/>
        <v>0</v>
      </c>
      <c r="Q20" s="48">
        <f t="shared" si="6"/>
        <v>3686496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18.325277128796539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91000</v>
      </c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21507000</v>
      </c>
      <c r="C27" s="43">
        <f t="shared" si="11"/>
        <v>-394000</v>
      </c>
      <c r="D27" s="43">
        <f t="shared" si="11"/>
        <v>0</v>
      </c>
      <c r="E27" s="43">
        <f t="shared" si="11"/>
        <v>21113000</v>
      </c>
      <c r="F27" s="44">
        <f t="shared" si="11"/>
        <v>21113000</v>
      </c>
      <c r="G27" s="45">
        <f t="shared" si="11"/>
        <v>21113000</v>
      </c>
      <c r="H27" s="44">
        <f t="shared" si="11"/>
        <v>4360000</v>
      </c>
      <c r="I27" s="45">
        <f t="shared" si="11"/>
        <v>4446032</v>
      </c>
      <c r="J27" s="44">
        <f t="shared" si="11"/>
        <v>1679000</v>
      </c>
      <c r="K27" s="45">
        <f t="shared" si="11"/>
        <v>3795313</v>
      </c>
      <c r="L27" s="44">
        <f t="shared" si="11"/>
        <v>122000</v>
      </c>
      <c r="M27" s="45">
        <f t="shared" si="11"/>
        <v>2227065</v>
      </c>
      <c r="N27" s="44">
        <f t="shared" si="11"/>
        <v>2534000</v>
      </c>
      <c r="O27" s="45">
        <f t="shared" si="11"/>
        <v>1360243</v>
      </c>
      <c r="P27" s="44">
        <f t="shared" si="11"/>
        <v>8695000</v>
      </c>
      <c r="Q27" s="45">
        <f t="shared" si="11"/>
        <v>11828653</v>
      </c>
      <c r="R27" s="20">
        <f t="shared" si="7"/>
        <v>1977.0491803278687</v>
      </c>
      <c r="S27" s="21">
        <f t="shared" si="8"/>
        <v>-38.922168863504211</v>
      </c>
      <c r="T27" s="20">
        <f t="shared" si="9"/>
        <v>41.183157296452421</v>
      </c>
      <c r="U27" s="22">
        <f t="shared" si="10"/>
        <v>56.025448775635866</v>
      </c>
      <c r="V27" s="44">
        <f t="shared" ref="V27:W27" si="12">SUM(V28:V41)</f>
        <v>84654000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170000</v>
      </c>
      <c r="I30" s="48">
        <v>256269</v>
      </c>
      <c r="J30" s="47">
        <v>283000</v>
      </c>
      <c r="K30" s="48">
        <v>282997</v>
      </c>
      <c r="L30" s="47">
        <v>122000</v>
      </c>
      <c r="M30" s="48">
        <v>799256</v>
      </c>
      <c r="N30" s="47">
        <v>744000</v>
      </c>
      <c r="O30" s="48">
        <v>182048</v>
      </c>
      <c r="P30" s="47">
        <f t="shared" si="5"/>
        <v>1319000</v>
      </c>
      <c r="Q30" s="48">
        <f t="shared" si="6"/>
        <v>1520570</v>
      </c>
      <c r="R30" s="24">
        <f t="shared" si="7"/>
        <v>509.83606557377044</v>
      </c>
      <c r="S30" s="25">
        <f t="shared" si="8"/>
        <v>-77.222817220014619</v>
      </c>
      <c r="T30" s="24">
        <f t="shared" si="9"/>
        <v>49.773584905660378</v>
      </c>
      <c r="U30" s="26">
        <f t="shared" si="10"/>
        <v>57.379999999999995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7052000</v>
      </c>
      <c r="C32" s="46">
        <v>-394000</v>
      </c>
      <c r="D32" s="46"/>
      <c r="E32" s="46">
        <f t="shared" si="4"/>
        <v>6658000</v>
      </c>
      <c r="F32" s="47">
        <v>6658000</v>
      </c>
      <c r="G32" s="48">
        <v>6658000</v>
      </c>
      <c r="H32" s="47">
        <v>4190000</v>
      </c>
      <c r="I32" s="48">
        <v>4189763</v>
      </c>
      <c r="J32" s="47">
        <v>746000</v>
      </c>
      <c r="K32" s="48">
        <v>2862237</v>
      </c>
      <c r="L32" s="47"/>
      <c r="M32" s="48">
        <v>-394000</v>
      </c>
      <c r="N32" s="47"/>
      <c r="O32" s="48"/>
      <c r="P32" s="47">
        <f t="shared" si="5"/>
        <v>4936000</v>
      </c>
      <c r="Q32" s="48">
        <f t="shared" si="6"/>
        <v>6658000</v>
      </c>
      <c r="R32" s="24">
        <f t="shared" si="7"/>
        <v>0</v>
      </c>
      <c r="S32" s="25">
        <f t="shared" si="8"/>
        <v>-100</v>
      </c>
      <c r="T32" s="24">
        <f t="shared" si="9"/>
        <v>74.136377290477611</v>
      </c>
      <c r="U32" s="26">
        <f t="shared" si="10"/>
        <v>100</v>
      </c>
      <c r="V32" s="47">
        <v>84654000</v>
      </c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11805000</v>
      </c>
      <c r="C36" s="46"/>
      <c r="D36" s="46"/>
      <c r="E36" s="46">
        <f t="shared" si="4"/>
        <v>11805000</v>
      </c>
      <c r="F36" s="47">
        <v>11805000</v>
      </c>
      <c r="G36" s="48">
        <v>11805000</v>
      </c>
      <c r="H36" s="47"/>
      <c r="I36" s="48"/>
      <c r="J36" s="47">
        <v>650000</v>
      </c>
      <c r="K36" s="48">
        <v>650079</v>
      </c>
      <c r="L36" s="47"/>
      <c r="M36" s="48">
        <v>1821809</v>
      </c>
      <c r="N36" s="47">
        <v>1790000</v>
      </c>
      <c r="O36" s="48">
        <v>1178195</v>
      </c>
      <c r="P36" s="47">
        <f t="shared" si="5"/>
        <v>2440000</v>
      </c>
      <c r="Q36" s="48">
        <f t="shared" si="6"/>
        <v>3650083</v>
      </c>
      <c r="R36" s="24">
        <f t="shared" si="7"/>
        <v>0</v>
      </c>
      <c r="S36" s="25">
        <f t="shared" si="8"/>
        <v>-35.328291824225261</v>
      </c>
      <c r="T36" s="24">
        <f t="shared" si="9"/>
        <v>20.669207962727658</v>
      </c>
      <c r="U36" s="26">
        <f t="shared" si="10"/>
        <v>30.919805167301988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62034000</v>
      </c>
      <c r="C42" s="52">
        <f t="shared" si="13"/>
        <v>-38744000</v>
      </c>
      <c r="D42" s="52">
        <f t="shared" si="13"/>
        <v>0</v>
      </c>
      <c r="E42" s="52">
        <f t="shared" si="13"/>
        <v>23290000</v>
      </c>
      <c r="F42" s="53">
        <f t="shared" si="13"/>
        <v>23290000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62034000</v>
      </c>
      <c r="C43" s="43">
        <f t="shared" si="19"/>
        <v>-38744000</v>
      </c>
      <c r="D43" s="43">
        <f t="shared" si="19"/>
        <v>0</v>
      </c>
      <c r="E43" s="43">
        <f t="shared" si="19"/>
        <v>23290000</v>
      </c>
      <c r="F43" s="44">
        <f t="shared" si="19"/>
        <v>23290000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60034000</v>
      </c>
      <c r="C45" s="46">
        <v>-36744000</v>
      </c>
      <c r="D45" s="46"/>
      <c r="E45" s="46">
        <f t="shared" si="21"/>
        <v>23290000</v>
      </c>
      <c r="F45" s="47">
        <v>23290000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</v>
      </c>
      <c r="C46" s="46">
        <v>-2000000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539015000</v>
      </c>
      <c r="C59" s="43">
        <f t="shared" si="26"/>
        <v>-56475000</v>
      </c>
      <c r="D59" s="43">
        <f t="shared" si="26"/>
        <v>0</v>
      </c>
      <c r="E59" s="43">
        <f t="shared" si="26"/>
        <v>482540000</v>
      </c>
      <c r="F59" s="44">
        <f t="shared" si="26"/>
        <v>482540000</v>
      </c>
      <c r="G59" s="45">
        <f t="shared" si="26"/>
        <v>459250000</v>
      </c>
      <c r="H59" s="44">
        <f t="shared" si="26"/>
        <v>104288000</v>
      </c>
      <c r="I59" s="45">
        <f t="shared" si="26"/>
        <v>153338267</v>
      </c>
      <c r="J59" s="44">
        <f t="shared" si="26"/>
        <v>99056000</v>
      </c>
      <c r="K59" s="45">
        <f t="shared" si="26"/>
        <v>148062887</v>
      </c>
      <c r="L59" s="44">
        <f t="shared" si="26"/>
        <v>105560000</v>
      </c>
      <c r="M59" s="45">
        <f t="shared" si="26"/>
        <v>117597007</v>
      </c>
      <c r="N59" s="44">
        <f t="shared" si="26"/>
        <v>116518000</v>
      </c>
      <c r="O59" s="45">
        <f t="shared" si="26"/>
        <v>10619203</v>
      </c>
      <c r="P59" s="44">
        <f t="shared" si="26"/>
        <v>425422000</v>
      </c>
      <c r="Q59" s="45">
        <f t="shared" si="26"/>
        <v>429617364</v>
      </c>
      <c r="R59" s="20">
        <f t="shared" si="14"/>
        <v>10.380826070481243</v>
      </c>
      <c r="S59" s="21">
        <f t="shared" si="15"/>
        <v>-90.969835652364864</v>
      </c>
      <c r="T59" s="20">
        <f t="shared" si="16"/>
        <v>88.163053840096168</v>
      </c>
      <c r="U59" s="22">
        <f t="shared" si="17"/>
        <v>89.032487254942595</v>
      </c>
      <c r="V59" s="44">
        <f t="shared" ref="V59:W59" si="27">+V8+V42</f>
        <v>254154000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539015000</v>
      </c>
      <c r="C63" s="55">
        <f t="shared" si="30"/>
        <v>-56475000</v>
      </c>
      <c r="D63" s="55">
        <f t="shared" si="30"/>
        <v>0</v>
      </c>
      <c r="E63" s="55">
        <f t="shared" si="30"/>
        <v>482540000</v>
      </c>
      <c r="F63" s="56">
        <f t="shared" si="30"/>
        <v>482540000</v>
      </c>
      <c r="G63" s="57">
        <f t="shared" si="30"/>
        <v>459250000</v>
      </c>
      <c r="H63" s="56">
        <f t="shared" si="30"/>
        <v>104288000</v>
      </c>
      <c r="I63" s="57">
        <f t="shared" si="30"/>
        <v>153338267</v>
      </c>
      <c r="J63" s="56">
        <f t="shared" si="30"/>
        <v>99056000</v>
      </c>
      <c r="K63" s="57">
        <f t="shared" si="30"/>
        <v>148062887</v>
      </c>
      <c r="L63" s="56">
        <f t="shared" si="30"/>
        <v>105560000</v>
      </c>
      <c r="M63" s="58">
        <f t="shared" si="30"/>
        <v>117597007</v>
      </c>
      <c r="N63" s="56">
        <f t="shared" si="30"/>
        <v>116518000</v>
      </c>
      <c r="O63" s="57">
        <f t="shared" si="30"/>
        <v>10619203</v>
      </c>
      <c r="P63" s="56">
        <f t="shared" si="30"/>
        <v>425422000</v>
      </c>
      <c r="Q63" s="57">
        <f t="shared" si="30"/>
        <v>429617364</v>
      </c>
      <c r="R63" s="38">
        <f t="shared" si="14"/>
        <v>10.380826070481243</v>
      </c>
      <c r="S63" s="39">
        <f t="shared" si="15"/>
        <v>-90.969835652364864</v>
      </c>
      <c r="T63" s="38">
        <f t="shared" si="16"/>
        <v>88.163053840096168</v>
      </c>
      <c r="U63" s="39">
        <f t="shared" si="17"/>
        <v>89.032487254942595</v>
      </c>
      <c r="V63" s="56">
        <f>+V59+V60</f>
        <v>254154000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21326000</v>
      </c>
      <c r="C8" s="40">
        <f t="shared" si="0"/>
        <v>-5472000</v>
      </c>
      <c r="D8" s="40">
        <f t="shared" si="0"/>
        <v>0</v>
      </c>
      <c r="E8" s="40">
        <f t="shared" si="0"/>
        <v>15854000</v>
      </c>
      <c r="F8" s="41">
        <f t="shared" si="0"/>
        <v>15854000</v>
      </c>
      <c r="G8" s="42">
        <f t="shared" si="0"/>
        <v>15854000</v>
      </c>
      <c r="H8" s="41">
        <f t="shared" si="0"/>
        <v>2761000</v>
      </c>
      <c r="I8" s="42">
        <f t="shared" si="0"/>
        <v>0</v>
      </c>
      <c r="J8" s="41">
        <f t="shared" si="0"/>
        <v>2538000</v>
      </c>
      <c r="K8" s="42">
        <f t="shared" si="0"/>
        <v>0</v>
      </c>
      <c r="L8" s="41">
        <f t="shared" si="0"/>
        <v>7114000</v>
      </c>
      <c r="M8" s="42">
        <f t="shared" si="0"/>
        <v>0</v>
      </c>
      <c r="N8" s="41">
        <f t="shared" si="0"/>
        <v>2113000</v>
      </c>
      <c r="O8" s="42">
        <f t="shared" si="0"/>
        <v>0</v>
      </c>
      <c r="P8" s="41">
        <f t="shared" si="0"/>
        <v>14526000</v>
      </c>
      <c r="Q8" s="42">
        <f t="shared" si="0"/>
        <v>0</v>
      </c>
      <c r="R8" s="16">
        <f>IF(($L8       =0),0,((($N8       -$L8       )/$L8       )*100))</f>
        <v>-70.29800393590105</v>
      </c>
      <c r="S8" s="17">
        <f>IF(($M8       =0),0,((($O8       -$M8       )/$M8       )*100))</f>
        <v>0</v>
      </c>
      <c r="T8" s="16">
        <f>IF(($E8       =0),0,(($P8       /$E8       )*100))</f>
        <v>91.623565030907031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17726000</v>
      </c>
      <c r="C9" s="43">
        <f t="shared" si="2"/>
        <v>-5472000</v>
      </c>
      <c r="D9" s="43">
        <f t="shared" si="2"/>
        <v>0</v>
      </c>
      <c r="E9" s="43">
        <f t="shared" si="2"/>
        <v>12254000</v>
      </c>
      <c r="F9" s="44">
        <f t="shared" si="2"/>
        <v>12254000</v>
      </c>
      <c r="G9" s="45">
        <f t="shared" si="2"/>
        <v>12254000</v>
      </c>
      <c r="H9" s="44">
        <f t="shared" si="2"/>
        <v>2421000</v>
      </c>
      <c r="I9" s="45">
        <f t="shared" si="2"/>
        <v>0</v>
      </c>
      <c r="J9" s="44">
        <f t="shared" si="2"/>
        <v>2247000</v>
      </c>
      <c r="K9" s="45">
        <f t="shared" si="2"/>
        <v>0</v>
      </c>
      <c r="L9" s="44">
        <f t="shared" si="2"/>
        <v>5589000</v>
      </c>
      <c r="M9" s="45">
        <f t="shared" si="2"/>
        <v>0</v>
      </c>
      <c r="N9" s="44">
        <f t="shared" si="2"/>
        <v>1981000</v>
      </c>
      <c r="O9" s="45">
        <f t="shared" si="2"/>
        <v>0</v>
      </c>
      <c r="P9" s="44">
        <f t="shared" si="2"/>
        <v>12238000</v>
      </c>
      <c r="Q9" s="45">
        <f t="shared" si="2"/>
        <v>0</v>
      </c>
      <c r="R9" s="20">
        <f>IF(($L9       =0),0,((($N9       -$L9       )/$L9       )*100))</f>
        <v>-64.555376632671326</v>
      </c>
      <c r="S9" s="21">
        <f>IF(($M9       =0),0,((($O9       -$M9       )/$M9       )*100))</f>
        <v>0</v>
      </c>
      <c r="T9" s="20">
        <f>IF(($E9       =0),0,(($P9       /$E9       )*100))</f>
        <v>99.869430390076701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7826000</v>
      </c>
      <c r="C10" s="46">
        <v>-522000</v>
      </c>
      <c r="D10" s="46"/>
      <c r="E10" s="46">
        <f t="shared" ref="E10:E41" si="4">$B10      +$C10      +$D10</f>
        <v>7304000</v>
      </c>
      <c r="F10" s="47">
        <v>7304000</v>
      </c>
      <c r="G10" s="48">
        <v>7304000</v>
      </c>
      <c r="H10" s="47">
        <v>1683000</v>
      </c>
      <c r="I10" s="48"/>
      <c r="J10" s="47">
        <v>1692000</v>
      </c>
      <c r="K10" s="48"/>
      <c r="L10" s="47">
        <v>2261000</v>
      </c>
      <c r="M10" s="48"/>
      <c r="N10" s="47">
        <v>1653000</v>
      </c>
      <c r="O10" s="48"/>
      <c r="P10" s="47">
        <f t="shared" ref="P10:P41" si="5">$H10      +$J10      +$L10      +$N10</f>
        <v>7289000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-26.890756302521009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99.79463307776561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9900000</v>
      </c>
      <c r="C23" s="46">
        <v>-4950000</v>
      </c>
      <c r="D23" s="46"/>
      <c r="E23" s="46">
        <f t="shared" si="4"/>
        <v>4950000</v>
      </c>
      <c r="F23" s="47">
        <v>4950000</v>
      </c>
      <c r="G23" s="48">
        <v>4950000</v>
      </c>
      <c r="H23" s="47">
        <v>738000</v>
      </c>
      <c r="I23" s="48"/>
      <c r="J23" s="47">
        <v>555000</v>
      </c>
      <c r="K23" s="48"/>
      <c r="L23" s="47">
        <v>3328000</v>
      </c>
      <c r="M23" s="48"/>
      <c r="N23" s="47">
        <v>328000</v>
      </c>
      <c r="O23" s="48"/>
      <c r="P23" s="47">
        <f t="shared" si="5"/>
        <v>4949000</v>
      </c>
      <c r="Q23" s="48">
        <f t="shared" si="6"/>
        <v>0</v>
      </c>
      <c r="R23" s="24">
        <f t="shared" si="7"/>
        <v>-90.144230769230774</v>
      </c>
      <c r="S23" s="25">
        <f t="shared" si="8"/>
        <v>0</v>
      </c>
      <c r="T23" s="24">
        <f t="shared" si="9"/>
        <v>99.979797979797979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3600000</v>
      </c>
      <c r="C27" s="43">
        <f t="shared" si="11"/>
        <v>0</v>
      </c>
      <c r="D27" s="43">
        <f t="shared" si="11"/>
        <v>0</v>
      </c>
      <c r="E27" s="43">
        <f t="shared" si="11"/>
        <v>3600000</v>
      </c>
      <c r="F27" s="44">
        <f t="shared" si="11"/>
        <v>3600000</v>
      </c>
      <c r="G27" s="45">
        <f t="shared" si="11"/>
        <v>3600000</v>
      </c>
      <c r="H27" s="44">
        <f t="shared" si="11"/>
        <v>340000</v>
      </c>
      <c r="I27" s="45">
        <f t="shared" si="11"/>
        <v>0</v>
      </c>
      <c r="J27" s="44">
        <f t="shared" si="11"/>
        <v>291000</v>
      </c>
      <c r="K27" s="45">
        <f t="shared" si="11"/>
        <v>0</v>
      </c>
      <c r="L27" s="44">
        <f t="shared" si="11"/>
        <v>1525000</v>
      </c>
      <c r="M27" s="45">
        <f t="shared" si="11"/>
        <v>0</v>
      </c>
      <c r="N27" s="44">
        <f t="shared" si="11"/>
        <v>132000</v>
      </c>
      <c r="O27" s="45">
        <f t="shared" si="11"/>
        <v>0</v>
      </c>
      <c r="P27" s="44">
        <f t="shared" si="11"/>
        <v>2288000</v>
      </c>
      <c r="Q27" s="45">
        <f t="shared" si="11"/>
        <v>0</v>
      </c>
      <c r="R27" s="20">
        <f t="shared" si="7"/>
        <v>-91.344262295081961</v>
      </c>
      <c r="S27" s="21">
        <f t="shared" si="8"/>
        <v>0</v>
      </c>
      <c r="T27" s="20">
        <f t="shared" si="9"/>
        <v>63.555555555555557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/>
      <c r="J30" s="47"/>
      <c r="K30" s="48"/>
      <c r="L30" s="47">
        <v>1348000</v>
      </c>
      <c r="M30" s="48"/>
      <c r="N30" s="47">
        <v>80000</v>
      </c>
      <c r="O30" s="48"/>
      <c r="P30" s="47">
        <f t="shared" si="5"/>
        <v>1428000</v>
      </c>
      <c r="Q30" s="48">
        <f t="shared" si="6"/>
        <v>0</v>
      </c>
      <c r="R30" s="24">
        <f t="shared" si="7"/>
        <v>-94.065281899109792</v>
      </c>
      <c r="S30" s="25">
        <f t="shared" si="8"/>
        <v>0</v>
      </c>
      <c r="T30" s="24">
        <f t="shared" si="9"/>
        <v>53.886792452830193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950000</v>
      </c>
      <c r="H32" s="47">
        <v>340000</v>
      </c>
      <c r="I32" s="48"/>
      <c r="J32" s="47">
        <v>291000</v>
      </c>
      <c r="K32" s="48"/>
      <c r="L32" s="47">
        <v>177000</v>
      </c>
      <c r="M32" s="48"/>
      <c r="N32" s="47">
        <v>52000</v>
      </c>
      <c r="O32" s="48"/>
      <c r="P32" s="47">
        <f t="shared" si="5"/>
        <v>860000</v>
      </c>
      <c r="Q32" s="48">
        <f t="shared" si="6"/>
        <v>0</v>
      </c>
      <c r="R32" s="24">
        <f t="shared" si="7"/>
        <v>-70.621468926553675</v>
      </c>
      <c r="S32" s="25">
        <f t="shared" si="8"/>
        <v>0</v>
      </c>
      <c r="T32" s="24">
        <f t="shared" si="9"/>
        <v>90.526315789473685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21326000</v>
      </c>
      <c r="C59" s="43">
        <f t="shared" si="26"/>
        <v>-5472000</v>
      </c>
      <c r="D59" s="43">
        <f t="shared" si="26"/>
        <v>0</v>
      </c>
      <c r="E59" s="43">
        <f t="shared" si="26"/>
        <v>15854000</v>
      </c>
      <c r="F59" s="44">
        <f t="shared" si="26"/>
        <v>15854000</v>
      </c>
      <c r="G59" s="45">
        <f t="shared" si="26"/>
        <v>15854000</v>
      </c>
      <c r="H59" s="44">
        <f t="shared" si="26"/>
        <v>2761000</v>
      </c>
      <c r="I59" s="45">
        <f t="shared" si="26"/>
        <v>0</v>
      </c>
      <c r="J59" s="44">
        <f t="shared" si="26"/>
        <v>2538000</v>
      </c>
      <c r="K59" s="45">
        <f t="shared" si="26"/>
        <v>0</v>
      </c>
      <c r="L59" s="44">
        <f t="shared" si="26"/>
        <v>7114000</v>
      </c>
      <c r="M59" s="45">
        <f t="shared" si="26"/>
        <v>0</v>
      </c>
      <c r="N59" s="44">
        <f t="shared" si="26"/>
        <v>2113000</v>
      </c>
      <c r="O59" s="45">
        <f t="shared" si="26"/>
        <v>0</v>
      </c>
      <c r="P59" s="44">
        <f t="shared" si="26"/>
        <v>14526000</v>
      </c>
      <c r="Q59" s="45">
        <f t="shared" si="26"/>
        <v>0</v>
      </c>
      <c r="R59" s="20">
        <f t="shared" si="14"/>
        <v>-70.29800393590105</v>
      </c>
      <c r="S59" s="21">
        <f t="shared" si="15"/>
        <v>0</v>
      </c>
      <c r="T59" s="20">
        <f t="shared" si="16"/>
        <v>91.623565030907031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21326000</v>
      </c>
      <c r="C63" s="55">
        <f t="shared" si="30"/>
        <v>-5472000</v>
      </c>
      <c r="D63" s="55">
        <f t="shared" si="30"/>
        <v>0</v>
      </c>
      <c r="E63" s="55">
        <f t="shared" si="30"/>
        <v>15854000</v>
      </c>
      <c r="F63" s="56">
        <f t="shared" si="30"/>
        <v>15854000</v>
      </c>
      <c r="G63" s="57">
        <f t="shared" si="30"/>
        <v>15854000</v>
      </c>
      <c r="H63" s="56">
        <f t="shared" si="30"/>
        <v>2761000</v>
      </c>
      <c r="I63" s="57">
        <f t="shared" si="30"/>
        <v>0</v>
      </c>
      <c r="J63" s="56">
        <f t="shared" si="30"/>
        <v>2538000</v>
      </c>
      <c r="K63" s="57">
        <f t="shared" si="30"/>
        <v>0</v>
      </c>
      <c r="L63" s="56">
        <f t="shared" si="30"/>
        <v>7114000</v>
      </c>
      <c r="M63" s="58">
        <f t="shared" si="30"/>
        <v>0</v>
      </c>
      <c r="N63" s="56">
        <f t="shared" si="30"/>
        <v>2113000</v>
      </c>
      <c r="O63" s="57">
        <f t="shared" si="30"/>
        <v>0</v>
      </c>
      <c r="P63" s="56">
        <f t="shared" si="30"/>
        <v>14526000</v>
      </c>
      <c r="Q63" s="57">
        <f t="shared" si="30"/>
        <v>0</v>
      </c>
      <c r="R63" s="38">
        <f t="shared" si="14"/>
        <v>-70.29800393590105</v>
      </c>
      <c r="S63" s="39">
        <f t="shared" si="15"/>
        <v>0</v>
      </c>
      <c r="T63" s="38">
        <f t="shared" si="16"/>
        <v>91.623565030907031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106593000</v>
      </c>
      <c r="C8" s="40">
        <f t="shared" si="0"/>
        <v>23351000</v>
      </c>
      <c r="D8" s="40">
        <f t="shared" si="0"/>
        <v>0</v>
      </c>
      <c r="E8" s="40">
        <f t="shared" si="0"/>
        <v>129944000</v>
      </c>
      <c r="F8" s="41">
        <f t="shared" si="0"/>
        <v>129944000</v>
      </c>
      <c r="G8" s="42">
        <f t="shared" si="0"/>
        <v>129944000</v>
      </c>
      <c r="H8" s="41">
        <f t="shared" si="0"/>
        <v>5855000</v>
      </c>
      <c r="I8" s="42">
        <f t="shared" si="0"/>
        <v>8487139</v>
      </c>
      <c r="J8" s="41">
        <f t="shared" si="0"/>
        <v>29964000</v>
      </c>
      <c r="K8" s="42">
        <f t="shared" si="0"/>
        <v>260771</v>
      </c>
      <c r="L8" s="41">
        <f t="shared" si="0"/>
        <v>48380000</v>
      </c>
      <c r="M8" s="42">
        <f t="shared" si="0"/>
        <v>0</v>
      </c>
      <c r="N8" s="41">
        <f t="shared" si="0"/>
        <v>14939000</v>
      </c>
      <c r="O8" s="42">
        <f t="shared" si="0"/>
        <v>0</v>
      </c>
      <c r="P8" s="41">
        <f t="shared" si="0"/>
        <v>99138000</v>
      </c>
      <c r="Q8" s="42">
        <f t="shared" si="0"/>
        <v>8747910</v>
      </c>
      <c r="R8" s="16">
        <f>IF(($L8       =0),0,((($N8       -$L8       )/$L8       )*100))</f>
        <v>-69.121537825547748</v>
      </c>
      <c r="S8" s="17">
        <f>IF(($M8       =0),0,((($O8       -$M8       )/$M8       )*100))</f>
        <v>0</v>
      </c>
      <c r="T8" s="16">
        <f>IF(($E8       =0),0,(($P8       /$E8       )*100))</f>
        <v>76.292864618604938</v>
      </c>
      <c r="U8" s="18">
        <f>IF(($E8       =0),0,(($Q8       /$E8       )*100))</f>
        <v>6.7320615034168574</v>
      </c>
      <c r="V8" s="41">
        <f t="shared" ref="V8:W8" si="1">+V9+V27</f>
        <v>6778000</v>
      </c>
      <c r="W8" s="42">
        <f t="shared" si="1"/>
        <v>6778000</v>
      </c>
    </row>
    <row r="9" spans="1:23" x14ac:dyDescent="0.2">
      <c r="A9" s="19" t="s">
        <v>36</v>
      </c>
      <c r="B9" s="43">
        <f t="shared" ref="B9:Q9" si="2">SUM(B10:B26)</f>
        <v>100942000</v>
      </c>
      <c r="C9" s="43">
        <f t="shared" si="2"/>
        <v>23351000</v>
      </c>
      <c r="D9" s="43">
        <f t="shared" si="2"/>
        <v>0</v>
      </c>
      <c r="E9" s="43">
        <f t="shared" si="2"/>
        <v>124293000</v>
      </c>
      <c r="F9" s="44">
        <f t="shared" si="2"/>
        <v>124293000</v>
      </c>
      <c r="G9" s="45">
        <f t="shared" si="2"/>
        <v>124293000</v>
      </c>
      <c r="H9" s="44">
        <f t="shared" si="2"/>
        <v>4566000</v>
      </c>
      <c r="I9" s="45">
        <f t="shared" si="2"/>
        <v>7487869</v>
      </c>
      <c r="J9" s="44">
        <f t="shared" si="2"/>
        <v>28845000</v>
      </c>
      <c r="K9" s="45">
        <f t="shared" si="2"/>
        <v>260771</v>
      </c>
      <c r="L9" s="44">
        <f t="shared" si="2"/>
        <v>46817000</v>
      </c>
      <c r="M9" s="45">
        <f t="shared" si="2"/>
        <v>0</v>
      </c>
      <c r="N9" s="44">
        <f t="shared" si="2"/>
        <v>13586000</v>
      </c>
      <c r="O9" s="45">
        <f t="shared" si="2"/>
        <v>0</v>
      </c>
      <c r="P9" s="44">
        <f t="shared" si="2"/>
        <v>93814000</v>
      </c>
      <c r="Q9" s="45">
        <f t="shared" si="2"/>
        <v>7748640</v>
      </c>
      <c r="R9" s="20">
        <f>IF(($L9       =0),0,((($N9       -$L9       )/$L9       )*100))</f>
        <v>-70.980626695431141</v>
      </c>
      <c r="S9" s="21">
        <f>IF(($M9       =0),0,((($O9       -$M9       )/$M9       )*100))</f>
        <v>0</v>
      </c>
      <c r="T9" s="20">
        <f>IF(($E9       =0),0,(($P9       /$E9       )*100))</f>
        <v>75.478104157112625</v>
      </c>
      <c r="U9" s="22">
        <f>IF(($E9       =0),0,(($Q9       /$E9       )*100))</f>
        <v>6.2341724795443021</v>
      </c>
      <c r="V9" s="44">
        <f t="shared" ref="V9:W9" si="3">SUM(V10:V26)</f>
        <v>6778000</v>
      </c>
      <c r="W9" s="45">
        <f t="shared" si="3"/>
        <v>6778000</v>
      </c>
    </row>
    <row r="10" spans="1:23" x14ac:dyDescent="0.2">
      <c r="A10" s="23" t="s">
        <v>37</v>
      </c>
      <c r="B10" s="46">
        <v>48572000</v>
      </c>
      <c r="C10" s="46">
        <v>-3249000</v>
      </c>
      <c r="D10" s="46"/>
      <c r="E10" s="46">
        <f t="shared" ref="E10:E41" si="4">$B10      +$C10      +$D10</f>
        <v>45323000</v>
      </c>
      <c r="F10" s="47">
        <v>45323000</v>
      </c>
      <c r="G10" s="48">
        <v>45323000</v>
      </c>
      <c r="H10" s="47">
        <v>937000</v>
      </c>
      <c r="I10" s="48">
        <v>1696439</v>
      </c>
      <c r="J10" s="47">
        <v>15597000</v>
      </c>
      <c r="K10" s="48"/>
      <c r="L10" s="47">
        <v>22347000</v>
      </c>
      <c r="M10" s="48"/>
      <c r="N10" s="47">
        <v>6442000</v>
      </c>
      <c r="O10" s="48"/>
      <c r="P10" s="47">
        <f t="shared" ref="P10:P41" si="5">$H10      +$J10      +$L10      +$N10</f>
        <v>45323000</v>
      </c>
      <c r="Q10" s="48">
        <f t="shared" ref="Q10:Q41" si="6">$I10      +$K10      +$M10      +$O10</f>
        <v>1696439</v>
      </c>
      <c r="R10" s="24">
        <f t="shared" ref="R10:R41" si="7">IF(($L10      =0),0,((($N10      -$L10      )/$L10      )*100))</f>
        <v>-71.172864366581649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3.7429980363171014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2370000</v>
      </c>
      <c r="C16" s="46"/>
      <c r="D16" s="46"/>
      <c r="E16" s="46">
        <f t="shared" si="4"/>
        <v>2370000</v>
      </c>
      <c r="F16" s="47">
        <v>2370000</v>
      </c>
      <c r="G16" s="48">
        <v>2370000</v>
      </c>
      <c r="H16" s="47">
        <v>407000</v>
      </c>
      <c r="I16" s="48">
        <v>300393</v>
      </c>
      <c r="J16" s="47">
        <v>285000</v>
      </c>
      <c r="K16" s="48">
        <v>260771</v>
      </c>
      <c r="L16" s="47">
        <v>290000</v>
      </c>
      <c r="M16" s="48"/>
      <c r="N16" s="47">
        <v>909000</v>
      </c>
      <c r="O16" s="48"/>
      <c r="P16" s="47">
        <f t="shared" si="5"/>
        <v>1891000</v>
      </c>
      <c r="Q16" s="48">
        <f t="shared" si="6"/>
        <v>561164</v>
      </c>
      <c r="R16" s="24">
        <f t="shared" si="7"/>
        <v>213.44827586206895</v>
      </c>
      <c r="S16" s="25">
        <f t="shared" si="8"/>
        <v>0</v>
      </c>
      <c r="T16" s="24">
        <f t="shared" si="9"/>
        <v>79.789029535864969</v>
      </c>
      <c r="U16" s="26">
        <f t="shared" si="10"/>
        <v>23.677805907172996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30000000</v>
      </c>
      <c r="D20" s="46"/>
      <c r="E20" s="46">
        <f t="shared" si="4"/>
        <v>30000000</v>
      </c>
      <c r="F20" s="47">
        <v>30000000</v>
      </c>
      <c r="G20" s="48">
        <v>30000000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50000000</v>
      </c>
      <c r="C23" s="46">
        <v>-3400000</v>
      </c>
      <c r="D23" s="46"/>
      <c r="E23" s="46">
        <f t="shared" si="4"/>
        <v>46600000</v>
      </c>
      <c r="F23" s="47">
        <v>46600000</v>
      </c>
      <c r="G23" s="48">
        <v>46600000</v>
      </c>
      <c r="H23" s="47">
        <v>3222000</v>
      </c>
      <c r="I23" s="48">
        <v>5491037</v>
      </c>
      <c r="J23" s="47">
        <v>12963000</v>
      </c>
      <c r="K23" s="48"/>
      <c r="L23" s="47">
        <v>24180000</v>
      </c>
      <c r="M23" s="48"/>
      <c r="N23" s="47">
        <v>6235000</v>
      </c>
      <c r="O23" s="48"/>
      <c r="P23" s="47">
        <f t="shared" si="5"/>
        <v>46600000</v>
      </c>
      <c r="Q23" s="48">
        <f t="shared" si="6"/>
        <v>5491037</v>
      </c>
      <c r="R23" s="24">
        <f t="shared" si="7"/>
        <v>-74.214226633581475</v>
      </c>
      <c r="S23" s="25">
        <f t="shared" si="8"/>
        <v>0</v>
      </c>
      <c r="T23" s="24">
        <f t="shared" si="9"/>
        <v>100</v>
      </c>
      <c r="U23" s="26">
        <f t="shared" si="10"/>
        <v>11.783341201716738</v>
      </c>
      <c r="V23" s="47">
        <v>6778000</v>
      </c>
      <c r="W23" s="48">
        <v>6778000</v>
      </c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5651000</v>
      </c>
      <c r="C27" s="43">
        <f t="shared" si="11"/>
        <v>0</v>
      </c>
      <c r="D27" s="43">
        <f t="shared" si="11"/>
        <v>0</v>
      </c>
      <c r="E27" s="43">
        <f t="shared" si="11"/>
        <v>5651000</v>
      </c>
      <c r="F27" s="44">
        <f t="shared" si="11"/>
        <v>5651000</v>
      </c>
      <c r="G27" s="45">
        <f t="shared" si="11"/>
        <v>5651000</v>
      </c>
      <c r="H27" s="44">
        <f t="shared" si="11"/>
        <v>1289000</v>
      </c>
      <c r="I27" s="45">
        <f t="shared" si="11"/>
        <v>999270</v>
      </c>
      <c r="J27" s="44">
        <f t="shared" si="11"/>
        <v>1119000</v>
      </c>
      <c r="K27" s="45">
        <f t="shared" si="11"/>
        <v>0</v>
      </c>
      <c r="L27" s="44">
        <f t="shared" si="11"/>
        <v>1563000</v>
      </c>
      <c r="M27" s="45">
        <f t="shared" si="11"/>
        <v>0</v>
      </c>
      <c r="N27" s="44">
        <f t="shared" si="11"/>
        <v>1353000</v>
      </c>
      <c r="O27" s="45">
        <f t="shared" si="11"/>
        <v>0</v>
      </c>
      <c r="P27" s="44">
        <f t="shared" si="11"/>
        <v>5324000</v>
      </c>
      <c r="Q27" s="45">
        <f t="shared" si="11"/>
        <v>999270</v>
      </c>
      <c r="R27" s="20">
        <f t="shared" si="7"/>
        <v>-13.435700575815741</v>
      </c>
      <c r="S27" s="21">
        <f t="shared" si="8"/>
        <v>0</v>
      </c>
      <c r="T27" s="20">
        <f t="shared" si="9"/>
        <v>94.213413555122983</v>
      </c>
      <c r="U27" s="22">
        <f t="shared" si="10"/>
        <v>17.683064944257655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2750000</v>
      </c>
      <c r="C30" s="46"/>
      <c r="D30" s="46"/>
      <c r="E30" s="46">
        <f t="shared" si="4"/>
        <v>2750000</v>
      </c>
      <c r="F30" s="47">
        <v>2750000</v>
      </c>
      <c r="G30" s="48">
        <v>2750000</v>
      </c>
      <c r="H30" s="47">
        <v>323000</v>
      </c>
      <c r="I30" s="48">
        <v>263438</v>
      </c>
      <c r="J30" s="47">
        <v>54000</v>
      </c>
      <c r="K30" s="48"/>
      <c r="L30" s="47">
        <v>1013000</v>
      </c>
      <c r="M30" s="48"/>
      <c r="N30" s="47">
        <v>1353000</v>
      </c>
      <c r="O30" s="48"/>
      <c r="P30" s="47">
        <f t="shared" si="5"/>
        <v>2743000</v>
      </c>
      <c r="Q30" s="48">
        <f t="shared" si="6"/>
        <v>263438</v>
      </c>
      <c r="R30" s="24">
        <f t="shared" si="7"/>
        <v>33.563672260612044</v>
      </c>
      <c r="S30" s="25">
        <f t="shared" si="8"/>
        <v>0</v>
      </c>
      <c r="T30" s="24">
        <f t="shared" si="9"/>
        <v>99.74545454545455</v>
      </c>
      <c r="U30" s="26">
        <f t="shared" si="10"/>
        <v>9.5795636363636358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2901000</v>
      </c>
      <c r="C32" s="46"/>
      <c r="D32" s="46"/>
      <c r="E32" s="46">
        <f t="shared" si="4"/>
        <v>2901000</v>
      </c>
      <c r="F32" s="47">
        <v>2901000</v>
      </c>
      <c r="G32" s="48">
        <v>2901000</v>
      </c>
      <c r="H32" s="47">
        <v>966000</v>
      </c>
      <c r="I32" s="48">
        <v>735832</v>
      </c>
      <c r="J32" s="47">
        <v>1065000</v>
      </c>
      <c r="K32" s="48"/>
      <c r="L32" s="47">
        <v>550000</v>
      </c>
      <c r="M32" s="48"/>
      <c r="N32" s="47"/>
      <c r="O32" s="48"/>
      <c r="P32" s="47">
        <f t="shared" si="5"/>
        <v>2581000</v>
      </c>
      <c r="Q32" s="48">
        <f t="shared" si="6"/>
        <v>735832</v>
      </c>
      <c r="R32" s="24">
        <f t="shared" si="7"/>
        <v>-100</v>
      </c>
      <c r="S32" s="25">
        <f t="shared" si="8"/>
        <v>0</v>
      </c>
      <c r="T32" s="24">
        <f t="shared" si="9"/>
        <v>88.969320923819367</v>
      </c>
      <c r="U32" s="26">
        <f t="shared" si="10"/>
        <v>25.364770768700453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1000000</v>
      </c>
      <c r="C42" s="52">
        <f t="shared" si="13"/>
        <v>0</v>
      </c>
      <c r="D42" s="52">
        <f t="shared" si="13"/>
        <v>0</v>
      </c>
      <c r="E42" s="52">
        <f t="shared" si="13"/>
        <v>1000000</v>
      </c>
      <c r="F42" s="53">
        <f t="shared" si="13"/>
        <v>1000000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1000000</v>
      </c>
      <c r="C54" s="43">
        <f t="shared" si="24"/>
        <v>0</v>
      </c>
      <c r="D54" s="43">
        <f t="shared" si="24"/>
        <v>0</v>
      </c>
      <c r="E54" s="43">
        <f t="shared" si="24"/>
        <v>1000000</v>
      </c>
      <c r="F54" s="44">
        <f t="shared" si="24"/>
        <v>1000000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1000000</v>
      </c>
      <c r="C57" s="46"/>
      <c r="D57" s="46"/>
      <c r="E57" s="46">
        <f t="shared" si="21"/>
        <v>1000000</v>
      </c>
      <c r="F57" s="47">
        <v>1000000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107593000</v>
      </c>
      <c r="C59" s="43">
        <f t="shared" si="26"/>
        <v>23351000</v>
      </c>
      <c r="D59" s="43">
        <f t="shared" si="26"/>
        <v>0</v>
      </c>
      <c r="E59" s="43">
        <f t="shared" si="26"/>
        <v>130944000</v>
      </c>
      <c r="F59" s="44">
        <f t="shared" si="26"/>
        <v>130944000</v>
      </c>
      <c r="G59" s="45">
        <f t="shared" si="26"/>
        <v>129944000</v>
      </c>
      <c r="H59" s="44">
        <f t="shared" si="26"/>
        <v>5855000</v>
      </c>
      <c r="I59" s="45">
        <f t="shared" si="26"/>
        <v>8487139</v>
      </c>
      <c r="J59" s="44">
        <f t="shared" si="26"/>
        <v>29964000</v>
      </c>
      <c r="K59" s="45">
        <f t="shared" si="26"/>
        <v>260771</v>
      </c>
      <c r="L59" s="44">
        <f t="shared" si="26"/>
        <v>48380000</v>
      </c>
      <c r="M59" s="45">
        <f t="shared" si="26"/>
        <v>0</v>
      </c>
      <c r="N59" s="44">
        <f t="shared" si="26"/>
        <v>14939000</v>
      </c>
      <c r="O59" s="45">
        <f t="shared" si="26"/>
        <v>0</v>
      </c>
      <c r="P59" s="44">
        <f t="shared" si="26"/>
        <v>99138000</v>
      </c>
      <c r="Q59" s="45">
        <f t="shared" si="26"/>
        <v>8747910</v>
      </c>
      <c r="R59" s="20">
        <f t="shared" si="14"/>
        <v>-69.121537825547748</v>
      </c>
      <c r="S59" s="21">
        <f t="shared" si="15"/>
        <v>0</v>
      </c>
      <c r="T59" s="20">
        <f t="shared" si="16"/>
        <v>75.710227272727266</v>
      </c>
      <c r="U59" s="22">
        <f t="shared" si="17"/>
        <v>6.6806497434017595</v>
      </c>
      <c r="V59" s="44">
        <f t="shared" ref="V59:W59" si="27">+V8+V42</f>
        <v>6778000</v>
      </c>
      <c r="W59" s="45">
        <f t="shared" si="27"/>
        <v>6778000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107593000</v>
      </c>
      <c r="C63" s="55">
        <f t="shared" si="30"/>
        <v>23351000</v>
      </c>
      <c r="D63" s="55">
        <f t="shared" si="30"/>
        <v>0</v>
      </c>
      <c r="E63" s="55">
        <f t="shared" si="30"/>
        <v>130944000</v>
      </c>
      <c r="F63" s="56">
        <f t="shared" si="30"/>
        <v>130944000</v>
      </c>
      <c r="G63" s="57">
        <f t="shared" si="30"/>
        <v>129944000</v>
      </c>
      <c r="H63" s="56">
        <f t="shared" si="30"/>
        <v>5855000</v>
      </c>
      <c r="I63" s="57">
        <f t="shared" si="30"/>
        <v>8487139</v>
      </c>
      <c r="J63" s="56">
        <f t="shared" si="30"/>
        <v>29964000</v>
      </c>
      <c r="K63" s="57">
        <f t="shared" si="30"/>
        <v>260771</v>
      </c>
      <c r="L63" s="56">
        <f t="shared" si="30"/>
        <v>48380000</v>
      </c>
      <c r="M63" s="58">
        <f t="shared" si="30"/>
        <v>0</v>
      </c>
      <c r="N63" s="56">
        <f t="shared" si="30"/>
        <v>14939000</v>
      </c>
      <c r="O63" s="57">
        <f t="shared" si="30"/>
        <v>0</v>
      </c>
      <c r="P63" s="56">
        <f t="shared" si="30"/>
        <v>99138000</v>
      </c>
      <c r="Q63" s="57">
        <f t="shared" si="30"/>
        <v>8747910</v>
      </c>
      <c r="R63" s="38">
        <f t="shared" si="14"/>
        <v>-69.121537825547748</v>
      </c>
      <c r="S63" s="39">
        <f t="shared" si="15"/>
        <v>0</v>
      </c>
      <c r="T63" s="38">
        <f t="shared" si="16"/>
        <v>75.710227272727266</v>
      </c>
      <c r="U63" s="39">
        <f t="shared" si="17"/>
        <v>6.6806497434017595</v>
      </c>
      <c r="V63" s="56">
        <f>+V59+V60</f>
        <v>6778000</v>
      </c>
      <c r="W63" s="57">
        <f>+W59+W60</f>
        <v>6778000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40802000</v>
      </c>
      <c r="C8" s="40">
        <f t="shared" si="0"/>
        <v>-16327000</v>
      </c>
      <c r="D8" s="40">
        <f t="shared" si="0"/>
        <v>0</v>
      </c>
      <c r="E8" s="40">
        <f t="shared" si="0"/>
        <v>24475000</v>
      </c>
      <c r="F8" s="41">
        <f t="shared" si="0"/>
        <v>24475000</v>
      </c>
      <c r="G8" s="42">
        <f t="shared" si="0"/>
        <v>24475000</v>
      </c>
      <c r="H8" s="41">
        <f t="shared" si="0"/>
        <v>1299000</v>
      </c>
      <c r="I8" s="42">
        <f t="shared" si="0"/>
        <v>1381393</v>
      </c>
      <c r="J8" s="41">
        <f t="shared" si="0"/>
        <v>3865000</v>
      </c>
      <c r="K8" s="42">
        <f t="shared" si="0"/>
        <v>4055838</v>
      </c>
      <c r="L8" s="41">
        <f t="shared" si="0"/>
        <v>3442000</v>
      </c>
      <c r="M8" s="42">
        <f t="shared" si="0"/>
        <v>2833208</v>
      </c>
      <c r="N8" s="41">
        <f t="shared" si="0"/>
        <v>5470000</v>
      </c>
      <c r="O8" s="42">
        <f t="shared" si="0"/>
        <v>7292668</v>
      </c>
      <c r="P8" s="41">
        <f t="shared" si="0"/>
        <v>14076000</v>
      </c>
      <c r="Q8" s="42">
        <f t="shared" si="0"/>
        <v>15563107</v>
      </c>
      <c r="R8" s="16">
        <f>IF(($L8       =0),0,((($N8       -$L8       )/$L8       )*100))</f>
        <v>58.919233004067408</v>
      </c>
      <c r="S8" s="17">
        <f>IF(($M8       =0),0,((($O8       -$M8       )/$M8       )*100))</f>
        <v>157.39966850298319</v>
      </c>
      <c r="T8" s="16">
        <f>IF(($E8       =0),0,(($P8       /$E8       )*100))</f>
        <v>57.511746680286002</v>
      </c>
      <c r="U8" s="18">
        <f>IF(($E8       =0),0,(($Q8       /$E8       )*100))</f>
        <v>63.587771195097041</v>
      </c>
      <c r="V8" s="41">
        <f t="shared" ref="V8:W8" si="1">+V9+V27</f>
        <v>7768000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36599000</v>
      </c>
      <c r="C9" s="43">
        <f t="shared" si="2"/>
        <v>-16327000</v>
      </c>
      <c r="D9" s="43">
        <f t="shared" si="2"/>
        <v>0</v>
      </c>
      <c r="E9" s="43">
        <f t="shared" si="2"/>
        <v>20272000</v>
      </c>
      <c r="F9" s="44">
        <f t="shared" si="2"/>
        <v>20272000</v>
      </c>
      <c r="G9" s="45">
        <f t="shared" si="2"/>
        <v>20272000</v>
      </c>
      <c r="H9" s="44">
        <f t="shared" si="2"/>
        <v>0</v>
      </c>
      <c r="I9" s="45">
        <f t="shared" si="2"/>
        <v>0</v>
      </c>
      <c r="J9" s="44">
        <f t="shared" si="2"/>
        <v>2898000</v>
      </c>
      <c r="K9" s="45">
        <f t="shared" si="2"/>
        <v>2853129</v>
      </c>
      <c r="L9" s="44">
        <f t="shared" si="2"/>
        <v>3091000</v>
      </c>
      <c r="M9" s="45">
        <f t="shared" si="2"/>
        <v>2722950</v>
      </c>
      <c r="N9" s="44">
        <f t="shared" si="2"/>
        <v>5152000</v>
      </c>
      <c r="O9" s="45">
        <f t="shared" si="2"/>
        <v>5784026</v>
      </c>
      <c r="P9" s="44">
        <f t="shared" si="2"/>
        <v>11141000</v>
      </c>
      <c r="Q9" s="45">
        <f t="shared" si="2"/>
        <v>11360105</v>
      </c>
      <c r="R9" s="20">
        <f>IF(($L9       =0),0,((($N9       -$L9       )/$L9       )*100))</f>
        <v>66.677450663215794</v>
      </c>
      <c r="S9" s="21">
        <f>IF(($M9       =0),0,((($O9       -$M9       )/$M9       )*100))</f>
        <v>112.41763528526047</v>
      </c>
      <c r="T9" s="20">
        <f>IF(($E9       =0),0,(($P9       /$E9       )*100))</f>
        <v>54.957576953433303</v>
      </c>
      <c r="U9" s="22">
        <f>IF(($E9       =0),0,(($Q9       /$E9       )*100))</f>
        <v>56.038402722967639</v>
      </c>
      <c r="V9" s="44">
        <f t="shared" ref="V9:W9" si="3">SUM(V10:V26)</f>
        <v>7768000</v>
      </c>
      <c r="W9" s="45">
        <f t="shared" si="3"/>
        <v>0</v>
      </c>
    </row>
    <row r="10" spans="1:23" x14ac:dyDescent="0.2">
      <c r="A10" s="23" t="s">
        <v>37</v>
      </c>
      <c r="B10" s="46">
        <v>16599000</v>
      </c>
      <c r="C10" s="46">
        <v>-6327000</v>
      </c>
      <c r="D10" s="46"/>
      <c r="E10" s="46">
        <f t="shared" ref="E10:E41" si="4">$B10      +$C10      +$D10</f>
        <v>10272000</v>
      </c>
      <c r="F10" s="47">
        <v>10272000</v>
      </c>
      <c r="G10" s="48">
        <v>10272000</v>
      </c>
      <c r="H10" s="47"/>
      <c r="I10" s="48"/>
      <c r="J10" s="47">
        <v>1510000</v>
      </c>
      <c r="K10" s="48">
        <v>1463969</v>
      </c>
      <c r="L10" s="47">
        <v>1286000</v>
      </c>
      <c r="M10" s="48">
        <v>2722950</v>
      </c>
      <c r="N10" s="47">
        <v>4270000</v>
      </c>
      <c r="O10" s="48">
        <v>4842908</v>
      </c>
      <c r="P10" s="47">
        <f t="shared" ref="P10:P41" si="5">$H10      +$J10      +$L10      +$N10</f>
        <v>7066000</v>
      </c>
      <c r="Q10" s="48">
        <f t="shared" ref="Q10:Q41" si="6">$I10      +$K10      +$M10      +$O10</f>
        <v>9029827</v>
      </c>
      <c r="R10" s="24">
        <f t="shared" ref="R10:R41" si="7">IF(($L10      =0),0,((($N10      -$L10      )/$L10      )*100))</f>
        <v>232.03732503888025</v>
      </c>
      <c r="S10" s="25">
        <f t="shared" ref="S10:S41" si="8">IF(($M10      =0),0,((($O10      -$M10      )/$M10      )*100))</f>
        <v>77.855193815530953</v>
      </c>
      <c r="T10" s="24">
        <f t="shared" ref="T10:T41" si="9">IF(($E10      =0),0,(($P10      /$E10      )*100))</f>
        <v>68.78894080996885</v>
      </c>
      <c r="U10" s="26">
        <f t="shared" ref="U10:U41" si="10">IF(($E10      =0),0,(($Q10      /$E10      )*100))</f>
        <v>87.907194314641742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>
        <v>-10000000</v>
      </c>
      <c r="D23" s="46"/>
      <c r="E23" s="46">
        <f t="shared" si="4"/>
        <v>10000000</v>
      </c>
      <c r="F23" s="47">
        <v>10000000</v>
      </c>
      <c r="G23" s="48">
        <v>10000000</v>
      </c>
      <c r="H23" s="47"/>
      <c r="I23" s="48"/>
      <c r="J23" s="47">
        <v>1388000</v>
      </c>
      <c r="K23" s="48">
        <v>1389160</v>
      </c>
      <c r="L23" s="47">
        <v>1805000</v>
      </c>
      <c r="M23" s="48"/>
      <c r="N23" s="47">
        <v>882000</v>
      </c>
      <c r="O23" s="48">
        <v>941118</v>
      </c>
      <c r="P23" s="47">
        <f t="shared" si="5"/>
        <v>4075000</v>
      </c>
      <c r="Q23" s="48">
        <f t="shared" si="6"/>
        <v>2330278</v>
      </c>
      <c r="R23" s="24">
        <f t="shared" si="7"/>
        <v>-51.135734072022167</v>
      </c>
      <c r="S23" s="25">
        <f t="shared" si="8"/>
        <v>0</v>
      </c>
      <c r="T23" s="24">
        <f t="shared" si="9"/>
        <v>40.75</v>
      </c>
      <c r="U23" s="26">
        <f t="shared" si="10"/>
        <v>23.302780000000002</v>
      </c>
      <c r="V23" s="47">
        <v>7768000</v>
      </c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4203000</v>
      </c>
      <c r="C27" s="43">
        <f t="shared" si="11"/>
        <v>0</v>
      </c>
      <c r="D27" s="43">
        <f t="shared" si="11"/>
        <v>0</v>
      </c>
      <c r="E27" s="43">
        <f t="shared" si="11"/>
        <v>4203000</v>
      </c>
      <c r="F27" s="44">
        <f t="shared" si="11"/>
        <v>4203000</v>
      </c>
      <c r="G27" s="45">
        <f t="shared" si="11"/>
        <v>4203000</v>
      </c>
      <c r="H27" s="44">
        <f t="shared" si="11"/>
        <v>1299000</v>
      </c>
      <c r="I27" s="45">
        <f t="shared" si="11"/>
        <v>1381393</v>
      </c>
      <c r="J27" s="44">
        <f t="shared" si="11"/>
        <v>967000</v>
      </c>
      <c r="K27" s="45">
        <f t="shared" si="11"/>
        <v>1202709</v>
      </c>
      <c r="L27" s="44">
        <f t="shared" si="11"/>
        <v>351000</v>
      </c>
      <c r="M27" s="45">
        <f t="shared" si="11"/>
        <v>110258</v>
      </c>
      <c r="N27" s="44">
        <f t="shared" si="11"/>
        <v>318000</v>
      </c>
      <c r="O27" s="45">
        <f t="shared" si="11"/>
        <v>1508642</v>
      </c>
      <c r="P27" s="44">
        <f t="shared" si="11"/>
        <v>2935000</v>
      </c>
      <c r="Q27" s="45">
        <f t="shared" si="11"/>
        <v>4203002</v>
      </c>
      <c r="R27" s="20">
        <f t="shared" si="7"/>
        <v>-9.4017094017094021</v>
      </c>
      <c r="S27" s="21">
        <f t="shared" si="8"/>
        <v>1268.2834805637685</v>
      </c>
      <c r="T27" s="20">
        <f t="shared" si="9"/>
        <v>69.831073043064478</v>
      </c>
      <c r="U27" s="22">
        <f t="shared" si="10"/>
        <v>100.0000475850583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1245000</v>
      </c>
      <c r="I30" s="48">
        <v>1114689</v>
      </c>
      <c r="J30" s="47">
        <v>582000</v>
      </c>
      <c r="K30" s="48">
        <v>712684</v>
      </c>
      <c r="L30" s="47">
        <v>121000</v>
      </c>
      <c r="M30" s="48">
        <v>42424</v>
      </c>
      <c r="N30" s="47">
        <v>170000</v>
      </c>
      <c r="O30" s="48">
        <v>1230204</v>
      </c>
      <c r="P30" s="47">
        <f t="shared" si="5"/>
        <v>2118000</v>
      </c>
      <c r="Q30" s="48">
        <f t="shared" si="6"/>
        <v>3100001</v>
      </c>
      <c r="R30" s="24">
        <f t="shared" si="7"/>
        <v>40.495867768595041</v>
      </c>
      <c r="S30" s="25">
        <f t="shared" si="8"/>
        <v>2799.7831416179524</v>
      </c>
      <c r="T30" s="24">
        <f t="shared" si="9"/>
        <v>68.322580645161295</v>
      </c>
      <c r="U30" s="26">
        <f t="shared" si="10"/>
        <v>100.00003225806451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1103000</v>
      </c>
      <c r="C32" s="46"/>
      <c r="D32" s="46"/>
      <c r="E32" s="46">
        <f t="shared" si="4"/>
        <v>1103000</v>
      </c>
      <c r="F32" s="47">
        <v>1103000</v>
      </c>
      <c r="G32" s="48">
        <v>1103000</v>
      </c>
      <c r="H32" s="47">
        <v>54000</v>
      </c>
      <c r="I32" s="48">
        <v>266704</v>
      </c>
      <c r="J32" s="47">
        <v>385000</v>
      </c>
      <c r="K32" s="48">
        <v>490025</v>
      </c>
      <c r="L32" s="47">
        <v>230000</v>
      </c>
      <c r="M32" s="48">
        <v>67834</v>
      </c>
      <c r="N32" s="47">
        <v>148000</v>
      </c>
      <c r="O32" s="48">
        <v>278438</v>
      </c>
      <c r="P32" s="47">
        <f t="shared" si="5"/>
        <v>817000</v>
      </c>
      <c r="Q32" s="48">
        <f t="shared" si="6"/>
        <v>1103001</v>
      </c>
      <c r="R32" s="24">
        <f t="shared" si="7"/>
        <v>-35.652173913043477</v>
      </c>
      <c r="S32" s="25">
        <f t="shared" si="8"/>
        <v>310.46967597370048</v>
      </c>
      <c r="T32" s="24">
        <f t="shared" si="9"/>
        <v>74.070716228467816</v>
      </c>
      <c r="U32" s="26">
        <f t="shared" si="10"/>
        <v>100.00009066183138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40802000</v>
      </c>
      <c r="C59" s="43">
        <f t="shared" si="26"/>
        <v>-16327000</v>
      </c>
      <c r="D59" s="43">
        <f t="shared" si="26"/>
        <v>0</v>
      </c>
      <c r="E59" s="43">
        <f t="shared" si="26"/>
        <v>24475000</v>
      </c>
      <c r="F59" s="44">
        <f t="shared" si="26"/>
        <v>24475000</v>
      </c>
      <c r="G59" s="45">
        <f t="shared" si="26"/>
        <v>24475000</v>
      </c>
      <c r="H59" s="44">
        <f t="shared" si="26"/>
        <v>1299000</v>
      </c>
      <c r="I59" s="45">
        <f t="shared" si="26"/>
        <v>1381393</v>
      </c>
      <c r="J59" s="44">
        <f t="shared" si="26"/>
        <v>3865000</v>
      </c>
      <c r="K59" s="45">
        <f t="shared" si="26"/>
        <v>4055838</v>
      </c>
      <c r="L59" s="44">
        <f t="shared" si="26"/>
        <v>3442000</v>
      </c>
      <c r="M59" s="45">
        <f t="shared" si="26"/>
        <v>2833208</v>
      </c>
      <c r="N59" s="44">
        <f t="shared" si="26"/>
        <v>5470000</v>
      </c>
      <c r="O59" s="45">
        <f t="shared" si="26"/>
        <v>7292668</v>
      </c>
      <c r="P59" s="44">
        <f t="shared" si="26"/>
        <v>14076000</v>
      </c>
      <c r="Q59" s="45">
        <f t="shared" si="26"/>
        <v>15563107</v>
      </c>
      <c r="R59" s="20">
        <f t="shared" si="14"/>
        <v>58.919233004067408</v>
      </c>
      <c r="S59" s="21">
        <f t="shared" si="15"/>
        <v>157.39966850298319</v>
      </c>
      <c r="T59" s="20">
        <f t="shared" si="16"/>
        <v>57.511746680286002</v>
      </c>
      <c r="U59" s="22">
        <f t="shared" si="17"/>
        <v>63.587771195097041</v>
      </c>
      <c r="V59" s="44">
        <f t="shared" ref="V59:W59" si="27">+V8+V42</f>
        <v>7768000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40802000</v>
      </c>
      <c r="C63" s="55">
        <f t="shared" si="30"/>
        <v>-16327000</v>
      </c>
      <c r="D63" s="55">
        <f t="shared" si="30"/>
        <v>0</v>
      </c>
      <c r="E63" s="55">
        <f t="shared" si="30"/>
        <v>24475000</v>
      </c>
      <c r="F63" s="56">
        <f t="shared" si="30"/>
        <v>24475000</v>
      </c>
      <c r="G63" s="57">
        <f t="shared" si="30"/>
        <v>24475000</v>
      </c>
      <c r="H63" s="56">
        <f t="shared" si="30"/>
        <v>1299000</v>
      </c>
      <c r="I63" s="57">
        <f t="shared" si="30"/>
        <v>1381393</v>
      </c>
      <c r="J63" s="56">
        <f t="shared" si="30"/>
        <v>3865000</v>
      </c>
      <c r="K63" s="57">
        <f t="shared" si="30"/>
        <v>4055838</v>
      </c>
      <c r="L63" s="56">
        <f t="shared" si="30"/>
        <v>3442000</v>
      </c>
      <c r="M63" s="58">
        <f t="shared" si="30"/>
        <v>2833208</v>
      </c>
      <c r="N63" s="56">
        <f t="shared" si="30"/>
        <v>5470000</v>
      </c>
      <c r="O63" s="57">
        <f t="shared" si="30"/>
        <v>7292668</v>
      </c>
      <c r="P63" s="56">
        <f t="shared" si="30"/>
        <v>14076000</v>
      </c>
      <c r="Q63" s="57">
        <f t="shared" si="30"/>
        <v>15563107</v>
      </c>
      <c r="R63" s="38">
        <f t="shared" si="14"/>
        <v>58.919233004067408</v>
      </c>
      <c r="S63" s="39">
        <f t="shared" si="15"/>
        <v>157.39966850298319</v>
      </c>
      <c r="T63" s="38">
        <f t="shared" si="16"/>
        <v>57.511746680286002</v>
      </c>
      <c r="U63" s="39">
        <f t="shared" si="17"/>
        <v>63.587771195097041</v>
      </c>
      <c r="V63" s="56">
        <f>+V59+V60</f>
        <v>7768000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16676000</v>
      </c>
      <c r="C8" s="40">
        <f t="shared" si="0"/>
        <v>-5366000</v>
      </c>
      <c r="D8" s="40">
        <f t="shared" si="0"/>
        <v>0</v>
      </c>
      <c r="E8" s="40">
        <f t="shared" si="0"/>
        <v>11310000</v>
      </c>
      <c r="F8" s="41">
        <f t="shared" si="0"/>
        <v>11310000</v>
      </c>
      <c r="G8" s="42">
        <f t="shared" si="0"/>
        <v>11310000</v>
      </c>
      <c r="H8" s="41">
        <f t="shared" si="0"/>
        <v>41000</v>
      </c>
      <c r="I8" s="42">
        <f t="shared" si="0"/>
        <v>0</v>
      </c>
      <c r="J8" s="41">
        <f t="shared" si="0"/>
        <v>4683000</v>
      </c>
      <c r="K8" s="42">
        <f t="shared" si="0"/>
        <v>0</v>
      </c>
      <c r="L8" s="41">
        <f t="shared" si="0"/>
        <v>1116000</v>
      </c>
      <c r="M8" s="42">
        <f t="shared" si="0"/>
        <v>0</v>
      </c>
      <c r="N8" s="41">
        <f t="shared" si="0"/>
        <v>3362000</v>
      </c>
      <c r="O8" s="42">
        <f t="shared" si="0"/>
        <v>0</v>
      </c>
      <c r="P8" s="41">
        <f t="shared" si="0"/>
        <v>9202000</v>
      </c>
      <c r="Q8" s="42">
        <f t="shared" si="0"/>
        <v>0</v>
      </c>
      <c r="R8" s="16">
        <f>IF(($L8       =0),0,((($N8       -$L8       )/$L8       )*100))</f>
        <v>201.25448028673833</v>
      </c>
      <c r="S8" s="17">
        <f>IF(($M8       =0),0,((($O8       -$M8       )/$M8       )*100))</f>
        <v>0</v>
      </c>
      <c r="T8" s="16">
        <f>IF(($E8       =0),0,(($P8       /$E8       )*100))</f>
        <v>81.36162687886825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12626000</v>
      </c>
      <c r="C9" s="43">
        <f t="shared" si="2"/>
        <v>-5081000</v>
      </c>
      <c r="D9" s="43">
        <f t="shared" si="2"/>
        <v>0</v>
      </c>
      <c r="E9" s="43">
        <f t="shared" si="2"/>
        <v>7545000</v>
      </c>
      <c r="F9" s="44">
        <f t="shared" si="2"/>
        <v>7545000</v>
      </c>
      <c r="G9" s="45">
        <f t="shared" si="2"/>
        <v>7545000</v>
      </c>
      <c r="H9" s="44">
        <f t="shared" si="2"/>
        <v>0</v>
      </c>
      <c r="I9" s="45">
        <f t="shared" si="2"/>
        <v>0</v>
      </c>
      <c r="J9" s="44">
        <f t="shared" si="2"/>
        <v>3194000</v>
      </c>
      <c r="K9" s="45">
        <f t="shared" si="2"/>
        <v>0</v>
      </c>
      <c r="L9" s="44">
        <f t="shared" si="2"/>
        <v>663000</v>
      </c>
      <c r="M9" s="45">
        <f t="shared" si="2"/>
        <v>0</v>
      </c>
      <c r="N9" s="44">
        <f t="shared" si="2"/>
        <v>2708000</v>
      </c>
      <c r="O9" s="45">
        <f t="shared" si="2"/>
        <v>0</v>
      </c>
      <c r="P9" s="44">
        <f t="shared" si="2"/>
        <v>6565000</v>
      </c>
      <c r="Q9" s="45">
        <f t="shared" si="2"/>
        <v>0</v>
      </c>
      <c r="R9" s="20">
        <f>IF(($L9       =0),0,((($N9       -$L9       )/$L9       )*100))</f>
        <v>308.44645550527906</v>
      </c>
      <c r="S9" s="21">
        <f>IF(($M9       =0),0,((($O9       -$M9       )/$M9       )*100))</f>
        <v>0</v>
      </c>
      <c r="T9" s="20">
        <f>IF(($E9       =0),0,(($P9       /$E9       )*100))</f>
        <v>87.011265738899937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8086000</v>
      </c>
      <c r="C10" s="46">
        <v>-541000</v>
      </c>
      <c r="D10" s="46"/>
      <c r="E10" s="46">
        <f t="shared" ref="E10:E41" si="4">$B10      +$C10      +$D10</f>
        <v>7545000</v>
      </c>
      <c r="F10" s="47">
        <v>7545000</v>
      </c>
      <c r="G10" s="48">
        <v>7545000</v>
      </c>
      <c r="H10" s="47"/>
      <c r="I10" s="48"/>
      <c r="J10" s="47">
        <v>3194000</v>
      </c>
      <c r="K10" s="48"/>
      <c r="L10" s="47">
        <v>663000</v>
      </c>
      <c r="M10" s="48"/>
      <c r="N10" s="47">
        <v>2708000</v>
      </c>
      <c r="O10" s="48"/>
      <c r="P10" s="47">
        <f t="shared" ref="P10:P41" si="5">$H10      +$J10      +$L10      +$N10</f>
        <v>6565000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308.44645550527906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87.011265738899937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4540000</v>
      </c>
      <c r="C23" s="46">
        <v>-4540000</v>
      </c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4050000</v>
      </c>
      <c r="C27" s="43">
        <f t="shared" si="11"/>
        <v>-285000</v>
      </c>
      <c r="D27" s="43">
        <f t="shared" si="11"/>
        <v>0</v>
      </c>
      <c r="E27" s="43">
        <f t="shared" si="11"/>
        <v>3765000</v>
      </c>
      <c r="F27" s="44">
        <f t="shared" si="11"/>
        <v>3765000</v>
      </c>
      <c r="G27" s="45">
        <f t="shared" si="11"/>
        <v>3765000</v>
      </c>
      <c r="H27" s="44">
        <f t="shared" si="11"/>
        <v>41000</v>
      </c>
      <c r="I27" s="45">
        <f t="shared" si="11"/>
        <v>0</v>
      </c>
      <c r="J27" s="44">
        <f t="shared" si="11"/>
        <v>1489000</v>
      </c>
      <c r="K27" s="45">
        <f t="shared" si="11"/>
        <v>0</v>
      </c>
      <c r="L27" s="44">
        <f t="shared" si="11"/>
        <v>453000</v>
      </c>
      <c r="M27" s="45">
        <f t="shared" si="11"/>
        <v>0</v>
      </c>
      <c r="N27" s="44">
        <f t="shared" si="11"/>
        <v>654000</v>
      </c>
      <c r="O27" s="45">
        <f t="shared" si="11"/>
        <v>0</v>
      </c>
      <c r="P27" s="44">
        <f t="shared" si="11"/>
        <v>2637000</v>
      </c>
      <c r="Q27" s="45">
        <f t="shared" si="11"/>
        <v>0</v>
      </c>
      <c r="R27" s="20">
        <f t="shared" si="7"/>
        <v>44.370860927152314</v>
      </c>
      <c r="S27" s="21">
        <f t="shared" si="8"/>
        <v>0</v>
      </c>
      <c r="T27" s="20">
        <f t="shared" si="9"/>
        <v>70.039840637450197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1431000</v>
      </c>
      <c r="K30" s="48"/>
      <c r="L30" s="47">
        <v>170000</v>
      </c>
      <c r="M30" s="48"/>
      <c r="N30" s="47">
        <v>559000</v>
      </c>
      <c r="O30" s="48"/>
      <c r="P30" s="47">
        <f t="shared" si="5"/>
        <v>2160000</v>
      </c>
      <c r="Q30" s="48">
        <f t="shared" si="6"/>
        <v>0</v>
      </c>
      <c r="R30" s="24">
        <f t="shared" si="7"/>
        <v>228.8235294117647</v>
      </c>
      <c r="S30" s="25">
        <f t="shared" si="8"/>
        <v>0</v>
      </c>
      <c r="T30" s="24">
        <f t="shared" si="9"/>
        <v>69.677419354838705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>
        <v>-285000</v>
      </c>
      <c r="D32" s="46"/>
      <c r="E32" s="46">
        <f t="shared" si="4"/>
        <v>665000</v>
      </c>
      <c r="F32" s="47">
        <v>665000</v>
      </c>
      <c r="G32" s="48">
        <v>665000</v>
      </c>
      <c r="H32" s="47">
        <v>41000</v>
      </c>
      <c r="I32" s="48"/>
      <c r="J32" s="47">
        <v>58000</v>
      </c>
      <c r="K32" s="48"/>
      <c r="L32" s="47">
        <v>283000</v>
      </c>
      <c r="M32" s="48"/>
      <c r="N32" s="47">
        <v>95000</v>
      </c>
      <c r="O32" s="48"/>
      <c r="P32" s="47">
        <f t="shared" si="5"/>
        <v>477000</v>
      </c>
      <c r="Q32" s="48">
        <f t="shared" si="6"/>
        <v>0</v>
      </c>
      <c r="R32" s="24">
        <f t="shared" si="7"/>
        <v>-66.431095406360413</v>
      </c>
      <c r="S32" s="25">
        <f t="shared" si="8"/>
        <v>0</v>
      </c>
      <c r="T32" s="24">
        <f t="shared" si="9"/>
        <v>71.729323308270679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8540000</v>
      </c>
      <c r="C42" s="52">
        <f t="shared" si="13"/>
        <v>-8540000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8540000</v>
      </c>
      <c r="C43" s="43">
        <f t="shared" si="19"/>
        <v>-8540000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8540000</v>
      </c>
      <c r="C52" s="46">
        <v>-8540000</v>
      </c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25216000</v>
      </c>
      <c r="C59" s="43">
        <f t="shared" si="26"/>
        <v>-13906000</v>
      </c>
      <c r="D59" s="43">
        <f t="shared" si="26"/>
        <v>0</v>
      </c>
      <c r="E59" s="43">
        <f t="shared" si="26"/>
        <v>11310000</v>
      </c>
      <c r="F59" s="44">
        <f t="shared" si="26"/>
        <v>11310000</v>
      </c>
      <c r="G59" s="45">
        <f t="shared" si="26"/>
        <v>11310000</v>
      </c>
      <c r="H59" s="44">
        <f t="shared" si="26"/>
        <v>41000</v>
      </c>
      <c r="I59" s="45">
        <f t="shared" si="26"/>
        <v>0</v>
      </c>
      <c r="J59" s="44">
        <f t="shared" si="26"/>
        <v>4683000</v>
      </c>
      <c r="K59" s="45">
        <f t="shared" si="26"/>
        <v>0</v>
      </c>
      <c r="L59" s="44">
        <f t="shared" si="26"/>
        <v>1116000</v>
      </c>
      <c r="M59" s="45">
        <f t="shared" si="26"/>
        <v>0</v>
      </c>
      <c r="N59" s="44">
        <f t="shared" si="26"/>
        <v>3362000</v>
      </c>
      <c r="O59" s="45">
        <f t="shared" si="26"/>
        <v>0</v>
      </c>
      <c r="P59" s="44">
        <f t="shared" si="26"/>
        <v>9202000</v>
      </c>
      <c r="Q59" s="45">
        <f t="shared" si="26"/>
        <v>0</v>
      </c>
      <c r="R59" s="20">
        <f t="shared" si="14"/>
        <v>201.25448028673833</v>
      </c>
      <c r="S59" s="21">
        <f t="shared" si="15"/>
        <v>0</v>
      </c>
      <c r="T59" s="20">
        <f t="shared" si="16"/>
        <v>81.36162687886825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25216000</v>
      </c>
      <c r="C63" s="55">
        <f t="shared" si="30"/>
        <v>-13906000</v>
      </c>
      <c r="D63" s="55">
        <f t="shared" si="30"/>
        <v>0</v>
      </c>
      <c r="E63" s="55">
        <f t="shared" si="30"/>
        <v>11310000</v>
      </c>
      <c r="F63" s="56">
        <f t="shared" si="30"/>
        <v>11310000</v>
      </c>
      <c r="G63" s="57">
        <f t="shared" si="30"/>
        <v>11310000</v>
      </c>
      <c r="H63" s="56">
        <f t="shared" si="30"/>
        <v>41000</v>
      </c>
      <c r="I63" s="57">
        <f t="shared" si="30"/>
        <v>0</v>
      </c>
      <c r="J63" s="56">
        <f t="shared" si="30"/>
        <v>4683000</v>
      </c>
      <c r="K63" s="57">
        <f t="shared" si="30"/>
        <v>0</v>
      </c>
      <c r="L63" s="56">
        <f t="shared" si="30"/>
        <v>1116000</v>
      </c>
      <c r="M63" s="58">
        <f t="shared" si="30"/>
        <v>0</v>
      </c>
      <c r="N63" s="56">
        <f t="shared" si="30"/>
        <v>3362000</v>
      </c>
      <c r="O63" s="57">
        <f t="shared" si="30"/>
        <v>0</v>
      </c>
      <c r="P63" s="56">
        <f t="shared" si="30"/>
        <v>9202000</v>
      </c>
      <c r="Q63" s="57">
        <f t="shared" si="30"/>
        <v>0</v>
      </c>
      <c r="R63" s="38">
        <f t="shared" si="14"/>
        <v>201.25448028673833</v>
      </c>
      <c r="S63" s="39">
        <f t="shared" si="15"/>
        <v>0</v>
      </c>
      <c r="T63" s="38">
        <f t="shared" si="16"/>
        <v>81.36162687886825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155039000</v>
      </c>
      <c r="C8" s="40">
        <f t="shared" si="0"/>
        <v>-719000</v>
      </c>
      <c r="D8" s="40">
        <f t="shared" si="0"/>
        <v>0</v>
      </c>
      <c r="E8" s="40">
        <f t="shared" si="0"/>
        <v>154320000</v>
      </c>
      <c r="F8" s="41">
        <f t="shared" si="0"/>
        <v>154320000</v>
      </c>
      <c r="G8" s="42">
        <f t="shared" si="0"/>
        <v>154320000</v>
      </c>
      <c r="H8" s="41">
        <f t="shared" si="0"/>
        <v>14651000</v>
      </c>
      <c r="I8" s="42">
        <f t="shared" si="0"/>
        <v>0</v>
      </c>
      <c r="J8" s="41">
        <f t="shared" si="0"/>
        <v>41237000</v>
      </c>
      <c r="K8" s="42">
        <f t="shared" si="0"/>
        <v>0</v>
      </c>
      <c r="L8" s="41">
        <f t="shared" si="0"/>
        <v>66099000</v>
      </c>
      <c r="M8" s="42">
        <f t="shared" si="0"/>
        <v>0</v>
      </c>
      <c r="N8" s="41">
        <f t="shared" si="0"/>
        <v>28772000</v>
      </c>
      <c r="O8" s="42">
        <f t="shared" si="0"/>
        <v>0</v>
      </c>
      <c r="P8" s="41">
        <f t="shared" si="0"/>
        <v>150759000</v>
      </c>
      <c r="Q8" s="42">
        <f t="shared" si="0"/>
        <v>0</v>
      </c>
      <c r="R8" s="16">
        <f>IF(($L8       =0),0,((($N8       -$L8       )/$L8       )*100))</f>
        <v>-56.471353575697059</v>
      </c>
      <c r="S8" s="17">
        <f>IF(($M8       =0),0,((($O8       -$M8       )/$M8       )*100))</f>
        <v>0</v>
      </c>
      <c r="T8" s="16">
        <f>IF(($E8       =0),0,(($P8       /$E8       )*100))</f>
        <v>97.69245723172628</v>
      </c>
      <c r="U8" s="18">
        <f>IF(($E8       =0),0,(($Q8       /$E8       )*100))</f>
        <v>0</v>
      </c>
      <c r="V8" s="41">
        <f t="shared" ref="V8:W8" si="1">+V9+V27</f>
        <v>5836000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147755000</v>
      </c>
      <c r="C9" s="43">
        <f t="shared" si="2"/>
        <v>-719000</v>
      </c>
      <c r="D9" s="43">
        <f t="shared" si="2"/>
        <v>0</v>
      </c>
      <c r="E9" s="43">
        <f t="shared" si="2"/>
        <v>147036000</v>
      </c>
      <c r="F9" s="44">
        <f t="shared" si="2"/>
        <v>147036000</v>
      </c>
      <c r="G9" s="45">
        <f t="shared" si="2"/>
        <v>147036000</v>
      </c>
      <c r="H9" s="44">
        <f t="shared" si="2"/>
        <v>13454000</v>
      </c>
      <c r="I9" s="45">
        <f t="shared" si="2"/>
        <v>0</v>
      </c>
      <c r="J9" s="44">
        <f t="shared" si="2"/>
        <v>39750000</v>
      </c>
      <c r="K9" s="45">
        <f t="shared" si="2"/>
        <v>0</v>
      </c>
      <c r="L9" s="44">
        <f t="shared" si="2"/>
        <v>63532000</v>
      </c>
      <c r="M9" s="45">
        <f t="shared" si="2"/>
        <v>0</v>
      </c>
      <c r="N9" s="44">
        <f t="shared" si="2"/>
        <v>27447000</v>
      </c>
      <c r="O9" s="45">
        <f t="shared" si="2"/>
        <v>0</v>
      </c>
      <c r="P9" s="44">
        <f t="shared" si="2"/>
        <v>144183000</v>
      </c>
      <c r="Q9" s="45">
        <f t="shared" si="2"/>
        <v>0</v>
      </c>
      <c r="R9" s="20">
        <f>IF(($L9       =0),0,((($N9       -$L9       )/$L9       )*100))</f>
        <v>-56.798148964301454</v>
      </c>
      <c r="S9" s="21">
        <f>IF(($M9       =0),0,((($O9       -$M9       )/$M9       )*100))</f>
        <v>0</v>
      </c>
      <c r="T9" s="20">
        <f>IF(($E9       =0),0,(($P9       /$E9       )*100))</f>
        <v>98.05965885905492</v>
      </c>
      <c r="U9" s="22">
        <f>IF(($E9       =0),0,(($Q9       /$E9       )*100))</f>
        <v>0</v>
      </c>
      <c r="V9" s="44">
        <f t="shared" ref="V9:W9" si="3">SUM(V10:V26)</f>
        <v>5836000</v>
      </c>
      <c r="W9" s="45">
        <f t="shared" si="3"/>
        <v>0</v>
      </c>
    </row>
    <row r="10" spans="1:23" x14ac:dyDescent="0.2">
      <c r="A10" s="23" t="s">
        <v>37</v>
      </c>
      <c r="B10" s="46">
        <v>10755000</v>
      </c>
      <c r="C10" s="46">
        <v>-719000</v>
      </c>
      <c r="D10" s="46"/>
      <c r="E10" s="46">
        <f t="shared" ref="E10:E41" si="4">$B10      +$C10      +$D10</f>
        <v>10036000</v>
      </c>
      <c r="F10" s="47">
        <v>10036000</v>
      </c>
      <c r="G10" s="48">
        <v>10036000</v>
      </c>
      <c r="H10" s="47">
        <v>1231000</v>
      </c>
      <c r="I10" s="48"/>
      <c r="J10" s="47">
        <v>3153000</v>
      </c>
      <c r="K10" s="48"/>
      <c r="L10" s="47"/>
      <c r="M10" s="48"/>
      <c r="N10" s="47">
        <v>2799000</v>
      </c>
      <c r="O10" s="48"/>
      <c r="P10" s="47">
        <f t="shared" ref="P10:P41" si="5">$H10      +$J10      +$L10      +$N10</f>
        <v>7183000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71.572339577520921</v>
      </c>
      <c r="U10" s="26">
        <f t="shared" ref="U10:U41" si="10">IF(($E10      =0),0,(($Q10      /$E10      )*100))</f>
        <v>0</v>
      </c>
      <c r="V10" s="47">
        <v>5836000</v>
      </c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110000000</v>
      </c>
      <c r="C22" s="46"/>
      <c r="D22" s="46"/>
      <c r="E22" s="46">
        <f t="shared" si="4"/>
        <v>110000000</v>
      </c>
      <c r="F22" s="47">
        <v>110000000</v>
      </c>
      <c r="G22" s="48">
        <v>110000000</v>
      </c>
      <c r="H22" s="47">
        <v>4673000</v>
      </c>
      <c r="I22" s="48"/>
      <c r="J22" s="47">
        <v>27364000</v>
      </c>
      <c r="K22" s="48"/>
      <c r="L22" s="47">
        <v>53315000</v>
      </c>
      <c r="M22" s="48"/>
      <c r="N22" s="47">
        <v>24648000</v>
      </c>
      <c r="O22" s="48"/>
      <c r="P22" s="47">
        <f t="shared" si="5"/>
        <v>110000000</v>
      </c>
      <c r="Q22" s="48">
        <f t="shared" si="6"/>
        <v>0</v>
      </c>
      <c r="R22" s="24">
        <f t="shared" si="7"/>
        <v>-53.76910813092001</v>
      </c>
      <c r="S22" s="25">
        <f t="shared" si="8"/>
        <v>0</v>
      </c>
      <c r="T22" s="24">
        <f t="shared" si="9"/>
        <v>100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27000000</v>
      </c>
      <c r="C23" s="46"/>
      <c r="D23" s="46"/>
      <c r="E23" s="46">
        <f t="shared" si="4"/>
        <v>27000000</v>
      </c>
      <c r="F23" s="47">
        <v>27000000</v>
      </c>
      <c r="G23" s="48">
        <v>27000000</v>
      </c>
      <c r="H23" s="47">
        <v>7550000</v>
      </c>
      <c r="I23" s="48"/>
      <c r="J23" s="47">
        <v>9233000</v>
      </c>
      <c r="K23" s="48"/>
      <c r="L23" s="47">
        <v>10217000</v>
      </c>
      <c r="M23" s="48"/>
      <c r="N23" s="47"/>
      <c r="O23" s="48"/>
      <c r="P23" s="47">
        <f t="shared" si="5"/>
        <v>27000000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7284000</v>
      </c>
      <c r="C27" s="43">
        <f t="shared" si="11"/>
        <v>0</v>
      </c>
      <c r="D27" s="43">
        <f t="shared" si="11"/>
        <v>0</v>
      </c>
      <c r="E27" s="43">
        <f t="shared" si="11"/>
        <v>7284000</v>
      </c>
      <c r="F27" s="44">
        <f t="shared" si="11"/>
        <v>7284000</v>
      </c>
      <c r="G27" s="45">
        <f t="shared" si="11"/>
        <v>7284000</v>
      </c>
      <c r="H27" s="44">
        <f t="shared" si="11"/>
        <v>1197000</v>
      </c>
      <c r="I27" s="45">
        <f t="shared" si="11"/>
        <v>0</v>
      </c>
      <c r="J27" s="44">
        <f t="shared" si="11"/>
        <v>1487000</v>
      </c>
      <c r="K27" s="45">
        <f t="shared" si="11"/>
        <v>0</v>
      </c>
      <c r="L27" s="44">
        <f t="shared" si="11"/>
        <v>2567000</v>
      </c>
      <c r="M27" s="45">
        <f t="shared" si="11"/>
        <v>0</v>
      </c>
      <c r="N27" s="44">
        <f t="shared" si="11"/>
        <v>1325000</v>
      </c>
      <c r="O27" s="45">
        <f t="shared" si="11"/>
        <v>0</v>
      </c>
      <c r="P27" s="44">
        <f t="shared" si="11"/>
        <v>6576000</v>
      </c>
      <c r="Q27" s="45">
        <f t="shared" si="11"/>
        <v>0</v>
      </c>
      <c r="R27" s="20">
        <f t="shared" si="7"/>
        <v>-48.383326840670044</v>
      </c>
      <c r="S27" s="21">
        <f t="shared" si="8"/>
        <v>0</v>
      </c>
      <c r="T27" s="20">
        <f t="shared" si="9"/>
        <v>90.280065897858321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266000</v>
      </c>
      <c r="I30" s="48"/>
      <c r="J30" s="47">
        <v>289000</v>
      </c>
      <c r="K30" s="48"/>
      <c r="L30" s="47">
        <v>641000</v>
      </c>
      <c r="M30" s="48"/>
      <c r="N30" s="47">
        <v>425000</v>
      </c>
      <c r="O30" s="48"/>
      <c r="P30" s="47">
        <f t="shared" si="5"/>
        <v>1621000</v>
      </c>
      <c r="Q30" s="48">
        <f t="shared" si="6"/>
        <v>0</v>
      </c>
      <c r="R30" s="24">
        <f t="shared" si="7"/>
        <v>-33.697347893915754</v>
      </c>
      <c r="S30" s="25">
        <f t="shared" si="8"/>
        <v>0</v>
      </c>
      <c r="T30" s="24">
        <f t="shared" si="9"/>
        <v>84.427083333333329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1364000</v>
      </c>
      <c r="C32" s="46"/>
      <c r="D32" s="46"/>
      <c r="E32" s="46">
        <f t="shared" si="4"/>
        <v>1364000</v>
      </c>
      <c r="F32" s="47">
        <v>1364000</v>
      </c>
      <c r="G32" s="48">
        <v>1364000</v>
      </c>
      <c r="H32" s="47">
        <v>931000</v>
      </c>
      <c r="I32" s="48"/>
      <c r="J32" s="47">
        <v>24000</v>
      </c>
      <c r="K32" s="48"/>
      <c r="L32" s="47"/>
      <c r="M32" s="48"/>
      <c r="N32" s="47"/>
      <c r="O32" s="48"/>
      <c r="P32" s="47">
        <f t="shared" si="5"/>
        <v>955000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70.014662756598241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1174000</v>
      </c>
      <c r="K35" s="48"/>
      <c r="L35" s="47">
        <v>1926000</v>
      </c>
      <c r="M35" s="48"/>
      <c r="N35" s="47">
        <v>900000</v>
      </c>
      <c r="O35" s="48"/>
      <c r="P35" s="47">
        <f t="shared" si="5"/>
        <v>4000000</v>
      </c>
      <c r="Q35" s="48">
        <f t="shared" si="6"/>
        <v>0</v>
      </c>
      <c r="R35" s="24">
        <f t="shared" si="7"/>
        <v>-53.271028037383175</v>
      </c>
      <c r="S35" s="25">
        <f t="shared" si="8"/>
        <v>0</v>
      </c>
      <c r="T35" s="24">
        <f t="shared" si="9"/>
        <v>100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397000</v>
      </c>
      <c r="C42" s="52">
        <f t="shared" si="13"/>
        <v>119000</v>
      </c>
      <c r="D42" s="52">
        <f t="shared" si="13"/>
        <v>0</v>
      </c>
      <c r="E42" s="52">
        <f t="shared" si="13"/>
        <v>516000</v>
      </c>
      <c r="F42" s="53">
        <f t="shared" si="13"/>
        <v>516000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397000</v>
      </c>
      <c r="C43" s="43">
        <f t="shared" si="19"/>
        <v>119000</v>
      </c>
      <c r="D43" s="43">
        <f t="shared" si="19"/>
        <v>0</v>
      </c>
      <c r="E43" s="43">
        <f t="shared" si="19"/>
        <v>516000</v>
      </c>
      <c r="F43" s="44">
        <f t="shared" si="19"/>
        <v>516000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397000</v>
      </c>
      <c r="C45" s="46">
        <v>119000</v>
      </c>
      <c r="D45" s="46"/>
      <c r="E45" s="46">
        <f t="shared" si="21"/>
        <v>516000</v>
      </c>
      <c r="F45" s="47">
        <v>516000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155436000</v>
      </c>
      <c r="C59" s="43">
        <f t="shared" si="26"/>
        <v>-600000</v>
      </c>
      <c r="D59" s="43">
        <f t="shared" si="26"/>
        <v>0</v>
      </c>
      <c r="E59" s="43">
        <f t="shared" si="26"/>
        <v>154836000</v>
      </c>
      <c r="F59" s="44">
        <f t="shared" si="26"/>
        <v>154836000</v>
      </c>
      <c r="G59" s="45">
        <f t="shared" si="26"/>
        <v>154320000</v>
      </c>
      <c r="H59" s="44">
        <f t="shared" si="26"/>
        <v>14651000</v>
      </c>
      <c r="I59" s="45">
        <f t="shared" si="26"/>
        <v>0</v>
      </c>
      <c r="J59" s="44">
        <f t="shared" si="26"/>
        <v>41237000</v>
      </c>
      <c r="K59" s="45">
        <f t="shared" si="26"/>
        <v>0</v>
      </c>
      <c r="L59" s="44">
        <f t="shared" si="26"/>
        <v>66099000</v>
      </c>
      <c r="M59" s="45">
        <f t="shared" si="26"/>
        <v>0</v>
      </c>
      <c r="N59" s="44">
        <f t="shared" si="26"/>
        <v>28772000</v>
      </c>
      <c r="O59" s="45">
        <f t="shared" si="26"/>
        <v>0</v>
      </c>
      <c r="P59" s="44">
        <f t="shared" si="26"/>
        <v>150759000</v>
      </c>
      <c r="Q59" s="45">
        <f t="shared" si="26"/>
        <v>0</v>
      </c>
      <c r="R59" s="20">
        <f t="shared" si="14"/>
        <v>-56.471353575697059</v>
      </c>
      <c r="S59" s="21">
        <f t="shared" si="15"/>
        <v>0</v>
      </c>
      <c r="T59" s="20">
        <f t="shared" si="16"/>
        <v>97.36689142059987</v>
      </c>
      <c r="U59" s="22">
        <f t="shared" si="17"/>
        <v>0</v>
      </c>
      <c r="V59" s="44">
        <f t="shared" ref="V59:W59" si="27">+V8+V42</f>
        <v>5836000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155436000</v>
      </c>
      <c r="C63" s="55">
        <f t="shared" si="30"/>
        <v>-600000</v>
      </c>
      <c r="D63" s="55">
        <f t="shared" si="30"/>
        <v>0</v>
      </c>
      <c r="E63" s="55">
        <f t="shared" si="30"/>
        <v>154836000</v>
      </c>
      <c r="F63" s="56">
        <f t="shared" si="30"/>
        <v>154836000</v>
      </c>
      <c r="G63" s="57">
        <f t="shared" si="30"/>
        <v>154320000</v>
      </c>
      <c r="H63" s="56">
        <f t="shared" si="30"/>
        <v>14651000</v>
      </c>
      <c r="I63" s="57">
        <f t="shared" si="30"/>
        <v>0</v>
      </c>
      <c r="J63" s="56">
        <f t="shared" si="30"/>
        <v>41237000</v>
      </c>
      <c r="K63" s="57">
        <f t="shared" si="30"/>
        <v>0</v>
      </c>
      <c r="L63" s="56">
        <f t="shared" si="30"/>
        <v>66099000</v>
      </c>
      <c r="M63" s="58">
        <f t="shared" si="30"/>
        <v>0</v>
      </c>
      <c r="N63" s="56">
        <f t="shared" si="30"/>
        <v>28772000</v>
      </c>
      <c r="O63" s="57">
        <f t="shared" si="30"/>
        <v>0</v>
      </c>
      <c r="P63" s="56">
        <f t="shared" si="30"/>
        <v>150759000</v>
      </c>
      <c r="Q63" s="57">
        <f t="shared" si="30"/>
        <v>0</v>
      </c>
      <c r="R63" s="38">
        <f t="shared" si="14"/>
        <v>-56.471353575697059</v>
      </c>
      <c r="S63" s="39">
        <f t="shared" si="15"/>
        <v>0</v>
      </c>
      <c r="T63" s="38">
        <f t="shared" si="16"/>
        <v>97.36689142059987</v>
      </c>
      <c r="U63" s="39">
        <f t="shared" si="17"/>
        <v>0</v>
      </c>
      <c r="V63" s="56">
        <f>+V59+V60</f>
        <v>5836000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25333000</v>
      </c>
      <c r="C8" s="40">
        <f t="shared" si="0"/>
        <v>-1240000</v>
      </c>
      <c r="D8" s="40">
        <f t="shared" si="0"/>
        <v>0</v>
      </c>
      <c r="E8" s="40">
        <f t="shared" si="0"/>
        <v>24093000</v>
      </c>
      <c r="F8" s="41">
        <f t="shared" si="0"/>
        <v>24093000</v>
      </c>
      <c r="G8" s="42">
        <f t="shared" si="0"/>
        <v>24093000</v>
      </c>
      <c r="H8" s="41">
        <f t="shared" si="0"/>
        <v>4169000</v>
      </c>
      <c r="I8" s="42">
        <f t="shared" si="0"/>
        <v>5259576</v>
      </c>
      <c r="J8" s="41">
        <f t="shared" si="0"/>
        <v>5319000</v>
      </c>
      <c r="K8" s="42">
        <f t="shared" si="0"/>
        <v>6857735</v>
      </c>
      <c r="L8" s="41">
        <f t="shared" si="0"/>
        <v>10517000</v>
      </c>
      <c r="M8" s="42">
        <f t="shared" si="0"/>
        <v>5457064</v>
      </c>
      <c r="N8" s="41">
        <f t="shared" si="0"/>
        <v>289000</v>
      </c>
      <c r="O8" s="42">
        <f t="shared" si="0"/>
        <v>3784227</v>
      </c>
      <c r="P8" s="41">
        <f t="shared" si="0"/>
        <v>20294000</v>
      </c>
      <c r="Q8" s="42">
        <f t="shared" si="0"/>
        <v>21358602</v>
      </c>
      <c r="R8" s="16">
        <f>IF(($L8       =0),0,((($N8       -$L8       )/$L8       )*100))</f>
        <v>-97.252068080251021</v>
      </c>
      <c r="S8" s="17">
        <f>IF(($M8       =0),0,((($O8       -$M8       )/$M8       )*100))</f>
        <v>-30.654524117730709</v>
      </c>
      <c r="T8" s="16">
        <f>IF(($E8       =0),0,(($P8       /$E8       )*100))</f>
        <v>84.231934586809444</v>
      </c>
      <c r="U8" s="18">
        <f>IF(($E8       =0),0,(($Q8       /$E8       )*100))</f>
        <v>88.650653716847216</v>
      </c>
      <c r="V8" s="41">
        <f t="shared" ref="V8:W8" si="1">+V9+V27</f>
        <v>6205000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21733000</v>
      </c>
      <c r="C9" s="43">
        <f t="shared" si="2"/>
        <v>-1086000</v>
      </c>
      <c r="D9" s="43">
        <f t="shared" si="2"/>
        <v>0</v>
      </c>
      <c r="E9" s="43">
        <f t="shared" si="2"/>
        <v>20647000</v>
      </c>
      <c r="F9" s="44">
        <f t="shared" si="2"/>
        <v>20647000</v>
      </c>
      <c r="G9" s="45">
        <f t="shared" si="2"/>
        <v>20647000</v>
      </c>
      <c r="H9" s="44">
        <f t="shared" si="2"/>
        <v>2920000</v>
      </c>
      <c r="I9" s="45">
        <f t="shared" si="2"/>
        <v>4467024</v>
      </c>
      <c r="J9" s="44">
        <f t="shared" si="2"/>
        <v>4734000</v>
      </c>
      <c r="K9" s="45">
        <f t="shared" si="2"/>
        <v>5420107</v>
      </c>
      <c r="L9" s="44">
        <f t="shared" si="2"/>
        <v>10117000</v>
      </c>
      <c r="M9" s="45">
        <f t="shared" si="2"/>
        <v>4664865</v>
      </c>
      <c r="N9" s="44">
        <f t="shared" si="2"/>
        <v>0</v>
      </c>
      <c r="O9" s="45">
        <f t="shared" si="2"/>
        <v>3140343</v>
      </c>
      <c r="P9" s="44">
        <f t="shared" si="2"/>
        <v>17771000</v>
      </c>
      <c r="Q9" s="45">
        <f t="shared" si="2"/>
        <v>17692339</v>
      </c>
      <c r="R9" s="20">
        <f>IF(($L9       =0),0,((($N9       -$L9       )/$L9       )*100))</f>
        <v>-100</v>
      </c>
      <c r="S9" s="21">
        <f>IF(($M9       =0),0,((($O9       -$M9       )/$M9       )*100))</f>
        <v>-32.680945750841666</v>
      </c>
      <c r="T9" s="20">
        <f>IF(($E9       =0),0,(($P9       /$E9       )*100))</f>
        <v>86.070615585799388</v>
      </c>
      <c r="U9" s="22">
        <f>IF(($E9       =0),0,(($Q9       /$E9       )*100))</f>
        <v>85.689635298106253</v>
      </c>
      <c r="V9" s="44">
        <f t="shared" ref="V9:W9" si="3">SUM(V10:V26)</f>
        <v>6205000</v>
      </c>
      <c r="W9" s="45">
        <f t="shared" si="3"/>
        <v>0</v>
      </c>
    </row>
    <row r="10" spans="1:23" x14ac:dyDescent="0.2">
      <c r="A10" s="23" t="s">
        <v>37</v>
      </c>
      <c r="B10" s="46">
        <v>8733000</v>
      </c>
      <c r="C10" s="46">
        <v>-584000</v>
      </c>
      <c r="D10" s="46"/>
      <c r="E10" s="46">
        <f t="shared" ref="E10:E41" si="4">$B10      +$C10      +$D10</f>
        <v>8149000</v>
      </c>
      <c r="F10" s="47">
        <v>8149000</v>
      </c>
      <c r="G10" s="48">
        <v>8149000</v>
      </c>
      <c r="H10" s="47">
        <v>2514000</v>
      </c>
      <c r="I10" s="48">
        <v>4060204</v>
      </c>
      <c r="J10" s="47">
        <v>2167000</v>
      </c>
      <c r="K10" s="48"/>
      <c r="L10" s="47">
        <v>592000</v>
      </c>
      <c r="M10" s="48">
        <v>1134134</v>
      </c>
      <c r="N10" s="47"/>
      <c r="O10" s="48"/>
      <c r="P10" s="47">
        <f t="shared" ref="P10:P41" si="5">$H10      +$J10      +$L10      +$N10</f>
        <v>5273000</v>
      </c>
      <c r="Q10" s="48">
        <f t="shared" ref="Q10:Q41" si="6">$I10      +$K10      +$M10      +$O10</f>
        <v>5194338</v>
      </c>
      <c r="R10" s="24">
        <f t="shared" ref="R10:R41" si="7">IF(($L10      =0),0,((($N10      -$L10      )/$L10      )*100))</f>
        <v>-100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64.707326052276343</v>
      </c>
      <c r="U10" s="26">
        <f t="shared" ref="U10:U41" si="10">IF(($E10      =0),0,(($Q10      /$E10      )*100))</f>
        <v>63.742029696895322</v>
      </c>
      <c r="V10" s="47">
        <v>6205000</v>
      </c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13000000</v>
      </c>
      <c r="C23" s="46">
        <v>-502000</v>
      </c>
      <c r="D23" s="46"/>
      <c r="E23" s="46">
        <f t="shared" si="4"/>
        <v>12498000</v>
      </c>
      <c r="F23" s="47">
        <v>12498000</v>
      </c>
      <c r="G23" s="48">
        <v>12498000</v>
      </c>
      <c r="H23" s="47">
        <v>406000</v>
      </c>
      <c r="I23" s="48">
        <v>406820</v>
      </c>
      <c r="J23" s="47">
        <v>2567000</v>
      </c>
      <c r="K23" s="48">
        <v>5420107</v>
      </c>
      <c r="L23" s="47">
        <v>9525000</v>
      </c>
      <c r="M23" s="48">
        <v>3530731</v>
      </c>
      <c r="N23" s="47"/>
      <c r="O23" s="48">
        <v>3140343</v>
      </c>
      <c r="P23" s="47">
        <f t="shared" si="5"/>
        <v>12498000</v>
      </c>
      <c r="Q23" s="48">
        <f t="shared" si="6"/>
        <v>12498001</v>
      </c>
      <c r="R23" s="24">
        <f t="shared" si="7"/>
        <v>-100</v>
      </c>
      <c r="S23" s="25">
        <f t="shared" si="8"/>
        <v>-11.056860463173207</v>
      </c>
      <c r="T23" s="24">
        <f t="shared" si="9"/>
        <v>100</v>
      </c>
      <c r="U23" s="26">
        <f t="shared" si="10"/>
        <v>100.00000800128019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3600000</v>
      </c>
      <c r="C27" s="43">
        <f t="shared" si="11"/>
        <v>-154000</v>
      </c>
      <c r="D27" s="43">
        <f t="shared" si="11"/>
        <v>0</v>
      </c>
      <c r="E27" s="43">
        <f t="shared" si="11"/>
        <v>3446000</v>
      </c>
      <c r="F27" s="44">
        <f t="shared" si="11"/>
        <v>3446000</v>
      </c>
      <c r="G27" s="45">
        <f t="shared" si="11"/>
        <v>3446000</v>
      </c>
      <c r="H27" s="44">
        <f t="shared" si="11"/>
        <v>1249000</v>
      </c>
      <c r="I27" s="45">
        <f t="shared" si="11"/>
        <v>792552</v>
      </c>
      <c r="J27" s="44">
        <f t="shared" si="11"/>
        <v>585000</v>
      </c>
      <c r="K27" s="45">
        <f t="shared" si="11"/>
        <v>1437628</v>
      </c>
      <c r="L27" s="44">
        <f t="shared" si="11"/>
        <v>400000</v>
      </c>
      <c r="M27" s="45">
        <f t="shared" si="11"/>
        <v>792199</v>
      </c>
      <c r="N27" s="44">
        <f t="shared" si="11"/>
        <v>289000</v>
      </c>
      <c r="O27" s="45">
        <f t="shared" si="11"/>
        <v>643884</v>
      </c>
      <c r="P27" s="44">
        <f t="shared" si="11"/>
        <v>2523000</v>
      </c>
      <c r="Q27" s="45">
        <f t="shared" si="11"/>
        <v>3666263</v>
      </c>
      <c r="R27" s="20">
        <f t="shared" si="7"/>
        <v>-27.750000000000004</v>
      </c>
      <c r="S27" s="21">
        <f t="shared" si="8"/>
        <v>-18.721937291008949</v>
      </c>
      <c r="T27" s="20">
        <f t="shared" si="9"/>
        <v>73.215322112594322</v>
      </c>
      <c r="U27" s="22">
        <f t="shared" si="10"/>
        <v>106.39184561810795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1135000</v>
      </c>
      <c r="I30" s="48">
        <v>792552</v>
      </c>
      <c r="J30" s="47">
        <v>473000</v>
      </c>
      <c r="K30" s="48">
        <v>1019093</v>
      </c>
      <c r="L30" s="47"/>
      <c r="M30" s="48">
        <v>376918</v>
      </c>
      <c r="N30" s="47">
        <v>289000</v>
      </c>
      <c r="O30" s="48">
        <v>643884</v>
      </c>
      <c r="P30" s="47">
        <f t="shared" si="5"/>
        <v>1897000</v>
      </c>
      <c r="Q30" s="48">
        <f t="shared" si="6"/>
        <v>2832447</v>
      </c>
      <c r="R30" s="24">
        <f t="shared" si="7"/>
        <v>0</v>
      </c>
      <c r="S30" s="25">
        <f t="shared" si="8"/>
        <v>70.828668304511851</v>
      </c>
      <c r="T30" s="24">
        <f t="shared" si="9"/>
        <v>71.584905660377359</v>
      </c>
      <c r="U30" s="26">
        <f t="shared" si="10"/>
        <v>106.88479245283018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>
        <v>-154000</v>
      </c>
      <c r="D32" s="46"/>
      <c r="E32" s="46">
        <f t="shared" si="4"/>
        <v>796000</v>
      </c>
      <c r="F32" s="47">
        <v>796000</v>
      </c>
      <c r="G32" s="48">
        <v>796000</v>
      </c>
      <c r="H32" s="47">
        <v>114000</v>
      </c>
      <c r="I32" s="48"/>
      <c r="J32" s="47">
        <v>112000</v>
      </c>
      <c r="K32" s="48">
        <v>418535</v>
      </c>
      <c r="L32" s="47">
        <v>400000</v>
      </c>
      <c r="M32" s="48">
        <v>415281</v>
      </c>
      <c r="N32" s="47"/>
      <c r="O32" s="48"/>
      <c r="P32" s="47">
        <f t="shared" si="5"/>
        <v>626000</v>
      </c>
      <c r="Q32" s="48">
        <f t="shared" si="6"/>
        <v>833816</v>
      </c>
      <c r="R32" s="24">
        <f t="shared" si="7"/>
        <v>-100</v>
      </c>
      <c r="S32" s="25">
        <f t="shared" si="8"/>
        <v>-100</v>
      </c>
      <c r="T32" s="24">
        <f t="shared" si="9"/>
        <v>78.643216080402013</v>
      </c>
      <c r="U32" s="26">
        <f t="shared" si="10"/>
        <v>104.75075376884422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25333000</v>
      </c>
      <c r="C59" s="43">
        <f t="shared" si="26"/>
        <v>-1240000</v>
      </c>
      <c r="D59" s="43">
        <f t="shared" si="26"/>
        <v>0</v>
      </c>
      <c r="E59" s="43">
        <f t="shared" si="26"/>
        <v>24093000</v>
      </c>
      <c r="F59" s="44">
        <f t="shared" si="26"/>
        <v>24093000</v>
      </c>
      <c r="G59" s="45">
        <f t="shared" si="26"/>
        <v>24093000</v>
      </c>
      <c r="H59" s="44">
        <f t="shared" si="26"/>
        <v>4169000</v>
      </c>
      <c r="I59" s="45">
        <f t="shared" si="26"/>
        <v>5259576</v>
      </c>
      <c r="J59" s="44">
        <f t="shared" si="26"/>
        <v>5319000</v>
      </c>
      <c r="K59" s="45">
        <f t="shared" si="26"/>
        <v>6857735</v>
      </c>
      <c r="L59" s="44">
        <f t="shared" si="26"/>
        <v>10517000</v>
      </c>
      <c r="M59" s="45">
        <f t="shared" si="26"/>
        <v>5457064</v>
      </c>
      <c r="N59" s="44">
        <f t="shared" si="26"/>
        <v>289000</v>
      </c>
      <c r="O59" s="45">
        <f t="shared" si="26"/>
        <v>3784227</v>
      </c>
      <c r="P59" s="44">
        <f t="shared" si="26"/>
        <v>20294000</v>
      </c>
      <c r="Q59" s="45">
        <f t="shared" si="26"/>
        <v>21358602</v>
      </c>
      <c r="R59" s="20">
        <f t="shared" si="14"/>
        <v>-97.252068080251021</v>
      </c>
      <c r="S59" s="21">
        <f t="shared" si="15"/>
        <v>-30.654524117730709</v>
      </c>
      <c r="T59" s="20">
        <f t="shared" si="16"/>
        <v>84.231934586809444</v>
      </c>
      <c r="U59" s="22">
        <f t="shared" si="17"/>
        <v>88.650653716847216</v>
      </c>
      <c r="V59" s="44">
        <f t="shared" ref="V59:W59" si="27">+V8+V42</f>
        <v>6205000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25333000</v>
      </c>
      <c r="C63" s="55">
        <f t="shared" si="30"/>
        <v>-1240000</v>
      </c>
      <c r="D63" s="55">
        <f t="shared" si="30"/>
        <v>0</v>
      </c>
      <c r="E63" s="55">
        <f t="shared" si="30"/>
        <v>24093000</v>
      </c>
      <c r="F63" s="56">
        <f t="shared" si="30"/>
        <v>24093000</v>
      </c>
      <c r="G63" s="57">
        <f t="shared" si="30"/>
        <v>24093000</v>
      </c>
      <c r="H63" s="56">
        <f t="shared" si="30"/>
        <v>4169000</v>
      </c>
      <c r="I63" s="57">
        <f t="shared" si="30"/>
        <v>5259576</v>
      </c>
      <c r="J63" s="56">
        <f t="shared" si="30"/>
        <v>5319000</v>
      </c>
      <c r="K63" s="57">
        <f t="shared" si="30"/>
        <v>6857735</v>
      </c>
      <c r="L63" s="56">
        <f t="shared" si="30"/>
        <v>10517000</v>
      </c>
      <c r="M63" s="58">
        <f t="shared" si="30"/>
        <v>5457064</v>
      </c>
      <c r="N63" s="56">
        <f t="shared" si="30"/>
        <v>289000</v>
      </c>
      <c r="O63" s="57">
        <f t="shared" si="30"/>
        <v>3784227</v>
      </c>
      <c r="P63" s="56">
        <f t="shared" si="30"/>
        <v>20294000</v>
      </c>
      <c r="Q63" s="57">
        <f t="shared" si="30"/>
        <v>21358602</v>
      </c>
      <c r="R63" s="38">
        <f t="shared" si="14"/>
        <v>-97.252068080251021</v>
      </c>
      <c r="S63" s="39">
        <f t="shared" si="15"/>
        <v>-30.654524117730709</v>
      </c>
      <c r="T63" s="38">
        <f t="shared" si="16"/>
        <v>84.231934586809444</v>
      </c>
      <c r="U63" s="39">
        <f t="shared" si="17"/>
        <v>88.650653716847216</v>
      </c>
      <c r="V63" s="56">
        <f>+V59+V60</f>
        <v>6205000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16477000</v>
      </c>
      <c r="C8" s="40">
        <f t="shared" si="0"/>
        <v>3441000</v>
      </c>
      <c r="D8" s="40">
        <f t="shared" si="0"/>
        <v>0</v>
      </c>
      <c r="E8" s="40">
        <f t="shared" si="0"/>
        <v>19918000</v>
      </c>
      <c r="F8" s="41">
        <f t="shared" si="0"/>
        <v>19918000</v>
      </c>
      <c r="G8" s="42">
        <f t="shared" si="0"/>
        <v>19918000</v>
      </c>
      <c r="H8" s="41">
        <f t="shared" si="0"/>
        <v>2958000</v>
      </c>
      <c r="I8" s="42">
        <f t="shared" si="0"/>
        <v>133165</v>
      </c>
      <c r="J8" s="41">
        <f t="shared" si="0"/>
        <v>5749000</v>
      </c>
      <c r="K8" s="42">
        <f t="shared" si="0"/>
        <v>1329713</v>
      </c>
      <c r="L8" s="41">
        <f t="shared" si="0"/>
        <v>653000</v>
      </c>
      <c r="M8" s="42">
        <f t="shared" si="0"/>
        <v>517335</v>
      </c>
      <c r="N8" s="41">
        <f t="shared" si="0"/>
        <v>6466000</v>
      </c>
      <c r="O8" s="42">
        <f t="shared" si="0"/>
        <v>11580145</v>
      </c>
      <c r="P8" s="41">
        <f t="shared" si="0"/>
        <v>15826000</v>
      </c>
      <c r="Q8" s="42">
        <f t="shared" si="0"/>
        <v>13560358</v>
      </c>
      <c r="R8" s="16">
        <f>IF(($L8       =0),0,((($N8       -$L8       )/$L8       )*100))</f>
        <v>890.19908116385909</v>
      </c>
      <c r="S8" s="17">
        <f>IF(($M8       =0),0,((($O8       -$M8       )/$M8       )*100))</f>
        <v>2138.4228787922721</v>
      </c>
      <c r="T8" s="16">
        <f>IF(($E8       =0),0,(($P8       /$E8       )*100))</f>
        <v>79.455768651471033</v>
      </c>
      <c r="U8" s="18">
        <f>IF(($E8       =0),0,(($Q8       /$E8       )*100))</f>
        <v>68.08092177929511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13577000</v>
      </c>
      <c r="C9" s="43">
        <f t="shared" si="2"/>
        <v>3441000</v>
      </c>
      <c r="D9" s="43">
        <f t="shared" si="2"/>
        <v>0</v>
      </c>
      <c r="E9" s="43">
        <f t="shared" si="2"/>
        <v>17018000</v>
      </c>
      <c r="F9" s="44">
        <f t="shared" si="2"/>
        <v>17018000</v>
      </c>
      <c r="G9" s="45">
        <f t="shared" si="2"/>
        <v>17018000</v>
      </c>
      <c r="H9" s="44">
        <f t="shared" si="2"/>
        <v>2589000</v>
      </c>
      <c r="I9" s="45">
        <f t="shared" si="2"/>
        <v>0</v>
      </c>
      <c r="J9" s="44">
        <f t="shared" si="2"/>
        <v>5749000</v>
      </c>
      <c r="K9" s="45">
        <f t="shared" si="2"/>
        <v>1065697</v>
      </c>
      <c r="L9" s="44">
        <f t="shared" si="2"/>
        <v>0</v>
      </c>
      <c r="M9" s="45">
        <f t="shared" si="2"/>
        <v>0</v>
      </c>
      <c r="N9" s="44">
        <f t="shared" si="2"/>
        <v>6043000</v>
      </c>
      <c r="O9" s="45">
        <f t="shared" si="2"/>
        <v>10944198</v>
      </c>
      <c r="P9" s="44">
        <f t="shared" si="2"/>
        <v>14381000</v>
      </c>
      <c r="Q9" s="45">
        <f t="shared" si="2"/>
        <v>12009895</v>
      </c>
      <c r="R9" s="20">
        <f>IF(($L9       =0),0,((($N9       -$L9       )/$L9       )*100))</f>
        <v>0</v>
      </c>
      <c r="S9" s="21">
        <f>IF(($M9       =0),0,((($O9       -$M9       )/$M9       )*100))</f>
        <v>0</v>
      </c>
      <c r="T9" s="20">
        <f>IF(($E9       =0),0,(($P9       /$E9       )*100))</f>
        <v>84.504642143612642</v>
      </c>
      <c r="U9" s="22">
        <f>IF(($E9       =0),0,(($Q9       /$E9       )*100))</f>
        <v>70.571718180749798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8352000</v>
      </c>
      <c r="C10" s="46">
        <v>3441000</v>
      </c>
      <c r="D10" s="46"/>
      <c r="E10" s="46">
        <f t="shared" ref="E10:E41" si="4">$B10      +$C10      +$D10</f>
        <v>11793000</v>
      </c>
      <c r="F10" s="47">
        <v>11793000</v>
      </c>
      <c r="G10" s="48">
        <v>11793000</v>
      </c>
      <c r="H10" s="47"/>
      <c r="I10" s="48"/>
      <c r="J10" s="47">
        <v>5749000</v>
      </c>
      <c r="K10" s="48">
        <v>1065697</v>
      </c>
      <c r="L10" s="47"/>
      <c r="M10" s="48"/>
      <c r="N10" s="47">
        <v>6043000</v>
      </c>
      <c r="O10" s="48">
        <v>10944198</v>
      </c>
      <c r="P10" s="47">
        <f t="shared" ref="P10:P41" si="5">$H10      +$J10      +$L10      +$N10</f>
        <v>11792000</v>
      </c>
      <c r="Q10" s="48">
        <f t="shared" ref="Q10:Q41" si="6">$I10      +$K10      +$M10      +$O10</f>
        <v>12009895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99.991520393453754</v>
      </c>
      <c r="U10" s="26">
        <f t="shared" ref="U10:U41" si="10">IF(($E10      =0),0,(($Q10      /$E10      )*100))</f>
        <v>101.83918426185026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5225000</v>
      </c>
      <c r="C23" s="46"/>
      <c r="D23" s="46"/>
      <c r="E23" s="46">
        <f t="shared" si="4"/>
        <v>5225000</v>
      </c>
      <c r="F23" s="47">
        <v>5225000</v>
      </c>
      <c r="G23" s="48">
        <v>5225000</v>
      </c>
      <c r="H23" s="47">
        <v>2589000</v>
      </c>
      <c r="I23" s="48"/>
      <c r="J23" s="47"/>
      <c r="K23" s="48"/>
      <c r="L23" s="47"/>
      <c r="M23" s="48"/>
      <c r="N23" s="47"/>
      <c r="O23" s="48"/>
      <c r="P23" s="47">
        <f t="shared" si="5"/>
        <v>2589000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49.550239234449762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2900000</v>
      </c>
      <c r="C27" s="43">
        <f t="shared" si="11"/>
        <v>0</v>
      </c>
      <c r="D27" s="43">
        <f t="shared" si="11"/>
        <v>0</v>
      </c>
      <c r="E27" s="43">
        <f t="shared" si="11"/>
        <v>2900000</v>
      </c>
      <c r="F27" s="44">
        <f t="shared" si="11"/>
        <v>2900000</v>
      </c>
      <c r="G27" s="45">
        <f t="shared" si="11"/>
        <v>2900000</v>
      </c>
      <c r="H27" s="44">
        <f t="shared" si="11"/>
        <v>369000</v>
      </c>
      <c r="I27" s="45">
        <f t="shared" si="11"/>
        <v>133165</v>
      </c>
      <c r="J27" s="44">
        <f t="shared" si="11"/>
        <v>0</v>
      </c>
      <c r="K27" s="45">
        <f t="shared" si="11"/>
        <v>264016</v>
      </c>
      <c r="L27" s="44">
        <f t="shared" si="11"/>
        <v>653000</v>
      </c>
      <c r="M27" s="45">
        <f t="shared" si="11"/>
        <v>517335</v>
      </c>
      <c r="N27" s="44">
        <f t="shared" si="11"/>
        <v>423000</v>
      </c>
      <c r="O27" s="45">
        <f t="shared" si="11"/>
        <v>635947</v>
      </c>
      <c r="P27" s="44">
        <f t="shared" si="11"/>
        <v>1445000</v>
      </c>
      <c r="Q27" s="45">
        <f t="shared" si="11"/>
        <v>1550463</v>
      </c>
      <c r="R27" s="20">
        <f t="shared" si="7"/>
        <v>-35.222052067381313</v>
      </c>
      <c r="S27" s="21">
        <f t="shared" si="8"/>
        <v>22.92750345520794</v>
      </c>
      <c r="T27" s="20">
        <f t="shared" si="9"/>
        <v>49.827586206896548</v>
      </c>
      <c r="U27" s="22">
        <f t="shared" si="10"/>
        <v>53.464241379310337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369000</v>
      </c>
      <c r="I30" s="48">
        <v>133165</v>
      </c>
      <c r="J30" s="47"/>
      <c r="K30" s="48">
        <v>264016</v>
      </c>
      <c r="L30" s="47">
        <v>653000</v>
      </c>
      <c r="M30" s="48">
        <v>517335</v>
      </c>
      <c r="N30" s="47">
        <v>423000</v>
      </c>
      <c r="O30" s="48">
        <v>635947</v>
      </c>
      <c r="P30" s="47">
        <f t="shared" si="5"/>
        <v>1445000</v>
      </c>
      <c r="Q30" s="48">
        <f t="shared" si="6"/>
        <v>1550463</v>
      </c>
      <c r="R30" s="24">
        <f t="shared" si="7"/>
        <v>-35.222052067381313</v>
      </c>
      <c r="S30" s="25">
        <f t="shared" si="8"/>
        <v>22.92750345520794</v>
      </c>
      <c r="T30" s="24">
        <f t="shared" si="9"/>
        <v>49.827586206896548</v>
      </c>
      <c r="U30" s="26">
        <f t="shared" si="10"/>
        <v>53.464241379310337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2334000</v>
      </c>
      <c r="C42" s="52">
        <f t="shared" si="13"/>
        <v>1951000</v>
      </c>
      <c r="D42" s="52">
        <f t="shared" si="13"/>
        <v>0</v>
      </c>
      <c r="E42" s="52">
        <f t="shared" si="13"/>
        <v>4285000</v>
      </c>
      <c r="F42" s="53">
        <f t="shared" si="13"/>
        <v>4285000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2334000</v>
      </c>
      <c r="C43" s="43">
        <f t="shared" si="19"/>
        <v>1951000</v>
      </c>
      <c r="D43" s="43">
        <f t="shared" si="19"/>
        <v>0</v>
      </c>
      <c r="E43" s="43">
        <f t="shared" si="19"/>
        <v>4285000</v>
      </c>
      <c r="F43" s="44">
        <f t="shared" si="19"/>
        <v>4285000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2334000</v>
      </c>
      <c r="C45" s="46">
        <v>1951000</v>
      </c>
      <c r="D45" s="46"/>
      <c r="E45" s="46">
        <f t="shared" si="21"/>
        <v>4285000</v>
      </c>
      <c r="F45" s="47">
        <v>4285000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18811000</v>
      </c>
      <c r="C59" s="43">
        <f t="shared" si="26"/>
        <v>5392000</v>
      </c>
      <c r="D59" s="43">
        <f t="shared" si="26"/>
        <v>0</v>
      </c>
      <c r="E59" s="43">
        <f t="shared" si="26"/>
        <v>24203000</v>
      </c>
      <c r="F59" s="44">
        <f t="shared" si="26"/>
        <v>24203000</v>
      </c>
      <c r="G59" s="45">
        <f t="shared" si="26"/>
        <v>19918000</v>
      </c>
      <c r="H59" s="44">
        <f t="shared" si="26"/>
        <v>2958000</v>
      </c>
      <c r="I59" s="45">
        <f t="shared" si="26"/>
        <v>133165</v>
      </c>
      <c r="J59" s="44">
        <f t="shared" si="26"/>
        <v>5749000</v>
      </c>
      <c r="K59" s="45">
        <f t="shared" si="26"/>
        <v>1329713</v>
      </c>
      <c r="L59" s="44">
        <f t="shared" si="26"/>
        <v>653000</v>
      </c>
      <c r="M59" s="45">
        <f t="shared" si="26"/>
        <v>517335</v>
      </c>
      <c r="N59" s="44">
        <f t="shared" si="26"/>
        <v>6466000</v>
      </c>
      <c r="O59" s="45">
        <f t="shared" si="26"/>
        <v>11580145</v>
      </c>
      <c r="P59" s="44">
        <f t="shared" si="26"/>
        <v>15826000</v>
      </c>
      <c r="Q59" s="45">
        <f t="shared" si="26"/>
        <v>13560358</v>
      </c>
      <c r="R59" s="20">
        <f t="shared" si="14"/>
        <v>890.19908116385909</v>
      </c>
      <c r="S59" s="21">
        <f t="shared" si="15"/>
        <v>2138.4228787922721</v>
      </c>
      <c r="T59" s="20">
        <f t="shared" si="16"/>
        <v>65.388588191546503</v>
      </c>
      <c r="U59" s="22">
        <f t="shared" si="17"/>
        <v>56.027591620873437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18811000</v>
      </c>
      <c r="C63" s="55">
        <f t="shared" si="30"/>
        <v>5392000</v>
      </c>
      <c r="D63" s="55">
        <f t="shared" si="30"/>
        <v>0</v>
      </c>
      <c r="E63" s="55">
        <f t="shared" si="30"/>
        <v>24203000</v>
      </c>
      <c r="F63" s="56">
        <f t="shared" si="30"/>
        <v>24203000</v>
      </c>
      <c r="G63" s="57">
        <f t="shared" si="30"/>
        <v>19918000</v>
      </c>
      <c r="H63" s="56">
        <f t="shared" si="30"/>
        <v>2958000</v>
      </c>
      <c r="I63" s="57">
        <f t="shared" si="30"/>
        <v>133165</v>
      </c>
      <c r="J63" s="56">
        <f t="shared" si="30"/>
        <v>5749000</v>
      </c>
      <c r="K63" s="57">
        <f t="shared" si="30"/>
        <v>1329713</v>
      </c>
      <c r="L63" s="56">
        <f t="shared" si="30"/>
        <v>653000</v>
      </c>
      <c r="M63" s="58">
        <f t="shared" si="30"/>
        <v>517335</v>
      </c>
      <c r="N63" s="56">
        <f t="shared" si="30"/>
        <v>6466000</v>
      </c>
      <c r="O63" s="57">
        <f t="shared" si="30"/>
        <v>11580145</v>
      </c>
      <c r="P63" s="56">
        <f t="shared" si="30"/>
        <v>15826000</v>
      </c>
      <c r="Q63" s="57">
        <f t="shared" si="30"/>
        <v>13560358</v>
      </c>
      <c r="R63" s="38">
        <f t="shared" si="14"/>
        <v>890.19908116385909</v>
      </c>
      <c r="S63" s="39">
        <f t="shared" si="15"/>
        <v>2138.4228787922721</v>
      </c>
      <c r="T63" s="38">
        <f t="shared" si="16"/>
        <v>65.388588191546503</v>
      </c>
      <c r="U63" s="39">
        <f t="shared" si="17"/>
        <v>56.027591620873437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39337000</v>
      </c>
      <c r="C8" s="40">
        <f t="shared" si="0"/>
        <v>-2539000</v>
      </c>
      <c r="D8" s="40">
        <f t="shared" si="0"/>
        <v>0</v>
      </c>
      <c r="E8" s="40">
        <f t="shared" si="0"/>
        <v>36798000</v>
      </c>
      <c r="F8" s="41">
        <f t="shared" si="0"/>
        <v>36798000</v>
      </c>
      <c r="G8" s="42">
        <f t="shared" si="0"/>
        <v>36798000</v>
      </c>
      <c r="H8" s="41">
        <f t="shared" si="0"/>
        <v>5294000</v>
      </c>
      <c r="I8" s="42">
        <f t="shared" si="0"/>
        <v>0</v>
      </c>
      <c r="J8" s="41">
        <f t="shared" si="0"/>
        <v>10572000</v>
      </c>
      <c r="K8" s="42">
        <f t="shared" si="0"/>
        <v>0</v>
      </c>
      <c r="L8" s="41">
        <f t="shared" si="0"/>
        <v>1209000</v>
      </c>
      <c r="M8" s="42">
        <f t="shared" si="0"/>
        <v>11753507</v>
      </c>
      <c r="N8" s="41">
        <f t="shared" si="0"/>
        <v>13952000</v>
      </c>
      <c r="O8" s="42">
        <f t="shared" si="0"/>
        <v>552982</v>
      </c>
      <c r="P8" s="41">
        <f t="shared" si="0"/>
        <v>31027000</v>
      </c>
      <c r="Q8" s="42">
        <f t="shared" si="0"/>
        <v>12306489</v>
      </c>
      <c r="R8" s="16">
        <f>IF(($L8       =0),0,((($N8       -$L8       )/$L8       )*100))</f>
        <v>1054.0115798180316</v>
      </c>
      <c r="S8" s="17">
        <f>IF(($M8       =0),0,((($O8       -$M8       )/$M8       )*100))</f>
        <v>-95.295174453037717</v>
      </c>
      <c r="T8" s="16">
        <f>IF(($E8       =0),0,(($P8       /$E8       )*100))</f>
        <v>84.317082450133157</v>
      </c>
      <c r="U8" s="18">
        <f>IF(($E8       =0),0,(($Q8       /$E8       )*100))</f>
        <v>33.443363769770095</v>
      </c>
      <c r="V8" s="41">
        <f t="shared" ref="V8:W8" si="1">+V9+V27</f>
        <v>2429000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35459000</v>
      </c>
      <c r="C9" s="43">
        <f t="shared" si="2"/>
        <v>-2539000</v>
      </c>
      <c r="D9" s="43">
        <f t="shared" si="2"/>
        <v>0</v>
      </c>
      <c r="E9" s="43">
        <f t="shared" si="2"/>
        <v>32920000</v>
      </c>
      <c r="F9" s="44">
        <f t="shared" si="2"/>
        <v>32920000</v>
      </c>
      <c r="G9" s="45">
        <f t="shared" si="2"/>
        <v>32920000</v>
      </c>
      <c r="H9" s="44">
        <f t="shared" si="2"/>
        <v>3206000</v>
      </c>
      <c r="I9" s="45">
        <f t="shared" si="2"/>
        <v>0</v>
      </c>
      <c r="J9" s="44">
        <f t="shared" si="2"/>
        <v>10064000</v>
      </c>
      <c r="K9" s="45">
        <f t="shared" si="2"/>
        <v>0</v>
      </c>
      <c r="L9" s="44">
        <f t="shared" si="2"/>
        <v>1175000</v>
      </c>
      <c r="M9" s="45">
        <f t="shared" si="2"/>
        <v>11753507</v>
      </c>
      <c r="N9" s="44">
        <f t="shared" si="2"/>
        <v>13705000</v>
      </c>
      <c r="O9" s="45">
        <f t="shared" si="2"/>
        <v>482658</v>
      </c>
      <c r="P9" s="44">
        <f t="shared" si="2"/>
        <v>28150000</v>
      </c>
      <c r="Q9" s="45">
        <f t="shared" si="2"/>
        <v>12236165</v>
      </c>
      <c r="R9" s="20">
        <f>IF(($L9       =0),0,((($N9       -$L9       )/$L9       )*100))</f>
        <v>1066.3829787234042</v>
      </c>
      <c r="S9" s="21">
        <f>IF(($M9       =0),0,((($O9       -$M9       )/$M9       )*100))</f>
        <v>-95.893498000213896</v>
      </c>
      <c r="T9" s="20">
        <f>IF(($E9       =0),0,(($P9       /$E9       )*100))</f>
        <v>85.510328068043734</v>
      </c>
      <c r="U9" s="22">
        <f>IF(($E9       =0),0,(($Q9       /$E9       )*100))</f>
        <v>37.169395504252734</v>
      </c>
      <c r="V9" s="44">
        <f t="shared" ref="V9:W9" si="3">SUM(V10:V26)</f>
        <v>2429000</v>
      </c>
      <c r="W9" s="45">
        <f t="shared" si="3"/>
        <v>0</v>
      </c>
    </row>
    <row r="10" spans="1:23" x14ac:dyDescent="0.2">
      <c r="A10" s="23" t="s">
        <v>37</v>
      </c>
      <c r="B10" s="46">
        <v>23009000</v>
      </c>
      <c r="C10" s="46">
        <v>-1539000</v>
      </c>
      <c r="D10" s="46"/>
      <c r="E10" s="46">
        <f t="shared" ref="E10:E41" si="4">$B10      +$C10      +$D10</f>
        <v>21470000</v>
      </c>
      <c r="F10" s="47">
        <v>21470000</v>
      </c>
      <c r="G10" s="48">
        <v>21470000</v>
      </c>
      <c r="H10" s="47">
        <v>1272000</v>
      </c>
      <c r="I10" s="48"/>
      <c r="J10" s="47">
        <v>7520000</v>
      </c>
      <c r="K10" s="48"/>
      <c r="L10" s="47">
        <v>422000</v>
      </c>
      <c r="M10" s="48">
        <v>7152868</v>
      </c>
      <c r="N10" s="47">
        <v>11908000</v>
      </c>
      <c r="O10" s="48">
        <v>482658</v>
      </c>
      <c r="P10" s="47">
        <f t="shared" ref="P10:P41" si="5">$H10      +$J10      +$L10      +$N10</f>
        <v>21122000</v>
      </c>
      <c r="Q10" s="48">
        <f t="shared" ref="Q10:Q41" si="6">$I10      +$K10      +$M10      +$O10</f>
        <v>7635526</v>
      </c>
      <c r="R10" s="24">
        <f t="shared" ref="R10:R41" si="7">IF(($L10      =0),0,((($N10      -$L10      )/$L10      )*100))</f>
        <v>2721.8009478672984</v>
      </c>
      <c r="S10" s="25">
        <f t="shared" ref="S10:S41" si="8">IF(($M10      =0),0,((($O10      -$M10      )/$M10      )*100))</f>
        <v>-93.252245113428629</v>
      </c>
      <c r="T10" s="24">
        <f t="shared" ref="T10:T41" si="9">IF(($E10      =0),0,(($P10      /$E10      )*100))</f>
        <v>98.379133674895201</v>
      </c>
      <c r="U10" s="26">
        <f t="shared" ref="U10:U41" si="10">IF(($E10      =0),0,(($Q10      /$E10      )*100))</f>
        <v>35.563698183511875</v>
      </c>
      <c r="V10" s="47">
        <v>2429000</v>
      </c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3000000</v>
      </c>
      <c r="C13" s="46"/>
      <c r="D13" s="46"/>
      <c r="E13" s="46">
        <f t="shared" si="4"/>
        <v>3000000</v>
      </c>
      <c r="F13" s="47">
        <v>3000000</v>
      </c>
      <c r="G13" s="48">
        <v>3000000</v>
      </c>
      <c r="H13" s="47"/>
      <c r="I13" s="48"/>
      <c r="J13" s="47">
        <v>571000</v>
      </c>
      <c r="K13" s="48"/>
      <c r="L13" s="47">
        <v>523000</v>
      </c>
      <c r="M13" s="48"/>
      <c r="N13" s="47">
        <v>878000</v>
      </c>
      <c r="O13" s="48"/>
      <c r="P13" s="47">
        <f t="shared" si="5"/>
        <v>1972000</v>
      </c>
      <c r="Q13" s="48">
        <f t="shared" si="6"/>
        <v>0</v>
      </c>
      <c r="R13" s="24">
        <f t="shared" si="7"/>
        <v>67.877629063097515</v>
      </c>
      <c r="S13" s="25">
        <f t="shared" si="8"/>
        <v>0</v>
      </c>
      <c r="T13" s="24">
        <f t="shared" si="9"/>
        <v>65.733333333333334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9450000</v>
      </c>
      <c r="C23" s="46">
        <v>-1000000</v>
      </c>
      <c r="D23" s="46"/>
      <c r="E23" s="46">
        <f t="shared" si="4"/>
        <v>8450000</v>
      </c>
      <c r="F23" s="47">
        <v>8450000</v>
      </c>
      <c r="G23" s="48">
        <v>8450000</v>
      </c>
      <c r="H23" s="47">
        <v>1934000</v>
      </c>
      <c r="I23" s="48"/>
      <c r="J23" s="47">
        <v>1973000</v>
      </c>
      <c r="K23" s="48"/>
      <c r="L23" s="47">
        <v>230000</v>
      </c>
      <c r="M23" s="48">
        <v>4600639</v>
      </c>
      <c r="N23" s="47">
        <v>919000</v>
      </c>
      <c r="O23" s="48"/>
      <c r="P23" s="47">
        <f t="shared" si="5"/>
        <v>5056000</v>
      </c>
      <c r="Q23" s="48">
        <f t="shared" si="6"/>
        <v>4600639</v>
      </c>
      <c r="R23" s="24">
        <f t="shared" si="7"/>
        <v>299.56521739130432</v>
      </c>
      <c r="S23" s="25">
        <f t="shared" si="8"/>
        <v>-100</v>
      </c>
      <c r="T23" s="24">
        <f t="shared" si="9"/>
        <v>59.834319526627219</v>
      </c>
      <c r="U23" s="26">
        <f t="shared" si="10"/>
        <v>54.445431952662723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3878000</v>
      </c>
      <c r="C27" s="43">
        <f t="shared" si="11"/>
        <v>0</v>
      </c>
      <c r="D27" s="43">
        <f t="shared" si="11"/>
        <v>0</v>
      </c>
      <c r="E27" s="43">
        <f t="shared" si="11"/>
        <v>3878000</v>
      </c>
      <c r="F27" s="44">
        <f t="shared" si="11"/>
        <v>3878000</v>
      </c>
      <c r="G27" s="45">
        <f t="shared" si="11"/>
        <v>3878000</v>
      </c>
      <c r="H27" s="44">
        <f t="shared" si="11"/>
        <v>2088000</v>
      </c>
      <c r="I27" s="45">
        <f t="shared" si="11"/>
        <v>0</v>
      </c>
      <c r="J27" s="44">
        <f t="shared" si="11"/>
        <v>508000</v>
      </c>
      <c r="K27" s="45">
        <f t="shared" si="11"/>
        <v>0</v>
      </c>
      <c r="L27" s="44">
        <f t="shared" si="11"/>
        <v>34000</v>
      </c>
      <c r="M27" s="45">
        <f t="shared" si="11"/>
        <v>0</v>
      </c>
      <c r="N27" s="44">
        <f t="shared" si="11"/>
        <v>247000</v>
      </c>
      <c r="O27" s="45">
        <f t="shared" si="11"/>
        <v>70324</v>
      </c>
      <c r="P27" s="44">
        <f t="shared" si="11"/>
        <v>2877000</v>
      </c>
      <c r="Q27" s="45">
        <f t="shared" si="11"/>
        <v>70324</v>
      </c>
      <c r="R27" s="20">
        <f t="shared" si="7"/>
        <v>626.47058823529414</v>
      </c>
      <c r="S27" s="21">
        <f t="shared" si="8"/>
        <v>0</v>
      </c>
      <c r="T27" s="20">
        <f t="shared" si="9"/>
        <v>74.187725631768956</v>
      </c>
      <c r="U27" s="22">
        <f t="shared" si="10"/>
        <v>1.8134089736977825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1893000</v>
      </c>
      <c r="I30" s="48"/>
      <c r="J30" s="47">
        <v>458000</v>
      </c>
      <c r="K30" s="48"/>
      <c r="L30" s="47">
        <v>34000</v>
      </c>
      <c r="M30" s="48"/>
      <c r="N30" s="47">
        <v>108000</v>
      </c>
      <c r="O30" s="48">
        <v>70324</v>
      </c>
      <c r="P30" s="47">
        <f t="shared" si="5"/>
        <v>2493000</v>
      </c>
      <c r="Q30" s="48">
        <f t="shared" si="6"/>
        <v>70324</v>
      </c>
      <c r="R30" s="24">
        <f t="shared" si="7"/>
        <v>217.64705882352939</v>
      </c>
      <c r="S30" s="25">
        <f t="shared" si="8"/>
        <v>0</v>
      </c>
      <c r="T30" s="24">
        <f t="shared" si="9"/>
        <v>85.965517241379303</v>
      </c>
      <c r="U30" s="26">
        <f t="shared" si="10"/>
        <v>2.4249655172413793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978000</v>
      </c>
      <c r="C32" s="46"/>
      <c r="D32" s="46"/>
      <c r="E32" s="46">
        <f t="shared" si="4"/>
        <v>978000</v>
      </c>
      <c r="F32" s="47">
        <v>978000</v>
      </c>
      <c r="G32" s="48">
        <v>978000</v>
      </c>
      <c r="H32" s="47">
        <v>195000</v>
      </c>
      <c r="I32" s="48"/>
      <c r="J32" s="47">
        <v>50000</v>
      </c>
      <c r="K32" s="48"/>
      <c r="L32" s="47"/>
      <c r="M32" s="48"/>
      <c r="N32" s="47">
        <v>139000</v>
      </c>
      <c r="O32" s="48"/>
      <c r="P32" s="47">
        <f t="shared" si="5"/>
        <v>384000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39.263803680981596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39337000</v>
      </c>
      <c r="C59" s="43">
        <f t="shared" si="26"/>
        <v>-2539000</v>
      </c>
      <c r="D59" s="43">
        <f t="shared" si="26"/>
        <v>0</v>
      </c>
      <c r="E59" s="43">
        <f t="shared" si="26"/>
        <v>36798000</v>
      </c>
      <c r="F59" s="44">
        <f t="shared" si="26"/>
        <v>36798000</v>
      </c>
      <c r="G59" s="45">
        <f t="shared" si="26"/>
        <v>36798000</v>
      </c>
      <c r="H59" s="44">
        <f t="shared" si="26"/>
        <v>5294000</v>
      </c>
      <c r="I59" s="45">
        <f t="shared" si="26"/>
        <v>0</v>
      </c>
      <c r="J59" s="44">
        <f t="shared" si="26"/>
        <v>10572000</v>
      </c>
      <c r="K59" s="45">
        <f t="shared" si="26"/>
        <v>0</v>
      </c>
      <c r="L59" s="44">
        <f t="shared" si="26"/>
        <v>1209000</v>
      </c>
      <c r="M59" s="45">
        <f t="shared" si="26"/>
        <v>11753507</v>
      </c>
      <c r="N59" s="44">
        <f t="shared" si="26"/>
        <v>13952000</v>
      </c>
      <c r="O59" s="45">
        <f t="shared" si="26"/>
        <v>552982</v>
      </c>
      <c r="P59" s="44">
        <f t="shared" si="26"/>
        <v>31027000</v>
      </c>
      <c r="Q59" s="45">
        <f t="shared" si="26"/>
        <v>12306489</v>
      </c>
      <c r="R59" s="20">
        <f t="shared" si="14"/>
        <v>1054.0115798180316</v>
      </c>
      <c r="S59" s="21">
        <f t="shared" si="15"/>
        <v>-95.295174453037717</v>
      </c>
      <c r="T59" s="20">
        <f t="shared" si="16"/>
        <v>84.317082450133157</v>
      </c>
      <c r="U59" s="22">
        <f t="shared" si="17"/>
        <v>33.443363769770095</v>
      </c>
      <c r="V59" s="44">
        <f t="shared" ref="V59:W59" si="27">+V8+V42</f>
        <v>2429000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39337000</v>
      </c>
      <c r="C63" s="55">
        <f t="shared" si="30"/>
        <v>-2539000</v>
      </c>
      <c r="D63" s="55">
        <f t="shared" si="30"/>
        <v>0</v>
      </c>
      <c r="E63" s="55">
        <f t="shared" si="30"/>
        <v>36798000</v>
      </c>
      <c r="F63" s="56">
        <f t="shared" si="30"/>
        <v>36798000</v>
      </c>
      <c r="G63" s="57">
        <f t="shared" si="30"/>
        <v>36798000</v>
      </c>
      <c r="H63" s="56">
        <f t="shared" si="30"/>
        <v>5294000</v>
      </c>
      <c r="I63" s="57">
        <f t="shared" si="30"/>
        <v>0</v>
      </c>
      <c r="J63" s="56">
        <f t="shared" si="30"/>
        <v>10572000</v>
      </c>
      <c r="K63" s="57">
        <f t="shared" si="30"/>
        <v>0</v>
      </c>
      <c r="L63" s="56">
        <f t="shared" si="30"/>
        <v>1209000</v>
      </c>
      <c r="M63" s="58">
        <f t="shared" si="30"/>
        <v>11753507</v>
      </c>
      <c r="N63" s="56">
        <f t="shared" si="30"/>
        <v>13952000</v>
      </c>
      <c r="O63" s="57">
        <f t="shared" si="30"/>
        <v>552982</v>
      </c>
      <c r="P63" s="56">
        <f t="shared" si="30"/>
        <v>31027000</v>
      </c>
      <c r="Q63" s="57">
        <f t="shared" si="30"/>
        <v>12306489</v>
      </c>
      <c r="R63" s="38">
        <f t="shared" si="14"/>
        <v>1054.0115798180316</v>
      </c>
      <c r="S63" s="39">
        <f t="shared" si="15"/>
        <v>-95.295174453037717</v>
      </c>
      <c r="T63" s="38">
        <f t="shared" si="16"/>
        <v>84.317082450133157</v>
      </c>
      <c r="U63" s="39">
        <f t="shared" si="17"/>
        <v>33.443363769770095</v>
      </c>
      <c r="V63" s="56">
        <f>+V59+V60</f>
        <v>2429000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31121000</v>
      </c>
      <c r="C8" s="40">
        <f t="shared" si="0"/>
        <v>-8724000</v>
      </c>
      <c r="D8" s="40">
        <f t="shared" si="0"/>
        <v>0</v>
      </c>
      <c r="E8" s="40">
        <f t="shared" si="0"/>
        <v>22397000</v>
      </c>
      <c r="F8" s="41">
        <f t="shared" si="0"/>
        <v>22397000</v>
      </c>
      <c r="G8" s="42">
        <f t="shared" si="0"/>
        <v>22397000</v>
      </c>
      <c r="H8" s="41">
        <f t="shared" si="0"/>
        <v>3069000</v>
      </c>
      <c r="I8" s="42">
        <f t="shared" si="0"/>
        <v>0</v>
      </c>
      <c r="J8" s="41">
        <f t="shared" si="0"/>
        <v>5052000</v>
      </c>
      <c r="K8" s="42">
        <f t="shared" si="0"/>
        <v>0</v>
      </c>
      <c r="L8" s="41">
        <f t="shared" si="0"/>
        <v>7964000</v>
      </c>
      <c r="M8" s="42">
        <f t="shared" si="0"/>
        <v>0</v>
      </c>
      <c r="N8" s="41">
        <f t="shared" si="0"/>
        <v>2793000</v>
      </c>
      <c r="O8" s="42">
        <f t="shared" si="0"/>
        <v>0</v>
      </c>
      <c r="P8" s="41">
        <f t="shared" si="0"/>
        <v>18878000</v>
      </c>
      <c r="Q8" s="42">
        <f t="shared" si="0"/>
        <v>0</v>
      </c>
      <c r="R8" s="16">
        <f>IF(($L8       =0),0,((($N8       -$L8       )/$L8       )*100))</f>
        <v>-64.929683576092415</v>
      </c>
      <c r="S8" s="17">
        <f>IF(($M8       =0),0,((($O8       -$M8       )/$M8       )*100))</f>
        <v>0</v>
      </c>
      <c r="T8" s="16">
        <f>IF(($E8       =0),0,(($P8       /$E8       )*100))</f>
        <v>84.2880742956646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28251000</v>
      </c>
      <c r="C9" s="43">
        <f t="shared" si="2"/>
        <v>-8561000</v>
      </c>
      <c r="D9" s="43">
        <f t="shared" si="2"/>
        <v>0</v>
      </c>
      <c r="E9" s="43">
        <f t="shared" si="2"/>
        <v>19690000</v>
      </c>
      <c r="F9" s="44">
        <f t="shared" si="2"/>
        <v>19690000</v>
      </c>
      <c r="G9" s="45">
        <f t="shared" si="2"/>
        <v>19690000</v>
      </c>
      <c r="H9" s="44">
        <f t="shared" si="2"/>
        <v>2995000</v>
      </c>
      <c r="I9" s="45">
        <f t="shared" si="2"/>
        <v>0</v>
      </c>
      <c r="J9" s="44">
        <f t="shared" si="2"/>
        <v>4909000</v>
      </c>
      <c r="K9" s="45">
        <f t="shared" si="2"/>
        <v>0</v>
      </c>
      <c r="L9" s="44">
        <f t="shared" si="2"/>
        <v>6612000</v>
      </c>
      <c r="M9" s="45">
        <f t="shared" si="2"/>
        <v>0</v>
      </c>
      <c r="N9" s="44">
        <f t="shared" si="2"/>
        <v>2707000</v>
      </c>
      <c r="O9" s="45">
        <f t="shared" si="2"/>
        <v>0</v>
      </c>
      <c r="P9" s="44">
        <f t="shared" si="2"/>
        <v>17223000</v>
      </c>
      <c r="Q9" s="45">
        <f t="shared" si="2"/>
        <v>0</v>
      </c>
      <c r="R9" s="20">
        <f>IF(($L9       =0),0,((($N9       -$L9       )/$L9       )*100))</f>
        <v>-59.059286146400481</v>
      </c>
      <c r="S9" s="21">
        <f>IF(($M9       =0),0,((($O9       -$M9       )/$M9       )*100))</f>
        <v>0</v>
      </c>
      <c r="T9" s="20">
        <f>IF(($E9       =0),0,(($P9       /$E9       )*100))</f>
        <v>87.470797359065514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12846000</v>
      </c>
      <c r="C10" s="46">
        <v>-859000</v>
      </c>
      <c r="D10" s="46"/>
      <c r="E10" s="46">
        <f t="shared" ref="E10:E41" si="4">$B10      +$C10      +$D10</f>
        <v>11987000</v>
      </c>
      <c r="F10" s="47">
        <v>11987000</v>
      </c>
      <c r="G10" s="48">
        <v>11987000</v>
      </c>
      <c r="H10" s="47">
        <v>1376000</v>
      </c>
      <c r="I10" s="48"/>
      <c r="J10" s="47">
        <v>4909000</v>
      </c>
      <c r="K10" s="48"/>
      <c r="L10" s="47">
        <v>4181000</v>
      </c>
      <c r="M10" s="48"/>
      <c r="N10" s="47">
        <v>1520000</v>
      </c>
      <c r="O10" s="48"/>
      <c r="P10" s="47">
        <f t="shared" ref="P10:P41" si="5">$H10      +$J10      +$L10      +$N10</f>
        <v>11986000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-63.645060990193734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99.991657629098185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15405000</v>
      </c>
      <c r="C23" s="46">
        <v>-7702000</v>
      </c>
      <c r="D23" s="46"/>
      <c r="E23" s="46">
        <f t="shared" si="4"/>
        <v>7703000</v>
      </c>
      <c r="F23" s="47">
        <v>7703000</v>
      </c>
      <c r="G23" s="48">
        <v>7703000</v>
      </c>
      <c r="H23" s="47">
        <v>1619000</v>
      </c>
      <c r="I23" s="48"/>
      <c r="J23" s="47"/>
      <c r="K23" s="48"/>
      <c r="L23" s="47">
        <v>2431000</v>
      </c>
      <c r="M23" s="48"/>
      <c r="N23" s="47">
        <v>1187000</v>
      </c>
      <c r="O23" s="48"/>
      <c r="P23" s="47">
        <f t="shared" si="5"/>
        <v>5237000</v>
      </c>
      <c r="Q23" s="48">
        <f t="shared" si="6"/>
        <v>0</v>
      </c>
      <c r="R23" s="24">
        <f t="shared" si="7"/>
        <v>-51.172357054709991</v>
      </c>
      <c r="S23" s="25">
        <f t="shared" si="8"/>
        <v>0</v>
      </c>
      <c r="T23" s="24">
        <f t="shared" si="9"/>
        <v>67.986498766714263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2870000</v>
      </c>
      <c r="C27" s="43">
        <f t="shared" si="11"/>
        <v>-163000</v>
      </c>
      <c r="D27" s="43">
        <f t="shared" si="11"/>
        <v>0</v>
      </c>
      <c r="E27" s="43">
        <f t="shared" si="11"/>
        <v>2707000</v>
      </c>
      <c r="F27" s="44">
        <f t="shared" si="11"/>
        <v>2707000</v>
      </c>
      <c r="G27" s="45">
        <f t="shared" si="11"/>
        <v>2707000</v>
      </c>
      <c r="H27" s="44">
        <f t="shared" si="11"/>
        <v>74000</v>
      </c>
      <c r="I27" s="45">
        <f t="shared" si="11"/>
        <v>0</v>
      </c>
      <c r="J27" s="44">
        <f t="shared" si="11"/>
        <v>143000</v>
      </c>
      <c r="K27" s="45">
        <f t="shared" si="11"/>
        <v>0</v>
      </c>
      <c r="L27" s="44">
        <f t="shared" si="11"/>
        <v>1352000</v>
      </c>
      <c r="M27" s="45">
        <f t="shared" si="11"/>
        <v>0</v>
      </c>
      <c r="N27" s="44">
        <f t="shared" si="11"/>
        <v>86000</v>
      </c>
      <c r="O27" s="45">
        <f t="shared" si="11"/>
        <v>0</v>
      </c>
      <c r="P27" s="44">
        <f t="shared" si="11"/>
        <v>1655000</v>
      </c>
      <c r="Q27" s="45">
        <f t="shared" si="11"/>
        <v>0</v>
      </c>
      <c r="R27" s="20">
        <f t="shared" si="7"/>
        <v>-93.639053254437869</v>
      </c>
      <c r="S27" s="21">
        <f t="shared" si="8"/>
        <v>0</v>
      </c>
      <c r="T27" s="20">
        <f t="shared" si="9"/>
        <v>61.137790912449205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/>
      <c r="I30" s="48"/>
      <c r="J30" s="47"/>
      <c r="K30" s="48"/>
      <c r="L30" s="47">
        <v>1182000</v>
      </c>
      <c r="M30" s="48"/>
      <c r="N30" s="47"/>
      <c r="O30" s="48"/>
      <c r="P30" s="47">
        <f t="shared" si="5"/>
        <v>1182000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61.5625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>
        <v>-163000</v>
      </c>
      <c r="D32" s="46"/>
      <c r="E32" s="46">
        <f t="shared" si="4"/>
        <v>787000</v>
      </c>
      <c r="F32" s="47">
        <v>787000</v>
      </c>
      <c r="G32" s="48">
        <v>787000</v>
      </c>
      <c r="H32" s="47">
        <v>74000</v>
      </c>
      <c r="I32" s="48"/>
      <c r="J32" s="47">
        <v>143000</v>
      </c>
      <c r="K32" s="48"/>
      <c r="L32" s="47">
        <v>170000</v>
      </c>
      <c r="M32" s="48"/>
      <c r="N32" s="47">
        <v>86000</v>
      </c>
      <c r="O32" s="48"/>
      <c r="P32" s="47">
        <f t="shared" si="5"/>
        <v>473000</v>
      </c>
      <c r="Q32" s="48">
        <f t="shared" si="6"/>
        <v>0</v>
      </c>
      <c r="R32" s="24">
        <f t="shared" si="7"/>
        <v>-49.411764705882355</v>
      </c>
      <c r="S32" s="25">
        <f t="shared" si="8"/>
        <v>0</v>
      </c>
      <c r="T32" s="24">
        <f t="shared" si="9"/>
        <v>60.101651842439644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374000</v>
      </c>
      <c r="C42" s="52">
        <f t="shared" si="13"/>
        <v>480000</v>
      </c>
      <c r="D42" s="52">
        <f t="shared" si="13"/>
        <v>0</v>
      </c>
      <c r="E42" s="52">
        <f t="shared" si="13"/>
        <v>854000</v>
      </c>
      <c r="F42" s="53">
        <f t="shared" si="13"/>
        <v>854000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374000</v>
      </c>
      <c r="C43" s="43">
        <f t="shared" si="19"/>
        <v>480000</v>
      </c>
      <c r="D43" s="43">
        <f t="shared" si="19"/>
        <v>0</v>
      </c>
      <c r="E43" s="43">
        <f t="shared" si="19"/>
        <v>854000</v>
      </c>
      <c r="F43" s="44">
        <f t="shared" si="19"/>
        <v>854000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374000</v>
      </c>
      <c r="C45" s="46">
        <v>480000</v>
      </c>
      <c r="D45" s="46"/>
      <c r="E45" s="46">
        <f t="shared" si="21"/>
        <v>854000</v>
      </c>
      <c r="F45" s="47">
        <v>854000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31495000</v>
      </c>
      <c r="C59" s="43">
        <f t="shared" si="26"/>
        <v>-8244000</v>
      </c>
      <c r="D59" s="43">
        <f t="shared" si="26"/>
        <v>0</v>
      </c>
      <c r="E59" s="43">
        <f t="shared" si="26"/>
        <v>23251000</v>
      </c>
      <c r="F59" s="44">
        <f t="shared" si="26"/>
        <v>23251000</v>
      </c>
      <c r="G59" s="45">
        <f t="shared" si="26"/>
        <v>22397000</v>
      </c>
      <c r="H59" s="44">
        <f t="shared" si="26"/>
        <v>3069000</v>
      </c>
      <c r="I59" s="45">
        <f t="shared" si="26"/>
        <v>0</v>
      </c>
      <c r="J59" s="44">
        <f t="shared" si="26"/>
        <v>5052000</v>
      </c>
      <c r="K59" s="45">
        <f t="shared" si="26"/>
        <v>0</v>
      </c>
      <c r="L59" s="44">
        <f t="shared" si="26"/>
        <v>7964000</v>
      </c>
      <c r="M59" s="45">
        <f t="shared" si="26"/>
        <v>0</v>
      </c>
      <c r="N59" s="44">
        <f t="shared" si="26"/>
        <v>2793000</v>
      </c>
      <c r="O59" s="45">
        <f t="shared" si="26"/>
        <v>0</v>
      </c>
      <c r="P59" s="44">
        <f t="shared" si="26"/>
        <v>18878000</v>
      </c>
      <c r="Q59" s="45">
        <f t="shared" si="26"/>
        <v>0</v>
      </c>
      <c r="R59" s="20">
        <f t="shared" si="14"/>
        <v>-64.929683576092415</v>
      </c>
      <c r="S59" s="21">
        <f t="shared" si="15"/>
        <v>0</v>
      </c>
      <c r="T59" s="20">
        <f t="shared" si="16"/>
        <v>81.19220678680486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31495000</v>
      </c>
      <c r="C63" s="55">
        <f t="shared" si="30"/>
        <v>-8244000</v>
      </c>
      <c r="D63" s="55">
        <f t="shared" si="30"/>
        <v>0</v>
      </c>
      <c r="E63" s="55">
        <f t="shared" si="30"/>
        <v>23251000</v>
      </c>
      <c r="F63" s="56">
        <f t="shared" si="30"/>
        <v>23251000</v>
      </c>
      <c r="G63" s="57">
        <f t="shared" si="30"/>
        <v>22397000</v>
      </c>
      <c r="H63" s="56">
        <f t="shared" si="30"/>
        <v>3069000</v>
      </c>
      <c r="I63" s="57">
        <f t="shared" si="30"/>
        <v>0</v>
      </c>
      <c r="J63" s="56">
        <f t="shared" si="30"/>
        <v>5052000</v>
      </c>
      <c r="K63" s="57">
        <f t="shared" si="30"/>
        <v>0</v>
      </c>
      <c r="L63" s="56">
        <f t="shared" si="30"/>
        <v>7964000</v>
      </c>
      <c r="M63" s="58">
        <f t="shared" si="30"/>
        <v>0</v>
      </c>
      <c r="N63" s="56">
        <f t="shared" si="30"/>
        <v>2793000</v>
      </c>
      <c r="O63" s="57">
        <f t="shared" si="30"/>
        <v>0</v>
      </c>
      <c r="P63" s="56">
        <f t="shared" si="30"/>
        <v>18878000</v>
      </c>
      <c r="Q63" s="57">
        <f t="shared" si="30"/>
        <v>0</v>
      </c>
      <c r="R63" s="38">
        <f t="shared" si="14"/>
        <v>-64.929683576092415</v>
      </c>
      <c r="S63" s="39">
        <f t="shared" si="15"/>
        <v>0</v>
      </c>
      <c r="T63" s="38">
        <f t="shared" si="16"/>
        <v>81.19220678680486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41954000</v>
      </c>
      <c r="C8" s="40">
        <f t="shared" si="0"/>
        <v>-1698000</v>
      </c>
      <c r="D8" s="40">
        <f t="shared" si="0"/>
        <v>0</v>
      </c>
      <c r="E8" s="40">
        <f t="shared" si="0"/>
        <v>40256000</v>
      </c>
      <c r="F8" s="41">
        <f t="shared" si="0"/>
        <v>40256000</v>
      </c>
      <c r="G8" s="42">
        <f t="shared" si="0"/>
        <v>40256000</v>
      </c>
      <c r="H8" s="41">
        <f t="shared" si="0"/>
        <v>9212000</v>
      </c>
      <c r="I8" s="42">
        <f t="shared" si="0"/>
        <v>0</v>
      </c>
      <c r="J8" s="41">
        <f t="shared" si="0"/>
        <v>9954000</v>
      </c>
      <c r="K8" s="42">
        <f t="shared" si="0"/>
        <v>2452394</v>
      </c>
      <c r="L8" s="41">
        <f t="shared" si="0"/>
        <v>10597000</v>
      </c>
      <c r="M8" s="42">
        <f t="shared" si="0"/>
        <v>0</v>
      </c>
      <c r="N8" s="41">
        <f t="shared" si="0"/>
        <v>7415000</v>
      </c>
      <c r="O8" s="42">
        <f t="shared" si="0"/>
        <v>0</v>
      </c>
      <c r="P8" s="41">
        <f t="shared" si="0"/>
        <v>37178000</v>
      </c>
      <c r="Q8" s="42">
        <f t="shared" si="0"/>
        <v>2452394</v>
      </c>
      <c r="R8" s="16">
        <f>IF(($L8       =0),0,((($N8       -$L8       )/$L8       )*100))</f>
        <v>-30.027366235727094</v>
      </c>
      <c r="S8" s="17">
        <f>IF(($M8       =0),0,((($O8       -$M8       )/$M8       )*100))</f>
        <v>0</v>
      </c>
      <c r="T8" s="16">
        <f>IF(($E8       =0),0,(($P8       /$E8       )*100))</f>
        <v>92.353934817170114</v>
      </c>
      <c r="U8" s="18">
        <f>IF(($E8       =0),0,(($Q8       /$E8       )*100))</f>
        <v>6.0919962241653423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34154000</v>
      </c>
      <c r="C9" s="43">
        <f t="shared" si="2"/>
        <v>-1413000</v>
      </c>
      <c r="D9" s="43">
        <f t="shared" si="2"/>
        <v>0</v>
      </c>
      <c r="E9" s="43">
        <f t="shared" si="2"/>
        <v>32741000</v>
      </c>
      <c r="F9" s="44">
        <f t="shared" si="2"/>
        <v>32741000</v>
      </c>
      <c r="G9" s="45">
        <f t="shared" si="2"/>
        <v>32741000</v>
      </c>
      <c r="H9" s="44">
        <f t="shared" si="2"/>
        <v>9144000</v>
      </c>
      <c r="I9" s="45">
        <f t="shared" si="2"/>
        <v>0</v>
      </c>
      <c r="J9" s="44">
        <f t="shared" si="2"/>
        <v>9932000</v>
      </c>
      <c r="K9" s="45">
        <f t="shared" si="2"/>
        <v>2452394</v>
      </c>
      <c r="L9" s="44">
        <f t="shared" si="2"/>
        <v>5146000</v>
      </c>
      <c r="M9" s="45">
        <f t="shared" si="2"/>
        <v>0</v>
      </c>
      <c r="N9" s="44">
        <f t="shared" si="2"/>
        <v>7415000</v>
      </c>
      <c r="O9" s="45">
        <f t="shared" si="2"/>
        <v>0</v>
      </c>
      <c r="P9" s="44">
        <f t="shared" si="2"/>
        <v>31637000</v>
      </c>
      <c r="Q9" s="45">
        <f t="shared" si="2"/>
        <v>2452394</v>
      </c>
      <c r="R9" s="20">
        <f>IF(($L9       =0),0,((($N9       -$L9       )/$L9       )*100))</f>
        <v>44.092499028371549</v>
      </c>
      <c r="S9" s="21">
        <f>IF(($M9       =0),0,((($O9       -$M9       )/$M9       )*100))</f>
        <v>0</v>
      </c>
      <c r="T9" s="20">
        <f>IF(($E9       =0),0,(($P9       /$E9       )*100))</f>
        <v>96.628080999358602</v>
      </c>
      <c r="U9" s="22">
        <f>IF(($E9       =0),0,(($Q9       /$E9       )*100))</f>
        <v>7.4902843529519565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13654000</v>
      </c>
      <c r="C10" s="46">
        <v>-913000</v>
      </c>
      <c r="D10" s="46"/>
      <c r="E10" s="46">
        <f t="shared" ref="E10:E41" si="4">$B10      +$C10      +$D10</f>
        <v>12741000</v>
      </c>
      <c r="F10" s="47">
        <v>12741000</v>
      </c>
      <c r="G10" s="48">
        <v>12741000</v>
      </c>
      <c r="H10" s="47">
        <v>807000</v>
      </c>
      <c r="I10" s="48"/>
      <c r="J10" s="47">
        <v>5631000</v>
      </c>
      <c r="K10" s="48"/>
      <c r="L10" s="47">
        <v>2739000</v>
      </c>
      <c r="M10" s="48"/>
      <c r="N10" s="47">
        <v>3564000</v>
      </c>
      <c r="O10" s="48"/>
      <c r="P10" s="47">
        <f t="shared" ref="P10:P41" si="5">$H10      +$J10      +$L10      +$N10</f>
        <v>12741000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30.120481927710845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3825000</v>
      </c>
      <c r="C13" s="46">
        <v>-500000</v>
      </c>
      <c r="D13" s="46"/>
      <c r="E13" s="46">
        <f t="shared" si="4"/>
        <v>3325000</v>
      </c>
      <c r="F13" s="47">
        <v>3325000</v>
      </c>
      <c r="G13" s="48">
        <v>3325000</v>
      </c>
      <c r="H13" s="47"/>
      <c r="I13" s="48"/>
      <c r="J13" s="47"/>
      <c r="K13" s="48"/>
      <c r="L13" s="47"/>
      <c r="M13" s="48"/>
      <c r="N13" s="47">
        <v>2221000</v>
      </c>
      <c r="O13" s="48"/>
      <c r="P13" s="47">
        <f t="shared" si="5"/>
        <v>2221000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66.796992481203006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16675000</v>
      </c>
      <c r="C23" s="46"/>
      <c r="D23" s="46"/>
      <c r="E23" s="46">
        <f t="shared" si="4"/>
        <v>16675000</v>
      </c>
      <c r="F23" s="47">
        <v>16675000</v>
      </c>
      <c r="G23" s="48">
        <v>16675000</v>
      </c>
      <c r="H23" s="47">
        <v>8337000</v>
      </c>
      <c r="I23" s="48"/>
      <c r="J23" s="47">
        <v>4301000</v>
      </c>
      <c r="K23" s="48">
        <v>2452394</v>
      </c>
      <c r="L23" s="47">
        <v>2407000</v>
      </c>
      <c r="M23" s="48"/>
      <c r="N23" s="47">
        <v>1630000</v>
      </c>
      <c r="O23" s="48"/>
      <c r="P23" s="47">
        <f t="shared" si="5"/>
        <v>16675000</v>
      </c>
      <c r="Q23" s="48">
        <f t="shared" si="6"/>
        <v>2452394</v>
      </c>
      <c r="R23" s="24">
        <f t="shared" si="7"/>
        <v>-32.280847528043203</v>
      </c>
      <c r="S23" s="25">
        <f t="shared" si="8"/>
        <v>0</v>
      </c>
      <c r="T23" s="24">
        <f t="shared" si="9"/>
        <v>100</v>
      </c>
      <c r="U23" s="26">
        <f t="shared" si="10"/>
        <v>14.707010494752623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7800000</v>
      </c>
      <c r="C27" s="43">
        <f t="shared" si="11"/>
        <v>-285000</v>
      </c>
      <c r="D27" s="43">
        <f t="shared" si="11"/>
        <v>0</v>
      </c>
      <c r="E27" s="43">
        <f t="shared" si="11"/>
        <v>7515000</v>
      </c>
      <c r="F27" s="44">
        <f t="shared" si="11"/>
        <v>7515000</v>
      </c>
      <c r="G27" s="45">
        <f t="shared" si="11"/>
        <v>7515000</v>
      </c>
      <c r="H27" s="44">
        <f t="shared" si="11"/>
        <v>68000</v>
      </c>
      <c r="I27" s="45">
        <f t="shared" si="11"/>
        <v>0</v>
      </c>
      <c r="J27" s="44">
        <f t="shared" si="11"/>
        <v>22000</v>
      </c>
      <c r="K27" s="45">
        <f t="shared" si="11"/>
        <v>0</v>
      </c>
      <c r="L27" s="44">
        <f t="shared" si="11"/>
        <v>5451000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5541000</v>
      </c>
      <c r="Q27" s="45">
        <f t="shared" si="11"/>
        <v>0</v>
      </c>
      <c r="R27" s="20">
        <f t="shared" si="7"/>
        <v>-100</v>
      </c>
      <c r="S27" s="21">
        <f t="shared" si="8"/>
        <v>0</v>
      </c>
      <c r="T27" s="20">
        <f t="shared" si="9"/>
        <v>73.732534930139721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/>
      <c r="I30" s="48"/>
      <c r="J30" s="47"/>
      <c r="K30" s="48"/>
      <c r="L30" s="47">
        <v>1799000</v>
      </c>
      <c r="M30" s="48"/>
      <c r="N30" s="47"/>
      <c r="O30" s="48"/>
      <c r="P30" s="47">
        <f t="shared" si="5"/>
        <v>1799000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97.243243243243242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>
        <v>-285000</v>
      </c>
      <c r="D32" s="46"/>
      <c r="E32" s="46">
        <f t="shared" si="4"/>
        <v>665000</v>
      </c>
      <c r="F32" s="47">
        <v>665000</v>
      </c>
      <c r="G32" s="48">
        <v>665000</v>
      </c>
      <c r="H32" s="47">
        <v>68000</v>
      </c>
      <c r="I32" s="48"/>
      <c r="J32" s="47">
        <v>22000</v>
      </c>
      <c r="K32" s="48"/>
      <c r="L32" s="47">
        <v>31000</v>
      </c>
      <c r="M32" s="48"/>
      <c r="N32" s="47"/>
      <c r="O32" s="48"/>
      <c r="P32" s="47">
        <f t="shared" si="5"/>
        <v>121000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18.195488721804512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5000000</v>
      </c>
      <c r="H35" s="47"/>
      <c r="I35" s="48"/>
      <c r="J35" s="47"/>
      <c r="K35" s="48"/>
      <c r="L35" s="47">
        <v>3621000</v>
      </c>
      <c r="M35" s="48"/>
      <c r="N35" s="47"/>
      <c r="O35" s="48"/>
      <c r="P35" s="47">
        <f t="shared" si="5"/>
        <v>3621000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72.42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41954000</v>
      </c>
      <c r="C59" s="43">
        <f t="shared" si="26"/>
        <v>-1698000</v>
      </c>
      <c r="D59" s="43">
        <f t="shared" si="26"/>
        <v>0</v>
      </c>
      <c r="E59" s="43">
        <f t="shared" si="26"/>
        <v>40256000</v>
      </c>
      <c r="F59" s="44">
        <f t="shared" si="26"/>
        <v>40256000</v>
      </c>
      <c r="G59" s="45">
        <f t="shared" si="26"/>
        <v>40256000</v>
      </c>
      <c r="H59" s="44">
        <f t="shared" si="26"/>
        <v>9212000</v>
      </c>
      <c r="I59" s="45">
        <f t="shared" si="26"/>
        <v>0</v>
      </c>
      <c r="J59" s="44">
        <f t="shared" si="26"/>
        <v>9954000</v>
      </c>
      <c r="K59" s="45">
        <f t="shared" si="26"/>
        <v>2452394</v>
      </c>
      <c r="L59" s="44">
        <f t="shared" si="26"/>
        <v>10597000</v>
      </c>
      <c r="M59" s="45">
        <f t="shared" si="26"/>
        <v>0</v>
      </c>
      <c r="N59" s="44">
        <f t="shared" si="26"/>
        <v>7415000</v>
      </c>
      <c r="O59" s="45">
        <f t="shared" si="26"/>
        <v>0</v>
      </c>
      <c r="P59" s="44">
        <f t="shared" si="26"/>
        <v>37178000</v>
      </c>
      <c r="Q59" s="45">
        <f t="shared" si="26"/>
        <v>2452394</v>
      </c>
      <c r="R59" s="20">
        <f t="shared" si="14"/>
        <v>-30.027366235727094</v>
      </c>
      <c r="S59" s="21">
        <f t="shared" si="15"/>
        <v>0</v>
      </c>
      <c r="T59" s="20">
        <f t="shared" si="16"/>
        <v>92.353934817170114</v>
      </c>
      <c r="U59" s="22">
        <f t="shared" si="17"/>
        <v>6.0919962241653423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41954000</v>
      </c>
      <c r="C63" s="55">
        <f t="shared" si="30"/>
        <v>-1698000</v>
      </c>
      <c r="D63" s="55">
        <f t="shared" si="30"/>
        <v>0</v>
      </c>
      <c r="E63" s="55">
        <f t="shared" si="30"/>
        <v>40256000</v>
      </c>
      <c r="F63" s="56">
        <f t="shared" si="30"/>
        <v>40256000</v>
      </c>
      <c r="G63" s="57">
        <f t="shared" si="30"/>
        <v>40256000</v>
      </c>
      <c r="H63" s="56">
        <f t="shared" si="30"/>
        <v>9212000</v>
      </c>
      <c r="I63" s="57">
        <f t="shared" si="30"/>
        <v>0</v>
      </c>
      <c r="J63" s="56">
        <f t="shared" si="30"/>
        <v>9954000</v>
      </c>
      <c r="K63" s="57">
        <f t="shared" si="30"/>
        <v>2452394</v>
      </c>
      <c r="L63" s="56">
        <f t="shared" si="30"/>
        <v>10597000</v>
      </c>
      <c r="M63" s="58">
        <f t="shared" si="30"/>
        <v>0</v>
      </c>
      <c r="N63" s="56">
        <f t="shared" si="30"/>
        <v>7415000</v>
      </c>
      <c r="O63" s="57">
        <f t="shared" si="30"/>
        <v>0</v>
      </c>
      <c r="P63" s="56">
        <f t="shared" si="30"/>
        <v>37178000</v>
      </c>
      <c r="Q63" s="57">
        <f t="shared" si="30"/>
        <v>2452394</v>
      </c>
      <c r="R63" s="38">
        <f t="shared" si="14"/>
        <v>-30.027366235727094</v>
      </c>
      <c r="S63" s="39">
        <f t="shared" si="15"/>
        <v>0</v>
      </c>
      <c r="T63" s="38">
        <f t="shared" si="16"/>
        <v>92.353934817170114</v>
      </c>
      <c r="U63" s="39">
        <f t="shared" si="17"/>
        <v>6.0919962241653423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12473000</v>
      </c>
      <c r="C8" s="40">
        <f t="shared" si="0"/>
        <v>-2538000</v>
      </c>
      <c r="D8" s="40">
        <f t="shared" si="0"/>
        <v>0</v>
      </c>
      <c r="E8" s="40">
        <f t="shared" si="0"/>
        <v>9935000</v>
      </c>
      <c r="F8" s="41">
        <f t="shared" si="0"/>
        <v>9935000</v>
      </c>
      <c r="G8" s="42">
        <f t="shared" si="0"/>
        <v>9935000</v>
      </c>
      <c r="H8" s="41">
        <f t="shared" si="0"/>
        <v>0</v>
      </c>
      <c r="I8" s="42">
        <f t="shared" si="0"/>
        <v>72432</v>
      </c>
      <c r="J8" s="41">
        <f t="shared" si="0"/>
        <v>0</v>
      </c>
      <c r="K8" s="42">
        <f t="shared" si="0"/>
        <v>1011495</v>
      </c>
      <c r="L8" s="41">
        <f t="shared" si="0"/>
        <v>4904000</v>
      </c>
      <c r="M8" s="42">
        <f t="shared" si="0"/>
        <v>3382282</v>
      </c>
      <c r="N8" s="41">
        <f t="shared" si="0"/>
        <v>1515000</v>
      </c>
      <c r="O8" s="42">
        <f t="shared" si="0"/>
        <v>303256</v>
      </c>
      <c r="P8" s="41">
        <f t="shared" si="0"/>
        <v>6419000</v>
      </c>
      <c r="Q8" s="42">
        <f t="shared" si="0"/>
        <v>4769465</v>
      </c>
      <c r="R8" s="16">
        <f>IF(($L8       =0),0,((($N8       -$L8       )/$L8       )*100))</f>
        <v>-69.106851549755305</v>
      </c>
      <c r="S8" s="17">
        <f>IF(($M8       =0),0,((($O8       -$M8       )/$M8       )*100))</f>
        <v>-91.03398238230875</v>
      </c>
      <c r="T8" s="16">
        <f>IF(($E8       =0),0,(($P8       /$E8       )*100))</f>
        <v>64.609964771011576</v>
      </c>
      <c r="U8" s="18">
        <f>IF(($E8       =0),0,(($Q8       /$E8       )*100))</f>
        <v>48.006693507800705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8673000</v>
      </c>
      <c r="C9" s="43">
        <f t="shared" si="2"/>
        <v>-2254000</v>
      </c>
      <c r="D9" s="43">
        <f t="shared" si="2"/>
        <v>0</v>
      </c>
      <c r="E9" s="43">
        <f t="shared" si="2"/>
        <v>6419000</v>
      </c>
      <c r="F9" s="44">
        <f t="shared" si="2"/>
        <v>6419000</v>
      </c>
      <c r="G9" s="45">
        <f t="shared" si="2"/>
        <v>6419000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826990</v>
      </c>
      <c r="L9" s="44">
        <f t="shared" si="2"/>
        <v>4904000</v>
      </c>
      <c r="M9" s="45">
        <f t="shared" si="2"/>
        <v>2544761</v>
      </c>
      <c r="N9" s="44">
        <f t="shared" si="2"/>
        <v>1515000</v>
      </c>
      <c r="O9" s="45">
        <f t="shared" si="2"/>
        <v>0</v>
      </c>
      <c r="P9" s="44">
        <f t="shared" si="2"/>
        <v>6419000</v>
      </c>
      <c r="Q9" s="45">
        <f t="shared" si="2"/>
        <v>3371751</v>
      </c>
      <c r="R9" s="20">
        <f>IF(($L9       =0),0,((($N9       -$L9       )/$L9       )*100))</f>
        <v>-69.106851549755305</v>
      </c>
      <c r="S9" s="21">
        <f>IF(($M9       =0),0,((($O9       -$M9       )/$M9       )*100))</f>
        <v>-100</v>
      </c>
      <c r="T9" s="20">
        <f>IF(($E9       =0),0,(($P9       /$E9       )*100))</f>
        <v>100</v>
      </c>
      <c r="U9" s="22">
        <f>IF(($E9       =0),0,(($Q9       /$E9       )*100))</f>
        <v>52.527667861037543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8673000</v>
      </c>
      <c r="C10" s="46">
        <v>-2254000</v>
      </c>
      <c r="D10" s="46"/>
      <c r="E10" s="46">
        <f t="shared" ref="E10:E41" si="4">$B10      +$C10      +$D10</f>
        <v>6419000</v>
      </c>
      <c r="F10" s="47">
        <v>6419000</v>
      </c>
      <c r="G10" s="48">
        <v>6419000</v>
      </c>
      <c r="H10" s="47"/>
      <c r="I10" s="48"/>
      <c r="J10" s="47"/>
      <c r="K10" s="48">
        <v>826990</v>
      </c>
      <c r="L10" s="47">
        <v>4904000</v>
      </c>
      <c r="M10" s="48">
        <v>2544761</v>
      </c>
      <c r="N10" s="47">
        <v>1515000</v>
      </c>
      <c r="O10" s="48"/>
      <c r="P10" s="47">
        <f t="shared" ref="P10:P41" si="5">$H10      +$J10      +$L10      +$N10</f>
        <v>6419000</v>
      </c>
      <c r="Q10" s="48">
        <f t="shared" ref="Q10:Q41" si="6">$I10      +$K10      +$M10      +$O10</f>
        <v>3371751</v>
      </c>
      <c r="R10" s="24">
        <f t="shared" ref="R10:R41" si="7">IF(($L10      =0),0,((($N10      -$L10      )/$L10      )*100))</f>
        <v>-69.106851549755305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52.527667861037543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3800000</v>
      </c>
      <c r="C27" s="43">
        <f t="shared" si="11"/>
        <v>-284000</v>
      </c>
      <c r="D27" s="43">
        <f t="shared" si="11"/>
        <v>0</v>
      </c>
      <c r="E27" s="43">
        <f t="shared" si="11"/>
        <v>3516000</v>
      </c>
      <c r="F27" s="44">
        <f t="shared" si="11"/>
        <v>3516000</v>
      </c>
      <c r="G27" s="45">
        <f t="shared" si="11"/>
        <v>3516000</v>
      </c>
      <c r="H27" s="44">
        <f t="shared" si="11"/>
        <v>0</v>
      </c>
      <c r="I27" s="45">
        <f t="shared" si="11"/>
        <v>72432</v>
      </c>
      <c r="J27" s="44">
        <f t="shared" si="11"/>
        <v>0</v>
      </c>
      <c r="K27" s="45">
        <f t="shared" si="11"/>
        <v>184505</v>
      </c>
      <c r="L27" s="44">
        <f t="shared" si="11"/>
        <v>0</v>
      </c>
      <c r="M27" s="45">
        <f t="shared" si="11"/>
        <v>837521</v>
      </c>
      <c r="N27" s="44">
        <f t="shared" si="11"/>
        <v>0</v>
      </c>
      <c r="O27" s="45">
        <f t="shared" si="11"/>
        <v>303256</v>
      </c>
      <c r="P27" s="44">
        <f t="shared" si="11"/>
        <v>0</v>
      </c>
      <c r="Q27" s="45">
        <f t="shared" si="11"/>
        <v>1397714</v>
      </c>
      <c r="R27" s="20">
        <f t="shared" si="7"/>
        <v>0</v>
      </c>
      <c r="S27" s="21">
        <f t="shared" si="8"/>
        <v>-63.791236279448512</v>
      </c>
      <c r="T27" s="20">
        <f t="shared" si="9"/>
        <v>0</v>
      </c>
      <c r="U27" s="22">
        <f t="shared" si="10"/>
        <v>39.752957906712169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>
        <v>58253</v>
      </c>
      <c r="J30" s="47"/>
      <c r="K30" s="48">
        <v>96082</v>
      </c>
      <c r="L30" s="47"/>
      <c r="M30" s="48">
        <v>732422</v>
      </c>
      <c r="N30" s="47"/>
      <c r="O30" s="48">
        <v>208538</v>
      </c>
      <c r="P30" s="47">
        <f t="shared" si="5"/>
        <v>0</v>
      </c>
      <c r="Q30" s="48">
        <f t="shared" si="6"/>
        <v>1095295</v>
      </c>
      <c r="R30" s="24">
        <f t="shared" si="7"/>
        <v>0</v>
      </c>
      <c r="S30" s="25">
        <f t="shared" si="8"/>
        <v>-71.527616592620106</v>
      </c>
      <c r="T30" s="24">
        <f t="shared" si="9"/>
        <v>0</v>
      </c>
      <c r="U30" s="26">
        <f t="shared" si="10"/>
        <v>38.431403508771929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>
        <v>-284000</v>
      </c>
      <c r="D32" s="46"/>
      <c r="E32" s="46">
        <f t="shared" si="4"/>
        <v>666000</v>
      </c>
      <c r="F32" s="47">
        <v>666000</v>
      </c>
      <c r="G32" s="48">
        <v>666000</v>
      </c>
      <c r="H32" s="47"/>
      <c r="I32" s="48">
        <v>14179</v>
      </c>
      <c r="J32" s="47"/>
      <c r="K32" s="48">
        <v>88423</v>
      </c>
      <c r="L32" s="47"/>
      <c r="M32" s="48">
        <v>105099</v>
      </c>
      <c r="N32" s="47"/>
      <c r="O32" s="48">
        <v>94718</v>
      </c>
      <c r="P32" s="47">
        <f t="shared" si="5"/>
        <v>0</v>
      </c>
      <c r="Q32" s="48">
        <f t="shared" si="6"/>
        <v>302419</v>
      </c>
      <c r="R32" s="24">
        <f t="shared" si="7"/>
        <v>0</v>
      </c>
      <c r="S32" s="25">
        <f t="shared" si="8"/>
        <v>-9.877353733146844</v>
      </c>
      <c r="T32" s="24">
        <f t="shared" si="9"/>
        <v>0</v>
      </c>
      <c r="U32" s="26">
        <f t="shared" si="10"/>
        <v>45.408258258258257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12473000</v>
      </c>
      <c r="C59" s="43">
        <f t="shared" si="26"/>
        <v>-2538000</v>
      </c>
      <c r="D59" s="43">
        <f t="shared" si="26"/>
        <v>0</v>
      </c>
      <c r="E59" s="43">
        <f t="shared" si="26"/>
        <v>9935000</v>
      </c>
      <c r="F59" s="44">
        <f t="shared" si="26"/>
        <v>9935000</v>
      </c>
      <c r="G59" s="45">
        <f t="shared" si="26"/>
        <v>9935000</v>
      </c>
      <c r="H59" s="44">
        <f t="shared" si="26"/>
        <v>0</v>
      </c>
      <c r="I59" s="45">
        <f t="shared" si="26"/>
        <v>72432</v>
      </c>
      <c r="J59" s="44">
        <f t="shared" si="26"/>
        <v>0</v>
      </c>
      <c r="K59" s="45">
        <f t="shared" si="26"/>
        <v>1011495</v>
      </c>
      <c r="L59" s="44">
        <f t="shared" si="26"/>
        <v>4904000</v>
      </c>
      <c r="M59" s="45">
        <f t="shared" si="26"/>
        <v>3382282</v>
      </c>
      <c r="N59" s="44">
        <f t="shared" si="26"/>
        <v>1515000</v>
      </c>
      <c r="O59" s="45">
        <f t="shared" si="26"/>
        <v>303256</v>
      </c>
      <c r="P59" s="44">
        <f t="shared" si="26"/>
        <v>6419000</v>
      </c>
      <c r="Q59" s="45">
        <f t="shared" si="26"/>
        <v>4769465</v>
      </c>
      <c r="R59" s="20">
        <f t="shared" si="14"/>
        <v>-69.106851549755305</v>
      </c>
      <c r="S59" s="21">
        <f t="shared" si="15"/>
        <v>-91.03398238230875</v>
      </c>
      <c r="T59" s="20">
        <f t="shared" si="16"/>
        <v>64.609964771011576</v>
      </c>
      <c r="U59" s="22">
        <f t="shared" si="17"/>
        <v>48.006693507800705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12473000</v>
      </c>
      <c r="C63" s="55">
        <f t="shared" si="30"/>
        <v>-2538000</v>
      </c>
      <c r="D63" s="55">
        <f t="shared" si="30"/>
        <v>0</v>
      </c>
      <c r="E63" s="55">
        <f t="shared" si="30"/>
        <v>9935000</v>
      </c>
      <c r="F63" s="56">
        <f t="shared" si="30"/>
        <v>9935000</v>
      </c>
      <c r="G63" s="57">
        <f t="shared" si="30"/>
        <v>9935000</v>
      </c>
      <c r="H63" s="56">
        <f t="shared" si="30"/>
        <v>0</v>
      </c>
      <c r="I63" s="57">
        <f t="shared" si="30"/>
        <v>72432</v>
      </c>
      <c r="J63" s="56">
        <f t="shared" si="30"/>
        <v>0</v>
      </c>
      <c r="K63" s="57">
        <f t="shared" si="30"/>
        <v>1011495</v>
      </c>
      <c r="L63" s="56">
        <f t="shared" si="30"/>
        <v>4904000</v>
      </c>
      <c r="M63" s="58">
        <f t="shared" si="30"/>
        <v>3382282</v>
      </c>
      <c r="N63" s="56">
        <f t="shared" si="30"/>
        <v>1515000</v>
      </c>
      <c r="O63" s="57">
        <f t="shared" si="30"/>
        <v>303256</v>
      </c>
      <c r="P63" s="56">
        <f t="shared" si="30"/>
        <v>6419000</v>
      </c>
      <c r="Q63" s="57">
        <f t="shared" si="30"/>
        <v>4769465</v>
      </c>
      <c r="R63" s="38">
        <f t="shared" si="14"/>
        <v>-69.106851549755305</v>
      </c>
      <c r="S63" s="39">
        <f t="shared" si="15"/>
        <v>-91.03398238230875</v>
      </c>
      <c r="T63" s="38">
        <f t="shared" si="16"/>
        <v>64.609964771011576</v>
      </c>
      <c r="U63" s="39">
        <f t="shared" si="17"/>
        <v>48.006693507800705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11098000</v>
      </c>
      <c r="C8" s="40">
        <f t="shared" si="0"/>
        <v>11466000</v>
      </c>
      <c r="D8" s="40">
        <f t="shared" si="0"/>
        <v>0</v>
      </c>
      <c r="E8" s="40">
        <f t="shared" si="0"/>
        <v>22564000</v>
      </c>
      <c r="F8" s="41">
        <f t="shared" si="0"/>
        <v>22564000</v>
      </c>
      <c r="G8" s="42">
        <f t="shared" si="0"/>
        <v>22564000</v>
      </c>
      <c r="H8" s="41">
        <f t="shared" si="0"/>
        <v>2644000</v>
      </c>
      <c r="I8" s="42">
        <f t="shared" si="0"/>
        <v>0</v>
      </c>
      <c r="J8" s="41">
        <f t="shared" si="0"/>
        <v>5691000</v>
      </c>
      <c r="K8" s="42">
        <f t="shared" si="0"/>
        <v>0</v>
      </c>
      <c r="L8" s="41">
        <f t="shared" si="0"/>
        <v>412000</v>
      </c>
      <c r="M8" s="42">
        <f t="shared" si="0"/>
        <v>0</v>
      </c>
      <c r="N8" s="41">
        <f t="shared" si="0"/>
        <v>13271000</v>
      </c>
      <c r="O8" s="42">
        <f t="shared" si="0"/>
        <v>0</v>
      </c>
      <c r="P8" s="41">
        <f t="shared" si="0"/>
        <v>22018000</v>
      </c>
      <c r="Q8" s="42">
        <f t="shared" si="0"/>
        <v>0</v>
      </c>
      <c r="R8" s="16">
        <f>IF(($L8       =0),0,((($N8       -$L8       )/$L8       )*100))</f>
        <v>3121.1165048543689</v>
      </c>
      <c r="S8" s="17">
        <f>IF(($M8       =0),0,((($O8       -$M8       )/$M8       )*100))</f>
        <v>0</v>
      </c>
      <c r="T8" s="16">
        <f>IF(($E8       =0),0,(($P8       /$E8       )*100))</f>
        <v>97.580216273710334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7998000</v>
      </c>
      <c r="C9" s="43">
        <f t="shared" si="2"/>
        <v>11466000</v>
      </c>
      <c r="D9" s="43">
        <f t="shared" si="2"/>
        <v>0</v>
      </c>
      <c r="E9" s="43">
        <f t="shared" si="2"/>
        <v>19464000</v>
      </c>
      <c r="F9" s="44">
        <f t="shared" si="2"/>
        <v>19464000</v>
      </c>
      <c r="G9" s="45">
        <f t="shared" si="2"/>
        <v>19464000</v>
      </c>
      <c r="H9" s="44">
        <f t="shared" si="2"/>
        <v>1861000</v>
      </c>
      <c r="I9" s="45">
        <f t="shared" si="2"/>
        <v>0</v>
      </c>
      <c r="J9" s="44">
        <f t="shared" si="2"/>
        <v>4969000</v>
      </c>
      <c r="K9" s="45">
        <f t="shared" si="2"/>
        <v>0</v>
      </c>
      <c r="L9" s="44">
        <f t="shared" si="2"/>
        <v>121000</v>
      </c>
      <c r="M9" s="45">
        <f t="shared" si="2"/>
        <v>0</v>
      </c>
      <c r="N9" s="44">
        <f t="shared" si="2"/>
        <v>12512000</v>
      </c>
      <c r="O9" s="45">
        <f t="shared" si="2"/>
        <v>0</v>
      </c>
      <c r="P9" s="44">
        <f t="shared" si="2"/>
        <v>19463000</v>
      </c>
      <c r="Q9" s="45">
        <f t="shared" si="2"/>
        <v>0</v>
      </c>
      <c r="R9" s="20">
        <f>IF(($L9       =0),0,((($N9       -$L9       )/$L9       )*100))</f>
        <v>10240.495867768595</v>
      </c>
      <c r="S9" s="21">
        <f>IF(($M9       =0),0,((($O9       -$M9       )/$M9       )*100))</f>
        <v>0</v>
      </c>
      <c r="T9" s="20">
        <f>IF(($E9       =0),0,(($P9       /$E9       )*100))</f>
        <v>99.994862309905457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7998000</v>
      </c>
      <c r="C10" s="46">
        <v>11466000</v>
      </c>
      <c r="D10" s="46"/>
      <c r="E10" s="46">
        <f t="shared" ref="E10:E41" si="4">$B10      +$C10      +$D10</f>
        <v>19464000</v>
      </c>
      <c r="F10" s="47">
        <v>19464000</v>
      </c>
      <c r="G10" s="48">
        <v>19464000</v>
      </c>
      <c r="H10" s="47">
        <v>1861000</v>
      </c>
      <c r="I10" s="48"/>
      <c r="J10" s="47">
        <v>4969000</v>
      </c>
      <c r="K10" s="48"/>
      <c r="L10" s="47">
        <v>121000</v>
      </c>
      <c r="M10" s="48"/>
      <c r="N10" s="47">
        <v>12512000</v>
      </c>
      <c r="O10" s="48"/>
      <c r="P10" s="47">
        <f t="shared" ref="P10:P41" si="5">$H10      +$J10      +$L10      +$N10</f>
        <v>19463000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10240.495867768595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99.994862309905457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3100000</v>
      </c>
      <c r="C27" s="43">
        <f t="shared" si="11"/>
        <v>0</v>
      </c>
      <c r="D27" s="43">
        <f t="shared" si="11"/>
        <v>0</v>
      </c>
      <c r="E27" s="43">
        <f t="shared" si="11"/>
        <v>3100000</v>
      </c>
      <c r="F27" s="44">
        <f t="shared" si="11"/>
        <v>3100000</v>
      </c>
      <c r="G27" s="45">
        <f t="shared" si="11"/>
        <v>3100000</v>
      </c>
      <c r="H27" s="44">
        <f t="shared" si="11"/>
        <v>783000</v>
      </c>
      <c r="I27" s="45">
        <f t="shared" si="11"/>
        <v>0</v>
      </c>
      <c r="J27" s="44">
        <f t="shared" si="11"/>
        <v>722000</v>
      </c>
      <c r="K27" s="45">
        <f t="shared" si="11"/>
        <v>0</v>
      </c>
      <c r="L27" s="44">
        <f t="shared" si="11"/>
        <v>291000</v>
      </c>
      <c r="M27" s="45">
        <f t="shared" si="11"/>
        <v>0</v>
      </c>
      <c r="N27" s="44">
        <f t="shared" si="11"/>
        <v>759000</v>
      </c>
      <c r="O27" s="45">
        <f t="shared" si="11"/>
        <v>0</v>
      </c>
      <c r="P27" s="44">
        <f t="shared" si="11"/>
        <v>2555000</v>
      </c>
      <c r="Q27" s="45">
        <f t="shared" si="11"/>
        <v>0</v>
      </c>
      <c r="R27" s="20">
        <f t="shared" si="7"/>
        <v>160.82474226804123</v>
      </c>
      <c r="S27" s="21">
        <f t="shared" si="8"/>
        <v>0</v>
      </c>
      <c r="T27" s="20">
        <f t="shared" si="9"/>
        <v>82.41935483870968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783000</v>
      </c>
      <c r="I30" s="48"/>
      <c r="J30" s="47">
        <v>722000</v>
      </c>
      <c r="K30" s="48"/>
      <c r="L30" s="47">
        <v>291000</v>
      </c>
      <c r="M30" s="48"/>
      <c r="N30" s="47">
        <v>759000</v>
      </c>
      <c r="O30" s="48"/>
      <c r="P30" s="47">
        <f t="shared" si="5"/>
        <v>2555000</v>
      </c>
      <c r="Q30" s="48">
        <f t="shared" si="6"/>
        <v>0</v>
      </c>
      <c r="R30" s="24">
        <f t="shared" si="7"/>
        <v>160.82474226804123</v>
      </c>
      <c r="S30" s="25">
        <f t="shared" si="8"/>
        <v>0</v>
      </c>
      <c r="T30" s="24">
        <f t="shared" si="9"/>
        <v>82.41935483870968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12772000</v>
      </c>
      <c r="C42" s="52">
        <f t="shared" si="13"/>
        <v>1570000</v>
      </c>
      <c r="D42" s="52">
        <f t="shared" si="13"/>
        <v>0</v>
      </c>
      <c r="E42" s="52">
        <f t="shared" si="13"/>
        <v>14342000</v>
      </c>
      <c r="F42" s="53">
        <f t="shared" si="13"/>
        <v>14342000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12772000</v>
      </c>
      <c r="C43" s="43">
        <f t="shared" si="19"/>
        <v>1570000</v>
      </c>
      <c r="D43" s="43">
        <f t="shared" si="19"/>
        <v>0</v>
      </c>
      <c r="E43" s="43">
        <f t="shared" si="19"/>
        <v>14342000</v>
      </c>
      <c r="F43" s="44">
        <f t="shared" si="19"/>
        <v>14342000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3772000</v>
      </c>
      <c r="C45" s="46">
        <v>1570000</v>
      </c>
      <c r="D45" s="46"/>
      <c r="E45" s="46">
        <f t="shared" si="21"/>
        <v>5342000</v>
      </c>
      <c r="F45" s="47">
        <v>5342000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9000000</v>
      </c>
      <c r="C52" s="46"/>
      <c r="D52" s="46"/>
      <c r="E52" s="46">
        <f t="shared" si="21"/>
        <v>9000000</v>
      </c>
      <c r="F52" s="47">
        <v>9000000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23870000</v>
      </c>
      <c r="C59" s="43">
        <f t="shared" si="26"/>
        <v>13036000</v>
      </c>
      <c r="D59" s="43">
        <f t="shared" si="26"/>
        <v>0</v>
      </c>
      <c r="E59" s="43">
        <f t="shared" si="26"/>
        <v>36906000</v>
      </c>
      <c r="F59" s="44">
        <f t="shared" si="26"/>
        <v>36906000</v>
      </c>
      <c r="G59" s="45">
        <f t="shared" si="26"/>
        <v>22564000</v>
      </c>
      <c r="H59" s="44">
        <f t="shared" si="26"/>
        <v>2644000</v>
      </c>
      <c r="I59" s="45">
        <f t="shared" si="26"/>
        <v>0</v>
      </c>
      <c r="J59" s="44">
        <f t="shared" si="26"/>
        <v>5691000</v>
      </c>
      <c r="K59" s="45">
        <f t="shared" si="26"/>
        <v>0</v>
      </c>
      <c r="L59" s="44">
        <f t="shared" si="26"/>
        <v>412000</v>
      </c>
      <c r="M59" s="45">
        <f t="shared" si="26"/>
        <v>0</v>
      </c>
      <c r="N59" s="44">
        <f t="shared" si="26"/>
        <v>13271000</v>
      </c>
      <c r="O59" s="45">
        <f t="shared" si="26"/>
        <v>0</v>
      </c>
      <c r="P59" s="44">
        <f t="shared" si="26"/>
        <v>22018000</v>
      </c>
      <c r="Q59" s="45">
        <f t="shared" si="26"/>
        <v>0</v>
      </c>
      <c r="R59" s="20">
        <f t="shared" si="14"/>
        <v>3121.1165048543689</v>
      </c>
      <c r="S59" s="21">
        <f t="shared" si="15"/>
        <v>0</v>
      </c>
      <c r="T59" s="20">
        <f t="shared" si="16"/>
        <v>59.659675933452561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23870000</v>
      </c>
      <c r="C63" s="55">
        <f t="shared" si="30"/>
        <v>13036000</v>
      </c>
      <c r="D63" s="55">
        <f t="shared" si="30"/>
        <v>0</v>
      </c>
      <c r="E63" s="55">
        <f t="shared" si="30"/>
        <v>36906000</v>
      </c>
      <c r="F63" s="56">
        <f t="shared" si="30"/>
        <v>36906000</v>
      </c>
      <c r="G63" s="57">
        <f t="shared" si="30"/>
        <v>22564000</v>
      </c>
      <c r="H63" s="56">
        <f t="shared" si="30"/>
        <v>2644000</v>
      </c>
      <c r="I63" s="57">
        <f t="shared" si="30"/>
        <v>0</v>
      </c>
      <c r="J63" s="56">
        <f t="shared" si="30"/>
        <v>5691000</v>
      </c>
      <c r="K63" s="57">
        <f t="shared" si="30"/>
        <v>0</v>
      </c>
      <c r="L63" s="56">
        <f t="shared" si="30"/>
        <v>412000</v>
      </c>
      <c r="M63" s="58">
        <f t="shared" si="30"/>
        <v>0</v>
      </c>
      <c r="N63" s="56">
        <f t="shared" si="30"/>
        <v>13271000</v>
      </c>
      <c r="O63" s="57">
        <f t="shared" si="30"/>
        <v>0</v>
      </c>
      <c r="P63" s="56">
        <f t="shared" si="30"/>
        <v>22018000</v>
      </c>
      <c r="Q63" s="57">
        <f t="shared" si="30"/>
        <v>0</v>
      </c>
      <c r="R63" s="38">
        <f t="shared" si="14"/>
        <v>3121.1165048543689</v>
      </c>
      <c r="S63" s="39">
        <f t="shared" si="15"/>
        <v>0</v>
      </c>
      <c r="T63" s="38">
        <f t="shared" si="16"/>
        <v>59.659675933452561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89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372138000</v>
      </c>
      <c r="C8" s="40">
        <f t="shared" si="0"/>
        <v>-33664000</v>
      </c>
      <c r="D8" s="40">
        <f t="shared" si="0"/>
        <v>0</v>
      </c>
      <c r="E8" s="40">
        <f t="shared" si="0"/>
        <v>338474000</v>
      </c>
      <c r="F8" s="41">
        <f t="shared" si="0"/>
        <v>338474000</v>
      </c>
      <c r="G8" s="42">
        <f t="shared" si="0"/>
        <v>338474000</v>
      </c>
      <c r="H8" s="41">
        <f t="shared" si="0"/>
        <v>41267000</v>
      </c>
      <c r="I8" s="42">
        <f t="shared" si="0"/>
        <v>12769254</v>
      </c>
      <c r="J8" s="41">
        <f t="shared" si="0"/>
        <v>88263000</v>
      </c>
      <c r="K8" s="42">
        <f t="shared" si="0"/>
        <v>66776322</v>
      </c>
      <c r="L8" s="41">
        <f t="shared" si="0"/>
        <v>47667000</v>
      </c>
      <c r="M8" s="42">
        <f t="shared" si="0"/>
        <v>79932108</v>
      </c>
      <c r="N8" s="41">
        <f t="shared" si="0"/>
        <v>96867000</v>
      </c>
      <c r="O8" s="42">
        <f t="shared" si="0"/>
        <v>70665585</v>
      </c>
      <c r="P8" s="41">
        <f t="shared" si="0"/>
        <v>274064000</v>
      </c>
      <c r="Q8" s="42">
        <f t="shared" si="0"/>
        <v>230143269</v>
      </c>
      <c r="R8" s="16">
        <f>IF(($L8       =0),0,((($N8       -$L8       )/$L8       )*100))</f>
        <v>103.21606142614388</v>
      </c>
      <c r="S8" s="17">
        <f>IF(($M8       =0),0,((($O8       -$M8       )/$M8       )*100))</f>
        <v>-11.592992142781972</v>
      </c>
      <c r="T8" s="16">
        <f>IF(($E8       =0),0,(($P8       /$E8       )*100))</f>
        <v>80.970473359844476</v>
      </c>
      <c r="U8" s="18">
        <f>IF(($E8       =0),0,(($Q8       /$E8       )*100))</f>
        <v>67.994371502685581</v>
      </c>
      <c r="V8" s="41">
        <f t="shared" ref="V8:W8" si="1">+V9+V27</f>
        <v>5178000</v>
      </c>
      <c r="W8" s="42">
        <f t="shared" si="1"/>
        <v>5107000</v>
      </c>
    </row>
    <row r="9" spans="1:23" x14ac:dyDescent="0.2">
      <c r="A9" s="19" t="s">
        <v>36</v>
      </c>
      <c r="B9" s="43">
        <f t="shared" ref="B9:Q9" si="2">SUM(B10:B26)</f>
        <v>335137000</v>
      </c>
      <c r="C9" s="43">
        <f t="shared" si="2"/>
        <v>-27434000</v>
      </c>
      <c r="D9" s="43">
        <f t="shared" si="2"/>
        <v>0</v>
      </c>
      <c r="E9" s="43">
        <f t="shared" si="2"/>
        <v>307703000</v>
      </c>
      <c r="F9" s="44">
        <f t="shared" si="2"/>
        <v>307703000</v>
      </c>
      <c r="G9" s="45">
        <f t="shared" si="2"/>
        <v>307703000</v>
      </c>
      <c r="H9" s="44">
        <f t="shared" si="2"/>
        <v>33547000</v>
      </c>
      <c r="I9" s="45">
        <f t="shared" si="2"/>
        <v>7832234</v>
      </c>
      <c r="J9" s="44">
        <f t="shared" si="2"/>
        <v>85426000</v>
      </c>
      <c r="K9" s="45">
        <f t="shared" si="2"/>
        <v>61232310</v>
      </c>
      <c r="L9" s="44">
        <f t="shared" si="2"/>
        <v>43193000</v>
      </c>
      <c r="M9" s="45">
        <f t="shared" si="2"/>
        <v>73111753</v>
      </c>
      <c r="N9" s="44">
        <f t="shared" si="2"/>
        <v>82570000</v>
      </c>
      <c r="O9" s="45">
        <f t="shared" si="2"/>
        <v>61755815</v>
      </c>
      <c r="P9" s="44">
        <f t="shared" si="2"/>
        <v>244736000</v>
      </c>
      <c r="Q9" s="45">
        <f t="shared" si="2"/>
        <v>203932112</v>
      </c>
      <c r="R9" s="20">
        <f>IF(($L9       =0),0,((($N9       -$L9       )/$L9       )*100))</f>
        <v>91.165235107540582</v>
      </c>
      <c r="S9" s="21">
        <f>IF(($M9       =0),0,((($O9       -$M9       )/$M9       )*100))</f>
        <v>-15.532301625977974</v>
      </c>
      <c r="T9" s="20">
        <f>IF(($E9       =0),0,(($P9       /$E9       )*100))</f>
        <v>79.536436108845223</v>
      </c>
      <c r="U9" s="22">
        <f>IF(($E9       =0),0,(($Q9       /$E9       )*100))</f>
        <v>66.275633321742063</v>
      </c>
      <c r="V9" s="44">
        <f t="shared" ref="V9:W9" si="3">SUM(V10:V26)</f>
        <v>5178000</v>
      </c>
      <c r="W9" s="45">
        <f t="shared" si="3"/>
        <v>5107000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40581000</v>
      </c>
      <c r="C14" s="46">
        <v>-10000000</v>
      </c>
      <c r="D14" s="46"/>
      <c r="E14" s="46">
        <f t="shared" si="4"/>
        <v>30581000</v>
      </c>
      <c r="F14" s="47">
        <v>30581000</v>
      </c>
      <c r="G14" s="48">
        <v>30581000</v>
      </c>
      <c r="H14" s="47">
        <v>3472000</v>
      </c>
      <c r="I14" s="48">
        <v>2826959</v>
      </c>
      <c r="J14" s="47">
        <v>15113000</v>
      </c>
      <c r="K14" s="48">
        <v>11307713</v>
      </c>
      <c r="L14" s="47">
        <v>2011000</v>
      </c>
      <c r="M14" s="48">
        <v>1913264</v>
      </c>
      <c r="N14" s="47">
        <v>2706000</v>
      </c>
      <c r="O14" s="48">
        <v>7655057</v>
      </c>
      <c r="P14" s="47">
        <f t="shared" si="5"/>
        <v>23302000</v>
      </c>
      <c r="Q14" s="48">
        <f t="shared" si="6"/>
        <v>23702993</v>
      </c>
      <c r="R14" s="24">
        <f t="shared" si="7"/>
        <v>34.559920437593242</v>
      </c>
      <c r="S14" s="25">
        <f t="shared" si="8"/>
        <v>300.10458567139716</v>
      </c>
      <c r="T14" s="24">
        <f t="shared" si="9"/>
        <v>76.197639056930782</v>
      </c>
      <c r="U14" s="26">
        <f t="shared" si="10"/>
        <v>77.508887871554236</v>
      </c>
      <c r="V14" s="47">
        <v>5178000</v>
      </c>
      <c r="W14" s="48">
        <v>5107000</v>
      </c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294556000</v>
      </c>
      <c r="C26" s="46">
        <v>-17434000</v>
      </c>
      <c r="D26" s="46"/>
      <c r="E26" s="46">
        <f t="shared" si="4"/>
        <v>277122000</v>
      </c>
      <c r="F26" s="47">
        <v>277122000</v>
      </c>
      <c r="G26" s="48">
        <v>277122000</v>
      </c>
      <c r="H26" s="47">
        <v>30075000</v>
      </c>
      <c r="I26" s="48">
        <v>5005275</v>
      </c>
      <c r="J26" s="47">
        <v>70313000</v>
      </c>
      <c r="K26" s="48">
        <v>49924597</v>
      </c>
      <c r="L26" s="47">
        <v>41182000</v>
      </c>
      <c r="M26" s="48">
        <v>71198489</v>
      </c>
      <c r="N26" s="47">
        <v>79864000</v>
      </c>
      <c r="O26" s="48">
        <v>54100758</v>
      </c>
      <c r="P26" s="47">
        <f t="shared" si="5"/>
        <v>221434000</v>
      </c>
      <c r="Q26" s="48">
        <f t="shared" si="6"/>
        <v>180229119</v>
      </c>
      <c r="R26" s="24">
        <f t="shared" si="7"/>
        <v>93.929386625224609</v>
      </c>
      <c r="S26" s="25">
        <f t="shared" si="8"/>
        <v>-24.014176761532116</v>
      </c>
      <c r="T26" s="24">
        <f t="shared" si="9"/>
        <v>79.904879439380494</v>
      </c>
      <c r="U26" s="26">
        <f t="shared" si="10"/>
        <v>65.036019875722602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37001000</v>
      </c>
      <c r="C27" s="43">
        <f t="shared" si="11"/>
        <v>-6230000</v>
      </c>
      <c r="D27" s="43">
        <f t="shared" si="11"/>
        <v>0</v>
      </c>
      <c r="E27" s="43">
        <f t="shared" si="11"/>
        <v>30771000</v>
      </c>
      <c r="F27" s="44">
        <f t="shared" si="11"/>
        <v>30771000</v>
      </c>
      <c r="G27" s="45">
        <f t="shared" si="11"/>
        <v>30771000</v>
      </c>
      <c r="H27" s="44">
        <f t="shared" si="11"/>
        <v>7720000</v>
      </c>
      <c r="I27" s="45">
        <f t="shared" si="11"/>
        <v>4937020</v>
      </c>
      <c r="J27" s="44">
        <f t="shared" si="11"/>
        <v>2837000</v>
      </c>
      <c r="K27" s="45">
        <f t="shared" si="11"/>
        <v>5544012</v>
      </c>
      <c r="L27" s="44">
        <f t="shared" si="11"/>
        <v>4474000</v>
      </c>
      <c r="M27" s="45">
        <f t="shared" si="11"/>
        <v>6820355</v>
      </c>
      <c r="N27" s="44">
        <f t="shared" si="11"/>
        <v>14297000</v>
      </c>
      <c r="O27" s="45">
        <f t="shared" si="11"/>
        <v>8909770</v>
      </c>
      <c r="P27" s="44">
        <f t="shared" si="11"/>
        <v>29328000</v>
      </c>
      <c r="Q27" s="45">
        <f t="shared" si="11"/>
        <v>26211157</v>
      </c>
      <c r="R27" s="20">
        <f t="shared" si="7"/>
        <v>219.55744300402324</v>
      </c>
      <c r="S27" s="21">
        <f t="shared" si="8"/>
        <v>30.634988941191477</v>
      </c>
      <c r="T27" s="20">
        <f t="shared" si="9"/>
        <v>95.310519645120408</v>
      </c>
      <c r="U27" s="22">
        <f t="shared" si="10"/>
        <v>85.181362321666512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18908000</v>
      </c>
      <c r="C29" s="46">
        <v>-6000000</v>
      </c>
      <c r="D29" s="46"/>
      <c r="E29" s="46">
        <f t="shared" si="4"/>
        <v>12908000</v>
      </c>
      <c r="F29" s="47">
        <v>12908000</v>
      </c>
      <c r="G29" s="48">
        <v>12908000</v>
      </c>
      <c r="H29" s="47"/>
      <c r="I29" s="48"/>
      <c r="J29" s="47"/>
      <c r="K29" s="48"/>
      <c r="L29" s="47"/>
      <c r="M29" s="48">
        <v>1335840</v>
      </c>
      <c r="N29" s="47">
        <v>12581000</v>
      </c>
      <c r="O29" s="48">
        <v>4960380</v>
      </c>
      <c r="P29" s="47">
        <f t="shared" si="5"/>
        <v>12581000</v>
      </c>
      <c r="Q29" s="48">
        <f t="shared" si="6"/>
        <v>6296220</v>
      </c>
      <c r="R29" s="24">
        <f t="shared" si="7"/>
        <v>0</v>
      </c>
      <c r="S29" s="25">
        <f t="shared" si="8"/>
        <v>271.33039885016166</v>
      </c>
      <c r="T29" s="24">
        <f t="shared" si="9"/>
        <v>97.466687325689492</v>
      </c>
      <c r="U29" s="26">
        <f t="shared" si="10"/>
        <v>48.777657266811282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139000</v>
      </c>
      <c r="I30" s="48">
        <v>93582</v>
      </c>
      <c r="J30" s="47">
        <v>153000</v>
      </c>
      <c r="K30" s="48">
        <v>147437</v>
      </c>
      <c r="L30" s="47">
        <v>565000</v>
      </c>
      <c r="M30" s="48">
        <v>199622</v>
      </c>
      <c r="N30" s="47">
        <v>134000</v>
      </c>
      <c r="O30" s="48">
        <v>547977</v>
      </c>
      <c r="P30" s="47">
        <f t="shared" si="5"/>
        <v>991000</v>
      </c>
      <c r="Q30" s="48">
        <f t="shared" si="6"/>
        <v>988618</v>
      </c>
      <c r="R30" s="24">
        <f t="shared" si="7"/>
        <v>-76.283185840707972</v>
      </c>
      <c r="S30" s="25">
        <f t="shared" si="8"/>
        <v>174.5073188325936</v>
      </c>
      <c r="T30" s="24">
        <f t="shared" si="9"/>
        <v>99.1</v>
      </c>
      <c r="U30" s="26">
        <f t="shared" si="10"/>
        <v>98.861800000000002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6093000</v>
      </c>
      <c r="C32" s="46"/>
      <c r="D32" s="46"/>
      <c r="E32" s="46">
        <f t="shared" si="4"/>
        <v>6093000</v>
      </c>
      <c r="F32" s="47">
        <v>6093000</v>
      </c>
      <c r="G32" s="48">
        <v>6093000</v>
      </c>
      <c r="H32" s="47">
        <v>2900000</v>
      </c>
      <c r="I32" s="48">
        <v>2900346</v>
      </c>
      <c r="J32" s="47">
        <v>1365000</v>
      </c>
      <c r="K32" s="48">
        <v>1975237</v>
      </c>
      <c r="L32" s="47">
        <v>534000</v>
      </c>
      <c r="M32" s="48">
        <v>1907941</v>
      </c>
      <c r="N32" s="47">
        <v>187000</v>
      </c>
      <c r="O32" s="48">
        <v>426773</v>
      </c>
      <c r="P32" s="47">
        <f t="shared" si="5"/>
        <v>4986000</v>
      </c>
      <c r="Q32" s="48">
        <f t="shared" si="6"/>
        <v>7210297</v>
      </c>
      <c r="R32" s="24">
        <f t="shared" si="7"/>
        <v>-64.981273408239701</v>
      </c>
      <c r="S32" s="25">
        <f t="shared" si="8"/>
        <v>-77.63175066734243</v>
      </c>
      <c r="T32" s="24">
        <f t="shared" si="9"/>
        <v>81.831610044313138</v>
      </c>
      <c r="U32" s="26">
        <f t="shared" si="10"/>
        <v>118.33738716559988</v>
      </c>
      <c r="V32" s="47"/>
      <c r="W32" s="48"/>
    </row>
    <row r="33" spans="1:23" x14ac:dyDescent="0.2">
      <c r="A33" s="23" t="s">
        <v>60</v>
      </c>
      <c r="B33" s="46">
        <v>11000000</v>
      </c>
      <c r="C33" s="46">
        <v>-230000</v>
      </c>
      <c r="D33" s="46"/>
      <c r="E33" s="46">
        <f t="shared" si="4"/>
        <v>10770000</v>
      </c>
      <c r="F33" s="47">
        <v>10770000</v>
      </c>
      <c r="G33" s="48">
        <v>10770000</v>
      </c>
      <c r="H33" s="47">
        <v>4681000</v>
      </c>
      <c r="I33" s="48">
        <v>1943092</v>
      </c>
      <c r="J33" s="47">
        <v>1319000</v>
      </c>
      <c r="K33" s="48">
        <v>3421338</v>
      </c>
      <c r="L33" s="47">
        <v>3375000</v>
      </c>
      <c r="M33" s="48">
        <v>3376952</v>
      </c>
      <c r="N33" s="47">
        <v>1395000</v>
      </c>
      <c r="O33" s="48">
        <v>2974640</v>
      </c>
      <c r="P33" s="47">
        <f t="shared" si="5"/>
        <v>10770000</v>
      </c>
      <c r="Q33" s="48">
        <f t="shared" si="6"/>
        <v>11716022</v>
      </c>
      <c r="R33" s="24">
        <f t="shared" si="7"/>
        <v>-58.666666666666664</v>
      </c>
      <c r="S33" s="25">
        <f t="shared" si="8"/>
        <v>-11.913465160298399</v>
      </c>
      <c r="T33" s="24">
        <f t="shared" si="9"/>
        <v>100</v>
      </c>
      <c r="U33" s="26">
        <f t="shared" si="10"/>
        <v>108.78386258124419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58517000</v>
      </c>
      <c r="C42" s="52">
        <f t="shared" si="13"/>
        <v>-15409000</v>
      </c>
      <c r="D42" s="52">
        <f t="shared" si="13"/>
        <v>0</v>
      </c>
      <c r="E42" s="52">
        <f t="shared" si="13"/>
        <v>43108000</v>
      </c>
      <c r="F42" s="53">
        <f t="shared" si="13"/>
        <v>43108000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58517000</v>
      </c>
      <c r="C43" s="43">
        <f t="shared" si="19"/>
        <v>-15409000</v>
      </c>
      <c r="D43" s="43">
        <f t="shared" si="19"/>
        <v>0</v>
      </c>
      <c r="E43" s="43">
        <f t="shared" si="19"/>
        <v>43108000</v>
      </c>
      <c r="F43" s="44">
        <f t="shared" si="19"/>
        <v>43108000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57517000</v>
      </c>
      <c r="C45" s="46">
        <v>-14409000</v>
      </c>
      <c r="D45" s="46"/>
      <c r="E45" s="46">
        <f t="shared" si="21"/>
        <v>43108000</v>
      </c>
      <c r="F45" s="47">
        <v>43108000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>
        <v>-1000000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430655000</v>
      </c>
      <c r="C59" s="43">
        <f t="shared" si="26"/>
        <v>-49073000</v>
      </c>
      <c r="D59" s="43">
        <f t="shared" si="26"/>
        <v>0</v>
      </c>
      <c r="E59" s="43">
        <f t="shared" si="26"/>
        <v>381582000</v>
      </c>
      <c r="F59" s="44">
        <f t="shared" si="26"/>
        <v>381582000</v>
      </c>
      <c r="G59" s="45">
        <f t="shared" si="26"/>
        <v>338474000</v>
      </c>
      <c r="H59" s="44">
        <f t="shared" si="26"/>
        <v>41267000</v>
      </c>
      <c r="I59" s="45">
        <f t="shared" si="26"/>
        <v>12769254</v>
      </c>
      <c r="J59" s="44">
        <f t="shared" si="26"/>
        <v>88263000</v>
      </c>
      <c r="K59" s="45">
        <f t="shared" si="26"/>
        <v>66776322</v>
      </c>
      <c r="L59" s="44">
        <f t="shared" si="26"/>
        <v>47667000</v>
      </c>
      <c r="M59" s="45">
        <f t="shared" si="26"/>
        <v>79932108</v>
      </c>
      <c r="N59" s="44">
        <f t="shared" si="26"/>
        <v>96867000</v>
      </c>
      <c r="O59" s="45">
        <f t="shared" si="26"/>
        <v>70665585</v>
      </c>
      <c r="P59" s="44">
        <f t="shared" si="26"/>
        <v>274064000</v>
      </c>
      <c r="Q59" s="45">
        <f t="shared" si="26"/>
        <v>230143269</v>
      </c>
      <c r="R59" s="20">
        <f t="shared" si="14"/>
        <v>103.21606142614388</v>
      </c>
      <c r="S59" s="21">
        <f t="shared" si="15"/>
        <v>-11.592992142781972</v>
      </c>
      <c r="T59" s="20">
        <f t="shared" si="16"/>
        <v>71.8230943807622</v>
      </c>
      <c r="U59" s="22">
        <f t="shared" si="17"/>
        <v>60.31292592417882</v>
      </c>
      <c r="V59" s="44">
        <f t="shared" ref="V59:W59" si="27">+V8+V42</f>
        <v>5178000</v>
      </c>
      <c r="W59" s="45">
        <f t="shared" si="27"/>
        <v>5107000</v>
      </c>
    </row>
    <row r="60" spans="1:23" x14ac:dyDescent="0.2">
      <c r="A60" s="19" t="s">
        <v>85</v>
      </c>
      <c r="B60" s="43">
        <f t="shared" ref="B60:Q60" si="28">SUM(B61:B62)</f>
        <v>518034000</v>
      </c>
      <c r="C60" s="43">
        <f t="shared" si="28"/>
        <v>0</v>
      </c>
      <c r="D60" s="43">
        <f t="shared" si="28"/>
        <v>0</v>
      </c>
      <c r="E60" s="43">
        <f t="shared" si="28"/>
        <v>518034000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27754070</v>
      </c>
      <c r="J60" s="44">
        <f t="shared" si="28"/>
        <v>0</v>
      </c>
      <c r="K60" s="45">
        <f t="shared" si="28"/>
        <v>143369119</v>
      </c>
      <c r="L60" s="44">
        <f t="shared" si="28"/>
        <v>0</v>
      </c>
      <c r="M60" s="45">
        <f t="shared" si="28"/>
        <v>148854790</v>
      </c>
      <c r="N60" s="44">
        <f t="shared" si="28"/>
        <v>0</v>
      </c>
      <c r="O60" s="45">
        <f t="shared" si="28"/>
        <v>181211963</v>
      </c>
      <c r="P60" s="44">
        <f t="shared" si="28"/>
        <v>0</v>
      </c>
      <c r="Q60" s="45">
        <f t="shared" si="28"/>
        <v>501189942</v>
      </c>
      <c r="R60" s="20">
        <f t="shared" si="14"/>
        <v>0</v>
      </c>
      <c r="S60" s="21">
        <f t="shared" si="15"/>
        <v>21.737407979951467</v>
      </c>
      <c r="T60" s="20">
        <f t="shared" si="16"/>
        <v>0</v>
      </c>
      <c r="U60" s="22">
        <f t="shared" si="17"/>
        <v>96.748464772582494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>
        <v>518034000</v>
      </c>
      <c r="C61" s="49"/>
      <c r="D61" s="49"/>
      <c r="E61" s="49">
        <f t="shared" si="21"/>
        <v>518034000</v>
      </c>
      <c r="F61" s="50"/>
      <c r="G61" s="51"/>
      <c r="H61" s="50"/>
      <c r="I61" s="51">
        <v>27754070</v>
      </c>
      <c r="J61" s="50"/>
      <c r="K61" s="51">
        <v>143369119</v>
      </c>
      <c r="L61" s="50"/>
      <c r="M61" s="51">
        <v>148854790</v>
      </c>
      <c r="N61" s="50"/>
      <c r="O61" s="51">
        <v>181211963</v>
      </c>
      <c r="P61" s="50">
        <f t="shared" si="22"/>
        <v>0</v>
      </c>
      <c r="Q61" s="51">
        <f t="shared" si="23"/>
        <v>501189942</v>
      </c>
      <c r="R61" s="28">
        <f t="shared" si="14"/>
        <v>0</v>
      </c>
      <c r="S61" s="29">
        <f t="shared" si="15"/>
        <v>21.737407979951467</v>
      </c>
      <c r="T61" s="28">
        <f t="shared" si="16"/>
        <v>0</v>
      </c>
      <c r="U61" s="30">
        <f t="shared" si="17"/>
        <v>96.748464772582494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948689000</v>
      </c>
      <c r="C63" s="55">
        <f t="shared" si="30"/>
        <v>-49073000</v>
      </c>
      <c r="D63" s="55">
        <f t="shared" si="30"/>
        <v>0</v>
      </c>
      <c r="E63" s="55">
        <f t="shared" si="30"/>
        <v>899616000</v>
      </c>
      <c r="F63" s="56">
        <f t="shared" si="30"/>
        <v>381582000</v>
      </c>
      <c r="G63" s="57">
        <f t="shared" si="30"/>
        <v>338474000</v>
      </c>
      <c r="H63" s="56">
        <f t="shared" si="30"/>
        <v>41267000</v>
      </c>
      <c r="I63" s="57">
        <f t="shared" si="30"/>
        <v>40523324</v>
      </c>
      <c r="J63" s="56">
        <f t="shared" si="30"/>
        <v>88263000</v>
      </c>
      <c r="K63" s="57">
        <f t="shared" si="30"/>
        <v>210145441</v>
      </c>
      <c r="L63" s="56">
        <f t="shared" si="30"/>
        <v>47667000</v>
      </c>
      <c r="M63" s="58">
        <f t="shared" si="30"/>
        <v>228786898</v>
      </c>
      <c r="N63" s="56">
        <f t="shared" si="30"/>
        <v>96867000</v>
      </c>
      <c r="O63" s="57">
        <f t="shared" si="30"/>
        <v>251877548</v>
      </c>
      <c r="P63" s="56">
        <f t="shared" si="30"/>
        <v>274064000</v>
      </c>
      <c r="Q63" s="57">
        <f t="shared" si="30"/>
        <v>731333211</v>
      </c>
      <c r="R63" s="38">
        <f t="shared" si="14"/>
        <v>103.21606142614388</v>
      </c>
      <c r="S63" s="39">
        <f t="shared" si="15"/>
        <v>10.092645252788907</v>
      </c>
      <c r="T63" s="38">
        <f t="shared" si="16"/>
        <v>30.464553765162023</v>
      </c>
      <c r="U63" s="39">
        <f t="shared" si="17"/>
        <v>81.293931077259629</v>
      </c>
      <c r="V63" s="56">
        <f>+V59+V60</f>
        <v>5178000</v>
      </c>
      <c r="W63" s="57">
        <f>+W59+W60</f>
        <v>5107000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813404000</v>
      </c>
      <c r="C8" s="40">
        <f t="shared" si="0"/>
        <v>-36741000</v>
      </c>
      <c r="D8" s="40">
        <f t="shared" si="0"/>
        <v>0</v>
      </c>
      <c r="E8" s="40">
        <f t="shared" si="0"/>
        <v>776663000</v>
      </c>
      <c r="F8" s="41">
        <f t="shared" si="0"/>
        <v>776663000</v>
      </c>
      <c r="G8" s="42">
        <f t="shared" si="0"/>
        <v>776663000</v>
      </c>
      <c r="H8" s="41">
        <f t="shared" si="0"/>
        <v>247938000</v>
      </c>
      <c r="I8" s="42">
        <f t="shared" si="0"/>
        <v>124352953</v>
      </c>
      <c r="J8" s="41">
        <f t="shared" si="0"/>
        <v>257765000</v>
      </c>
      <c r="K8" s="42">
        <f t="shared" si="0"/>
        <v>236385016</v>
      </c>
      <c r="L8" s="41">
        <f t="shared" si="0"/>
        <v>157112000</v>
      </c>
      <c r="M8" s="42">
        <f t="shared" si="0"/>
        <v>253192164</v>
      </c>
      <c r="N8" s="41">
        <f t="shared" si="0"/>
        <v>83071000</v>
      </c>
      <c r="O8" s="42">
        <f t="shared" si="0"/>
        <v>61496975</v>
      </c>
      <c r="P8" s="41">
        <f t="shared" si="0"/>
        <v>745886000</v>
      </c>
      <c r="Q8" s="42">
        <f t="shared" si="0"/>
        <v>675427108</v>
      </c>
      <c r="R8" s="16">
        <f>IF(($L8       =0),0,((($N8       -$L8       )/$L8       )*100))</f>
        <v>-47.126253882580585</v>
      </c>
      <c r="S8" s="17">
        <f>IF(($M8       =0),0,((($O8       -$M8       )/$M8       )*100))</f>
        <v>-75.711343499556321</v>
      </c>
      <c r="T8" s="16">
        <f>IF(($E8       =0),0,(($P8       /$E8       )*100))</f>
        <v>96.037277429206753</v>
      </c>
      <c r="U8" s="18">
        <f>IF(($E8       =0),0,(($Q8       /$E8       )*100))</f>
        <v>86.965274256659583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805127000</v>
      </c>
      <c r="C9" s="43">
        <f t="shared" si="2"/>
        <v>-36741000</v>
      </c>
      <c r="D9" s="43">
        <f t="shared" si="2"/>
        <v>0</v>
      </c>
      <c r="E9" s="43">
        <f t="shared" si="2"/>
        <v>768386000</v>
      </c>
      <c r="F9" s="44">
        <f t="shared" si="2"/>
        <v>768386000</v>
      </c>
      <c r="G9" s="45">
        <f t="shared" si="2"/>
        <v>768386000</v>
      </c>
      <c r="H9" s="44">
        <f t="shared" si="2"/>
        <v>244168000</v>
      </c>
      <c r="I9" s="45">
        <f t="shared" si="2"/>
        <v>122372938</v>
      </c>
      <c r="J9" s="44">
        <f t="shared" si="2"/>
        <v>256180000</v>
      </c>
      <c r="K9" s="45">
        <f t="shared" si="2"/>
        <v>233010333</v>
      </c>
      <c r="L9" s="44">
        <f t="shared" si="2"/>
        <v>156882000</v>
      </c>
      <c r="M9" s="45">
        <f t="shared" si="2"/>
        <v>251234114</v>
      </c>
      <c r="N9" s="44">
        <f t="shared" si="2"/>
        <v>82658000</v>
      </c>
      <c r="O9" s="45">
        <f t="shared" si="2"/>
        <v>61479034</v>
      </c>
      <c r="P9" s="44">
        <f t="shared" si="2"/>
        <v>739888000</v>
      </c>
      <c r="Q9" s="45">
        <f t="shared" si="2"/>
        <v>668096419</v>
      </c>
      <c r="R9" s="20">
        <f>IF(($L9       =0),0,((($N9       -$L9       )/$L9       )*100))</f>
        <v>-47.311992452926404</v>
      </c>
      <c r="S9" s="21">
        <f>IF(($M9       =0),0,((($O9       -$M9       )/$M9       )*100))</f>
        <v>-75.529185499068006</v>
      </c>
      <c r="T9" s="20">
        <f>IF(($E9       =0),0,(($P9       /$E9       )*100))</f>
        <v>96.291186981543134</v>
      </c>
      <c r="U9" s="22">
        <f>IF(($E9       =0),0,(($Q9       /$E9       )*100))</f>
        <v>86.948020786427662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271683000</v>
      </c>
      <c r="C10" s="46">
        <v>-15171000</v>
      </c>
      <c r="D10" s="46"/>
      <c r="E10" s="46">
        <f t="shared" ref="E10:E41" si="4">$B10      +$C10      +$D10</f>
        <v>256512000</v>
      </c>
      <c r="F10" s="47">
        <v>256512000</v>
      </c>
      <c r="G10" s="48">
        <v>256512000</v>
      </c>
      <c r="H10" s="47">
        <v>99660000</v>
      </c>
      <c r="I10" s="48">
        <v>54413737</v>
      </c>
      <c r="J10" s="47">
        <v>91803000</v>
      </c>
      <c r="K10" s="48">
        <v>39504365</v>
      </c>
      <c r="L10" s="47">
        <v>55934000</v>
      </c>
      <c r="M10" s="48">
        <v>99111232</v>
      </c>
      <c r="N10" s="47">
        <v>9115000</v>
      </c>
      <c r="O10" s="48">
        <v>37331168</v>
      </c>
      <c r="P10" s="47">
        <f t="shared" ref="P10:P41" si="5">$H10      +$J10      +$L10      +$N10</f>
        <v>256512000</v>
      </c>
      <c r="Q10" s="48">
        <f t="shared" ref="Q10:Q41" si="6">$I10      +$K10      +$M10      +$O10</f>
        <v>230360502</v>
      </c>
      <c r="R10" s="24">
        <f t="shared" ref="R10:R41" si="7">IF(($L10      =0),0,((($N10      -$L10      )/$L10      )*100))</f>
        <v>-83.704008295491121</v>
      </c>
      <c r="S10" s="25">
        <f t="shared" ref="S10:S41" si="8">IF(($M10      =0),0,((($O10      -$M10      )/$M10      )*100))</f>
        <v>-62.334069260686817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89.804961171407186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2539000</v>
      </c>
      <c r="C16" s="46">
        <v>430000</v>
      </c>
      <c r="D16" s="46"/>
      <c r="E16" s="46">
        <f t="shared" si="4"/>
        <v>2969000</v>
      </c>
      <c r="F16" s="47">
        <v>2969000</v>
      </c>
      <c r="G16" s="48">
        <v>2969000</v>
      </c>
      <c r="H16" s="47"/>
      <c r="I16" s="48"/>
      <c r="J16" s="47">
        <v>2512000</v>
      </c>
      <c r="K16" s="48">
        <v>1113188</v>
      </c>
      <c r="L16" s="47"/>
      <c r="M16" s="48"/>
      <c r="N16" s="47"/>
      <c r="O16" s="48">
        <v>1023124</v>
      </c>
      <c r="P16" s="47">
        <f t="shared" si="5"/>
        <v>2512000</v>
      </c>
      <c r="Q16" s="48">
        <f t="shared" si="6"/>
        <v>2136312</v>
      </c>
      <c r="R16" s="24">
        <f t="shared" si="7"/>
        <v>0</v>
      </c>
      <c r="S16" s="25">
        <f t="shared" si="8"/>
        <v>0</v>
      </c>
      <c r="T16" s="24">
        <f t="shared" si="9"/>
        <v>84.607611990569225</v>
      </c>
      <c r="U16" s="26">
        <f t="shared" si="10"/>
        <v>71.953923880094308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430905000</v>
      </c>
      <c r="C22" s="46">
        <v>-17000000</v>
      </c>
      <c r="D22" s="46"/>
      <c r="E22" s="46">
        <f t="shared" si="4"/>
        <v>413905000</v>
      </c>
      <c r="F22" s="47">
        <v>413905000</v>
      </c>
      <c r="G22" s="48">
        <v>413905000</v>
      </c>
      <c r="H22" s="47">
        <v>123175000</v>
      </c>
      <c r="I22" s="48">
        <v>42351652</v>
      </c>
      <c r="J22" s="47">
        <v>125388000</v>
      </c>
      <c r="K22" s="48">
        <v>161373507</v>
      </c>
      <c r="L22" s="47">
        <v>69788000</v>
      </c>
      <c r="M22" s="48">
        <v>117778380</v>
      </c>
      <c r="N22" s="47">
        <v>71990000</v>
      </c>
      <c r="O22" s="48">
        <v>20778401</v>
      </c>
      <c r="P22" s="47">
        <f t="shared" si="5"/>
        <v>390341000</v>
      </c>
      <c r="Q22" s="48">
        <f t="shared" si="6"/>
        <v>342281940</v>
      </c>
      <c r="R22" s="24">
        <f t="shared" si="7"/>
        <v>3.155270247033874</v>
      </c>
      <c r="S22" s="25">
        <f t="shared" si="8"/>
        <v>-82.358051622037934</v>
      </c>
      <c r="T22" s="24">
        <f t="shared" si="9"/>
        <v>94.306906174122091</v>
      </c>
      <c r="U22" s="26">
        <f t="shared" si="10"/>
        <v>82.695773184667971</v>
      </c>
      <c r="V22" s="47"/>
      <c r="W22" s="48"/>
    </row>
    <row r="23" spans="1:23" x14ac:dyDescent="0.2">
      <c r="A23" s="23" t="s">
        <v>50</v>
      </c>
      <c r="B23" s="46">
        <v>100000000</v>
      </c>
      <c r="C23" s="46">
        <v>-5000000</v>
      </c>
      <c r="D23" s="46"/>
      <c r="E23" s="46">
        <f t="shared" si="4"/>
        <v>95000000</v>
      </c>
      <c r="F23" s="47">
        <v>95000000</v>
      </c>
      <c r="G23" s="48">
        <v>95000000</v>
      </c>
      <c r="H23" s="47">
        <v>21333000</v>
      </c>
      <c r="I23" s="48">
        <v>25607549</v>
      </c>
      <c r="J23" s="47">
        <v>36477000</v>
      </c>
      <c r="K23" s="48">
        <v>31019273</v>
      </c>
      <c r="L23" s="47">
        <v>31160000</v>
      </c>
      <c r="M23" s="48">
        <v>34344502</v>
      </c>
      <c r="N23" s="47">
        <v>1553000</v>
      </c>
      <c r="O23" s="48">
        <v>2346341</v>
      </c>
      <c r="P23" s="47">
        <f t="shared" si="5"/>
        <v>90523000</v>
      </c>
      <c r="Q23" s="48">
        <f t="shared" si="6"/>
        <v>93317665</v>
      </c>
      <c r="R23" s="24">
        <f t="shared" si="7"/>
        <v>-95.016046213093702</v>
      </c>
      <c r="S23" s="25">
        <f t="shared" si="8"/>
        <v>-93.168219472217132</v>
      </c>
      <c r="T23" s="24">
        <f t="shared" si="9"/>
        <v>95.287368421052633</v>
      </c>
      <c r="U23" s="26">
        <f t="shared" si="10"/>
        <v>98.229121052631569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8277000</v>
      </c>
      <c r="C27" s="43">
        <f t="shared" si="11"/>
        <v>0</v>
      </c>
      <c r="D27" s="43">
        <f t="shared" si="11"/>
        <v>0</v>
      </c>
      <c r="E27" s="43">
        <f t="shared" si="11"/>
        <v>8277000</v>
      </c>
      <c r="F27" s="44">
        <f t="shared" si="11"/>
        <v>8277000</v>
      </c>
      <c r="G27" s="45">
        <f t="shared" si="11"/>
        <v>8277000</v>
      </c>
      <c r="H27" s="44">
        <f t="shared" si="11"/>
        <v>3770000</v>
      </c>
      <c r="I27" s="45">
        <f t="shared" si="11"/>
        <v>1980015</v>
      </c>
      <c r="J27" s="44">
        <f t="shared" si="11"/>
        <v>1585000</v>
      </c>
      <c r="K27" s="45">
        <f t="shared" si="11"/>
        <v>3374683</v>
      </c>
      <c r="L27" s="44">
        <f t="shared" si="11"/>
        <v>230000</v>
      </c>
      <c r="M27" s="45">
        <f t="shared" si="11"/>
        <v>1958050</v>
      </c>
      <c r="N27" s="44">
        <f t="shared" si="11"/>
        <v>413000</v>
      </c>
      <c r="O27" s="45">
        <f t="shared" si="11"/>
        <v>17941</v>
      </c>
      <c r="P27" s="44">
        <f t="shared" si="11"/>
        <v>5998000</v>
      </c>
      <c r="Q27" s="45">
        <f t="shared" si="11"/>
        <v>7330689</v>
      </c>
      <c r="R27" s="20">
        <f t="shared" si="7"/>
        <v>79.565217391304344</v>
      </c>
      <c r="S27" s="21">
        <f t="shared" si="8"/>
        <v>-99.083731263246605</v>
      </c>
      <c r="T27" s="20">
        <f t="shared" si="9"/>
        <v>72.465869276307842</v>
      </c>
      <c r="U27" s="22">
        <f t="shared" si="10"/>
        <v>88.566980790141358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185000</v>
      </c>
      <c r="I30" s="48">
        <v>211015</v>
      </c>
      <c r="J30" s="47">
        <v>216000</v>
      </c>
      <c r="K30" s="48">
        <v>189683</v>
      </c>
      <c r="L30" s="47">
        <v>230000</v>
      </c>
      <c r="M30" s="48">
        <v>230050</v>
      </c>
      <c r="N30" s="47">
        <v>18000</v>
      </c>
      <c r="O30" s="48">
        <v>17941</v>
      </c>
      <c r="P30" s="47">
        <f t="shared" si="5"/>
        <v>649000</v>
      </c>
      <c r="Q30" s="48">
        <f t="shared" si="6"/>
        <v>648689</v>
      </c>
      <c r="R30" s="24">
        <f t="shared" si="7"/>
        <v>-92.173913043478265</v>
      </c>
      <c r="S30" s="25">
        <f t="shared" si="8"/>
        <v>-92.201260595522712</v>
      </c>
      <c r="T30" s="24">
        <f t="shared" si="9"/>
        <v>54.083333333333336</v>
      </c>
      <c r="U30" s="26">
        <f t="shared" si="10"/>
        <v>54.057416666666668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7077000</v>
      </c>
      <c r="C32" s="46"/>
      <c r="D32" s="46"/>
      <c r="E32" s="46">
        <f t="shared" si="4"/>
        <v>7077000</v>
      </c>
      <c r="F32" s="47">
        <v>7077000</v>
      </c>
      <c r="G32" s="48">
        <v>7077000</v>
      </c>
      <c r="H32" s="47">
        <v>3585000</v>
      </c>
      <c r="I32" s="48">
        <v>1769000</v>
      </c>
      <c r="J32" s="47">
        <v>1369000</v>
      </c>
      <c r="K32" s="48">
        <v>3185000</v>
      </c>
      <c r="L32" s="47"/>
      <c r="M32" s="48">
        <v>1728000</v>
      </c>
      <c r="N32" s="47">
        <v>395000</v>
      </c>
      <c r="O32" s="48"/>
      <c r="P32" s="47">
        <f t="shared" si="5"/>
        <v>5349000</v>
      </c>
      <c r="Q32" s="48">
        <f t="shared" si="6"/>
        <v>6682000</v>
      </c>
      <c r="R32" s="24">
        <f t="shared" si="7"/>
        <v>0</v>
      </c>
      <c r="S32" s="25">
        <f t="shared" si="8"/>
        <v>-100</v>
      </c>
      <c r="T32" s="24">
        <f t="shared" si="9"/>
        <v>75.582874099194569</v>
      </c>
      <c r="U32" s="26">
        <f t="shared" si="10"/>
        <v>94.41853892892469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2000000</v>
      </c>
      <c r="C54" s="43">
        <f t="shared" si="24"/>
        <v>0</v>
      </c>
      <c r="D54" s="43">
        <f t="shared" si="24"/>
        <v>0</v>
      </c>
      <c r="E54" s="43">
        <f t="shared" si="24"/>
        <v>2000000</v>
      </c>
      <c r="F54" s="44">
        <f t="shared" si="24"/>
        <v>2000000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2000000</v>
      </c>
      <c r="C57" s="46"/>
      <c r="D57" s="46"/>
      <c r="E57" s="46">
        <f t="shared" si="21"/>
        <v>2000000</v>
      </c>
      <c r="F57" s="47">
        <v>2000000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815404000</v>
      </c>
      <c r="C59" s="43">
        <f t="shared" si="26"/>
        <v>-36741000</v>
      </c>
      <c r="D59" s="43">
        <f t="shared" si="26"/>
        <v>0</v>
      </c>
      <c r="E59" s="43">
        <f t="shared" si="26"/>
        <v>778663000</v>
      </c>
      <c r="F59" s="44">
        <f t="shared" si="26"/>
        <v>778663000</v>
      </c>
      <c r="G59" s="45">
        <f t="shared" si="26"/>
        <v>776663000</v>
      </c>
      <c r="H59" s="44">
        <f t="shared" si="26"/>
        <v>247938000</v>
      </c>
      <c r="I59" s="45">
        <f t="shared" si="26"/>
        <v>124352953</v>
      </c>
      <c r="J59" s="44">
        <f t="shared" si="26"/>
        <v>257765000</v>
      </c>
      <c r="K59" s="45">
        <f t="shared" si="26"/>
        <v>236385016</v>
      </c>
      <c r="L59" s="44">
        <f t="shared" si="26"/>
        <v>157112000</v>
      </c>
      <c r="M59" s="45">
        <f t="shared" si="26"/>
        <v>253192164</v>
      </c>
      <c r="N59" s="44">
        <f t="shared" si="26"/>
        <v>83071000</v>
      </c>
      <c r="O59" s="45">
        <f t="shared" si="26"/>
        <v>61496975</v>
      </c>
      <c r="P59" s="44">
        <f t="shared" si="26"/>
        <v>745886000</v>
      </c>
      <c r="Q59" s="45">
        <f t="shared" si="26"/>
        <v>675427108</v>
      </c>
      <c r="R59" s="20">
        <f t="shared" si="14"/>
        <v>-47.126253882580585</v>
      </c>
      <c r="S59" s="21">
        <f t="shared" si="15"/>
        <v>-75.711343499556321</v>
      </c>
      <c r="T59" s="20">
        <f t="shared" si="16"/>
        <v>95.790605178363435</v>
      </c>
      <c r="U59" s="22">
        <f t="shared" si="17"/>
        <v>86.741903493552414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815404000</v>
      </c>
      <c r="C63" s="55">
        <f t="shared" si="30"/>
        <v>-36741000</v>
      </c>
      <c r="D63" s="55">
        <f t="shared" si="30"/>
        <v>0</v>
      </c>
      <c r="E63" s="55">
        <f t="shared" si="30"/>
        <v>778663000</v>
      </c>
      <c r="F63" s="56">
        <f t="shared" si="30"/>
        <v>778663000</v>
      </c>
      <c r="G63" s="57">
        <f t="shared" si="30"/>
        <v>776663000</v>
      </c>
      <c r="H63" s="56">
        <f t="shared" si="30"/>
        <v>247938000</v>
      </c>
      <c r="I63" s="57">
        <f t="shared" si="30"/>
        <v>124352953</v>
      </c>
      <c r="J63" s="56">
        <f t="shared" si="30"/>
        <v>257765000</v>
      </c>
      <c r="K63" s="57">
        <f t="shared" si="30"/>
        <v>236385016</v>
      </c>
      <c r="L63" s="56">
        <f t="shared" si="30"/>
        <v>157112000</v>
      </c>
      <c r="M63" s="58">
        <f t="shared" si="30"/>
        <v>253192164</v>
      </c>
      <c r="N63" s="56">
        <f t="shared" si="30"/>
        <v>83071000</v>
      </c>
      <c r="O63" s="57">
        <f t="shared" si="30"/>
        <v>61496975</v>
      </c>
      <c r="P63" s="56">
        <f t="shared" si="30"/>
        <v>745886000</v>
      </c>
      <c r="Q63" s="57">
        <f t="shared" si="30"/>
        <v>675427108</v>
      </c>
      <c r="R63" s="38">
        <f t="shared" si="14"/>
        <v>-47.126253882580585</v>
      </c>
      <c r="S63" s="39">
        <f t="shared" si="15"/>
        <v>-75.711343499556321</v>
      </c>
      <c r="T63" s="38">
        <f t="shared" si="16"/>
        <v>95.790605178363435</v>
      </c>
      <c r="U63" s="39">
        <f t="shared" si="17"/>
        <v>86.741903493552414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25019000</v>
      </c>
      <c r="C8" s="40">
        <f t="shared" si="0"/>
        <v>-3694000</v>
      </c>
      <c r="D8" s="40">
        <f t="shared" si="0"/>
        <v>0</v>
      </c>
      <c r="E8" s="40">
        <f t="shared" si="0"/>
        <v>21325000</v>
      </c>
      <c r="F8" s="41">
        <f t="shared" si="0"/>
        <v>21325000</v>
      </c>
      <c r="G8" s="42">
        <f t="shared" si="0"/>
        <v>21325000</v>
      </c>
      <c r="H8" s="41">
        <f t="shared" si="0"/>
        <v>2470000</v>
      </c>
      <c r="I8" s="42">
        <f t="shared" si="0"/>
        <v>0</v>
      </c>
      <c r="J8" s="41">
        <f t="shared" si="0"/>
        <v>2301000</v>
      </c>
      <c r="K8" s="42">
        <f t="shared" si="0"/>
        <v>0</v>
      </c>
      <c r="L8" s="41">
        <f t="shared" si="0"/>
        <v>8303000</v>
      </c>
      <c r="M8" s="42">
        <f t="shared" si="0"/>
        <v>4534821</v>
      </c>
      <c r="N8" s="41">
        <f t="shared" si="0"/>
        <v>514000</v>
      </c>
      <c r="O8" s="42">
        <f t="shared" si="0"/>
        <v>28750</v>
      </c>
      <c r="P8" s="41">
        <f t="shared" si="0"/>
        <v>13588000</v>
      </c>
      <c r="Q8" s="42">
        <f t="shared" si="0"/>
        <v>4563571</v>
      </c>
      <c r="R8" s="16">
        <f>IF(($L8       =0),0,((($N8       -$L8       )/$L8       )*100))</f>
        <v>-93.80946645790678</v>
      </c>
      <c r="S8" s="17">
        <f>IF(($M8       =0),0,((($O8       -$M8       )/$M8       )*100))</f>
        <v>-99.366016872551313</v>
      </c>
      <c r="T8" s="16">
        <f>IF(($E8       =0),0,(($P8       /$E8       )*100))</f>
        <v>63.71864009378664</v>
      </c>
      <c r="U8" s="18">
        <f>IF(($E8       =0),0,(($Q8       /$E8       )*100))</f>
        <v>21.400098475967173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21919000</v>
      </c>
      <c r="C9" s="43">
        <f t="shared" si="2"/>
        <v>-3694000</v>
      </c>
      <c r="D9" s="43">
        <f t="shared" si="2"/>
        <v>0</v>
      </c>
      <c r="E9" s="43">
        <f t="shared" si="2"/>
        <v>18225000</v>
      </c>
      <c r="F9" s="44">
        <f t="shared" si="2"/>
        <v>18225000</v>
      </c>
      <c r="G9" s="45">
        <f t="shared" si="2"/>
        <v>18225000</v>
      </c>
      <c r="H9" s="44">
        <f t="shared" si="2"/>
        <v>1415000</v>
      </c>
      <c r="I9" s="45">
        <f t="shared" si="2"/>
        <v>0</v>
      </c>
      <c r="J9" s="44">
        <f t="shared" si="2"/>
        <v>1322000</v>
      </c>
      <c r="K9" s="45">
        <f t="shared" si="2"/>
        <v>0</v>
      </c>
      <c r="L9" s="44">
        <f t="shared" si="2"/>
        <v>8144000</v>
      </c>
      <c r="M9" s="45">
        <f t="shared" si="2"/>
        <v>1857048</v>
      </c>
      <c r="N9" s="44">
        <f t="shared" si="2"/>
        <v>257000</v>
      </c>
      <c r="O9" s="45">
        <f t="shared" si="2"/>
        <v>0</v>
      </c>
      <c r="P9" s="44">
        <f t="shared" si="2"/>
        <v>11138000</v>
      </c>
      <c r="Q9" s="45">
        <f t="shared" si="2"/>
        <v>1857048</v>
      </c>
      <c r="R9" s="20">
        <f>IF(($L9       =0),0,((($N9       -$L9       )/$L9       )*100))</f>
        <v>-96.844302554027507</v>
      </c>
      <c r="S9" s="21">
        <f>IF(($M9       =0),0,((($O9       -$M9       )/$M9       )*100))</f>
        <v>-100</v>
      </c>
      <c r="T9" s="20">
        <f>IF(($E9       =0),0,(($P9       /$E9       )*100))</f>
        <v>61.113854595336079</v>
      </c>
      <c r="U9" s="22">
        <f>IF(($E9       =0),0,(($Q9       /$E9       )*100))</f>
        <v>10.189563786008231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10379000</v>
      </c>
      <c r="C10" s="46">
        <v>-694000</v>
      </c>
      <c r="D10" s="46"/>
      <c r="E10" s="46">
        <f t="shared" ref="E10:E41" si="4">$B10      +$C10      +$D10</f>
        <v>9685000</v>
      </c>
      <c r="F10" s="47">
        <v>9685000</v>
      </c>
      <c r="G10" s="48">
        <v>9685000</v>
      </c>
      <c r="H10" s="47">
        <v>1415000</v>
      </c>
      <c r="I10" s="48"/>
      <c r="J10" s="47">
        <v>1322000</v>
      </c>
      <c r="K10" s="48"/>
      <c r="L10" s="47">
        <v>681000</v>
      </c>
      <c r="M10" s="48">
        <v>-1961106</v>
      </c>
      <c r="N10" s="47">
        <v>257000</v>
      </c>
      <c r="O10" s="48"/>
      <c r="P10" s="47">
        <f t="shared" ref="P10:P41" si="5">$H10      +$J10      +$L10      +$N10</f>
        <v>3675000</v>
      </c>
      <c r="Q10" s="48">
        <f t="shared" ref="Q10:Q41" si="6">$I10      +$K10      +$M10      +$O10</f>
        <v>-1961106</v>
      </c>
      <c r="R10" s="24">
        <f t="shared" ref="R10:R41" si="7">IF(($L10      =0),0,((($N10      -$L10      )/$L10      )*100))</f>
        <v>-62.261380323054325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37.945276200309756</v>
      </c>
      <c r="U10" s="26">
        <f t="shared" ref="U10:U41" si="10">IF(($E10      =0),0,(($Q10      /$E10      )*100))</f>
        <v>-20.248900361383583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11540000</v>
      </c>
      <c r="C23" s="46">
        <v>-3000000</v>
      </c>
      <c r="D23" s="46"/>
      <c r="E23" s="46">
        <f t="shared" si="4"/>
        <v>8540000</v>
      </c>
      <c r="F23" s="47">
        <v>8540000</v>
      </c>
      <c r="G23" s="48">
        <v>8540000</v>
      </c>
      <c r="H23" s="47"/>
      <c r="I23" s="48"/>
      <c r="J23" s="47"/>
      <c r="K23" s="48"/>
      <c r="L23" s="47">
        <v>7463000</v>
      </c>
      <c r="M23" s="48">
        <v>3818154</v>
      </c>
      <c r="N23" s="47"/>
      <c r="O23" s="48"/>
      <c r="P23" s="47">
        <f t="shared" si="5"/>
        <v>7463000</v>
      </c>
      <c r="Q23" s="48">
        <f t="shared" si="6"/>
        <v>3818154</v>
      </c>
      <c r="R23" s="24">
        <f t="shared" si="7"/>
        <v>-100</v>
      </c>
      <c r="S23" s="25">
        <f t="shared" si="8"/>
        <v>-100</v>
      </c>
      <c r="T23" s="24">
        <f t="shared" si="9"/>
        <v>87.388758782201407</v>
      </c>
      <c r="U23" s="26">
        <f t="shared" si="10"/>
        <v>44.709063231850116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3100000</v>
      </c>
      <c r="C27" s="43">
        <f t="shared" si="11"/>
        <v>0</v>
      </c>
      <c r="D27" s="43">
        <f t="shared" si="11"/>
        <v>0</v>
      </c>
      <c r="E27" s="43">
        <f t="shared" si="11"/>
        <v>3100000</v>
      </c>
      <c r="F27" s="44">
        <f t="shared" si="11"/>
        <v>3100000</v>
      </c>
      <c r="G27" s="45">
        <f t="shared" si="11"/>
        <v>3100000</v>
      </c>
      <c r="H27" s="44">
        <f t="shared" si="11"/>
        <v>1055000</v>
      </c>
      <c r="I27" s="45">
        <f t="shared" si="11"/>
        <v>0</v>
      </c>
      <c r="J27" s="44">
        <f t="shared" si="11"/>
        <v>979000</v>
      </c>
      <c r="K27" s="45">
        <f t="shared" si="11"/>
        <v>0</v>
      </c>
      <c r="L27" s="44">
        <f t="shared" si="11"/>
        <v>159000</v>
      </c>
      <c r="M27" s="45">
        <f t="shared" si="11"/>
        <v>2677773</v>
      </c>
      <c r="N27" s="44">
        <f t="shared" si="11"/>
        <v>257000</v>
      </c>
      <c r="O27" s="45">
        <f t="shared" si="11"/>
        <v>28750</v>
      </c>
      <c r="P27" s="44">
        <f t="shared" si="11"/>
        <v>2450000</v>
      </c>
      <c r="Q27" s="45">
        <f t="shared" si="11"/>
        <v>2706523</v>
      </c>
      <c r="R27" s="20">
        <f t="shared" si="7"/>
        <v>61.635220125786162</v>
      </c>
      <c r="S27" s="21">
        <f t="shared" si="8"/>
        <v>-98.926346632070747</v>
      </c>
      <c r="T27" s="20">
        <f t="shared" si="9"/>
        <v>79.032258064516128</v>
      </c>
      <c r="U27" s="22">
        <f t="shared" si="10"/>
        <v>87.30719354838709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1055000</v>
      </c>
      <c r="I30" s="48"/>
      <c r="J30" s="47">
        <v>979000</v>
      </c>
      <c r="K30" s="48"/>
      <c r="L30" s="47">
        <v>159000</v>
      </c>
      <c r="M30" s="48">
        <v>2677773</v>
      </c>
      <c r="N30" s="47">
        <v>257000</v>
      </c>
      <c r="O30" s="48">
        <v>28750</v>
      </c>
      <c r="P30" s="47">
        <f t="shared" si="5"/>
        <v>2450000</v>
      </c>
      <c r="Q30" s="48">
        <f t="shared" si="6"/>
        <v>2706523</v>
      </c>
      <c r="R30" s="24">
        <f t="shared" si="7"/>
        <v>61.635220125786162</v>
      </c>
      <c r="S30" s="25">
        <f t="shared" si="8"/>
        <v>-98.926346632070747</v>
      </c>
      <c r="T30" s="24">
        <f t="shared" si="9"/>
        <v>79.032258064516128</v>
      </c>
      <c r="U30" s="26">
        <f t="shared" si="10"/>
        <v>87.30719354838709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100000</v>
      </c>
      <c r="C42" s="52">
        <f t="shared" si="13"/>
        <v>-100000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100000</v>
      </c>
      <c r="C43" s="43">
        <f t="shared" si="19"/>
        <v>-100000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>
        <v>-100000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25119000</v>
      </c>
      <c r="C59" s="43">
        <f t="shared" si="26"/>
        <v>-3794000</v>
      </c>
      <c r="D59" s="43">
        <f t="shared" si="26"/>
        <v>0</v>
      </c>
      <c r="E59" s="43">
        <f t="shared" si="26"/>
        <v>21325000</v>
      </c>
      <c r="F59" s="44">
        <f t="shared" si="26"/>
        <v>21325000</v>
      </c>
      <c r="G59" s="45">
        <f t="shared" si="26"/>
        <v>21325000</v>
      </c>
      <c r="H59" s="44">
        <f t="shared" si="26"/>
        <v>2470000</v>
      </c>
      <c r="I59" s="45">
        <f t="shared" si="26"/>
        <v>0</v>
      </c>
      <c r="J59" s="44">
        <f t="shared" si="26"/>
        <v>2301000</v>
      </c>
      <c r="K59" s="45">
        <f t="shared" si="26"/>
        <v>0</v>
      </c>
      <c r="L59" s="44">
        <f t="shared" si="26"/>
        <v>8303000</v>
      </c>
      <c r="M59" s="45">
        <f t="shared" si="26"/>
        <v>4534821</v>
      </c>
      <c r="N59" s="44">
        <f t="shared" si="26"/>
        <v>514000</v>
      </c>
      <c r="O59" s="45">
        <f t="shared" si="26"/>
        <v>28750</v>
      </c>
      <c r="P59" s="44">
        <f t="shared" si="26"/>
        <v>13588000</v>
      </c>
      <c r="Q59" s="45">
        <f t="shared" si="26"/>
        <v>4563571</v>
      </c>
      <c r="R59" s="20">
        <f t="shared" si="14"/>
        <v>-93.80946645790678</v>
      </c>
      <c r="S59" s="21">
        <f t="shared" si="15"/>
        <v>-99.366016872551313</v>
      </c>
      <c r="T59" s="20">
        <f t="shared" si="16"/>
        <v>63.71864009378664</v>
      </c>
      <c r="U59" s="22">
        <f t="shared" si="17"/>
        <v>21.400098475967173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25119000</v>
      </c>
      <c r="C63" s="55">
        <f t="shared" si="30"/>
        <v>-3794000</v>
      </c>
      <c r="D63" s="55">
        <f t="shared" si="30"/>
        <v>0</v>
      </c>
      <c r="E63" s="55">
        <f t="shared" si="30"/>
        <v>21325000</v>
      </c>
      <c r="F63" s="56">
        <f t="shared" si="30"/>
        <v>21325000</v>
      </c>
      <c r="G63" s="57">
        <f t="shared" si="30"/>
        <v>21325000</v>
      </c>
      <c r="H63" s="56">
        <f t="shared" si="30"/>
        <v>2470000</v>
      </c>
      <c r="I63" s="57">
        <f t="shared" si="30"/>
        <v>0</v>
      </c>
      <c r="J63" s="56">
        <f t="shared" si="30"/>
        <v>2301000</v>
      </c>
      <c r="K63" s="57">
        <f t="shared" si="30"/>
        <v>0</v>
      </c>
      <c r="L63" s="56">
        <f t="shared" si="30"/>
        <v>8303000</v>
      </c>
      <c r="M63" s="58">
        <f t="shared" si="30"/>
        <v>4534821</v>
      </c>
      <c r="N63" s="56">
        <f t="shared" si="30"/>
        <v>514000</v>
      </c>
      <c r="O63" s="57">
        <f t="shared" si="30"/>
        <v>28750</v>
      </c>
      <c r="P63" s="56">
        <f t="shared" si="30"/>
        <v>13588000</v>
      </c>
      <c r="Q63" s="57">
        <f t="shared" si="30"/>
        <v>4563571</v>
      </c>
      <c r="R63" s="38">
        <f t="shared" si="14"/>
        <v>-93.80946645790678</v>
      </c>
      <c r="S63" s="39">
        <f t="shared" si="15"/>
        <v>-99.366016872551313</v>
      </c>
      <c r="T63" s="38">
        <f t="shared" si="16"/>
        <v>63.71864009378664</v>
      </c>
      <c r="U63" s="39">
        <f t="shared" si="17"/>
        <v>21.400098475967173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32889000</v>
      </c>
      <c r="C8" s="40">
        <f t="shared" si="0"/>
        <v>2455000</v>
      </c>
      <c r="D8" s="40">
        <f t="shared" si="0"/>
        <v>0</v>
      </c>
      <c r="E8" s="40">
        <f t="shared" si="0"/>
        <v>35344000</v>
      </c>
      <c r="F8" s="41">
        <f t="shared" si="0"/>
        <v>35344000</v>
      </c>
      <c r="G8" s="42">
        <f t="shared" si="0"/>
        <v>35344000</v>
      </c>
      <c r="H8" s="41">
        <f t="shared" si="0"/>
        <v>462000</v>
      </c>
      <c r="I8" s="42">
        <f t="shared" si="0"/>
        <v>305746</v>
      </c>
      <c r="J8" s="41">
        <f t="shared" si="0"/>
        <v>3460000</v>
      </c>
      <c r="K8" s="42">
        <f t="shared" si="0"/>
        <v>163779</v>
      </c>
      <c r="L8" s="41">
        <f t="shared" si="0"/>
        <v>8874000</v>
      </c>
      <c r="M8" s="42">
        <f t="shared" si="0"/>
        <v>1057519</v>
      </c>
      <c r="N8" s="41">
        <f t="shared" si="0"/>
        <v>9190000</v>
      </c>
      <c r="O8" s="42">
        <f t="shared" si="0"/>
        <v>734131</v>
      </c>
      <c r="P8" s="41">
        <f t="shared" si="0"/>
        <v>21986000</v>
      </c>
      <c r="Q8" s="42">
        <f t="shared" si="0"/>
        <v>2261175</v>
      </c>
      <c r="R8" s="16">
        <f>IF(($L8       =0),0,((($N8       -$L8       )/$L8       )*100))</f>
        <v>3.5609646157313497</v>
      </c>
      <c r="S8" s="17">
        <f>IF(($M8       =0),0,((($O8       -$M8       )/$M8       )*100))</f>
        <v>-30.579876106244903</v>
      </c>
      <c r="T8" s="16">
        <f>IF(($E8       =0),0,(($P8       /$E8       )*100))</f>
        <v>62.205749207786333</v>
      </c>
      <c r="U8" s="18">
        <f>IF(($E8       =0),0,(($Q8       /$E8       )*100))</f>
        <v>6.3976205296514266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28839000</v>
      </c>
      <c r="C9" s="43">
        <f t="shared" si="2"/>
        <v>2740000</v>
      </c>
      <c r="D9" s="43">
        <f t="shared" si="2"/>
        <v>0</v>
      </c>
      <c r="E9" s="43">
        <f t="shared" si="2"/>
        <v>31579000</v>
      </c>
      <c r="F9" s="44">
        <f t="shared" si="2"/>
        <v>31579000</v>
      </c>
      <c r="G9" s="45">
        <f t="shared" si="2"/>
        <v>31579000</v>
      </c>
      <c r="H9" s="44">
        <f t="shared" si="2"/>
        <v>0</v>
      </c>
      <c r="I9" s="45">
        <f t="shared" si="2"/>
        <v>0</v>
      </c>
      <c r="J9" s="44">
        <f t="shared" si="2"/>
        <v>2695000</v>
      </c>
      <c r="K9" s="45">
        <f t="shared" si="2"/>
        <v>0</v>
      </c>
      <c r="L9" s="44">
        <f t="shared" si="2"/>
        <v>8431000</v>
      </c>
      <c r="M9" s="45">
        <f t="shared" si="2"/>
        <v>0</v>
      </c>
      <c r="N9" s="44">
        <f t="shared" si="2"/>
        <v>8968000</v>
      </c>
      <c r="O9" s="45">
        <f t="shared" si="2"/>
        <v>0</v>
      </c>
      <c r="P9" s="44">
        <f t="shared" si="2"/>
        <v>20094000</v>
      </c>
      <c r="Q9" s="45">
        <f t="shared" si="2"/>
        <v>0</v>
      </c>
      <c r="R9" s="20">
        <f>IF(($L9       =0),0,((($N9       -$L9       )/$L9       )*100))</f>
        <v>6.3693512038904041</v>
      </c>
      <c r="S9" s="21">
        <f>IF(($M9       =0),0,((($O9       -$M9       )/$M9       )*100))</f>
        <v>0</v>
      </c>
      <c r="T9" s="20">
        <f>IF(($E9       =0),0,(($P9       /$E9       )*100))</f>
        <v>63.630893948510078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18839000</v>
      </c>
      <c r="C10" s="46">
        <v>-1260000</v>
      </c>
      <c r="D10" s="46"/>
      <c r="E10" s="46">
        <f t="shared" ref="E10:E41" si="4">$B10      +$C10      +$D10</f>
        <v>17579000</v>
      </c>
      <c r="F10" s="47">
        <v>17579000</v>
      </c>
      <c r="G10" s="48">
        <v>17579000</v>
      </c>
      <c r="H10" s="47"/>
      <c r="I10" s="48"/>
      <c r="J10" s="47">
        <v>2695000</v>
      </c>
      <c r="K10" s="48"/>
      <c r="L10" s="47">
        <v>5579000</v>
      </c>
      <c r="M10" s="48"/>
      <c r="N10" s="47">
        <v>174000</v>
      </c>
      <c r="O10" s="48"/>
      <c r="P10" s="47">
        <f t="shared" ref="P10:P41" si="5">$H10      +$J10      +$L10      +$N10</f>
        <v>8448000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-96.88116149847643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48.057341145685193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>
        <v>4000000</v>
      </c>
      <c r="D23" s="46"/>
      <c r="E23" s="46">
        <f t="shared" si="4"/>
        <v>14000000</v>
      </c>
      <c r="F23" s="47">
        <v>14000000</v>
      </c>
      <c r="G23" s="48">
        <v>14000000</v>
      </c>
      <c r="H23" s="47"/>
      <c r="I23" s="48"/>
      <c r="J23" s="47"/>
      <c r="K23" s="48"/>
      <c r="L23" s="47">
        <v>2852000</v>
      </c>
      <c r="M23" s="48"/>
      <c r="N23" s="47">
        <v>8794000</v>
      </c>
      <c r="O23" s="48"/>
      <c r="P23" s="47">
        <f t="shared" si="5"/>
        <v>11646000</v>
      </c>
      <c r="Q23" s="48">
        <f t="shared" si="6"/>
        <v>0</v>
      </c>
      <c r="R23" s="24">
        <f t="shared" si="7"/>
        <v>208.34502103786815</v>
      </c>
      <c r="S23" s="25">
        <f t="shared" si="8"/>
        <v>0</v>
      </c>
      <c r="T23" s="24">
        <f t="shared" si="9"/>
        <v>83.185714285714283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4050000</v>
      </c>
      <c r="C27" s="43">
        <f t="shared" si="11"/>
        <v>-285000</v>
      </c>
      <c r="D27" s="43">
        <f t="shared" si="11"/>
        <v>0</v>
      </c>
      <c r="E27" s="43">
        <f t="shared" si="11"/>
        <v>3765000</v>
      </c>
      <c r="F27" s="44">
        <f t="shared" si="11"/>
        <v>3765000</v>
      </c>
      <c r="G27" s="45">
        <f t="shared" si="11"/>
        <v>3765000</v>
      </c>
      <c r="H27" s="44">
        <f t="shared" si="11"/>
        <v>462000</v>
      </c>
      <c r="I27" s="45">
        <f t="shared" si="11"/>
        <v>305746</v>
      </c>
      <c r="J27" s="44">
        <f t="shared" si="11"/>
        <v>765000</v>
      </c>
      <c r="K27" s="45">
        <f t="shared" si="11"/>
        <v>163779</v>
      </c>
      <c r="L27" s="44">
        <f t="shared" si="11"/>
        <v>443000</v>
      </c>
      <c r="M27" s="45">
        <f t="shared" si="11"/>
        <v>1057519</v>
      </c>
      <c r="N27" s="44">
        <f t="shared" si="11"/>
        <v>222000</v>
      </c>
      <c r="O27" s="45">
        <f t="shared" si="11"/>
        <v>734131</v>
      </c>
      <c r="P27" s="44">
        <f t="shared" si="11"/>
        <v>1892000</v>
      </c>
      <c r="Q27" s="45">
        <f t="shared" si="11"/>
        <v>2261175</v>
      </c>
      <c r="R27" s="20">
        <f t="shared" si="7"/>
        <v>-49.887133182844245</v>
      </c>
      <c r="S27" s="21">
        <f t="shared" si="8"/>
        <v>-30.579876106244903</v>
      </c>
      <c r="T27" s="20">
        <f t="shared" si="9"/>
        <v>50.252324037184593</v>
      </c>
      <c r="U27" s="22">
        <f t="shared" si="10"/>
        <v>60.057768924302792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462000</v>
      </c>
      <c r="I30" s="48">
        <v>305746</v>
      </c>
      <c r="J30" s="47">
        <v>765000</v>
      </c>
      <c r="K30" s="48">
        <v>163779</v>
      </c>
      <c r="L30" s="47"/>
      <c r="M30" s="48">
        <v>724688</v>
      </c>
      <c r="N30" s="47"/>
      <c r="O30" s="48">
        <v>223012</v>
      </c>
      <c r="P30" s="47">
        <f t="shared" si="5"/>
        <v>1227000</v>
      </c>
      <c r="Q30" s="48">
        <f t="shared" si="6"/>
        <v>1417225</v>
      </c>
      <c r="R30" s="24">
        <f t="shared" si="7"/>
        <v>0</v>
      </c>
      <c r="S30" s="25">
        <f t="shared" si="8"/>
        <v>-69.226480913165389</v>
      </c>
      <c r="T30" s="24">
        <f t="shared" si="9"/>
        <v>39.58064516129032</v>
      </c>
      <c r="U30" s="26">
        <f t="shared" si="10"/>
        <v>45.716935483870969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>
        <v>-285000</v>
      </c>
      <c r="D32" s="46"/>
      <c r="E32" s="46">
        <f t="shared" si="4"/>
        <v>665000</v>
      </c>
      <c r="F32" s="47">
        <v>665000</v>
      </c>
      <c r="G32" s="48">
        <v>665000</v>
      </c>
      <c r="H32" s="47"/>
      <c r="I32" s="48"/>
      <c r="J32" s="47"/>
      <c r="K32" s="48"/>
      <c r="L32" s="47">
        <v>443000</v>
      </c>
      <c r="M32" s="48">
        <v>332831</v>
      </c>
      <c r="N32" s="47">
        <v>222000</v>
      </c>
      <c r="O32" s="48">
        <v>511119</v>
      </c>
      <c r="P32" s="47">
        <f t="shared" si="5"/>
        <v>665000</v>
      </c>
      <c r="Q32" s="48">
        <f t="shared" si="6"/>
        <v>843950</v>
      </c>
      <c r="R32" s="24">
        <f t="shared" si="7"/>
        <v>-49.887133182844245</v>
      </c>
      <c r="S32" s="25">
        <f t="shared" si="8"/>
        <v>53.567125658367154</v>
      </c>
      <c r="T32" s="24">
        <f t="shared" si="9"/>
        <v>100</v>
      </c>
      <c r="U32" s="26">
        <f t="shared" si="10"/>
        <v>126.90977443609022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1092000</v>
      </c>
      <c r="C42" s="52">
        <f t="shared" si="13"/>
        <v>0</v>
      </c>
      <c r="D42" s="52">
        <f t="shared" si="13"/>
        <v>0</v>
      </c>
      <c r="E42" s="52">
        <f t="shared" si="13"/>
        <v>1092000</v>
      </c>
      <c r="F42" s="53">
        <f t="shared" si="13"/>
        <v>1092000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1092000</v>
      </c>
      <c r="C43" s="43">
        <f t="shared" si="19"/>
        <v>0</v>
      </c>
      <c r="D43" s="43">
        <f t="shared" si="19"/>
        <v>0</v>
      </c>
      <c r="E43" s="43">
        <f t="shared" si="19"/>
        <v>1092000</v>
      </c>
      <c r="F43" s="44">
        <f t="shared" si="19"/>
        <v>1092000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1092000</v>
      </c>
      <c r="C45" s="46"/>
      <c r="D45" s="46"/>
      <c r="E45" s="46">
        <f t="shared" si="21"/>
        <v>1092000</v>
      </c>
      <c r="F45" s="47">
        <v>1092000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33981000</v>
      </c>
      <c r="C59" s="43">
        <f t="shared" si="26"/>
        <v>2455000</v>
      </c>
      <c r="D59" s="43">
        <f t="shared" si="26"/>
        <v>0</v>
      </c>
      <c r="E59" s="43">
        <f t="shared" si="26"/>
        <v>36436000</v>
      </c>
      <c r="F59" s="44">
        <f t="shared" si="26"/>
        <v>36436000</v>
      </c>
      <c r="G59" s="45">
        <f t="shared" si="26"/>
        <v>35344000</v>
      </c>
      <c r="H59" s="44">
        <f t="shared" si="26"/>
        <v>462000</v>
      </c>
      <c r="I59" s="45">
        <f t="shared" si="26"/>
        <v>305746</v>
      </c>
      <c r="J59" s="44">
        <f t="shared" si="26"/>
        <v>3460000</v>
      </c>
      <c r="K59" s="45">
        <f t="shared" si="26"/>
        <v>163779</v>
      </c>
      <c r="L59" s="44">
        <f t="shared" si="26"/>
        <v>8874000</v>
      </c>
      <c r="M59" s="45">
        <f t="shared" si="26"/>
        <v>1057519</v>
      </c>
      <c r="N59" s="44">
        <f t="shared" si="26"/>
        <v>9190000</v>
      </c>
      <c r="O59" s="45">
        <f t="shared" si="26"/>
        <v>734131</v>
      </c>
      <c r="P59" s="44">
        <f t="shared" si="26"/>
        <v>21986000</v>
      </c>
      <c r="Q59" s="45">
        <f t="shared" si="26"/>
        <v>2261175</v>
      </c>
      <c r="R59" s="20">
        <f t="shared" si="14"/>
        <v>3.5609646157313497</v>
      </c>
      <c r="S59" s="21">
        <f t="shared" si="15"/>
        <v>-30.579876106244903</v>
      </c>
      <c r="T59" s="20">
        <f t="shared" si="16"/>
        <v>60.341420573059615</v>
      </c>
      <c r="U59" s="22">
        <f t="shared" si="17"/>
        <v>6.2058815457240089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33981000</v>
      </c>
      <c r="C63" s="55">
        <f t="shared" si="30"/>
        <v>2455000</v>
      </c>
      <c r="D63" s="55">
        <f t="shared" si="30"/>
        <v>0</v>
      </c>
      <c r="E63" s="55">
        <f t="shared" si="30"/>
        <v>36436000</v>
      </c>
      <c r="F63" s="56">
        <f t="shared" si="30"/>
        <v>36436000</v>
      </c>
      <c r="G63" s="57">
        <f t="shared" si="30"/>
        <v>35344000</v>
      </c>
      <c r="H63" s="56">
        <f t="shared" si="30"/>
        <v>462000</v>
      </c>
      <c r="I63" s="57">
        <f t="shared" si="30"/>
        <v>305746</v>
      </c>
      <c r="J63" s="56">
        <f t="shared" si="30"/>
        <v>3460000</v>
      </c>
      <c r="K63" s="57">
        <f t="shared" si="30"/>
        <v>163779</v>
      </c>
      <c r="L63" s="56">
        <f t="shared" si="30"/>
        <v>8874000</v>
      </c>
      <c r="M63" s="58">
        <f t="shared" si="30"/>
        <v>1057519</v>
      </c>
      <c r="N63" s="56">
        <f t="shared" si="30"/>
        <v>9190000</v>
      </c>
      <c r="O63" s="57">
        <f t="shared" si="30"/>
        <v>734131</v>
      </c>
      <c r="P63" s="56">
        <f t="shared" si="30"/>
        <v>21986000</v>
      </c>
      <c r="Q63" s="57">
        <f t="shared" si="30"/>
        <v>2261175</v>
      </c>
      <c r="R63" s="38">
        <f t="shared" si="14"/>
        <v>3.5609646157313497</v>
      </c>
      <c r="S63" s="39">
        <f t="shared" si="15"/>
        <v>-30.579876106244903</v>
      </c>
      <c r="T63" s="38">
        <f t="shared" si="16"/>
        <v>60.341420573059615</v>
      </c>
      <c r="U63" s="39">
        <f t="shared" si="17"/>
        <v>6.2058815457240089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29271000</v>
      </c>
      <c r="C8" s="40">
        <f t="shared" si="0"/>
        <v>-4769000</v>
      </c>
      <c r="D8" s="40">
        <f t="shared" si="0"/>
        <v>0</v>
      </c>
      <c r="E8" s="40">
        <f t="shared" si="0"/>
        <v>24502000</v>
      </c>
      <c r="F8" s="41">
        <f t="shared" si="0"/>
        <v>24502000</v>
      </c>
      <c r="G8" s="42">
        <f t="shared" si="0"/>
        <v>24502000</v>
      </c>
      <c r="H8" s="41">
        <f t="shared" si="0"/>
        <v>1092000</v>
      </c>
      <c r="I8" s="42">
        <f t="shared" si="0"/>
        <v>4062343</v>
      </c>
      <c r="J8" s="41">
        <f t="shared" si="0"/>
        <v>4309000</v>
      </c>
      <c r="K8" s="42">
        <f t="shared" si="0"/>
        <v>1500138</v>
      </c>
      <c r="L8" s="41">
        <f t="shared" si="0"/>
        <v>5536000</v>
      </c>
      <c r="M8" s="42">
        <f t="shared" si="0"/>
        <v>4765672</v>
      </c>
      <c r="N8" s="41">
        <f t="shared" si="0"/>
        <v>9812000</v>
      </c>
      <c r="O8" s="42">
        <f t="shared" si="0"/>
        <v>7350494</v>
      </c>
      <c r="P8" s="41">
        <f t="shared" si="0"/>
        <v>20749000</v>
      </c>
      <c r="Q8" s="42">
        <f t="shared" si="0"/>
        <v>17678647</v>
      </c>
      <c r="R8" s="16">
        <f>IF(($L8       =0),0,((($N8       -$L8       )/$L8       )*100))</f>
        <v>77.239884393063591</v>
      </c>
      <c r="S8" s="17">
        <f>IF(($M8       =0),0,((($O8       -$M8       )/$M8       )*100))</f>
        <v>54.238352954210868</v>
      </c>
      <c r="T8" s="16">
        <f>IF(($E8       =0),0,(($P8       /$E8       )*100))</f>
        <v>84.682883029956741</v>
      </c>
      <c r="U8" s="18">
        <f>IF(($E8       =0),0,(($Q8       /$E8       )*100))</f>
        <v>72.151852909966536</v>
      </c>
      <c r="V8" s="41">
        <f t="shared" ref="V8:W8" si="1">+V9+V27</f>
        <v>3812000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25271000</v>
      </c>
      <c r="C9" s="43">
        <f t="shared" si="2"/>
        <v>-4769000</v>
      </c>
      <c r="D9" s="43">
        <f t="shared" si="2"/>
        <v>0</v>
      </c>
      <c r="E9" s="43">
        <f t="shared" si="2"/>
        <v>20502000</v>
      </c>
      <c r="F9" s="44">
        <f t="shared" si="2"/>
        <v>20502000</v>
      </c>
      <c r="G9" s="45">
        <f t="shared" si="2"/>
        <v>20502000</v>
      </c>
      <c r="H9" s="44">
        <f t="shared" si="2"/>
        <v>0</v>
      </c>
      <c r="I9" s="45">
        <f t="shared" si="2"/>
        <v>4062343</v>
      </c>
      <c r="J9" s="44">
        <f t="shared" si="2"/>
        <v>2960000</v>
      </c>
      <c r="K9" s="45">
        <f t="shared" si="2"/>
        <v>1500138</v>
      </c>
      <c r="L9" s="44">
        <f t="shared" si="2"/>
        <v>5381000</v>
      </c>
      <c r="M9" s="45">
        <f t="shared" si="2"/>
        <v>4765672</v>
      </c>
      <c r="N9" s="44">
        <f t="shared" si="2"/>
        <v>8539000</v>
      </c>
      <c r="O9" s="45">
        <f t="shared" si="2"/>
        <v>7350494</v>
      </c>
      <c r="P9" s="44">
        <f t="shared" si="2"/>
        <v>16880000</v>
      </c>
      <c r="Q9" s="45">
        <f t="shared" si="2"/>
        <v>17678647</v>
      </c>
      <c r="R9" s="20">
        <f>IF(($L9       =0),0,((($N9       -$L9       )/$L9       )*100))</f>
        <v>58.687976212599892</v>
      </c>
      <c r="S9" s="21">
        <f>IF(($M9       =0),0,((($O9       -$M9       )/$M9       )*100))</f>
        <v>54.238352954210868</v>
      </c>
      <c r="T9" s="20">
        <f>IF(($E9       =0),0,(($P9       /$E9       )*100))</f>
        <v>82.333430884791724</v>
      </c>
      <c r="U9" s="22">
        <f>IF(($E9       =0),0,(($Q9       /$E9       )*100))</f>
        <v>86.22888986440347</v>
      </c>
      <c r="V9" s="44">
        <f t="shared" ref="V9:W9" si="3">SUM(V10:V26)</f>
        <v>3812000</v>
      </c>
      <c r="W9" s="45">
        <f t="shared" si="3"/>
        <v>0</v>
      </c>
    </row>
    <row r="10" spans="1:23" x14ac:dyDescent="0.2">
      <c r="A10" s="23" t="s">
        <v>37</v>
      </c>
      <c r="B10" s="46">
        <v>19034000</v>
      </c>
      <c r="C10" s="46">
        <v>-3773000</v>
      </c>
      <c r="D10" s="46"/>
      <c r="E10" s="46">
        <f t="shared" ref="E10:E41" si="4">$B10      +$C10      +$D10</f>
        <v>15261000</v>
      </c>
      <c r="F10" s="47">
        <v>15261000</v>
      </c>
      <c r="G10" s="48">
        <v>15261000</v>
      </c>
      <c r="H10" s="47"/>
      <c r="I10" s="48">
        <v>1326703</v>
      </c>
      <c r="J10" s="47">
        <v>1461000</v>
      </c>
      <c r="K10" s="48"/>
      <c r="L10" s="47">
        <v>4360000</v>
      </c>
      <c r="M10" s="48">
        <v>3732077</v>
      </c>
      <c r="N10" s="47">
        <v>8539000</v>
      </c>
      <c r="O10" s="48">
        <v>7107638</v>
      </c>
      <c r="P10" s="47">
        <f t="shared" ref="P10:P41" si="5">$H10      +$J10      +$L10      +$N10</f>
        <v>14360000</v>
      </c>
      <c r="Q10" s="48">
        <f t="shared" ref="Q10:Q41" si="6">$I10      +$K10      +$M10      +$O10</f>
        <v>12166418</v>
      </c>
      <c r="R10" s="24">
        <f t="shared" ref="R10:R41" si="7">IF(($L10      =0),0,((($N10      -$L10      )/$L10      )*100))</f>
        <v>95.848623853211009</v>
      </c>
      <c r="S10" s="25">
        <f t="shared" ref="S10:S41" si="8">IF(($M10      =0),0,((($O10      -$M10      )/$M10      )*100))</f>
        <v>90.447249614624781</v>
      </c>
      <c r="T10" s="24">
        <f t="shared" ref="T10:T41" si="9">IF(($E10      =0),0,(($P10      /$E10      )*100))</f>
        <v>94.096061857021169</v>
      </c>
      <c r="U10" s="26">
        <f t="shared" ref="U10:U41" si="10">IF(($E10      =0),0,(($Q10      /$E10      )*100))</f>
        <v>79.722285564510841</v>
      </c>
      <c r="V10" s="47">
        <v>1743000</v>
      </c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6237000</v>
      </c>
      <c r="C13" s="46">
        <v>-996000</v>
      </c>
      <c r="D13" s="46"/>
      <c r="E13" s="46">
        <f t="shared" si="4"/>
        <v>5241000</v>
      </c>
      <c r="F13" s="47">
        <v>5241000</v>
      </c>
      <c r="G13" s="48">
        <v>5241000</v>
      </c>
      <c r="H13" s="47"/>
      <c r="I13" s="48">
        <v>2735640</v>
      </c>
      <c r="J13" s="47">
        <v>1499000</v>
      </c>
      <c r="K13" s="48">
        <v>1500138</v>
      </c>
      <c r="L13" s="47">
        <v>1021000</v>
      </c>
      <c r="M13" s="48">
        <v>1033595</v>
      </c>
      <c r="N13" s="47"/>
      <c r="O13" s="48">
        <v>242856</v>
      </c>
      <c r="P13" s="47">
        <f t="shared" si="5"/>
        <v>2520000</v>
      </c>
      <c r="Q13" s="48">
        <f t="shared" si="6"/>
        <v>5512229</v>
      </c>
      <c r="R13" s="24">
        <f t="shared" si="7"/>
        <v>-100</v>
      </c>
      <c r="S13" s="25">
        <f t="shared" si="8"/>
        <v>-76.503756306870685</v>
      </c>
      <c r="T13" s="24">
        <f t="shared" si="9"/>
        <v>48.082427017744706</v>
      </c>
      <c r="U13" s="26">
        <f t="shared" si="10"/>
        <v>105.17513833237932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2069000</v>
      </c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4000000</v>
      </c>
      <c r="C27" s="43">
        <f t="shared" si="11"/>
        <v>0</v>
      </c>
      <c r="D27" s="43">
        <f t="shared" si="11"/>
        <v>0</v>
      </c>
      <c r="E27" s="43">
        <f t="shared" si="11"/>
        <v>4000000</v>
      </c>
      <c r="F27" s="44">
        <f t="shared" si="11"/>
        <v>4000000</v>
      </c>
      <c r="G27" s="45">
        <f t="shared" si="11"/>
        <v>4000000</v>
      </c>
      <c r="H27" s="44">
        <f t="shared" si="11"/>
        <v>1092000</v>
      </c>
      <c r="I27" s="45">
        <f t="shared" si="11"/>
        <v>0</v>
      </c>
      <c r="J27" s="44">
        <f t="shared" si="11"/>
        <v>1349000</v>
      </c>
      <c r="K27" s="45">
        <f t="shared" si="11"/>
        <v>0</v>
      </c>
      <c r="L27" s="44">
        <f t="shared" si="11"/>
        <v>155000</v>
      </c>
      <c r="M27" s="45">
        <f t="shared" si="11"/>
        <v>0</v>
      </c>
      <c r="N27" s="44">
        <f t="shared" si="11"/>
        <v>1273000</v>
      </c>
      <c r="O27" s="45">
        <f t="shared" si="11"/>
        <v>0</v>
      </c>
      <c r="P27" s="44">
        <f t="shared" si="11"/>
        <v>3869000</v>
      </c>
      <c r="Q27" s="45">
        <f t="shared" si="11"/>
        <v>0</v>
      </c>
      <c r="R27" s="20">
        <f t="shared" si="7"/>
        <v>721.29032258064512</v>
      </c>
      <c r="S27" s="21">
        <f t="shared" si="8"/>
        <v>0</v>
      </c>
      <c r="T27" s="20">
        <f t="shared" si="9"/>
        <v>96.725000000000009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806000</v>
      </c>
      <c r="I30" s="48"/>
      <c r="J30" s="47">
        <v>1021000</v>
      </c>
      <c r="K30" s="48"/>
      <c r="L30" s="47"/>
      <c r="M30" s="48"/>
      <c r="N30" s="47">
        <v>1273000</v>
      </c>
      <c r="O30" s="48"/>
      <c r="P30" s="47">
        <f t="shared" si="5"/>
        <v>3100000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900000</v>
      </c>
      <c r="C32" s="46"/>
      <c r="D32" s="46"/>
      <c r="E32" s="46">
        <f t="shared" si="4"/>
        <v>900000</v>
      </c>
      <c r="F32" s="47">
        <v>900000</v>
      </c>
      <c r="G32" s="48">
        <v>900000</v>
      </c>
      <c r="H32" s="47">
        <v>286000</v>
      </c>
      <c r="I32" s="48"/>
      <c r="J32" s="47">
        <v>328000</v>
      </c>
      <c r="K32" s="48"/>
      <c r="L32" s="47">
        <v>155000</v>
      </c>
      <c r="M32" s="48"/>
      <c r="N32" s="47"/>
      <c r="O32" s="48"/>
      <c r="P32" s="47">
        <f t="shared" si="5"/>
        <v>769000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85.444444444444443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15447000</v>
      </c>
      <c r="C42" s="52">
        <f t="shared" si="13"/>
        <v>0</v>
      </c>
      <c r="D42" s="52">
        <f t="shared" si="13"/>
        <v>0</v>
      </c>
      <c r="E42" s="52">
        <f t="shared" si="13"/>
        <v>15447000</v>
      </c>
      <c r="F42" s="53">
        <f t="shared" si="13"/>
        <v>15447000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15447000</v>
      </c>
      <c r="C43" s="43">
        <f t="shared" si="19"/>
        <v>0</v>
      </c>
      <c r="D43" s="43">
        <f t="shared" si="19"/>
        <v>0</v>
      </c>
      <c r="E43" s="43">
        <f t="shared" si="19"/>
        <v>15447000</v>
      </c>
      <c r="F43" s="44">
        <f t="shared" si="19"/>
        <v>15447000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15447000</v>
      </c>
      <c r="C52" s="46"/>
      <c r="D52" s="46"/>
      <c r="E52" s="46">
        <f t="shared" si="21"/>
        <v>15447000</v>
      </c>
      <c r="F52" s="47">
        <v>15447000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44718000</v>
      </c>
      <c r="C59" s="43">
        <f t="shared" si="26"/>
        <v>-4769000</v>
      </c>
      <c r="D59" s="43">
        <f t="shared" si="26"/>
        <v>0</v>
      </c>
      <c r="E59" s="43">
        <f t="shared" si="26"/>
        <v>39949000</v>
      </c>
      <c r="F59" s="44">
        <f t="shared" si="26"/>
        <v>39949000</v>
      </c>
      <c r="G59" s="45">
        <f t="shared" si="26"/>
        <v>24502000</v>
      </c>
      <c r="H59" s="44">
        <f t="shared" si="26"/>
        <v>1092000</v>
      </c>
      <c r="I59" s="45">
        <f t="shared" si="26"/>
        <v>4062343</v>
      </c>
      <c r="J59" s="44">
        <f t="shared" si="26"/>
        <v>4309000</v>
      </c>
      <c r="K59" s="45">
        <f t="shared" si="26"/>
        <v>1500138</v>
      </c>
      <c r="L59" s="44">
        <f t="shared" si="26"/>
        <v>5536000</v>
      </c>
      <c r="M59" s="45">
        <f t="shared" si="26"/>
        <v>4765672</v>
      </c>
      <c r="N59" s="44">
        <f t="shared" si="26"/>
        <v>9812000</v>
      </c>
      <c r="O59" s="45">
        <f t="shared" si="26"/>
        <v>7350494</v>
      </c>
      <c r="P59" s="44">
        <f t="shared" si="26"/>
        <v>20749000</v>
      </c>
      <c r="Q59" s="45">
        <f t="shared" si="26"/>
        <v>17678647</v>
      </c>
      <c r="R59" s="20">
        <f t="shared" si="14"/>
        <v>77.239884393063591</v>
      </c>
      <c r="S59" s="21">
        <f t="shared" si="15"/>
        <v>54.238352954210868</v>
      </c>
      <c r="T59" s="20">
        <f t="shared" si="16"/>
        <v>51.93872187038474</v>
      </c>
      <c r="U59" s="22">
        <f t="shared" si="17"/>
        <v>44.253040126160855</v>
      </c>
      <c r="V59" s="44">
        <f t="shared" ref="V59:W59" si="27">+V8+V42</f>
        <v>3812000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44718000</v>
      </c>
      <c r="C63" s="55">
        <f t="shared" si="30"/>
        <v>-4769000</v>
      </c>
      <c r="D63" s="55">
        <f t="shared" si="30"/>
        <v>0</v>
      </c>
      <c r="E63" s="55">
        <f t="shared" si="30"/>
        <v>39949000</v>
      </c>
      <c r="F63" s="56">
        <f t="shared" si="30"/>
        <v>39949000</v>
      </c>
      <c r="G63" s="57">
        <f t="shared" si="30"/>
        <v>24502000</v>
      </c>
      <c r="H63" s="56">
        <f t="shared" si="30"/>
        <v>1092000</v>
      </c>
      <c r="I63" s="57">
        <f t="shared" si="30"/>
        <v>4062343</v>
      </c>
      <c r="J63" s="56">
        <f t="shared" si="30"/>
        <v>4309000</v>
      </c>
      <c r="K63" s="57">
        <f t="shared" si="30"/>
        <v>1500138</v>
      </c>
      <c r="L63" s="56">
        <f t="shared" si="30"/>
        <v>5536000</v>
      </c>
      <c r="M63" s="58">
        <f t="shared" si="30"/>
        <v>4765672</v>
      </c>
      <c r="N63" s="56">
        <f t="shared" si="30"/>
        <v>9812000</v>
      </c>
      <c r="O63" s="57">
        <f t="shared" si="30"/>
        <v>7350494</v>
      </c>
      <c r="P63" s="56">
        <f t="shared" si="30"/>
        <v>20749000</v>
      </c>
      <c r="Q63" s="57">
        <f t="shared" si="30"/>
        <v>17678647</v>
      </c>
      <c r="R63" s="38">
        <f t="shared" si="14"/>
        <v>77.239884393063591</v>
      </c>
      <c r="S63" s="39">
        <f t="shared" si="15"/>
        <v>54.238352954210868</v>
      </c>
      <c r="T63" s="38">
        <f t="shared" si="16"/>
        <v>51.93872187038474</v>
      </c>
      <c r="U63" s="39">
        <f t="shared" si="17"/>
        <v>44.253040126160855</v>
      </c>
      <c r="V63" s="56">
        <f>+V59+V60</f>
        <v>3812000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45103000</v>
      </c>
      <c r="C8" s="40">
        <f t="shared" si="0"/>
        <v>-2278000</v>
      </c>
      <c r="D8" s="40">
        <f t="shared" si="0"/>
        <v>0</v>
      </c>
      <c r="E8" s="40">
        <f t="shared" si="0"/>
        <v>42825000</v>
      </c>
      <c r="F8" s="41">
        <f t="shared" si="0"/>
        <v>42825000</v>
      </c>
      <c r="G8" s="42">
        <f t="shared" si="0"/>
        <v>42825000</v>
      </c>
      <c r="H8" s="41">
        <f t="shared" si="0"/>
        <v>9813000</v>
      </c>
      <c r="I8" s="42">
        <f t="shared" si="0"/>
        <v>7222063</v>
      </c>
      <c r="J8" s="41">
        <f t="shared" si="0"/>
        <v>9760000</v>
      </c>
      <c r="K8" s="42">
        <f t="shared" si="0"/>
        <v>897284</v>
      </c>
      <c r="L8" s="41">
        <f t="shared" si="0"/>
        <v>6778000</v>
      </c>
      <c r="M8" s="42">
        <f t="shared" si="0"/>
        <v>517841</v>
      </c>
      <c r="N8" s="41">
        <f t="shared" si="0"/>
        <v>877000</v>
      </c>
      <c r="O8" s="42">
        <f t="shared" si="0"/>
        <v>404272</v>
      </c>
      <c r="P8" s="41">
        <f t="shared" si="0"/>
        <v>27228000</v>
      </c>
      <c r="Q8" s="42">
        <f t="shared" si="0"/>
        <v>9041460</v>
      </c>
      <c r="R8" s="16">
        <f>IF(($L8       =0),0,((($N8       -$L8       )/$L8       )*100))</f>
        <v>-87.061079964591329</v>
      </c>
      <c r="S8" s="17">
        <f>IF(($M8       =0),0,((($O8       -$M8       )/$M8       )*100))</f>
        <v>-21.93124916721542</v>
      </c>
      <c r="T8" s="16">
        <f>IF(($E8       =0),0,(($P8       /$E8       )*100))</f>
        <v>63.579684763572672</v>
      </c>
      <c r="U8" s="18">
        <f>IF(($E8       =0),0,(($Q8       /$E8       )*100))</f>
        <v>21.112574430823116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40982000</v>
      </c>
      <c r="C9" s="43">
        <f t="shared" si="2"/>
        <v>-2278000</v>
      </c>
      <c r="D9" s="43">
        <f t="shared" si="2"/>
        <v>0</v>
      </c>
      <c r="E9" s="43">
        <f t="shared" si="2"/>
        <v>38704000</v>
      </c>
      <c r="F9" s="44">
        <f t="shared" si="2"/>
        <v>38704000</v>
      </c>
      <c r="G9" s="45">
        <f t="shared" si="2"/>
        <v>38704000</v>
      </c>
      <c r="H9" s="44">
        <f t="shared" si="2"/>
        <v>6806000</v>
      </c>
      <c r="I9" s="45">
        <f t="shared" si="2"/>
        <v>6022063</v>
      </c>
      <c r="J9" s="44">
        <f t="shared" si="2"/>
        <v>9638000</v>
      </c>
      <c r="K9" s="45">
        <f t="shared" si="2"/>
        <v>739005</v>
      </c>
      <c r="L9" s="44">
        <f t="shared" si="2"/>
        <v>6041000</v>
      </c>
      <c r="M9" s="45">
        <f t="shared" si="2"/>
        <v>0</v>
      </c>
      <c r="N9" s="44">
        <f t="shared" si="2"/>
        <v>848000</v>
      </c>
      <c r="O9" s="45">
        <f t="shared" si="2"/>
        <v>404272</v>
      </c>
      <c r="P9" s="44">
        <f t="shared" si="2"/>
        <v>23333000</v>
      </c>
      <c r="Q9" s="45">
        <f t="shared" si="2"/>
        <v>7165340</v>
      </c>
      <c r="R9" s="20">
        <f>IF(($L9       =0),0,((($N9       -$L9       )/$L9       )*100))</f>
        <v>-85.962588975335208</v>
      </c>
      <c r="S9" s="21">
        <f>IF(($M9       =0),0,((($O9       -$M9       )/$M9       )*100))</f>
        <v>0</v>
      </c>
      <c r="T9" s="20">
        <f>IF(($E9       =0),0,(($P9       /$E9       )*100))</f>
        <v>60.285758577924767</v>
      </c>
      <c r="U9" s="22">
        <f>IF(($E9       =0),0,(($Q9       /$E9       )*100))</f>
        <v>18.513176932616783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34057000</v>
      </c>
      <c r="C10" s="46">
        <v>-2278000</v>
      </c>
      <c r="D10" s="46"/>
      <c r="E10" s="46">
        <f t="shared" ref="E10:E41" si="4">$B10      +$C10      +$D10</f>
        <v>31779000</v>
      </c>
      <c r="F10" s="47">
        <v>31779000</v>
      </c>
      <c r="G10" s="48">
        <v>31779000</v>
      </c>
      <c r="H10" s="47">
        <v>6806000</v>
      </c>
      <c r="I10" s="48">
        <v>6022063</v>
      </c>
      <c r="J10" s="47">
        <v>7293000</v>
      </c>
      <c r="K10" s="48">
        <v>408200</v>
      </c>
      <c r="L10" s="47">
        <v>4486000</v>
      </c>
      <c r="M10" s="48"/>
      <c r="N10" s="47">
        <v>848000</v>
      </c>
      <c r="O10" s="48">
        <v>404272</v>
      </c>
      <c r="P10" s="47">
        <f t="shared" ref="P10:P41" si="5">$H10      +$J10      +$L10      +$N10</f>
        <v>19433000</v>
      </c>
      <c r="Q10" s="48">
        <f t="shared" ref="Q10:Q41" si="6">$I10      +$K10      +$M10      +$O10</f>
        <v>6834535</v>
      </c>
      <c r="R10" s="24">
        <f t="shared" ref="R10:R41" si="7">IF(($L10      =0),0,((($N10      -$L10      )/$L10      )*100))</f>
        <v>-81.096745430227372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61.150445262594801</v>
      </c>
      <c r="U10" s="26">
        <f t="shared" ref="U10:U41" si="10">IF(($E10      =0),0,(($Q10      /$E10      )*100))</f>
        <v>21.506450800843325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6925000</v>
      </c>
      <c r="C13" s="46"/>
      <c r="D13" s="46"/>
      <c r="E13" s="46">
        <f t="shared" si="4"/>
        <v>6925000</v>
      </c>
      <c r="F13" s="47">
        <v>6925000</v>
      </c>
      <c r="G13" s="48">
        <v>6925000</v>
      </c>
      <c r="H13" s="47"/>
      <c r="I13" s="48"/>
      <c r="J13" s="47">
        <v>2345000</v>
      </c>
      <c r="K13" s="48">
        <v>330805</v>
      </c>
      <c r="L13" s="47">
        <v>1555000</v>
      </c>
      <c r="M13" s="48"/>
      <c r="N13" s="47"/>
      <c r="O13" s="48"/>
      <c r="P13" s="47">
        <f t="shared" si="5"/>
        <v>3900000</v>
      </c>
      <c r="Q13" s="48">
        <f t="shared" si="6"/>
        <v>330805</v>
      </c>
      <c r="R13" s="24">
        <f t="shared" si="7"/>
        <v>-100</v>
      </c>
      <c r="S13" s="25">
        <f t="shared" si="8"/>
        <v>0</v>
      </c>
      <c r="T13" s="24">
        <f t="shared" si="9"/>
        <v>56.317689530685925</v>
      </c>
      <c r="U13" s="26">
        <f t="shared" si="10"/>
        <v>4.7769675090252708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4121000</v>
      </c>
      <c r="C27" s="43">
        <f t="shared" si="11"/>
        <v>0</v>
      </c>
      <c r="D27" s="43">
        <f t="shared" si="11"/>
        <v>0</v>
      </c>
      <c r="E27" s="43">
        <f t="shared" si="11"/>
        <v>4121000</v>
      </c>
      <c r="F27" s="44">
        <f t="shared" si="11"/>
        <v>4121000</v>
      </c>
      <c r="G27" s="45">
        <f t="shared" si="11"/>
        <v>4121000</v>
      </c>
      <c r="H27" s="44">
        <f t="shared" si="11"/>
        <v>3007000</v>
      </c>
      <c r="I27" s="45">
        <f t="shared" si="11"/>
        <v>1200000</v>
      </c>
      <c r="J27" s="44">
        <f t="shared" si="11"/>
        <v>122000</v>
      </c>
      <c r="K27" s="45">
        <f t="shared" si="11"/>
        <v>158279</v>
      </c>
      <c r="L27" s="44">
        <f t="shared" si="11"/>
        <v>737000</v>
      </c>
      <c r="M27" s="45">
        <f t="shared" si="11"/>
        <v>517841</v>
      </c>
      <c r="N27" s="44">
        <f t="shared" si="11"/>
        <v>29000</v>
      </c>
      <c r="O27" s="45">
        <f t="shared" si="11"/>
        <v>0</v>
      </c>
      <c r="P27" s="44">
        <f t="shared" si="11"/>
        <v>3895000</v>
      </c>
      <c r="Q27" s="45">
        <f t="shared" si="11"/>
        <v>1876120</v>
      </c>
      <c r="R27" s="20">
        <f t="shared" si="7"/>
        <v>-96.065128900949787</v>
      </c>
      <c r="S27" s="21">
        <f t="shared" si="8"/>
        <v>-100</v>
      </c>
      <c r="T27" s="20">
        <f t="shared" si="9"/>
        <v>94.51589420043679</v>
      </c>
      <c r="U27" s="22">
        <f t="shared" si="10"/>
        <v>45.525843241931568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2698000</v>
      </c>
      <c r="I30" s="48">
        <v>1200000</v>
      </c>
      <c r="J30" s="47"/>
      <c r="K30" s="48">
        <v>158279</v>
      </c>
      <c r="L30" s="47">
        <v>402000</v>
      </c>
      <c r="M30" s="48">
        <v>369103</v>
      </c>
      <c r="N30" s="47"/>
      <c r="O30" s="48"/>
      <c r="P30" s="47">
        <f t="shared" si="5"/>
        <v>3100000</v>
      </c>
      <c r="Q30" s="48">
        <f t="shared" si="6"/>
        <v>1727382</v>
      </c>
      <c r="R30" s="24">
        <f t="shared" si="7"/>
        <v>-100</v>
      </c>
      <c r="S30" s="25">
        <f t="shared" si="8"/>
        <v>-100</v>
      </c>
      <c r="T30" s="24">
        <f t="shared" si="9"/>
        <v>100</v>
      </c>
      <c r="U30" s="26">
        <f t="shared" si="10"/>
        <v>55.722000000000008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1021000</v>
      </c>
      <c r="C32" s="46"/>
      <c r="D32" s="46"/>
      <c r="E32" s="46">
        <f t="shared" si="4"/>
        <v>1021000</v>
      </c>
      <c r="F32" s="47">
        <v>1021000</v>
      </c>
      <c r="G32" s="48">
        <v>1021000</v>
      </c>
      <c r="H32" s="47">
        <v>309000</v>
      </c>
      <c r="I32" s="48"/>
      <c r="J32" s="47">
        <v>122000</v>
      </c>
      <c r="K32" s="48"/>
      <c r="L32" s="47">
        <v>335000</v>
      </c>
      <c r="M32" s="48">
        <v>148738</v>
      </c>
      <c r="N32" s="47">
        <v>29000</v>
      </c>
      <c r="O32" s="48"/>
      <c r="P32" s="47">
        <f t="shared" si="5"/>
        <v>795000</v>
      </c>
      <c r="Q32" s="48">
        <f t="shared" si="6"/>
        <v>148738</v>
      </c>
      <c r="R32" s="24">
        <f t="shared" si="7"/>
        <v>-91.343283582089555</v>
      </c>
      <c r="S32" s="25">
        <f t="shared" si="8"/>
        <v>-100</v>
      </c>
      <c r="T32" s="24">
        <f t="shared" si="9"/>
        <v>77.864838393731645</v>
      </c>
      <c r="U32" s="26">
        <f t="shared" si="10"/>
        <v>14.567874632713027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14075000</v>
      </c>
      <c r="C42" s="52">
        <f t="shared" si="13"/>
        <v>-100000</v>
      </c>
      <c r="D42" s="52">
        <f t="shared" si="13"/>
        <v>0</v>
      </c>
      <c r="E42" s="52">
        <f t="shared" si="13"/>
        <v>13975000</v>
      </c>
      <c r="F42" s="53">
        <f t="shared" si="13"/>
        <v>13975000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14075000</v>
      </c>
      <c r="C43" s="43">
        <f t="shared" si="19"/>
        <v>-100000</v>
      </c>
      <c r="D43" s="43">
        <f t="shared" si="19"/>
        <v>0</v>
      </c>
      <c r="E43" s="43">
        <f t="shared" si="19"/>
        <v>13975000</v>
      </c>
      <c r="F43" s="44">
        <f t="shared" si="19"/>
        <v>13975000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>
        <v>-100000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13975000</v>
      </c>
      <c r="C52" s="46"/>
      <c r="D52" s="46"/>
      <c r="E52" s="46">
        <f t="shared" si="21"/>
        <v>13975000</v>
      </c>
      <c r="F52" s="47">
        <v>13975000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59178000</v>
      </c>
      <c r="C59" s="43">
        <f t="shared" si="26"/>
        <v>-2378000</v>
      </c>
      <c r="D59" s="43">
        <f t="shared" si="26"/>
        <v>0</v>
      </c>
      <c r="E59" s="43">
        <f t="shared" si="26"/>
        <v>56800000</v>
      </c>
      <c r="F59" s="44">
        <f t="shared" si="26"/>
        <v>56800000</v>
      </c>
      <c r="G59" s="45">
        <f t="shared" si="26"/>
        <v>42825000</v>
      </c>
      <c r="H59" s="44">
        <f t="shared" si="26"/>
        <v>9813000</v>
      </c>
      <c r="I59" s="45">
        <f t="shared" si="26"/>
        <v>7222063</v>
      </c>
      <c r="J59" s="44">
        <f t="shared" si="26"/>
        <v>9760000</v>
      </c>
      <c r="K59" s="45">
        <f t="shared" si="26"/>
        <v>897284</v>
      </c>
      <c r="L59" s="44">
        <f t="shared" si="26"/>
        <v>6778000</v>
      </c>
      <c r="M59" s="45">
        <f t="shared" si="26"/>
        <v>517841</v>
      </c>
      <c r="N59" s="44">
        <f t="shared" si="26"/>
        <v>877000</v>
      </c>
      <c r="O59" s="45">
        <f t="shared" si="26"/>
        <v>404272</v>
      </c>
      <c r="P59" s="44">
        <f t="shared" si="26"/>
        <v>27228000</v>
      </c>
      <c r="Q59" s="45">
        <f t="shared" si="26"/>
        <v>9041460</v>
      </c>
      <c r="R59" s="20">
        <f t="shared" si="14"/>
        <v>-87.061079964591329</v>
      </c>
      <c r="S59" s="21">
        <f t="shared" si="15"/>
        <v>-21.93124916721542</v>
      </c>
      <c r="T59" s="20">
        <f t="shared" si="16"/>
        <v>47.936619718309856</v>
      </c>
      <c r="U59" s="22">
        <f t="shared" si="17"/>
        <v>15.918063380281691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59178000</v>
      </c>
      <c r="C63" s="55">
        <f t="shared" si="30"/>
        <v>-2378000</v>
      </c>
      <c r="D63" s="55">
        <f t="shared" si="30"/>
        <v>0</v>
      </c>
      <c r="E63" s="55">
        <f t="shared" si="30"/>
        <v>56800000</v>
      </c>
      <c r="F63" s="56">
        <f t="shared" si="30"/>
        <v>56800000</v>
      </c>
      <c r="G63" s="57">
        <f t="shared" si="30"/>
        <v>42825000</v>
      </c>
      <c r="H63" s="56">
        <f t="shared" si="30"/>
        <v>9813000</v>
      </c>
      <c r="I63" s="57">
        <f t="shared" si="30"/>
        <v>7222063</v>
      </c>
      <c r="J63" s="56">
        <f t="shared" si="30"/>
        <v>9760000</v>
      </c>
      <c r="K63" s="57">
        <f t="shared" si="30"/>
        <v>897284</v>
      </c>
      <c r="L63" s="56">
        <f t="shared" si="30"/>
        <v>6778000</v>
      </c>
      <c r="M63" s="58">
        <f t="shared" si="30"/>
        <v>517841</v>
      </c>
      <c r="N63" s="56">
        <f t="shared" si="30"/>
        <v>877000</v>
      </c>
      <c r="O63" s="57">
        <f t="shared" si="30"/>
        <v>404272</v>
      </c>
      <c r="P63" s="56">
        <f t="shared" si="30"/>
        <v>27228000</v>
      </c>
      <c r="Q63" s="57">
        <f t="shared" si="30"/>
        <v>9041460</v>
      </c>
      <c r="R63" s="38">
        <f t="shared" si="14"/>
        <v>-87.061079964591329</v>
      </c>
      <c r="S63" s="39">
        <f t="shared" si="15"/>
        <v>-21.93124916721542</v>
      </c>
      <c r="T63" s="38">
        <f t="shared" si="16"/>
        <v>47.936619718309856</v>
      </c>
      <c r="U63" s="39">
        <f t="shared" si="17"/>
        <v>15.918063380281691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14981000</v>
      </c>
      <c r="C8" s="40">
        <f t="shared" si="0"/>
        <v>5205000</v>
      </c>
      <c r="D8" s="40">
        <f t="shared" si="0"/>
        <v>0</v>
      </c>
      <c r="E8" s="40">
        <f t="shared" si="0"/>
        <v>20186000</v>
      </c>
      <c r="F8" s="41">
        <f t="shared" si="0"/>
        <v>20186000</v>
      </c>
      <c r="G8" s="42">
        <f t="shared" si="0"/>
        <v>20186000</v>
      </c>
      <c r="H8" s="41">
        <f t="shared" si="0"/>
        <v>5662000</v>
      </c>
      <c r="I8" s="42">
        <f t="shared" si="0"/>
        <v>0</v>
      </c>
      <c r="J8" s="41">
        <f t="shared" si="0"/>
        <v>3977000</v>
      </c>
      <c r="K8" s="42">
        <f t="shared" si="0"/>
        <v>0</v>
      </c>
      <c r="L8" s="41">
        <f t="shared" si="0"/>
        <v>166000</v>
      </c>
      <c r="M8" s="42">
        <f t="shared" si="0"/>
        <v>0</v>
      </c>
      <c r="N8" s="41">
        <f t="shared" si="0"/>
        <v>7185000</v>
      </c>
      <c r="O8" s="42">
        <f t="shared" si="0"/>
        <v>0</v>
      </c>
      <c r="P8" s="41">
        <f t="shared" si="0"/>
        <v>16990000</v>
      </c>
      <c r="Q8" s="42">
        <f t="shared" si="0"/>
        <v>0</v>
      </c>
      <c r="R8" s="16">
        <f>IF(($L8       =0),0,((($N8       -$L8       )/$L8       )*100))</f>
        <v>4228.3132530120483</v>
      </c>
      <c r="S8" s="17">
        <f>IF(($M8       =0),0,((($O8       -$M8       )/$M8       )*100))</f>
        <v>0</v>
      </c>
      <c r="T8" s="16">
        <f>IF(($E8       =0),0,(($P8       /$E8       )*100))</f>
        <v>84.167244624987617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11881000</v>
      </c>
      <c r="C9" s="43">
        <f t="shared" si="2"/>
        <v>5205000</v>
      </c>
      <c r="D9" s="43">
        <f t="shared" si="2"/>
        <v>0</v>
      </c>
      <c r="E9" s="43">
        <f t="shared" si="2"/>
        <v>17086000</v>
      </c>
      <c r="F9" s="44">
        <f t="shared" si="2"/>
        <v>17086000</v>
      </c>
      <c r="G9" s="45">
        <f t="shared" si="2"/>
        <v>17086000</v>
      </c>
      <c r="H9" s="44">
        <f t="shared" si="2"/>
        <v>5662000</v>
      </c>
      <c r="I9" s="45">
        <f t="shared" si="2"/>
        <v>0</v>
      </c>
      <c r="J9" s="44">
        <f t="shared" si="2"/>
        <v>3222000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5605000</v>
      </c>
      <c r="O9" s="45">
        <f t="shared" si="2"/>
        <v>0</v>
      </c>
      <c r="P9" s="44">
        <f t="shared" si="2"/>
        <v>14489000</v>
      </c>
      <c r="Q9" s="45">
        <f t="shared" si="2"/>
        <v>0</v>
      </c>
      <c r="R9" s="20">
        <f>IF(($L9       =0),0,((($N9       -$L9       )/$L9       )*100))</f>
        <v>0</v>
      </c>
      <c r="S9" s="21">
        <f>IF(($M9       =0),0,((($O9       -$M9       )/$M9       )*100))</f>
        <v>0</v>
      </c>
      <c r="T9" s="20">
        <f>IF(($E9       =0),0,(($P9       /$E9       )*100))</f>
        <v>84.800421397635489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11881000</v>
      </c>
      <c r="C10" s="46">
        <v>5205000</v>
      </c>
      <c r="D10" s="46"/>
      <c r="E10" s="46">
        <f t="shared" ref="E10:E41" si="4">$B10      +$C10      +$D10</f>
        <v>17086000</v>
      </c>
      <c r="F10" s="47">
        <v>17086000</v>
      </c>
      <c r="G10" s="48">
        <v>17086000</v>
      </c>
      <c r="H10" s="47">
        <v>5662000</v>
      </c>
      <c r="I10" s="48"/>
      <c r="J10" s="47">
        <v>3222000</v>
      </c>
      <c r="K10" s="48"/>
      <c r="L10" s="47"/>
      <c r="M10" s="48"/>
      <c r="N10" s="47">
        <v>5605000</v>
      </c>
      <c r="O10" s="48"/>
      <c r="P10" s="47">
        <f t="shared" ref="P10:P41" si="5">$H10      +$J10      +$L10      +$N10</f>
        <v>14489000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84.800421397635489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3100000</v>
      </c>
      <c r="C27" s="43">
        <f t="shared" si="11"/>
        <v>0</v>
      </c>
      <c r="D27" s="43">
        <f t="shared" si="11"/>
        <v>0</v>
      </c>
      <c r="E27" s="43">
        <f t="shared" si="11"/>
        <v>3100000</v>
      </c>
      <c r="F27" s="44">
        <f t="shared" si="11"/>
        <v>3100000</v>
      </c>
      <c r="G27" s="45">
        <f t="shared" si="11"/>
        <v>3100000</v>
      </c>
      <c r="H27" s="44">
        <f t="shared" si="11"/>
        <v>0</v>
      </c>
      <c r="I27" s="45">
        <f t="shared" si="11"/>
        <v>0</v>
      </c>
      <c r="J27" s="44">
        <f t="shared" si="11"/>
        <v>755000</v>
      </c>
      <c r="K27" s="45">
        <f t="shared" si="11"/>
        <v>0</v>
      </c>
      <c r="L27" s="44">
        <f t="shared" si="11"/>
        <v>166000</v>
      </c>
      <c r="M27" s="45">
        <f t="shared" si="11"/>
        <v>0</v>
      </c>
      <c r="N27" s="44">
        <f t="shared" si="11"/>
        <v>1580000</v>
      </c>
      <c r="O27" s="45">
        <f t="shared" si="11"/>
        <v>0</v>
      </c>
      <c r="P27" s="44">
        <f t="shared" si="11"/>
        <v>2501000</v>
      </c>
      <c r="Q27" s="45">
        <f t="shared" si="11"/>
        <v>0</v>
      </c>
      <c r="R27" s="20">
        <f t="shared" si="7"/>
        <v>851.80722891566256</v>
      </c>
      <c r="S27" s="21">
        <f t="shared" si="8"/>
        <v>0</v>
      </c>
      <c r="T27" s="20">
        <f t="shared" si="9"/>
        <v>80.677419354838705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755000</v>
      </c>
      <c r="K30" s="48"/>
      <c r="L30" s="47">
        <v>166000</v>
      </c>
      <c r="M30" s="48"/>
      <c r="N30" s="47">
        <v>1580000</v>
      </c>
      <c r="O30" s="48"/>
      <c r="P30" s="47">
        <f t="shared" si="5"/>
        <v>2501000</v>
      </c>
      <c r="Q30" s="48">
        <f t="shared" si="6"/>
        <v>0</v>
      </c>
      <c r="R30" s="24">
        <f t="shared" si="7"/>
        <v>851.80722891566256</v>
      </c>
      <c r="S30" s="25">
        <f t="shared" si="8"/>
        <v>0</v>
      </c>
      <c r="T30" s="24">
        <f t="shared" si="9"/>
        <v>80.677419354838705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9450000</v>
      </c>
      <c r="C42" s="52">
        <f t="shared" si="13"/>
        <v>-9450000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9450000</v>
      </c>
      <c r="C43" s="43">
        <f t="shared" si="19"/>
        <v>-9450000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9450000</v>
      </c>
      <c r="C52" s="46">
        <v>-9450000</v>
      </c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24431000</v>
      </c>
      <c r="C59" s="43">
        <f t="shared" si="26"/>
        <v>-4245000</v>
      </c>
      <c r="D59" s="43">
        <f t="shared" si="26"/>
        <v>0</v>
      </c>
      <c r="E59" s="43">
        <f t="shared" si="26"/>
        <v>20186000</v>
      </c>
      <c r="F59" s="44">
        <f t="shared" si="26"/>
        <v>20186000</v>
      </c>
      <c r="G59" s="45">
        <f t="shared" si="26"/>
        <v>20186000</v>
      </c>
      <c r="H59" s="44">
        <f t="shared" si="26"/>
        <v>5662000</v>
      </c>
      <c r="I59" s="45">
        <f t="shared" si="26"/>
        <v>0</v>
      </c>
      <c r="J59" s="44">
        <f t="shared" si="26"/>
        <v>3977000</v>
      </c>
      <c r="K59" s="45">
        <f t="shared" si="26"/>
        <v>0</v>
      </c>
      <c r="L59" s="44">
        <f t="shared" si="26"/>
        <v>166000</v>
      </c>
      <c r="M59" s="45">
        <f t="shared" si="26"/>
        <v>0</v>
      </c>
      <c r="N59" s="44">
        <f t="shared" si="26"/>
        <v>7185000</v>
      </c>
      <c r="O59" s="45">
        <f t="shared" si="26"/>
        <v>0</v>
      </c>
      <c r="P59" s="44">
        <f t="shared" si="26"/>
        <v>16990000</v>
      </c>
      <c r="Q59" s="45">
        <f t="shared" si="26"/>
        <v>0</v>
      </c>
      <c r="R59" s="20">
        <f t="shared" si="14"/>
        <v>4228.3132530120483</v>
      </c>
      <c r="S59" s="21">
        <f t="shared" si="15"/>
        <v>0</v>
      </c>
      <c r="T59" s="20">
        <f t="shared" si="16"/>
        <v>84.167244624987617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24431000</v>
      </c>
      <c r="C63" s="55">
        <f t="shared" si="30"/>
        <v>-4245000</v>
      </c>
      <c r="D63" s="55">
        <f t="shared" si="30"/>
        <v>0</v>
      </c>
      <c r="E63" s="55">
        <f t="shared" si="30"/>
        <v>20186000</v>
      </c>
      <c r="F63" s="56">
        <f t="shared" si="30"/>
        <v>20186000</v>
      </c>
      <c r="G63" s="57">
        <f t="shared" si="30"/>
        <v>20186000</v>
      </c>
      <c r="H63" s="56">
        <f t="shared" si="30"/>
        <v>5662000</v>
      </c>
      <c r="I63" s="57">
        <f t="shared" si="30"/>
        <v>0</v>
      </c>
      <c r="J63" s="56">
        <f t="shared" si="30"/>
        <v>3977000</v>
      </c>
      <c r="K63" s="57">
        <f t="shared" si="30"/>
        <v>0</v>
      </c>
      <c r="L63" s="56">
        <f t="shared" si="30"/>
        <v>166000</v>
      </c>
      <c r="M63" s="58">
        <f t="shared" si="30"/>
        <v>0</v>
      </c>
      <c r="N63" s="56">
        <f t="shared" si="30"/>
        <v>7185000</v>
      </c>
      <c r="O63" s="57">
        <f t="shared" si="30"/>
        <v>0</v>
      </c>
      <c r="P63" s="56">
        <f t="shared" si="30"/>
        <v>16990000</v>
      </c>
      <c r="Q63" s="57">
        <f t="shared" si="30"/>
        <v>0</v>
      </c>
      <c r="R63" s="38">
        <f t="shared" si="14"/>
        <v>4228.3132530120483</v>
      </c>
      <c r="S63" s="39">
        <f t="shared" si="15"/>
        <v>0</v>
      </c>
      <c r="T63" s="38">
        <f t="shared" si="16"/>
        <v>84.167244624987617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31271000</v>
      </c>
      <c r="C8" s="40">
        <f t="shared" si="0"/>
        <v>-8233000</v>
      </c>
      <c r="D8" s="40">
        <f t="shared" si="0"/>
        <v>0</v>
      </c>
      <c r="E8" s="40">
        <f t="shared" si="0"/>
        <v>23038000</v>
      </c>
      <c r="F8" s="41">
        <f t="shared" si="0"/>
        <v>23038000</v>
      </c>
      <c r="G8" s="42">
        <f t="shared" si="0"/>
        <v>23038000</v>
      </c>
      <c r="H8" s="41">
        <f t="shared" si="0"/>
        <v>758000</v>
      </c>
      <c r="I8" s="42">
        <f t="shared" si="0"/>
        <v>0</v>
      </c>
      <c r="J8" s="41">
        <f t="shared" si="0"/>
        <v>2758000</v>
      </c>
      <c r="K8" s="42">
        <f t="shared" si="0"/>
        <v>0</v>
      </c>
      <c r="L8" s="41">
        <f t="shared" si="0"/>
        <v>2857000</v>
      </c>
      <c r="M8" s="42">
        <f t="shared" si="0"/>
        <v>11472371</v>
      </c>
      <c r="N8" s="41">
        <f t="shared" si="0"/>
        <v>8338000</v>
      </c>
      <c r="O8" s="42">
        <f t="shared" si="0"/>
        <v>0</v>
      </c>
      <c r="P8" s="41">
        <f t="shared" si="0"/>
        <v>14711000</v>
      </c>
      <c r="Q8" s="42">
        <f t="shared" si="0"/>
        <v>11472371</v>
      </c>
      <c r="R8" s="16">
        <f>IF(($L8       =0),0,((($N8       -$L8       )/$L8       )*100))</f>
        <v>191.84459222961146</v>
      </c>
      <c r="S8" s="17">
        <f>IF(($M8       =0),0,((($O8       -$M8       )/$M8       )*100))</f>
        <v>-100</v>
      </c>
      <c r="T8" s="16">
        <f>IF(($E8       =0),0,(($P8       /$E8       )*100))</f>
        <v>63.855369389703966</v>
      </c>
      <c r="U8" s="18">
        <f>IF(($E8       =0),0,(($Q8       /$E8       )*100))</f>
        <v>49.797599618022396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27221000</v>
      </c>
      <c r="C9" s="43">
        <f t="shared" si="2"/>
        <v>-8233000</v>
      </c>
      <c r="D9" s="43">
        <f t="shared" si="2"/>
        <v>0</v>
      </c>
      <c r="E9" s="43">
        <f t="shared" si="2"/>
        <v>18988000</v>
      </c>
      <c r="F9" s="44">
        <f t="shared" si="2"/>
        <v>18988000</v>
      </c>
      <c r="G9" s="45">
        <f t="shared" si="2"/>
        <v>18988000</v>
      </c>
      <c r="H9" s="44">
        <f t="shared" si="2"/>
        <v>141000</v>
      </c>
      <c r="I9" s="45">
        <f t="shared" si="2"/>
        <v>0</v>
      </c>
      <c r="J9" s="44">
        <f t="shared" si="2"/>
        <v>2520000</v>
      </c>
      <c r="K9" s="45">
        <f t="shared" si="2"/>
        <v>0</v>
      </c>
      <c r="L9" s="44">
        <f t="shared" si="2"/>
        <v>1700000</v>
      </c>
      <c r="M9" s="45">
        <f t="shared" si="2"/>
        <v>8612615</v>
      </c>
      <c r="N9" s="44">
        <f t="shared" si="2"/>
        <v>8338000</v>
      </c>
      <c r="O9" s="45">
        <f t="shared" si="2"/>
        <v>0</v>
      </c>
      <c r="P9" s="44">
        <f t="shared" si="2"/>
        <v>12699000</v>
      </c>
      <c r="Q9" s="45">
        <f t="shared" si="2"/>
        <v>8612615</v>
      </c>
      <c r="R9" s="20">
        <f>IF(($L9       =0),0,((($N9       -$L9       )/$L9       )*100))</f>
        <v>390.47058823529414</v>
      </c>
      <c r="S9" s="21">
        <f>IF(($M9       =0),0,((($O9       -$M9       )/$M9       )*100))</f>
        <v>-100</v>
      </c>
      <c r="T9" s="20">
        <f>IF(($E9       =0),0,(($P9       /$E9       )*100))</f>
        <v>66.879081525173788</v>
      </c>
      <c r="U9" s="22">
        <f>IF(($E9       =0),0,(($Q9       /$E9       )*100))</f>
        <v>45.35819991573625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17746000</v>
      </c>
      <c r="C10" s="46">
        <v>-7746000</v>
      </c>
      <c r="D10" s="46"/>
      <c r="E10" s="46">
        <f t="shared" ref="E10:E41" si="4">$B10      +$C10      +$D10</f>
        <v>10000000</v>
      </c>
      <c r="F10" s="47">
        <v>10000000</v>
      </c>
      <c r="G10" s="48">
        <v>10000000</v>
      </c>
      <c r="H10" s="47">
        <v>141000</v>
      </c>
      <c r="I10" s="48"/>
      <c r="J10" s="47">
        <v>169000</v>
      </c>
      <c r="K10" s="48"/>
      <c r="L10" s="47">
        <v>225000</v>
      </c>
      <c r="M10" s="48">
        <v>2028752</v>
      </c>
      <c r="N10" s="47">
        <v>5252000</v>
      </c>
      <c r="O10" s="48"/>
      <c r="P10" s="47">
        <f t="shared" ref="P10:P41" si="5">$H10      +$J10      +$L10      +$N10</f>
        <v>5787000</v>
      </c>
      <c r="Q10" s="48">
        <f t="shared" ref="Q10:Q41" si="6">$I10      +$K10      +$M10      +$O10</f>
        <v>2028752</v>
      </c>
      <c r="R10" s="24">
        <f t="shared" ref="R10:R41" si="7">IF(($L10      =0),0,((($N10      -$L10      )/$L10      )*100))</f>
        <v>2234.2222222222222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57.87</v>
      </c>
      <c r="U10" s="26">
        <f t="shared" ref="U10:U41" si="10">IF(($E10      =0),0,(($Q10      /$E10      )*100))</f>
        <v>20.287520000000001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</v>
      </c>
      <c r="C13" s="46">
        <v>3500000</v>
      </c>
      <c r="D13" s="46"/>
      <c r="E13" s="46">
        <f t="shared" si="4"/>
        <v>5000000</v>
      </c>
      <c r="F13" s="47">
        <v>5000000</v>
      </c>
      <c r="G13" s="48">
        <v>5000000</v>
      </c>
      <c r="H13" s="47"/>
      <c r="I13" s="48"/>
      <c r="J13" s="47">
        <v>1524000</v>
      </c>
      <c r="K13" s="48"/>
      <c r="L13" s="47">
        <v>390000</v>
      </c>
      <c r="M13" s="48">
        <v>2595863</v>
      </c>
      <c r="N13" s="47">
        <v>3086000</v>
      </c>
      <c r="O13" s="48"/>
      <c r="P13" s="47">
        <f t="shared" si="5"/>
        <v>5000000</v>
      </c>
      <c r="Q13" s="48">
        <f t="shared" si="6"/>
        <v>2595863</v>
      </c>
      <c r="R13" s="24">
        <f t="shared" si="7"/>
        <v>691.28205128205127</v>
      </c>
      <c r="S13" s="25">
        <f t="shared" si="8"/>
        <v>-100</v>
      </c>
      <c r="T13" s="24">
        <f t="shared" si="9"/>
        <v>100</v>
      </c>
      <c r="U13" s="26">
        <f t="shared" si="10"/>
        <v>51.917259999999999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7975000</v>
      </c>
      <c r="C23" s="46">
        <v>-3987000</v>
      </c>
      <c r="D23" s="46"/>
      <c r="E23" s="46">
        <f t="shared" si="4"/>
        <v>3988000</v>
      </c>
      <c r="F23" s="47">
        <v>3988000</v>
      </c>
      <c r="G23" s="48">
        <v>3988000</v>
      </c>
      <c r="H23" s="47"/>
      <c r="I23" s="48"/>
      <c r="J23" s="47">
        <v>827000</v>
      </c>
      <c r="K23" s="48"/>
      <c r="L23" s="47">
        <v>1085000</v>
      </c>
      <c r="M23" s="48">
        <v>3988000</v>
      </c>
      <c r="N23" s="47"/>
      <c r="O23" s="48"/>
      <c r="P23" s="47">
        <f t="shared" si="5"/>
        <v>1912000</v>
      </c>
      <c r="Q23" s="48">
        <f t="shared" si="6"/>
        <v>3988000</v>
      </c>
      <c r="R23" s="24">
        <f t="shared" si="7"/>
        <v>-100</v>
      </c>
      <c r="S23" s="25">
        <f t="shared" si="8"/>
        <v>-100</v>
      </c>
      <c r="T23" s="24">
        <f t="shared" si="9"/>
        <v>47.943831494483454</v>
      </c>
      <c r="U23" s="26">
        <f t="shared" si="10"/>
        <v>100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4050000</v>
      </c>
      <c r="C27" s="43">
        <f t="shared" si="11"/>
        <v>0</v>
      </c>
      <c r="D27" s="43">
        <f t="shared" si="11"/>
        <v>0</v>
      </c>
      <c r="E27" s="43">
        <f t="shared" si="11"/>
        <v>4050000</v>
      </c>
      <c r="F27" s="44">
        <f t="shared" si="11"/>
        <v>4050000</v>
      </c>
      <c r="G27" s="45">
        <f t="shared" si="11"/>
        <v>4050000</v>
      </c>
      <c r="H27" s="44">
        <f t="shared" si="11"/>
        <v>617000</v>
      </c>
      <c r="I27" s="45">
        <f t="shared" si="11"/>
        <v>0</v>
      </c>
      <c r="J27" s="44">
        <f t="shared" si="11"/>
        <v>238000</v>
      </c>
      <c r="K27" s="45">
        <f t="shared" si="11"/>
        <v>0</v>
      </c>
      <c r="L27" s="44">
        <f t="shared" si="11"/>
        <v>1157000</v>
      </c>
      <c r="M27" s="45">
        <f t="shared" si="11"/>
        <v>2859756</v>
      </c>
      <c r="N27" s="44">
        <f t="shared" si="11"/>
        <v>0</v>
      </c>
      <c r="O27" s="45">
        <f t="shared" si="11"/>
        <v>0</v>
      </c>
      <c r="P27" s="44">
        <f t="shared" si="11"/>
        <v>2012000</v>
      </c>
      <c r="Q27" s="45">
        <f t="shared" si="11"/>
        <v>2859756</v>
      </c>
      <c r="R27" s="20">
        <f t="shared" si="7"/>
        <v>-100</v>
      </c>
      <c r="S27" s="21">
        <f t="shared" si="8"/>
        <v>-100</v>
      </c>
      <c r="T27" s="20">
        <f t="shared" si="9"/>
        <v>49.679012345679013</v>
      </c>
      <c r="U27" s="22">
        <f t="shared" si="10"/>
        <v>70.611259259259256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617000</v>
      </c>
      <c r="I30" s="48"/>
      <c r="J30" s="47"/>
      <c r="K30" s="48"/>
      <c r="L30" s="47">
        <v>1157000</v>
      </c>
      <c r="M30" s="48">
        <v>1909756</v>
      </c>
      <c r="N30" s="47"/>
      <c r="O30" s="48"/>
      <c r="P30" s="47">
        <f t="shared" si="5"/>
        <v>1774000</v>
      </c>
      <c r="Q30" s="48">
        <f t="shared" si="6"/>
        <v>1909756</v>
      </c>
      <c r="R30" s="24">
        <f t="shared" si="7"/>
        <v>-100</v>
      </c>
      <c r="S30" s="25">
        <f t="shared" si="8"/>
        <v>-100</v>
      </c>
      <c r="T30" s="24">
        <f t="shared" si="9"/>
        <v>57.225806451612904</v>
      </c>
      <c r="U30" s="26">
        <f t="shared" si="10"/>
        <v>61.605032258064519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950000</v>
      </c>
      <c r="H32" s="47"/>
      <c r="I32" s="48"/>
      <c r="J32" s="47">
        <v>238000</v>
      </c>
      <c r="K32" s="48"/>
      <c r="L32" s="47"/>
      <c r="M32" s="48">
        <v>950000</v>
      </c>
      <c r="N32" s="47"/>
      <c r="O32" s="48"/>
      <c r="P32" s="47">
        <f t="shared" si="5"/>
        <v>238000</v>
      </c>
      <c r="Q32" s="48">
        <f t="shared" si="6"/>
        <v>950000</v>
      </c>
      <c r="R32" s="24">
        <f t="shared" si="7"/>
        <v>0</v>
      </c>
      <c r="S32" s="25">
        <f t="shared" si="8"/>
        <v>-100</v>
      </c>
      <c r="T32" s="24">
        <f t="shared" si="9"/>
        <v>25.05263157894737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27004000</v>
      </c>
      <c r="C42" s="52">
        <f t="shared" si="13"/>
        <v>2633000</v>
      </c>
      <c r="D42" s="52">
        <f t="shared" si="13"/>
        <v>0</v>
      </c>
      <c r="E42" s="52">
        <f t="shared" si="13"/>
        <v>29637000</v>
      </c>
      <c r="F42" s="53">
        <f t="shared" si="13"/>
        <v>29637000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27004000</v>
      </c>
      <c r="C43" s="43">
        <f t="shared" si="19"/>
        <v>2633000</v>
      </c>
      <c r="D43" s="43">
        <f t="shared" si="19"/>
        <v>0</v>
      </c>
      <c r="E43" s="43">
        <f t="shared" si="19"/>
        <v>29637000</v>
      </c>
      <c r="F43" s="44">
        <f t="shared" si="19"/>
        <v>29637000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27004000</v>
      </c>
      <c r="C45" s="46">
        <v>2633000</v>
      </c>
      <c r="D45" s="46"/>
      <c r="E45" s="46">
        <f t="shared" si="21"/>
        <v>29637000</v>
      </c>
      <c r="F45" s="47">
        <v>29637000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58275000</v>
      </c>
      <c r="C59" s="43">
        <f t="shared" si="26"/>
        <v>-5600000</v>
      </c>
      <c r="D59" s="43">
        <f t="shared" si="26"/>
        <v>0</v>
      </c>
      <c r="E59" s="43">
        <f t="shared" si="26"/>
        <v>52675000</v>
      </c>
      <c r="F59" s="44">
        <f t="shared" si="26"/>
        <v>52675000</v>
      </c>
      <c r="G59" s="45">
        <f t="shared" si="26"/>
        <v>23038000</v>
      </c>
      <c r="H59" s="44">
        <f t="shared" si="26"/>
        <v>758000</v>
      </c>
      <c r="I59" s="45">
        <f t="shared" si="26"/>
        <v>0</v>
      </c>
      <c r="J59" s="44">
        <f t="shared" si="26"/>
        <v>2758000</v>
      </c>
      <c r="K59" s="45">
        <f t="shared" si="26"/>
        <v>0</v>
      </c>
      <c r="L59" s="44">
        <f t="shared" si="26"/>
        <v>2857000</v>
      </c>
      <c r="M59" s="45">
        <f t="shared" si="26"/>
        <v>11472371</v>
      </c>
      <c r="N59" s="44">
        <f t="shared" si="26"/>
        <v>8338000</v>
      </c>
      <c r="O59" s="45">
        <f t="shared" si="26"/>
        <v>0</v>
      </c>
      <c r="P59" s="44">
        <f t="shared" si="26"/>
        <v>14711000</v>
      </c>
      <c r="Q59" s="45">
        <f t="shared" si="26"/>
        <v>11472371</v>
      </c>
      <c r="R59" s="20">
        <f t="shared" si="14"/>
        <v>191.84459222961146</v>
      </c>
      <c r="S59" s="21">
        <f t="shared" si="15"/>
        <v>-100</v>
      </c>
      <c r="T59" s="20">
        <f t="shared" si="16"/>
        <v>27.927859515899385</v>
      </c>
      <c r="U59" s="22">
        <f t="shared" si="17"/>
        <v>21.779536782154725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58275000</v>
      </c>
      <c r="C63" s="55">
        <f t="shared" si="30"/>
        <v>-5600000</v>
      </c>
      <c r="D63" s="55">
        <f t="shared" si="30"/>
        <v>0</v>
      </c>
      <c r="E63" s="55">
        <f t="shared" si="30"/>
        <v>52675000</v>
      </c>
      <c r="F63" s="56">
        <f t="shared" si="30"/>
        <v>52675000</v>
      </c>
      <c r="G63" s="57">
        <f t="shared" si="30"/>
        <v>23038000</v>
      </c>
      <c r="H63" s="56">
        <f t="shared" si="30"/>
        <v>758000</v>
      </c>
      <c r="I63" s="57">
        <f t="shared" si="30"/>
        <v>0</v>
      </c>
      <c r="J63" s="56">
        <f t="shared" si="30"/>
        <v>2758000</v>
      </c>
      <c r="K63" s="57">
        <f t="shared" si="30"/>
        <v>0</v>
      </c>
      <c r="L63" s="56">
        <f t="shared" si="30"/>
        <v>2857000</v>
      </c>
      <c r="M63" s="58">
        <f t="shared" si="30"/>
        <v>11472371</v>
      </c>
      <c r="N63" s="56">
        <f t="shared" si="30"/>
        <v>8338000</v>
      </c>
      <c r="O63" s="57">
        <f t="shared" si="30"/>
        <v>0</v>
      </c>
      <c r="P63" s="56">
        <f t="shared" si="30"/>
        <v>14711000</v>
      </c>
      <c r="Q63" s="57">
        <f t="shared" si="30"/>
        <v>11472371</v>
      </c>
      <c r="R63" s="38">
        <f t="shared" si="14"/>
        <v>191.84459222961146</v>
      </c>
      <c r="S63" s="39">
        <f t="shared" si="15"/>
        <v>-100</v>
      </c>
      <c r="T63" s="38">
        <f t="shared" si="16"/>
        <v>27.927859515899385</v>
      </c>
      <c r="U63" s="39">
        <f t="shared" si="17"/>
        <v>21.779536782154725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25712000</v>
      </c>
      <c r="C8" s="40">
        <f t="shared" si="0"/>
        <v>34420000</v>
      </c>
      <c r="D8" s="40">
        <f t="shared" si="0"/>
        <v>0</v>
      </c>
      <c r="E8" s="40">
        <f t="shared" si="0"/>
        <v>60132000</v>
      </c>
      <c r="F8" s="41">
        <f t="shared" si="0"/>
        <v>60132000</v>
      </c>
      <c r="G8" s="42">
        <f t="shared" si="0"/>
        <v>60132000</v>
      </c>
      <c r="H8" s="41">
        <f t="shared" si="0"/>
        <v>6997000</v>
      </c>
      <c r="I8" s="42">
        <f t="shared" si="0"/>
        <v>0</v>
      </c>
      <c r="J8" s="41">
        <f t="shared" si="0"/>
        <v>12309000</v>
      </c>
      <c r="K8" s="42">
        <f t="shared" si="0"/>
        <v>8567191</v>
      </c>
      <c r="L8" s="41">
        <f t="shared" si="0"/>
        <v>1207000</v>
      </c>
      <c r="M8" s="42">
        <f t="shared" si="0"/>
        <v>12388432</v>
      </c>
      <c r="N8" s="41">
        <f t="shared" si="0"/>
        <v>17359000</v>
      </c>
      <c r="O8" s="42">
        <f t="shared" si="0"/>
        <v>397987</v>
      </c>
      <c r="P8" s="41">
        <f t="shared" si="0"/>
        <v>37872000</v>
      </c>
      <c r="Q8" s="42">
        <f t="shared" si="0"/>
        <v>21353610</v>
      </c>
      <c r="R8" s="16">
        <f>IF(($L8       =0),0,((($N8       -$L8       )/$L8       )*100))</f>
        <v>1338.1938690969346</v>
      </c>
      <c r="S8" s="17">
        <f>IF(($M8       =0),0,((($O8       -$M8       )/$M8       )*100))</f>
        <v>-96.787430402814493</v>
      </c>
      <c r="T8" s="16">
        <f>IF(($E8       =0),0,(($P8       /$E8       )*100))</f>
        <v>62.981440830173618</v>
      </c>
      <c r="U8" s="18">
        <f>IF(($E8       =0),0,(($Q8       /$E8       )*100))</f>
        <v>35.511225304330473</v>
      </c>
      <c r="V8" s="41">
        <f t="shared" ref="V8:W8" si="1">+V9+V27</f>
        <v>78330000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21652000</v>
      </c>
      <c r="C9" s="43">
        <f t="shared" si="2"/>
        <v>34420000</v>
      </c>
      <c r="D9" s="43">
        <f t="shared" si="2"/>
        <v>0</v>
      </c>
      <c r="E9" s="43">
        <f t="shared" si="2"/>
        <v>56072000</v>
      </c>
      <c r="F9" s="44">
        <f t="shared" si="2"/>
        <v>56072000</v>
      </c>
      <c r="G9" s="45">
        <f t="shared" si="2"/>
        <v>56072000</v>
      </c>
      <c r="H9" s="44">
        <f t="shared" si="2"/>
        <v>5266000</v>
      </c>
      <c r="I9" s="45">
        <f t="shared" si="2"/>
        <v>0</v>
      </c>
      <c r="J9" s="44">
        <f t="shared" si="2"/>
        <v>11524000</v>
      </c>
      <c r="K9" s="45">
        <f t="shared" si="2"/>
        <v>8539617</v>
      </c>
      <c r="L9" s="44">
        <f t="shared" si="2"/>
        <v>1116000</v>
      </c>
      <c r="M9" s="45">
        <f t="shared" si="2"/>
        <v>12296564</v>
      </c>
      <c r="N9" s="44">
        <f t="shared" si="2"/>
        <v>16499000</v>
      </c>
      <c r="O9" s="45">
        <f t="shared" si="2"/>
        <v>0</v>
      </c>
      <c r="P9" s="44">
        <f t="shared" si="2"/>
        <v>34405000</v>
      </c>
      <c r="Q9" s="45">
        <f t="shared" si="2"/>
        <v>20836181</v>
      </c>
      <c r="R9" s="20">
        <f>IF(($L9       =0),0,((($N9       -$L9       )/$L9       )*100))</f>
        <v>1378.405017921147</v>
      </c>
      <c r="S9" s="21">
        <f>IF(($M9       =0),0,((($O9       -$M9       )/$M9       )*100))</f>
        <v>-100</v>
      </c>
      <c r="T9" s="20">
        <f>IF(($E9       =0),0,(($P9       /$E9       )*100))</f>
        <v>61.358610358111001</v>
      </c>
      <c r="U9" s="22">
        <f>IF(($E9       =0),0,(($Q9       /$E9       )*100))</f>
        <v>37.159689328006849</v>
      </c>
      <c r="V9" s="44">
        <f t="shared" ref="V9:W9" si="3">SUM(V10:V26)</f>
        <v>78330000</v>
      </c>
      <c r="W9" s="45">
        <f t="shared" si="3"/>
        <v>0</v>
      </c>
    </row>
    <row r="10" spans="1:23" x14ac:dyDescent="0.2">
      <c r="A10" s="23" t="s">
        <v>37</v>
      </c>
      <c r="B10" s="46">
        <v>8677000</v>
      </c>
      <c r="C10" s="46">
        <v>23420000</v>
      </c>
      <c r="D10" s="46"/>
      <c r="E10" s="46">
        <f t="shared" ref="E10:E41" si="4">$B10      +$C10      +$D10</f>
        <v>32097000</v>
      </c>
      <c r="F10" s="47">
        <v>32097000</v>
      </c>
      <c r="G10" s="48">
        <v>32097000</v>
      </c>
      <c r="H10" s="47">
        <v>665000</v>
      </c>
      <c r="I10" s="48"/>
      <c r="J10" s="47">
        <v>6860000</v>
      </c>
      <c r="K10" s="48">
        <v>3875563</v>
      </c>
      <c r="L10" s="47"/>
      <c r="M10" s="48">
        <v>12018331</v>
      </c>
      <c r="N10" s="47">
        <v>2905000</v>
      </c>
      <c r="O10" s="48"/>
      <c r="P10" s="47">
        <f t="shared" ref="P10:P41" si="5">$H10      +$J10      +$L10      +$N10</f>
        <v>10430000</v>
      </c>
      <c r="Q10" s="48">
        <f t="shared" ref="Q10:Q41" si="6">$I10      +$K10      +$M10      +$O10</f>
        <v>15893894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32.495248777144283</v>
      </c>
      <c r="U10" s="26">
        <f t="shared" ref="U10:U41" si="10">IF(($E10      =0),0,(($Q10      /$E10      )*100))</f>
        <v>49.518316353553296</v>
      </c>
      <c r="V10" s="47">
        <v>31958000</v>
      </c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46372000</v>
      </c>
      <c r="W22" s="48"/>
    </row>
    <row r="23" spans="1:23" x14ac:dyDescent="0.2">
      <c r="A23" s="23" t="s">
        <v>50</v>
      </c>
      <c r="B23" s="46">
        <v>12975000</v>
      </c>
      <c r="C23" s="46">
        <v>11000000</v>
      </c>
      <c r="D23" s="46"/>
      <c r="E23" s="46">
        <f t="shared" si="4"/>
        <v>23975000</v>
      </c>
      <c r="F23" s="47">
        <v>23975000</v>
      </c>
      <c r="G23" s="48">
        <v>23975000</v>
      </c>
      <c r="H23" s="47">
        <v>4601000</v>
      </c>
      <c r="I23" s="48"/>
      <c r="J23" s="47">
        <v>4664000</v>
      </c>
      <c r="K23" s="48">
        <v>4664054</v>
      </c>
      <c r="L23" s="47">
        <v>1116000</v>
      </c>
      <c r="M23" s="48">
        <v>278233</v>
      </c>
      <c r="N23" s="47">
        <v>13594000</v>
      </c>
      <c r="O23" s="48"/>
      <c r="P23" s="47">
        <f t="shared" si="5"/>
        <v>23975000</v>
      </c>
      <c r="Q23" s="48">
        <f t="shared" si="6"/>
        <v>4942287</v>
      </c>
      <c r="R23" s="24">
        <f t="shared" si="7"/>
        <v>1118.1003584229391</v>
      </c>
      <c r="S23" s="25">
        <f t="shared" si="8"/>
        <v>-100</v>
      </c>
      <c r="T23" s="24">
        <f t="shared" si="9"/>
        <v>100</v>
      </c>
      <c r="U23" s="26">
        <f t="shared" si="10"/>
        <v>20.614335766423359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4060000</v>
      </c>
      <c r="C27" s="43">
        <f t="shared" si="11"/>
        <v>0</v>
      </c>
      <c r="D27" s="43">
        <f t="shared" si="11"/>
        <v>0</v>
      </c>
      <c r="E27" s="43">
        <f t="shared" si="11"/>
        <v>4060000</v>
      </c>
      <c r="F27" s="44">
        <f t="shared" si="11"/>
        <v>4060000</v>
      </c>
      <c r="G27" s="45">
        <f t="shared" si="11"/>
        <v>4060000</v>
      </c>
      <c r="H27" s="44">
        <f t="shared" si="11"/>
        <v>1731000</v>
      </c>
      <c r="I27" s="45">
        <f t="shared" si="11"/>
        <v>0</v>
      </c>
      <c r="J27" s="44">
        <f t="shared" si="11"/>
        <v>785000</v>
      </c>
      <c r="K27" s="45">
        <f t="shared" si="11"/>
        <v>27574</v>
      </c>
      <c r="L27" s="44">
        <f t="shared" si="11"/>
        <v>91000</v>
      </c>
      <c r="M27" s="45">
        <f t="shared" si="11"/>
        <v>91868</v>
      </c>
      <c r="N27" s="44">
        <f t="shared" si="11"/>
        <v>860000</v>
      </c>
      <c r="O27" s="45">
        <f t="shared" si="11"/>
        <v>397987</v>
      </c>
      <c r="P27" s="44">
        <f t="shared" si="11"/>
        <v>3467000</v>
      </c>
      <c r="Q27" s="45">
        <f t="shared" si="11"/>
        <v>517429</v>
      </c>
      <c r="R27" s="20">
        <f t="shared" si="7"/>
        <v>845.05494505494505</v>
      </c>
      <c r="S27" s="21">
        <f t="shared" si="8"/>
        <v>333.2161361954108</v>
      </c>
      <c r="T27" s="20">
        <f t="shared" si="9"/>
        <v>85.394088669950747</v>
      </c>
      <c r="U27" s="22">
        <f t="shared" si="10"/>
        <v>12.744556650246306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1558000</v>
      </c>
      <c r="I30" s="48"/>
      <c r="J30" s="47">
        <v>785000</v>
      </c>
      <c r="K30" s="48">
        <v>27574</v>
      </c>
      <c r="L30" s="47">
        <v>91000</v>
      </c>
      <c r="M30" s="48">
        <v>91868</v>
      </c>
      <c r="N30" s="47">
        <v>356000</v>
      </c>
      <c r="O30" s="48">
        <v>337859</v>
      </c>
      <c r="P30" s="47">
        <f t="shared" si="5"/>
        <v>2790000</v>
      </c>
      <c r="Q30" s="48">
        <f t="shared" si="6"/>
        <v>457301</v>
      </c>
      <c r="R30" s="24">
        <f t="shared" si="7"/>
        <v>291.20879120879118</v>
      </c>
      <c r="S30" s="25">
        <f t="shared" si="8"/>
        <v>267.76570731919713</v>
      </c>
      <c r="T30" s="24">
        <f t="shared" si="9"/>
        <v>90</v>
      </c>
      <c r="U30" s="26">
        <f t="shared" si="10"/>
        <v>14.751645161290321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960000</v>
      </c>
      <c r="C32" s="46"/>
      <c r="D32" s="46"/>
      <c r="E32" s="46">
        <f t="shared" si="4"/>
        <v>960000</v>
      </c>
      <c r="F32" s="47">
        <v>960000</v>
      </c>
      <c r="G32" s="48">
        <v>960000</v>
      </c>
      <c r="H32" s="47">
        <v>173000</v>
      </c>
      <c r="I32" s="48"/>
      <c r="J32" s="47"/>
      <c r="K32" s="48"/>
      <c r="L32" s="47"/>
      <c r="M32" s="48"/>
      <c r="N32" s="47">
        <v>504000</v>
      </c>
      <c r="O32" s="48">
        <v>60128</v>
      </c>
      <c r="P32" s="47">
        <f t="shared" si="5"/>
        <v>677000</v>
      </c>
      <c r="Q32" s="48">
        <f t="shared" si="6"/>
        <v>60128</v>
      </c>
      <c r="R32" s="24">
        <f t="shared" si="7"/>
        <v>0</v>
      </c>
      <c r="S32" s="25">
        <f t="shared" si="8"/>
        <v>0</v>
      </c>
      <c r="T32" s="24">
        <f t="shared" si="9"/>
        <v>70.520833333333329</v>
      </c>
      <c r="U32" s="26">
        <f t="shared" si="10"/>
        <v>6.2633333333333336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25712000</v>
      </c>
      <c r="C59" s="43">
        <f t="shared" si="26"/>
        <v>34420000</v>
      </c>
      <c r="D59" s="43">
        <f t="shared" si="26"/>
        <v>0</v>
      </c>
      <c r="E59" s="43">
        <f t="shared" si="26"/>
        <v>60132000</v>
      </c>
      <c r="F59" s="44">
        <f t="shared" si="26"/>
        <v>60132000</v>
      </c>
      <c r="G59" s="45">
        <f t="shared" si="26"/>
        <v>60132000</v>
      </c>
      <c r="H59" s="44">
        <f t="shared" si="26"/>
        <v>6997000</v>
      </c>
      <c r="I59" s="45">
        <f t="shared" si="26"/>
        <v>0</v>
      </c>
      <c r="J59" s="44">
        <f t="shared" si="26"/>
        <v>12309000</v>
      </c>
      <c r="K59" s="45">
        <f t="shared" si="26"/>
        <v>8567191</v>
      </c>
      <c r="L59" s="44">
        <f t="shared" si="26"/>
        <v>1207000</v>
      </c>
      <c r="M59" s="45">
        <f t="shared" si="26"/>
        <v>12388432</v>
      </c>
      <c r="N59" s="44">
        <f t="shared" si="26"/>
        <v>17359000</v>
      </c>
      <c r="O59" s="45">
        <f t="shared" si="26"/>
        <v>397987</v>
      </c>
      <c r="P59" s="44">
        <f t="shared" si="26"/>
        <v>37872000</v>
      </c>
      <c r="Q59" s="45">
        <f t="shared" si="26"/>
        <v>21353610</v>
      </c>
      <c r="R59" s="20">
        <f t="shared" si="14"/>
        <v>1338.1938690969346</v>
      </c>
      <c r="S59" s="21">
        <f t="shared" si="15"/>
        <v>-96.787430402814493</v>
      </c>
      <c r="T59" s="20">
        <f t="shared" si="16"/>
        <v>62.981440830173618</v>
      </c>
      <c r="U59" s="22">
        <f t="shared" si="17"/>
        <v>35.511225304330473</v>
      </c>
      <c r="V59" s="44">
        <f t="shared" ref="V59:W59" si="27">+V8+V42</f>
        <v>78330000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25712000</v>
      </c>
      <c r="C63" s="55">
        <f t="shared" si="30"/>
        <v>34420000</v>
      </c>
      <c r="D63" s="55">
        <f t="shared" si="30"/>
        <v>0</v>
      </c>
      <c r="E63" s="55">
        <f t="shared" si="30"/>
        <v>60132000</v>
      </c>
      <c r="F63" s="56">
        <f t="shared" si="30"/>
        <v>60132000</v>
      </c>
      <c r="G63" s="57">
        <f t="shared" si="30"/>
        <v>60132000</v>
      </c>
      <c r="H63" s="56">
        <f t="shared" si="30"/>
        <v>6997000</v>
      </c>
      <c r="I63" s="57">
        <f t="shared" si="30"/>
        <v>0</v>
      </c>
      <c r="J63" s="56">
        <f t="shared" si="30"/>
        <v>12309000</v>
      </c>
      <c r="K63" s="57">
        <f t="shared" si="30"/>
        <v>8567191</v>
      </c>
      <c r="L63" s="56">
        <f t="shared" si="30"/>
        <v>1207000</v>
      </c>
      <c r="M63" s="58">
        <f t="shared" si="30"/>
        <v>12388432</v>
      </c>
      <c r="N63" s="56">
        <f t="shared" si="30"/>
        <v>17359000</v>
      </c>
      <c r="O63" s="57">
        <f t="shared" si="30"/>
        <v>397987</v>
      </c>
      <c r="P63" s="56">
        <f t="shared" si="30"/>
        <v>37872000</v>
      </c>
      <c r="Q63" s="57">
        <f t="shared" si="30"/>
        <v>21353610</v>
      </c>
      <c r="R63" s="38">
        <f t="shared" si="14"/>
        <v>1338.1938690969346</v>
      </c>
      <c r="S63" s="39">
        <f t="shared" si="15"/>
        <v>-96.787430402814493</v>
      </c>
      <c r="T63" s="38">
        <f t="shared" si="16"/>
        <v>62.981440830173618</v>
      </c>
      <c r="U63" s="39">
        <f t="shared" si="17"/>
        <v>35.511225304330473</v>
      </c>
      <c r="V63" s="56">
        <f>+V59+V60</f>
        <v>78330000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71690000</v>
      </c>
      <c r="C8" s="40">
        <f t="shared" si="0"/>
        <v>-10380000</v>
      </c>
      <c r="D8" s="40">
        <f t="shared" si="0"/>
        <v>0</v>
      </c>
      <c r="E8" s="40">
        <f t="shared" si="0"/>
        <v>61310000</v>
      </c>
      <c r="F8" s="41">
        <f t="shared" si="0"/>
        <v>61310000</v>
      </c>
      <c r="G8" s="42">
        <f t="shared" si="0"/>
        <v>61310000</v>
      </c>
      <c r="H8" s="41">
        <f t="shared" si="0"/>
        <v>4823000</v>
      </c>
      <c r="I8" s="42">
        <f t="shared" si="0"/>
        <v>4518482</v>
      </c>
      <c r="J8" s="41">
        <f t="shared" si="0"/>
        <v>10497000</v>
      </c>
      <c r="K8" s="42">
        <f t="shared" si="0"/>
        <v>14422540</v>
      </c>
      <c r="L8" s="41">
        <f t="shared" si="0"/>
        <v>14389000</v>
      </c>
      <c r="M8" s="42">
        <f t="shared" si="0"/>
        <v>19560814</v>
      </c>
      <c r="N8" s="41">
        <f t="shared" si="0"/>
        <v>16888000</v>
      </c>
      <c r="O8" s="42">
        <f t="shared" si="0"/>
        <v>23721361</v>
      </c>
      <c r="P8" s="41">
        <f t="shared" si="0"/>
        <v>46597000</v>
      </c>
      <c r="Q8" s="42">
        <f t="shared" si="0"/>
        <v>62223197</v>
      </c>
      <c r="R8" s="16">
        <f>IF(($L8       =0),0,((($N8       -$L8       )/$L8       )*100))</f>
        <v>17.367433456112309</v>
      </c>
      <c r="S8" s="17">
        <f>IF(($M8       =0),0,((($O8       -$M8       )/$M8       )*100))</f>
        <v>21.269805029586191</v>
      </c>
      <c r="T8" s="16">
        <f>IF(($E8       =0),0,(($P8       /$E8       )*100))</f>
        <v>76.002283477409875</v>
      </c>
      <c r="U8" s="18">
        <f>IF(($E8       =0),0,(($Q8       /$E8       )*100))</f>
        <v>101.48947480019572</v>
      </c>
      <c r="V8" s="41">
        <f t="shared" ref="V8:W8" si="1">+V9+V27</f>
        <v>9089000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67740000</v>
      </c>
      <c r="C9" s="43">
        <f t="shared" si="2"/>
        <v>-10380000</v>
      </c>
      <c r="D9" s="43">
        <f t="shared" si="2"/>
        <v>0</v>
      </c>
      <c r="E9" s="43">
        <f t="shared" si="2"/>
        <v>57360000</v>
      </c>
      <c r="F9" s="44">
        <f t="shared" si="2"/>
        <v>57360000</v>
      </c>
      <c r="G9" s="45">
        <f t="shared" si="2"/>
        <v>57360000</v>
      </c>
      <c r="H9" s="44">
        <f t="shared" si="2"/>
        <v>4462000</v>
      </c>
      <c r="I9" s="45">
        <f t="shared" si="2"/>
        <v>4418507</v>
      </c>
      <c r="J9" s="44">
        <f t="shared" si="2"/>
        <v>9754000</v>
      </c>
      <c r="K9" s="45">
        <f t="shared" si="2"/>
        <v>14253440</v>
      </c>
      <c r="L9" s="44">
        <f t="shared" si="2"/>
        <v>13943000</v>
      </c>
      <c r="M9" s="45">
        <f t="shared" si="2"/>
        <v>18559851</v>
      </c>
      <c r="N9" s="44">
        <f t="shared" si="2"/>
        <v>16804000</v>
      </c>
      <c r="O9" s="45">
        <f t="shared" si="2"/>
        <v>22729711</v>
      </c>
      <c r="P9" s="44">
        <f t="shared" si="2"/>
        <v>44963000</v>
      </c>
      <c r="Q9" s="45">
        <f t="shared" si="2"/>
        <v>59961509</v>
      </c>
      <c r="R9" s="20">
        <f>IF(($L9       =0),0,((($N9       -$L9       )/$L9       )*100))</f>
        <v>20.519256974826078</v>
      </c>
      <c r="S9" s="21">
        <f>IF(($M9       =0),0,((($O9       -$M9       )/$M9       )*100))</f>
        <v>22.467098469702155</v>
      </c>
      <c r="T9" s="20">
        <f>IF(($E9       =0),0,(($P9       /$E9       )*100))</f>
        <v>78.387377963737791</v>
      </c>
      <c r="U9" s="22">
        <f>IF(($E9       =0),0,(($Q9       /$E9       )*100))</f>
        <v>104.53540620641562</v>
      </c>
      <c r="V9" s="44">
        <f t="shared" ref="V9:W9" si="3">SUM(V10:V26)</f>
        <v>9089000</v>
      </c>
      <c r="W9" s="45">
        <f t="shared" si="3"/>
        <v>0</v>
      </c>
    </row>
    <row r="10" spans="1:23" x14ac:dyDescent="0.2">
      <c r="A10" s="23" t="s">
        <v>37</v>
      </c>
      <c r="B10" s="46">
        <v>29290000</v>
      </c>
      <c r="C10" s="46">
        <v>-1959000</v>
      </c>
      <c r="D10" s="46"/>
      <c r="E10" s="46">
        <f t="shared" ref="E10:E41" si="4">$B10      +$C10      +$D10</f>
        <v>27331000</v>
      </c>
      <c r="F10" s="47">
        <v>27331000</v>
      </c>
      <c r="G10" s="48">
        <v>27331000</v>
      </c>
      <c r="H10" s="47">
        <v>4462000</v>
      </c>
      <c r="I10" s="48">
        <v>4418507</v>
      </c>
      <c r="J10" s="47">
        <v>7642000</v>
      </c>
      <c r="K10" s="48">
        <v>7753098</v>
      </c>
      <c r="L10" s="47">
        <v>6313000</v>
      </c>
      <c r="M10" s="48">
        <v>7914841</v>
      </c>
      <c r="N10" s="47">
        <v>8913000</v>
      </c>
      <c r="O10" s="48">
        <v>7244557</v>
      </c>
      <c r="P10" s="47">
        <f t="shared" ref="P10:P41" si="5">$H10      +$J10      +$L10      +$N10</f>
        <v>27330000</v>
      </c>
      <c r="Q10" s="48">
        <f t="shared" ref="Q10:Q41" si="6">$I10      +$K10      +$M10      +$O10</f>
        <v>27331003</v>
      </c>
      <c r="R10" s="24">
        <f t="shared" ref="R10:R41" si="7">IF(($L10      =0),0,((($N10      -$L10      )/$L10      )*100))</f>
        <v>41.184856645018215</v>
      </c>
      <c r="S10" s="25">
        <f t="shared" ref="S10:S41" si="8">IF(($M10      =0),0,((($O10      -$M10      )/$M10      )*100))</f>
        <v>-8.4686982341148749</v>
      </c>
      <c r="T10" s="24">
        <f t="shared" ref="T10:T41" si="9">IF(($E10      =0),0,(($P10      /$E10      )*100))</f>
        <v>99.996341151073878</v>
      </c>
      <c r="U10" s="26">
        <f t="shared" ref="U10:U41" si="10">IF(($E10      =0),0,(($Q10      /$E10      )*100))</f>
        <v>100.00001097654678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16700000</v>
      </c>
      <c r="C13" s="46"/>
      <c r="D13" s="46"/>
      <c r="E13" s="46">
        <f t="shared" si="4"/>
        <v>16700000</v>
      </c>
      <c r="F13" s="47">
        <v>16700000</v>
      </c>
      <c r="G13" s="48">
        <v>16700000</v>
      </c>
      <c r="H13" s="47"/>
      <c r="I13" s="48"/>
      <c r="J13" s="47">
        <v>135000</v>
      </c>
      <c r="K13" s="48">
        <v>3180762</v>
      </c>
      <c r="L13" s="47">
        <v>3899000</v>
      </c>
      <c r="M13" s="48">
        <v>5945399</v>
      </c>
      <c r="N13" s="47">
        <v>2097000</v>
      </c>
      <c r="O13" s="48">
        <v>14209931</v>
      </c>
      <c r="P13" s="47">
        <f t="shared" si="5"/>
        <v>6131000</v>
      </c>
      <c r="Q13" s="48">
        <f t="shared" si="6"/>
        <v>23336092</v>
      </c>
      <c r="R13" s="24">
        <f t="shared" si="7"/>
        <v>-46.216978712490381</v>
      </c>
      <c r="S13" s="25">
        <f t="shared" si="8"/>
        <v>139.00718858397897</v>
      </c>
      <c r="T13" s="24">
        <f t="shared" si="9"/>
        <v>36.712574850299404</v>
      </c>
      <c r="U13" s="26">
        <f t="shared" si="10"/>
        <v>139.73707784431139</v>
      </c>
      <c r="V13" s="47">
        <v>5639000</v>
      </c>
      <c r="W13" s="48"/>
    </row>
    <row r="14" spans="1:23" x14ac:dyDescent="0.2">
      <c r="A14" s="23" t="s">
        <v>41</v>
      </c>
      <c r="B14" s="46">
        <v>15000000</v>
      </c>
      <c r="C14" s="46">
        <v>-8421000</v>
      </c>
      <c r="D14" s="46"/>
      <c r="E14" s="46">
        <f t="shared" si="4"/>
        <v>6579000</v>
      </c>
      <c r="F14" s="47">
        <v>6579000</v>
      </c>
      <c r="G14" s="48">
        <v>6579000</v>
      </c>
      <c r="H14" s="47"/>
      <c r="I14" s="48"/>
      <c r="J14" s="47"/>
      <c r="K14" s="48"/>
      <c r="L14" s="47">
        <v>2544000</v>
      </c>
      <c r="M14" s="48">
        <v>2544413</v>
      </c>
      <c r="N14" s="47">
        <v>2208000</v>
      </c>
      <c r="O14" s="48"/>
      <c r="P14" s="47">
        <f t="shared" si="5"/>
        <v>4752000</v>
      </c>
      <c r="Q14" s="48">
        <f t="shared" si="6"/>
        <v>2544413</v>
      </c>
      <c r="R14" s="24">
        <f t="shared" si="7"/>
        <v>-13.20754716981132</v>
      </c>
      <c r="S14" s="25">
        <f t="shared" si="8"/>
        <v>-100</v>
      </c>
      <c r="T14" s="24">
        <f t="shared" si="9"/>
        <v>72.229822161422703</v>
      </c>
      <c r="U14" s="26">
        <f t="shared" si="10"/>
        <v>38.674768201854384</v>
      </c>
      <c r="V14" s="47">
        <v>3450000</v>
      </c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6750000</v>
      </c>
      <c r="C23" s="46"/>
      <c r="D23" s="46"/>
      <c r="E23" s="46">
        <f t="shared" si="4"/>
        <v>6750000</v>
      </c>
      <c r="F23" s="47">
        <v>6750000</v>
      </c>
      <c r="G23" s="48">
        <v>6750000</v>
      </c>
      <c r="H23" s="47"/>
      <c r="I23" s="48"/>
      <c r="J23" s="47">
        <v>1977000</v>
      </c>
      <c r="K23" s="48">
        <v>3319580</v>
      </c>
      <c r="L23" s="47">
        <v>1187000</v>
      </c>
      <c r="M23" s="48">
        <v>2155198</v>
      </c>
      <c r="N23" s="47">
        <v>3586000</v>
      </c>
      <c r="O23" s="48">
        <v>1275223</v>
      </c>
      <c r="P23" s="47">
        <f t="shared" si="5"/>
        <v>6750000</v>
      </c>
      <c r="Q23" s="48">
        <f t="shared" si="6"/>
        <v>6750001</v>
      </c>
      <c r="R23" s="24">
        <f t="shared" si="7"/>
        <v>202.10614995787699</v>
      </c>
      <c r="S23" s="25">
        <f t="shared" si="8"/>
        <v>-40.83035526202233</v>
      </c>
      <c r="T23" s="24">
        <f t="shared" si="9"/>
        <v>100</v>
      </c>
      <c r="U23" s="26">
        <f t="shared" si="10"/>
        <v>100.00001481481482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3950000</v>
      </c>
      <c r="C27" s="43">
        <f t="shared" si="11"/>
        <v>0</v>
      </c>
      <c r="D27" s="43">
        <f t="shared" si="11"/>
        <v>0</v>
      </c>
      <c r="E27" s="43">
        <f t="shared" si="11"/>
        <v>3950000</v>
      </c>
      <c r="F27" s="44">
        <f t="shared" si="11"/>
        <v>3950000</v>
      </c>
      <c r="G27" s="45">
        <f t="shared" si="11"/>
        <v>3950000</v>
      </c>
      <c r="H27" s="44">
        <f t="shared" si="11"/>
        <v>361000</v>
      </c>
      <c r="I27" s="45">
        <f t="shared" si="11"/>
        <v>99975</v>
      </c>
      <c r="J27" s="44">
        <f t="shared" si="11"/>
        <v>743000</v>
      </c>
      <c r="K27" s="45">
        <f t="shared" si="11"/>
        <v>169100</v>
      </c>
      <c r="L27" s="44">
        <f t="shared" si="11"/>
        <v>446000</v>
      </c>
      <c r="M27" s="45">
        <f t="shared" si="11"/>
        <v>1000963</v>
      </c>
      <c r="N27" s="44">
        <f t="shared" si="11"/>
        <v>84000</v>
      </c>
      <c r="O27" s="45">
        <f t="shared" si="11"/>
        <v>991650</v>
      </c>
      <c r="P27" s="44">
        <f t="shared" si="11"/>
        <v>1634000</v>
      </c>
      <c r="Q27" s="45">
        <f t="shared" si="11"/>
        <v>2261688</v>
      </c>
      <c r="R27" s="20">
        <f t="shared" si="7"/>
        <v>-81.165919282511211</v>
      </c>
      <c r="S27" s="21">
        <f t="shared" si="8"/>
        <v>-0.93040402092784658</v>
      </c>
      <c r="T27" s="20">
        <f t="shared" si="9"/>
        <v>41.367088607594937</v>
      </c>
      <c r="U27" s="22">
        <f t="shared" si="10"/>
        <v>57.257924050632916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144000</v>
      </c>
      <c r="I30" s="48">
        <v>99975</v>
      </c>
      <c r="J30" s="47">
        <v>722000</v>
      </c>
      <c r="K30" s="48">
        <v>169100</v>
      </c>
      <c r="L30" s="47">
        <v>446000</v>
      </c>
      <c r="M30" s="48">
        <v>1000963</v>
      </c>
      <c r="N30" s="47">
        <v>84000</v>
      </c>
      <c r="O30" s="48">
        <v>41650</v>
      </c>
      <c r="P30" s="47">
        <f t="shared" si="5"/>
        <v>1396000</v>
      </c>
      <c r="Q30" s="48">
        <f t="shared" si="6"/>
        <v>1311688</v>
      </c>
      <c r="R30" s="24">
        <f t="shared" si="7"/>
        <v>-81.165919282511211</v>
      </c>
      <c r="S30" s="25">
        <f t="shared" si="8"/>
        <v>-95.839007036224118</v>
      </c>
      <c r="T30" s="24">
        <f t="shared" si="9"/>
        <v>46.533333333333331</v>
      </c>
      <c r="U30" s="26">
        <f t="shared" si="10"/>
        <v>43.722933333333337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950000</v>
      </c>
      <c r="H32" s="47">
        <v>217000</v>
      </c>
      <c r="I32" s="48"/>
      <c r="J32" s="47">
        <v>21000</v>
      </c>
      <c r="K32" s="48"/>
      <c r="L32" s="47"/>
      <c r="M32" s="48"/>
      <c r="N32" s="47"/>
      <c r="O32" s="48">
        <v>950000</v>
      </c>
      <c r="P32" s="47">
        <f t="shared" si="5"/>
        <v>238000</v>
      </c>
      <c r="Q32" s="48">
        <f t="shared" si="6"/>
        <v>950000</v>
      </c>
      <c r="R32" s="24">
        <f t="shared" si="7"/>
        <v>0</v>
      </c>
      <c r="S32" s="25">
        <f t="shared" si="8"/>
        <v>0</v>
      </c>
      <c r="T32" s="24">
        <f t="shared" si="9"/>
        <v>25.05263157894737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64302000</v>
      </c>
      <c r="C42" s="52">
        <f t="shared" si="13"/>
        <v>-35904000</v>
      </c>
      <c r="D42" s="52">
        <f t="shared" si="13"/>
        <v>0</v>
      </c>
      <c r="E42" s="52">
        <f t="shared" si="13"/>
        <v>28398000</v>
      </c>
      <c r="F42" s="53">
        <f t="shared" si="13"/>
        <v>28398000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64302000</v>
      </c>
      <c r="C43" s="43">
        <f t="shared" si="19"/>
        <v>-35904000</v>
      </c>
      <c r="D43" s="43">
        <f t="shared" si="19"/>
        <v>0</v>
      </c>
      <c r="E43" s="43">
        <f t="shared" si="19"/>
        <v>28398000</v>
      </c>
      <c r="F43" s="44">
        <f t="shared" si="19"/>
        <v>28398000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34542000</v>
      </c>
      <c r="C44" s="49">
        <v>-31542000</v>
      </c>
      <c r="D44" s="49"/>
      <c r="E44" s="49">
        <f t="shared" ref="E44:E62" si="21">$B44      +$C44      +$D44</f>
        <v>3000000</v>
      </c>
      <c r="F44" s="50">
        <v>3000000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28760000</v>
      </c>
      <c r="C45" s="46">
        <v>-3362000</v>
      </c>
      <c r="D45" s="46"/>
      <c r="E45" s="46">
        <f t="shared" si="21"/>
        <v>25398000</v>
      </c>
      <c r="F45" s="47">
        <v>25398000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>
        <v>-1000000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135992000</v>
      </c>
      <c r="C59" s="43">
        <f t="shared" si="26"/>
        <v>-46284000</v>
      </c>
      <c r="D59" s="43">
        <f t="shared" si="26"/>
        <v>0</v>
      </c>
      <c r="E59" s="43">
        <f t="shared" si="26"/>
        <v>89708000</v>
      </c>
      <c r="F59" s="44">
        <f t="shared" si="26"/>
        <v>89708000</v>
      </c>
      <c r="G59" s="45">
        <f t="shared" si="26"/>
        <v>61310000</v>
      </c>
      <c r="H59" s="44">
        <f t="shared" si="26"/>
        <v>4823000</v>
      </c>
      <c r="I59" s="45">
        <f t="shared" si="26"/>
        <v>4518482</v>
      </c>
      <c r="J59" s="44">
        <f t="shared" si="26"/>
        <v>10497000</v>
      </c>
      <c r="K59" s="45">
        <f t="shared" si="26"/>
        <v>14422540</v>
      </c>
      <c r="L59" s="44">
        <f t="shared" si="26"/>
        <v>14389000</v>
      </c>
      <c r="M59" s="45">
        <f t="shared" si="26"/>
        <v>19560814</v>
      </c>
      <c r="N59" s="44">
        <f t="shared" si="26"/>
        <v>16888000</v>
      </c>
      <c r="O59" s="45">
        <f t="shared" si="26"/>
        <v>23721361</v>
      </c>
      <c r="P59" s="44">
        <f t="shared" si="26"/>
        <v>46597000</v>
      </c>
      <c r="Q59" s="45">
        <f t="shared" si="26"/>
        <v>62223197</v>
      </c>
      <c r="R59" s="20">
        <f t="shared" si="14"/>
        <v>17.367433456112309</v>
      </c>
      <c r="S59" s="21">
        <f t="shared" si="15"/>
        <v>21.269805029586191</v>
      </c>
      <c r="T59" s="20">
        <f t="shared" si="16"/>
        <v>51.942970526597406</v>
      </c>
      <c r="U59" s="22">
        <f t="shared" si="17"/>
        <v>69.361926472555396</v>
      </c>
      <c r="V59" s="44">
        <f t="shared" ref="V59:W59" si="27">+V8+V42</f>
        <v>9089000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135992000</v>
      </c>
      <c r="C63" s="55">
        <f t="shared" si="30"/>
        <v>-46284000</v>
      </c>
      <c r="D63" s="55">
        <f t="shared" si="30"/>
        <v>0</v>
      </c>
      <c r="E63" s="55">
        <f t="shared" si="30"/>
        <v>89708000</v>
      </c>
      <c r="F63" s="56">
        <f t="shared" si="30"/>
        <v>89708000</v>
      </c>
      <c r="G63" s="57">
        <f t="shared" si="30"/>
        <v>61310000</v>
      </c>
      <c r="H63" s="56">
        <f t="shared" si="30"/>
        <v>4823000</v>
      </c>
      <c r="I63" s="57">
        <f t="shared" si="30"/>
        <v>4518482</v>
      </c>
      <c r="J63" s="56">
        <f t="shared" si="30"/>
        <v>10497000</v>
      </c>
      <c r="K63" s="57">
        <f t="shared" si="30"/>
        <v>14422540</v>
      </c>
      <c r="L63" s="56">
        <f t="shared" si="30"/>
        <v>14389000</v>
      </c>
      <c r="M63" s="58">
        <f t="shared" si="30"/>
        <v>19560814</v>
      </c>
      <c r="N63" s="56">
        <f t="shared" si="30"/>
        <v>16888000</v>
      </c>
      <c r="O63" s="57">
        <f t="shared" si="30"/>
        <v>23721361</v>
      </c>
      <c r="P63" s="56">
        <f t="shared" si="30"/>
        <v>46597000</v>
      </c>
      <c r="Q63" s="57">
        <f t="shared" si="30"/>
        <v>62223197</v>
      </c>
      <c r="R63" s="38">
        <f t="shared" si="14"/>
        <v>17.367433456112309</v>
      </c>
      <c r="S63" s="39">
        <f t="shared" si="15"/>
        <v>21.269805029586191</v>
      </c>
      <c r="T63" s="38">
        <f t="shared" si="16"/>
        <v>51.942970526597406</v>
      </c>
      <c r="U63" s="39">
        <f t="shared" si="17"/>
        <v>69.361926472555396</v>
      </c>
      <c r="V63" s="56">
        <f>+V59+V60</f>
        <v>9089000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224719000</v>
      </c>
      <c r="C8" s="40">
        <f t="shared" si="0"/>
        <v>-78418000</v>
      </c>
      <c r="D8" s="40">
        <f t="shared" si="0"/>
        <v>0</v>
      </c>
      <c r="E8" s="40">
        <f t="shared" si="0"/>
        <v>146301000</v>
      </c>
      <c r="F8" s="41">
        <f t="shared" si="0"/>
        <v>146301000</v>
      </c>
      <c r="G8" s="42">
        <f t="shared" si="0"/>
        <v>146301000</v>
      </c>
      <c r="H8" s="41">
        <f t="shared" si="0"/>
        <v>13751000</v>
      </c>
      <c r="I8" s="42">
        <f t="shared" si="0"/>
        <v>6369842</v>
      </c>
      <c r="J8" s="41">
        <f t="shared" si="0"/>
        <v>19911000</v>
      </c>
      <c r="K8" s="42">
        <f t="shared" si="0"/>
        <v>31096398</v>
      </c>
      <c r="L8" s="41">
        <f t="shared" si="0"/>
        <v>51967000</v>
      </c>
      <c r="M8" s="42">
        <f t="shared" si="0"/>
        <v>36910583</v>
      </c>
      <c r="N8" s="41">
        <f t="shared" si="0"/>
        <v>45561000</v>
      </c>
      <c r="O8" s="42">
        <f t="shared" si="0"/>
        <v>51471148</v>
      </c>
      <c r="P8" s="41">
        <f t="shared" si="0"/>
        <v>131190000</v>
      </c>
      <c r="Q8" s="42">
        <f t="shared" si="0"/>
        <v>125847971</v>
      </c>
      <c r="R8" s="16">
        <f>IF(($L8       =0),0,((($N8       -$L8       )/$L8       )*100))</f>
        <v>-12.327053707160314</v>
      </c>
      <c r="S8" s="17">
        <f>IF(($M8       =0),0,((($O8       -$M8       )/$M8       )*100))</f>
        <v>39.448211912556353</v>
      </c>
      <c r="T8" s="16">
        <f>IF(($E8       =0),0,(($P8       /$E8       )*100))</f>
        <v>89.671294112822196</v>
      </c>
      <c r="U8" s="18">
        <f>IF(($E8       =0),0,(($Q8       /$E8       )*100))</f>
        <v>86.01989801846878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210233000</v>
      </c>
      <c r="C9" s="43">
        <f t="shared" si="2"/>
        <v>-79734000</v>
      </c>
      <c r="D9" s="43">
        <f t="shared" si="2"/>
        <v>0</v>
      </c>
      <c r="E9" s="43">
        <f t="shared" si="2"/>
        <v>130499000</v>
      </c>
      <c r="F9" s="44">
        <f t="shared" si="2"/>
        <v>130499000</v>
      </c>
      <c r="G9" s="45">
        <f t="shared" si="2"/>
        <v>130499000</v>
      </c>
      <c r="H9" s="44">
        <f t="shared" si="2"/>
        <v>9554000</v>
      </c>
      <c r="I9" s="45">
        <f t="shared" si="2"/>
        <v>0</v>
      </c>
      <c r="J9" s="44">
        <f t="shared" si="2"/>
        <v>14918000</v>
      </c>
      <c r="K9" s="45">
        <f t="shared" si="2"/>
        <v>28147502</v>
      </c>
      <c r="L9" s="44">
        <f t="shared" si="2"/>
        <v>50484000</v>
      </c>
      <c r="M9" s="45">
        <f t="shared" si="2"/>
        <v>36205773</v>
      </c>
      <c r="N9" s="44">
        <f t="shared" si="2"/>
        <v>41411000</v>
      </c>
      <c r="O9" s="45">
        <f t="shared" si="2"/>
        <v>48074280</v>
      </c>
      <c r="P9" s="44">
        <f t="shared" si="2"/>
        <v>116367000</v>
      </c>
      <c r="Q9" s="45">
        <f t="shared" si="2"/>
        <v>112427555</v>
      </c>
      <c r="R9" s="20">
        <f>IF(($L9       =0),0,((($N9       -$L9       )/$L9       )*100))</f>
        <v>-17.972030742413438</v>
      </c>
      <c r="S9" s="21">
        <f>IF(($M9       =0),0,((($O9       -$M9       )/$M9       )*100))</f>
        <v>32.780703232050868</v>
      </c>
      <c r="T9" s="20">
        <f>IF(($E9       =0),0,(($P9       /$E9       )*100))</f>
        <v>89.170798243664706</v>
      </c>
      <c r="U9" s="22">
        <f>IF(($E9       =0),0,(($Q9       /$E9       )*100))</f>
        <v>86.152043310676703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48026000</v>
      </c>
      <c r="C13" s="46">
        <v>-20922000</v>
      </c>
      <c r="D13" s="46"/>
      <c r="E13" s="46">
        <f t="shared" si="4"/>
        <v>27104000</v>
      </c>
      <c r="F13" s="47">
        <v>27104000</v>
      </c>
      <c r="G13" s="48">
        <v>27104000</v>
      </c>
      <c r="H13" s="47"/>
      <c r="I13" s="48"/>
      <c r="J13" s="47">
        <v>5602000</v>
      </c>
      <c r="K13" s="48">
        <v>3634623</v>
      </c>
      <c r="L13" s="47">
        <v>3140000</v>
      </c>
      <c r="M13" s="48">
        <v>5064753</v>
      </c>
      <c r="N13" s="47">
        <v>5429000</v>
      </c>
      <c r="O13" s="48">
        <v>9383208</v>
      </c>
      <c r="P13" s="47">
        <f t="shared" si="5"/>
        <v>14171000</v>
      </c>
      <c r="Q13" s="48">
        <f t="shared" si="6"/>
        <v>18082584</v>
      </c>
      <c r="R13" s="24">
        <f t="shared" si="7"/>
        <v>72.898089171974519</v>
      </c>
      <c r="S13" s="25">
        <f t="shared" si="8"/>
        <v>85.264868790245046</v>
      </c>
      <c r="T13" s="24">
        <f t="shared" si="9"/>
        <v>52.283795749704844</v>
      </c>
      <c r="U13" s="26">
        <f t="shared" si="10"/>
        <v>66.715554899645809</v>
      </c>
      <c r="V13" s="47"/>
      <c r="W13" s="48"/>
    </row>
    <row r="14" spans="1:23" x14ac:dyDescent="0.2">
      <c r="A14" s="23" t="s">
        <v>41</v>
      </c>
      <c r="B14" s="46">
        <v>2000000</v>
      </c>
      <c r="C14" s="46">
        <v>-2000000</v>
      </c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86000000</v>
      </c>
      <c r="C22" s="46">
        <v>-46000000</v>
      </c>
      <c r="D22" s="46"/>
      <c r="E22" s="46">
        <f t="shared" si="4"/>
        <v>40000000</v>
      </c>
      <c r="F22" s="47">
        <v>40000000</v>
      </c>
      <c r="G22" s="48">
        <v>40000000</v>
      </c>
      <c r="H22" s="47"/>
      <c r="I22" s="48"/>
      <c r="J22" s="47"/>
      <c r="K22" s="48">
        <v>7884261</v>
      </c>
      <c r="L22" s="47">
        <v>23514000</v>
      </c>
      <c r="M22" s="48">
        <v>10064257</v>
      </c>
      <c r="N22" s="47">
        <v>15287000</v>
      </c>
      <c r="O22" s="48">
        <v>20766547</v>
      </c>
      <c r="P22" s="47">
        <f t="shared" si="5"/>
        <v>38801000</v>
      </c>
      <c r="Q22" s="48">
        <f t="shared" si="6"/>
        <v>38715065</v>
      </c>
      <c r="R22" s="24">
        <f t="shared" si="7"/>
        <v>-34.987666921833799</v>
      </c>
      <c r="S22" s="25">
        <f t="shared" si="8"/>
        <v>106.33959367293582</v>
      </c>
      <c r="T22" s="24">
        <f t="shared" si="9"/>
        <v>97.002499999999998</v>
      </c>
      <c r="U22" s="26">
        <f t="shared" si="10"/>
        <v>96.78766250000001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74207000</v>
      </c>
      <c r="C25" s="46">
        <v>-10812000</v>
      </c>
      <c r="D25" s="46"/>
      <c r="E25" s="46">
        <f t="shared" si="4"/>
        <v>63395000</v>
      </c>
      <c r="F25" s="47">
        <v>63395000</v>
      </c>
      <c r="G25" s="48">
        <v>63395000</v>
      </c>
      <c r="H25" s="47">
        <v>9554000</v>
      </c>
      <c r="I25" s="48"/>
      <c r="J25" s="47">
        <v>9316000</v>
      </c>
      <c r="K25" s="48">
        <v>16628618</v>
      </c>
      <c r="L25" s="47">
        <v>23830000</v>
      </c>
      <c r="M25" s="48">
        <v>21076763</v>
      </c>
      <c r="N25" s="47">
        <v>20695000</v>
      </c>
      <c r="O25" s="48">
        <v>17924525</v>
      </c>
      <c r="P25" s="47">
        <f t="shared" si="5"/>
        <v>63395000</v>
      </c>
      <c r="Q25" s="48">
        <f t="shared" si="6"/>
        <v>55629906</v>
      </c>
      <c r="R25" s="24">
        <f t="shared" si="7"/>
        <v>-13.155686109945448</v>
      </c>
      <c r="S25" s="25">
        <f t="shared" si="8"/>
        <v>-14.955987311713853</v>
      </c>
      <c r="T25" s="24">
        <f t="shared" si="9"/>
        <v>100</v>
      </c>
      <c r="U25" s="26">
        <f t="shared" si="10"/>
        <v>87.751251675999683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14486000</v>
      </c>
      <c r="C27" s="43">
        <f t="shared" si="11"/>
        <v>1316000</v>
      </c>
      <c r="D27" s="43">
        <f t="shared" si="11"/>
        <v>0</v>
      </c>
      <c r="E27" s="43">
        <f t="shared" si="11"/>
        <v>15802000</v>
      </c>
      <c r="F27" s="44">
        <f t="shared" si="11"/>
        <v>15802000</v>
      </c>
      <c r="G27" s="45">
        <f t="shared" si="11"/>
        <v>15802000</v>
      </c>
      <c r="H27" s="44">
        <f t="shared" si="11"/>
        <v>4197000</v>
      </c>
      <c r="I27" s="45">
        <f t="shared" si="11"/>
        <v>6369842</v>
      </c>
      <c r="J27" s="44">
        <f t="shared" si="11"/>
        <v>4993000</v>
      </c>
      <c r="K27" s="45">
        <f t="shared" si="11"/>
        <v>2948896</v>
      </c>
      <c r="L27" s="44">
        <f t="shared" si="11"/>
        <v>1483000</v>
      </c>
      <c r="M27" s="45">
        <f t="shared" si="11"/>
        <v>704810</v>
      </c>
      <c r="N27" s="44">
        <f t="shared" si="11"/>
        <v>4150000</v>
      </c>
      <c r="O27" s="45">
        <f t="shared" si="11"/>
        <v>3396868</v>
      </c>
      <c r="P27" s="44">
        <f t="shared" si="11"/>
        <v>14823000</v>
      </c>
      <c r="Q27" s="45">
        <f t="shared" si="11"/>
        <v>13420416</v>
      </c>
      <c r="R27" s="20">
        <f t="shared" si="7"/>
        <v>179.83816587997302</v>
      </c>
      <c r="S27" s="21">
        <f t="shared" si="8"/>
        <v>381.955136845391</v>
      </c>
      <c r="T27" s="20">
        <f t="shared" si="9"/>
        <v>93.804581698519172</v>
      </c>
      <c r="U27" s="22">
        <f t="shared" si="10"/>
        <v>84.928591317554734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33000</v>
      </c>
      <c r="I30" s="48">
        <v>33166</v>
      </c>
      <c r="J30" s="47">
        <v>65000</v>
      </c>
      <c r="K30" s="48">
        <v>76370</v>
      </c>
      <c r="L30" s="47">
        <v>435000</v>
      </c>
      <c r="M30" s="48">
        <v>422317</v>
      </c>
      <c r="N30" s="47">
        <v>1167000</v>
      </c>
      <c r="O30" s="48">
        <v>1168147</v>
      </c>
      <c r="P30" s="47">
        <f t="shared" si="5"/>
        <v>1700000</v>
      </c>
      <c r="Q30" s="48">
        <f t="shared" si="6"/>
        <v>1700000</v>
      </c>
      <c r="R30" s="24">
        <f t="shared" si="7"/>
        <v>168.27586206896552</v>
      </c>
      <c r="S30" s="25">
        <f t="shared" si="8"/>
        <v>176.60430434957627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3286000</v>
      </c>
      <c r="C32" s="46">
        <v>-184000</v>
      </c>
      <c r="D32" s="46"/>
      <c r="E32" s="46">
        <f t="shared" si="4"/>
        <v>3102000</v>
      </c>
      <c r="F32" s="47">
        <v>3102000</v>
      </c>
      <c r="G32" s="48">
        <v>3102000</v>
      </c>
      <c r="H32" s="47">
        <v>2300000</v>
      </c>
      <c r="I32" s="48">
        <v>4196812</v>
      </c>
      <c r="J32" s="47"/>
      <c r="K32" s="48">
        <v>-910812</v>
      </c>
      <c r="L32" s="47"/>
      <c r="M32" s="48"/>
      <c r="N32" s="47"/>
      <c r="O32" s="48">
        <v>-184000</v>
      </c>
      <c r="P32" s="47">
        <f t="shared" si="5"/>
        <v>2300000</v>
      </c>
      <c r="Q32" s="48">
        <f t="shared" si="6"/>
        <v>3102000</v>
      </c>
      <c r="R32" s="24">
        <f t="shared" si="7"/>
        <v>0</v>
      </c>
      <c r="S32" s="25">
        <f t="shared" si="8"/>
        <v>0</v>
      </c>
      <c r="T32" s="24">
        <f t="shared" si="9"/>
        <v>74.145712443584785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>
        <v>5500000</v>
      </c>
      <c r="C33" s="46">
        <v>-500000</v>
      </c>
      <c r="D33" s="46"/>
      <c r="E33" s="46">
        <f t="shared" si="4"/>
        <v>5000000</v>
      </c>
      <c r="F33" s="47">
        <v>5000000</v>
      </c>
      <c r="G33" s="48">
        <v>5000000</v>
      </c>
      <c r="H33" s="47">
        <v>758000</v>
      </c>
      <c r="I33" s="48">
        <v>418453</v>
      </c>
      <c r="J33" s="47">
        <v>2091000</v>
      </c>
      <c r="K33" s="48">
        <v>1504749</v>
      </c>
      <c r="L33" s="47">
        <v>1048000</v>
      </c>
      <c r="M33" s="48">
        <v>232440</v>
      </c>
      <c r="N33" s="47">
        <v>1103000</v>
      </c>
      <c r="O33" s="48">
        <v>719861</v>
      </c>
      <c r="P33" s="47">
        <f t="shared" si="5"/>
        <v>5000000</v>
      </c>
      <c r="Q33" s="48">
        <f t="shared" si="6"/>
        <v>2875503</v>
      </c>
      <c r="R33" s="24">
        <f t="shared" si="7"/>
        <v>5.2480916030534353</v>
      </c>
      <c r="S33" s="25">
        <f t="shared" si="8"/>
        <v>209.69755635863015</v>
      </c>
      <c r="T33" s="24">
        <f t="shared" si="9"/>
        <v>100</v>
      </c>
      <c r="U33" s="26">
        <f t="shared" si="10"/>
        <v>57.510059999999996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>
        <v>2000000</v>
      </c>
      <c r="D35" s="46"/>
      <c r="E35" s="46">
        <f t="shared" si="4"/>
        <v>6000000</v>
      </c>
      <c r="F35" s="47">
        <v>6000000</v>
      </c>
      <c r="G35" s="48">
        <v>6000000</v>
      </c>
      <c r="H35" s="47">
        <v>1106000</v>
      </c>
      <c r="I35" s="48">
        <v>1721411</v>
      </c>
      <c r="J35" s="47">
        <v>2837000</v>
      </c>
      <c r="K35" s="48">
        <v>2278589</v>
      </c>
      <c r="L35" s="47"/>
      <c r="M35" s="48">
        <v>50053</v>
      </c>
      <c r="N35" s="47">
        <v>1880000</v>
      </c>
      <c r="O35" s="48">
        <v>1692860</v>
      </c>
      <c r="P35" s="47">
        <f t="shared" si="5"/>
        <v>5823000</v>
      </c>
      <c r="Q35" s="48">
        <f t="shared" si="6"/>
        <v>5742913</v>
      </c>
      <c r="R35" s="24">
        <f t="shared" si="7"/>
        <v>0</v>
      </c>
      <c r="S35" s="25">
        <f t="shared" si="8"/>
        <v>3282.1349369668155</v>
      </c>
      <c r="T35" s="24">
        <f t="shared" si="9"/>
        <v>97.05</v>
      </c>
      <c r="U35" s="26">
        <f t="shared" si="10"/>
        <v>95.715216666666663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18568000</v>
      </c>
      <c r="C42" s="52">
        <f t="shared" si="13"/>
        <v>-10028000</v>
      </c>
      <c r="D42" s="52">
        <f t="shared" si="13"/>
        <v>0</v>
      </c>
      <c r="E42" s="52">
        <f t="shared" si="13"/>
        <v>8540000</v>
      </c>
      <c r="F42" s="53">
        <f t="shared" si="13"/>
        <v>8540000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18568000</v>
      </c>
      <c r="C43" s="43">
        <f t="shared" si="19"/>
        <v>-10028000</v>
      </c>
      <c r="D43" s="43">
        <f t="shared" si="19"/>
        <v>0</v>
      </c>
      <c r="E43" s="43">
        <f t="shared" si="19"/>
        <v>8540000</v>
      </c>
      <c r="F43" s="44">
        <f t="shared" si="19"/>
        <v>8540000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800000</v>
      </c>
      <c r="C46" s="46">
        <v>-800000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17768000</v>
      </c>
      <c r="C52" s="46">
        <v>-9228000</v>
      </c>
      <c r="D52" s="46"/>
      <c r="E52" s="46">
        <f t="shared" si="21"/>
        <v>8540000</v>
      </c>
      <c r="F52" s="47">
        <v>8540000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243287000</v>
      </c>
      <c r="C59" s="43">
        <f t="shared" si="26"/>
        <v>-88446000</v>
      </c>
      <c r="D59" s="43">
        <f t="shared" si="26"/>
        <v>0</v>
      </c>
      <c r="E59" s="43">
        <f t="shared" si="26"/>
        <v>154841000</v>
      </c>
      <c r="F59" s="44">
        <f t="shared" si="26"/>
        <v>154841000</v>
      </c>
      <c r="G59" s="45">
        <f t="shared" si="26"/>
        <v>146301000</v>
      </c>
      <c r="H59" s="44">
        <f t="shared" si="26"/>
        <v>13751000</v>
      </c>
      <c r="I59" s="45">
        <f t="shared" si="26"/>
        <v>6369842</v>
      </c>
      <c r="J59" s="44">
        <f t="shared" si="26"/>
        <v>19911000</v>
      </c>
      <c r="K59" s="45">
        <f t="shared" si="26"/>
        <v>31096398</v>
      </c>
      <c r="L59" s="44">
        <f t="shared" si="26"/>
        <v>51967000</v>
      </c>
      <c r="M59" s="45">
        <f t="shared" si="26"/>
        <v>36910583</v>
      </c>
      <c r="N59" s="44">
        <f t="shared" si="26"/>
        <v>45561000</v>
      </c>
      <c r="O59" s="45">
        <f t="shared" si="26"/>
        <v>51471148</v>
      </c>
      <c r="P59" s="44">
        <f t="shared" si="26"/>
        <v>131190000</v>
      </c>
      <c r="Q59" s="45">
        <f t="shared" si="26"/>
        <v>125847971</v>
      </c>
      <c r="R59" s="20">
        <f t="shared" si="14"/>
        <v>-12.327053707160314</v>
      </c>
      <c r="S59" s="21">
        <f t="shared" si="15"/>
        <v>39.448211912556353</v>
      </c>
      <c r="T59" s="20">
        <f t="shared" si="16"/>
        <v>84.725621766844696</v>
      </c>
      <c r="U59" s="22">
        <f t="shared" si="17"/>
        <v>81.275612402399872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243287000</v>
      </c>
      <c r="C63" s="55">
        <f t="shared" si="30"/>
        <v>-88446000</v>
      </c>
      <c r="D63" s="55">
        <f t="shared" si="30"/>
        <v>0</v>
      </c>
      <c r="E63" s="55">
        <f t="shared" si="30"/>
        <v>154841000</v>
      </c>
      <c r="F63" s="56">
        <f t="shared" si="30"/>
        <v>154841000</v>
      </c>
      <c r="G63" s="57">
        <f t="shared" si="30"/>
        <v>146301000</v>
      </c>
      <c r="H63" s="56">
        <f t="shared" si="30"/>
        <v>13751000</v>
      </c>
      <c r="I63" s="57">
        <f t="shared" si="30"/>
        <v>6369842</v>
      </c>
      <c r="J63" s="56">
        <f t="shared" si="30"/>
        <v>19911000</v>
      </c>
      <c r="K63" s="57">
        <f t="shared" si="30"/>
        <v>31096398</v>
      </c>
      <c r="L63" s="56">
        <f t="shared" si="30"/>
        <v>51967000</v>
      </c>
      <c r="M63" s="58">
        <f t="shared" si="30"/>
        <v>36910583</v>
      </c>
      <c r="N63" s="56">
        <f t="shared" si="30"/>
        <v>45561000</v>
      </c>
      <c r="O63" s="57">
        <f t="shared" si="30"/>
        <v>51471148</v>
      </c>
      <c r="P63" s="56">
        <f t="shared" si="30"/>
        <v>131190000</v>
      </c>
      <c r="Q63" s="57">
        <f t="shared" si="30"/>
        <v>125847971</v>
      </c>
      <c r="R63" s="38">
        <f t="shared" si="14"/>
        <v>-12.327053707160314</v>
      </c>
      <c r="S63" s="39">
        <f t="shared" si="15"/>
        <v>39.448211912556353</v>
      </c>
      <c r="T63" s="38">
        <f t="shared" si="16"/>
        <v>84.725621766844696</v>
      </c>
      <c r="U63" s="39">
        <f t="shared" si="17"/>
        <v>81.275612402399872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31680000</v>
      </c>
      <c r="C8" s="40">
        <f t="shared" si="0"/>
        <v>-1606000</v>
      </c>
      <c r="D8" s="40">
        <f t="shared" si="0"/>
        <v>0</v>
      </c>
      <c r="E8" s="40">
        <f t="shared" si="0"/>
        <v>30074000</v>
      </c>
      <c r="F8" s="41">
        <f t="shared" si="0"/>
        <v>30074000</v>
      </c>
      <c r="G8" s="42">
        <f t="shared" si="0"/>
        <v>30074000</v>
      </c>
      <c r="H8" s="41">
        <f t="shared" si="0"/>
        <v>6805000</v>
      </c>
      <c r="I8" s="42">
        <f t="shared" si="0"/>
        <v>0</v>
      </c>
      <c r="J8" s="41">
        <f t="shared" si="0"/>
        <v>9596000</v>
      </c>
      <c r="K8" s="42">
        <f t="shared" si="0"/>
        <v>0</v>
      </c>
      <c r="L8" s="41">
        <f t="shared" si="0"/>
        <v>2046000</v>
      </c>
      <c r="M8" s="42">
        <f t="shared" si="0"/>
        <v>16427423</v>
      </c>
      <c r="N8" s="41">
        <f t="shared" si="0"/>
        <v>10906000</v>
      </c>
      <c r="O8" s="42">
        <f t="shared" si="0"/>
        <v>8077384</v>
      </c>
      <c r="P8" s="41">
        <f t="shared" si="0"/>
        <v>29353000</v>
      </c>
      <c r="Q8" s="42">
        <f t="shared" si="0"/>
        <v>24504807</v>
      </c>
      <c r="R8" s="16">
        <f>IF(($L8       =0),0,((($N8       -$L8       )/$L8       )*100))</f>
        <v>433.04007820136849</v>
      </c>
      <c r="S8" s="17">
        <f>IF(($M8       =0),0,((($O8       -$M8       )/$M8       )*100))</f>
        <v>-50.829877577268199</v>
      </c>
      <c r="T8" s="16">
        <f>IF(($E8       =0),0,(($P8       /$E8       )*100))</f>
        <v>97.602580301921932</v>
      </c>
      <c r="U8" s="18">
        <f>IF(($E8       =0),0,(($Q8       /$E8       )*100))</f>
        <v>81.481701802221181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27563000</v>
      </c>
      <c r="C9" s="43">
        <f t="shared" si="2"/>
        <v>-1509000</v>
      </c>
      <c r="D9" s="43">
        <f t="shared" si="2"/>
        <v>0</v>
      </c>
      <c r="E9" s="43">
        <f t="shared" si="2"/>
        <v>26054000</v>
      </c>
      <c r="F9" s="44">
        <f t="shared" si="2"/>
        <v>26054000</v>
      </c>
      <c r="G9" s="45">
        <f t="shared" si="2"/>
        <v>26054000</v>
      </c>
      <c r="H9" s="44">
        <f t="shared" si="2"/>
        <v>6711000</v>
      </c>
      <c r="I9" s="45">
        <f t="shared" si="2"/>
        <v>0</v>
      </c>
      <c r="J9" s="44">
        <f t="shared" si="2"/>
        <v>8490000</v>
      </c>
      <c r="K9" s="45">
        <f t="shared" si="2"/>
        <v>0</v>
      </c>
      <c r="L9" s="44">
        <f t="shared" si="2"/>
        <v>1718000</v>
      </c>
      <c r="M9" s="45">
        <f t="shared" si="2"/>
        <v>14555628</v>
      </c>
      <c r="N9" s="44">
        <f t="shared" si="2"/>
        <v>9134000</v>
      </c>
      <c r="O9" s="45">
        <f t="shared" si="2"/>
        <v>7075760</v>
      </c>
      <c r="P9" s="44">
        <f t="shared" si="2"/>
        <v>26053000</v>
      </c>
      <c r="Q9" s="45">
        <f t="shared" si="2"/>
        <v>21631388</v>
      </c>
      <c r="R9" s="20">
        <f>IF(($L9       =0),0,((($N9       -$L9       )/$L9       )*100))</f>
        <v>431.66472642607687</v>
      </c>
      <c r="S9" s="21">
        <f>IF(($M9       =0),0,((($O9       -$M9       )/$M9       )*100))</f>
        <v>-51.388150342946382</v>
      </c>
      <c r="T9" s="20">
        <f>IF(($E9       =0),0,(($P9       /$E9       )*100))</f>
        <v>99.99616181776311</v>
      </c>
      <c r="U9" s="22">
        <f>IF(($E9       =0),0,(($Q9       /$E9       )*100))</f>
        <v>83.02520918093191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22563000</v>
      </c>
      <c r="C10" s="46">
        <v>-1509000</v>
      </c>
      <c r="D10" s="46"/>
      <c r="E10" s="46">
        <f t="shared" ref="E10:E41" si="4">$B10      +$C10      +$D10</f>
        <v>21054000</v>
      </c>
      <c r="F10" s="47">
        <v>21054000</v>
      </c>
      <c r="G10" s="48">
        <v>21054000</v>
      </c>
      <c r="H10" s="47">
        <v>4952000</v>
      </c>
      <c r="I10" s="48"/>
      <c r="J10" s="47">
        <v>8490000</v>
      </c>
      <c r="K10" s="48"/>
      <c r="L10" s="47">
        <v>1536000</v>
      </c>
      <c r="M10" s="48">
        <v>14049214</v>
      </c>
      <c r="N10" s="47">
        <v>6075000</v>
      </c>
      <c r="O10" s="48">
        <v>4759124</v>
      </c>
      <c r="P10" s="47">
        <f t="shared" ref="P10:P41" si="5">$H10      +$J10      +$L10      +$N10</f>
        <v>21053000</v>
      </c>
      <c r="Q10" s="48">
        <f t="shared" ref="Q10:Q41" si="6">$I10      +$K10      +$M10      +$O10</f>
        <v>18808338</v>
      </c>
      <c r="R10" s="24">
        <f t="shared" ref="R10:R41" si="7">IF(($L10      =0),0,((($N10      -$L10      )/$L10      )*100))</f>
        <v>295.5078125</v>
      </c>
      <c r="S10" s="25">
        <f t="shared" ref="S10:S41" si="8">IF(($M10      =0),0,((($O10      -$M10      )/$M10      )*100))</f>
        <v>-66.125336264363256</v>
      </c>
      <c r="T10" s="24">
        <f t="shared" ref="T10:T41" si="9">IF(($E10      =0),0,(($P10      /$E10      )*100))</f>
        <v>99.995250308729936</v>
      </c>
      <c r="U10" s="26">
        <f t="shared" ref="U10:U41" si="10">IF(($E10      =0),0,(($Q10      /$E10      )*100))</f>
        <v>89.333798803077798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5000000</v>
      </c>
      <c r="C13" s="46"/>
      <c r="D13" s="46"/>
      <c r="E13" s="46">
        <f t="shared" si="4"/>
        <v>5000000</v>
      </c>
      <c r="F13" s="47">
        <v>5000000</v>
      </c>
      <c r="G13" s="48">
        <v>5000000</v>
      </c>
      <c r="H13" s="47">
        <v>1759000</v>
      </c>
      <c r="I13" s="48"/>
      <c r="J13" s="47"/>
      <c r="K13" s="48"/>
      <c r="L13" s="47">
        <v>182000</v>
      </c>
      <c r="M13" s="48">
        <v>506414</v>
      </c>
      <c r="N13" s="47">
        <v>3059000</v>
      </c>
      <c r="O13" s="48">
        <v>2316636</v>
      </c>
      <c r="P13" s="47">
        <f t="shared" si="5"/>
        <v>5000000</v>
      </c>
      <c r="Q13" s="48">
        <f t="shared" si="6"/>
        <v>2823050</v>
      </c>
      <c r="R13" s="24">
        <f t="shared" si="7"/>
        <v>1580.7692307692309</v>
      </c>
      <c r="S13" s="25">
        <f t="shared" si="8"/>
        <v>357.45891701256284</v>
      </c>
      <c r="T13" s="24">
        <f t="shared" si="9"/>
        <v>100</v>
      </c>
      <c r="U13" s="26">
        <f t="shared" si="10"/>
        <v>56.460999999999991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4117000</v>
      </c>
      <c r="C27" s="43">
        <f t="shared" si="11"/>
        <v>-97000</v>
      </c>
      <c r="D27" s="43">
        <f t="shared" si="11"/>
        <v>0</v>
      </c>
      <c r="E27" s="43">
        <f t="shared" si="11"/>
        <v>4020000</v>
      </c>
      <c r="F27" s="44">
        <f t="shared" si="11"/>
        <v>4020000</v>
      </c>
      <c r="G27" s="45">
        <f t="shared" si="11"/>
        <v>4020000</v>
      </c>
      <c r="H27" s="44">
        <f t="shared" si="11"/>
        <v>94000</v>
      </c>
      <c r="I27" s="45">
        <f t="shared" si="11"/>
        <v>0</v>
      </c>
      <c r="J27" s="44">
        <f t="shared" si="11"/>
        <v>1106000</v>
      </c>
      <c r="K27" s="45">
        <f t="shared" si="11"/>
        <v>0</v>
      </c>
      <c r="L27" s="44">
        <f t="shared" si="11"/>
        <v>328000</v>
      </c>
      <c r="M27" s="45">
        <f t="shared" si="11"/>
        <v>1871795</v>
      </c>
      <c r="N27" s="44">
        <f t="shared" si="11"/>
        <v>1772000</v>
      </c>
      <c r="O27" s="45">
        <f t="shared" si="11"/>
        <v>1001624</v>
      </c>
      <c r="P27" s="44">
        <f t="shared" si="11"/>
        <v>3300000</v>
      </c>
      <c r="Q27" s="45">
        <f t="shared" si="11"/>
        <v>2873419</v>
      </c>
      <c r="R27" s="20">
        <f t="shared" si="7"/>
        <v>440.2439024390244</v>
      </c>
      <c r="S27" s="21">
        <f t="shared" si="8"/>
        <v>-46.488584487083259</v>
      </c>
      <c r="T27" s="20">
        <f t="shared" si="9"/>
        <v>82.089552238805979</v>
      </c>
      <c r="U27" s="22">
        <f t="shared" si="10"/>
        <v>71.47808457711443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890000</v>
      </c>
      <c r="K30" s="48"/>
      <c r="L30" s="47">
        <v>18000</v>
      </c>
      <c r="M30" s="48">
        <v>996719</v>
      </c>
      <c r="N30" s="47">
        <v>1772000</v>
      </c>
      <c r="O30" s="48">
        <v>930777</v>
      </c>
      <c r="P30" s="47">
        <f t="shared" si="5"/>
        <v>2680000</v>
      </c>
      <c r="Q30" s="48">
        <f t="shared" si="6"/>
        <v>1927496</v>
      </c>
      <c r="R30" s="24">
        <f t="shared" si="7"/>
        <v>9744.4444444444434</v>
      </c>
      <c r="S30" s="25">
        <f t="shared" si="8"/>
        <v>-6.6159067901785757</v>
      </c>
      <c r="T30" s="24">
        <f t="shared" si="9"/>
        <v>86.451612903225808</v>
      </c>
      <c r="U30" s="26">
        <f t="shared" si="10"/>
        <v>62.177290322580646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1017000</v>
      </c>
      <c r="C32" s="46">
        <v>-97000</v>
      </c>
      <c r="D32" s="46"/>
      <c r="E32" s="46">
        <f t="shared" si="4"/>
        <v>920000</v>
      </c>
      <c r="F32" s="47">
        <v>920000</v>
      </c>
      <c r="G32" s="48">
        <v>920000</v>
      </c>
      <c r="H32" s="47">
        <v>94000</v>
      </c>
      <c r="I32" s="48"/>
      <c r="J32" s="47">
        <v>216000</v>
      </c>
      <c r="K32" s="48"/>
      <c r="L32" s="47">
        <v>310000</v>
      </c>
      <c r="M32" s="48">
        <v>875076</v>
      </c>
      <c r="N32" s="47"/>
      <c r="O32" s="48">
        <v>70847</v>
      </c>
      <c r="P32" s="47">
        <f t="shared" si="5"/>
        <v>620000</v>
      </c>
      <c r="Q32" s="48">
        <f t="shared" si="6"/>
        <v>945923</v>
      </c>
      <c r="R32" s="24">
        <f t="shared" si="7"/>
        <v>-100</v>
      </c>
      <c r="S32" s="25">
        <f t="shared" si="8"/>
        <v>-91.903903203836009</v>
      </c>
      <c r="T32" s="24">
        <f t="shared" si="9"/>
        <v>67.391304347826093</v>
      </c>
      <c r="U32" s="26">
        <f t="shared" si="10"/>
        <v>102.81771739130434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12421000</v>
      </c>
      <c r="C42" s="52">
        <f t="shared" si="13"/>
        <v>-3427000</v>
      </c>
      <c r="D42" s="52">
        <f t="shared" si="13"/>
        <v>0</v>
      </c>
      <c r="E42" s="52">
        <f t="shared" si="13"/>
        <v>8994000</v>
      </c>
      <c r="F42" s="53">
        <f t="shared" si="13"/>
        <v>8994000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12421000</v>
      </c>
      <c r="C43" s="43">
        <f t="shared" si="19"/>
        <v>-3427000</v>
      </c>
      <c r="D43" s="43">
        <f t="shared" si="19"/>
        <v>0</v>
      </c>
      <c r="E43" s="43">
        <f t="shared" si="19"/>
        <v>8994000</v>
      </c>
      <c r="F43" s="44">
        <f t="shared" si="19"/>
        <v>8994000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3893000</v>
      </c>
      <c r="C45" s="46">
        <v>1573000</v>
      </c>
      <c r="D45" s="46"/>
      <c r="E45" s="46">
        <f t="shared" si="21"/>
        <v>5466000</v>
      </c>
      <c r="F45" s="47">
        <v>5466000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8528000</v>
      </c>
      <c r="C52" s="46">
        <v>-5000000</v>
      </c>
      <c r="D52" s="46"/>
      <c r="E52" s="46">
        <f t="shared" si="21"/>
        <v>3528000</v>
      </c>
      <c r="F52" s="47">
        <v>3528000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44101000</v>
      </c>
      <c r="C59" s="43">
        <f t="shared" si="26"/>
        <v>-5033000</v>
      </c>
      <c r="D59" s="43">
        <f t="shared" si="26"/>
        <v>0</v>
      </c>
      <c r="E59" s="43">
        <f t="shared" si="26"/>
        <v>39068000</v>
      </c>
      <c r="F59" s="44">
        <f t="shared" si="26"/>
        <v>39068000</v>
      </c>
      <c r="G59" s="45">
        <f t="shared" si="26"/>
        <v>30074000</v>
      </c>
      <c r="H59" s="44">
        <f t="shared" si="26"/>
        <v>6805000</v>
      </c>
      <c r="I59" s="45">
        <f t="shared" si="26"/>
        <v>0</v>
      </c>
      <c r="J59" s="44">
        <f t="shared" si="26"/>
        <v>9596000</v>
      </c>
      <c r="K59" s="45">
        <f t="shared" si="26"/>
        <v>0</v>
      </c>
      <c r="L59" s="44">
        <f t="shared" si="26"/>
        <v>2046000</v>
      </c>
      <c r="M59" s="45">
        <f t="shared" si="26"/>
        <v>16427423</v>
      </c>
      <c r="N59" s="44">
        <f t="shared" si="26"/>
        <v>10906000</v>
      </c>
      <c r="O59" s="45">
        <f t="shared" si="26"/>
        <v>8077384</v>
      </c>
      <c r="P59" s="44">
        <f t="shared" si="26"/>
        <v>29353000</v>
      </c>
      <c r="Q59" s="45">
        <f t="shared" si="26"/>
        <v>24504807</v>
      </c>
      <c r="R59" s="20">
        <f t="shared" si="14"/>
        <v>433.04007820136849</v>
      </c>
      <c r="S59" s="21">
        <f t="shared" si="15"/>
        <v>-50.829877577268199</v>
      </c>
      <c r="T59" s="20">
        <f t="shared" si="16"/>
        <v>75.133101259342681</v>
      </c>
      <c r="U59" s="22">
        <f t="shared" si="17"/>
        <v>62.723474454796765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44101000</v>
      </c>
      <c r="C63" s="55">
        <f t="shared" si="30"/>
        <v>-5033000</v>
      </c>
      <c r="D63" s="55">
        <f t="shared" si="30"/>
        <v>0</v>
      </c>
      <c r="E63" s="55">
        <f t="shared" si="30"/>
        <v>39068000</v>
      </c>
      <c r="F63" s="56">
        <f t="shared" si="30"/>
        <v>39068000</v>
      </c>
      <c r="G63" s="57">
        <f t="shared" si="30"/>
        <v>30074000</v>
      </c>
      <c r="H63" s="56">
        <f t="shared" si="30"/>
        <v>6805000</v>
      </c>
      <c r="I63" s="57">
        <f t="shared" si="30"/>
        <v>0</v>
      </c>
      <c r="J63" s="56">
        <f t="shared" si="30"/>
        <v>9596000</v>
      </c>
      <c r="K63" s="57">
        <f t="shared" si="30"/>
        <v>0</v>
      </c>
      <c r="L63" s="56">
        <f t="shared" si="30"/>
        <v>2046000</v>
      </c>
      <c r="M63" s="58">
        <f t="shared" si="30"/>
        <v>16427423</v>
      </c>
      <c r="N63" s="56">
        <f t="shared" si="30"/>
        <v>10906000</v>
      </c>
      <c r="O63" s="57">
        <f t="shared" si="30"/>
        <v>8077384</v>
      </c>
      <c r="P63" s="56">
        <f t="shared" si="30"/>
        <v>29353000</v>
      </c>
      <c r="Q63" s="57">
        <f t="shared" si="30"/>
        <v>24504807</v>
      </c>
      <c r="R63" s="38">
        <f t="shared" si="14"/>
        <v>433.04007820136849</v>
      </c>
      <c r="S63" s="39">
        <f t="shared" si="15"/>
        <v>-50.829877577268199</v>
      </c>
      <c r="T63" s="38">
        <f t="shared" si="16"/>
        <v>75.133101259342681</v>
      </c>
      <c r="U63" s="39">
        <f t="shared" si="17"/>
        <v>62.723474454796765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269250000</v>
      </c>
      <c r="C8" s="40">
        <f t="shared" si="0"/>
        <v>-17614000</v>
      </c>
      <c r="D8" s="40">
        <f t="shared" si="0"/>
        <v>0</v>
      </c>
      <c r="E8" s="40">
        <f t="shared" si="0"/>
        <v>251636000</v>
      </c>
      <c r="F8" s="41">
        <f t="shared" si="0"/>
        <v>251636000</v>
      </c>
      <c r="G8" s="42">
        <f t="shared" si="0"/>
        <v>251636000</v>
      </c>
      <c r="H8" s="41">
        <f t="shared" si="0"/>
        <v>41870000</v>
      </c>
      <c r="I8" s="42">
        <f t="shared" si="0"/>
        <v>0</v>
      </c>
      <c r="J8" s="41">
        <f t="shared" si="0"/>
        <v>133792000</v>
      </c>
      <c r="K8" s="42">
        <f t="shared" si="0"/>
        <v>0</v>
      </c>
      <c r="L8" s="41">
        <f t="shared" si="0"/>
        <v>27421000</v>
      </c>
      <c r="M8" s="42">
        <f t="shared" si="0"/>
        <v>0</v>
      </c>
      <c r="N8" s="41">
        <f t="shared" si="0"/>
        <v>30901000</v>
      </c>
      <c r="O8" s="42">
        <f t="shared" si="0"/>
        <v>0</v>
      </c>
      <c r="P8" s="41">
        <f t="shared" si="0"/>
        <v>233984000</v>
      </c>
      <c r="Q8" s="42">
        <f t="shared" si="0"/>
        <v>0</v>
      </c>
      <c r="R8" s="16">
        <f>IF(($L8       =0),0,((($N8       -$L8       )/$L8       )*100))</f>
        <v>12.691003245687613</v>
      </c>
      <c r="S8" s="17">
        <f>IF(($M8       =0),0,((($O8       -$M8       )/$M8       )*100))</f>
        <v>0</v>
      </c>
      <c r="T8" s="16">
        <f>IF(($E8       =0),0,(($P8       /$E8       )*100))</f>
        <v>92.985105469805589</v>
      </c>
      <c r="U8" s="18">
        <f>IF(($E8       =0),0,(($Q8       /$E8       )*100))</f>
        <v>0</v>
      </c>
      <c r="V8" s="41">
        <f t="shared" ref="V8:W8" si="1">+V9+V27</f>
        <v>11345000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261667000</v>
      </c>
      <c r="C9" s="43">
        <f t="shared" si="2"/>
        <v>-17313000</v>
      </c>
      <c r="D9" s="43">
        <f t="shared" si="2"/>
        <v>0</v>
      </c>
      <c r="E9" s="43">
        <f t="shared" si="2"/>
        <v>244354000</v>
      </c>
      <c r="F9" s="44">
        <f t="shared" si="2"/>
        <v>244354000</v>
      </c>
      <c r="G9" s="45">
        <f t="shared" si="2"/>
        <v>244354000</v>
      </c>
      <c r="H9" s="44">
        <f t="shared" si="2"/>
        <v>40278000</v>
      </c>
      <c r="I9" s="45">
        <f t="shared" si="2"/>
        <v>0</v>
      </c>
      <c r="J9" s="44">
        <f t="shared" si="2"/>
        <v>130637000</v>
      </c>
      <c r="K9" s="45">
        <f t="shared" si="2"/>
        <v>0</v>
      </c>
      <c r="L9" s="44">
        <f t="shared" si="2"/>
        <v>25578000</v>
      </c>
      <c r="M9" s="45">
        <f t="shared" si="2"/>
        <v>0</v>
      </c>
      <c r="N9" s="44">
        <f t="shared" si="2"/>
        <v>30713000</v>
      </c>
      <c r="O9" s="45">
        <f t="shared" si="2"/>
        <v>0</v>
      </c>
      <c r="P9" s="44">
        <f t="shared" si="2"/>
        <v>227206000</v>
      </c>
      <c r="Q9" s="45">
        <f t="shared" si="2"/>
        <v>0</v>
      </c>
      <c r="R9" s="20">
        <f>IF(($L9       =0),0,((($N9       -$L9       )/$L9       )*100))</f>
        <v>20.075846430526234</v>
      </c>
      <c r="S9" s="21">
        <f>IF(($M9       =0),0,((($O9       -$M9       )/$M9       )*100))</f>
        <v>0</v>
      </c>
      <c r="T9" s="20">
        <f>IF(($E9       =0),0,(($P9       /$E9       )*100))</f>
        <v>92.982312546551313</v>
      </c>
      <c r="U9" s="22">
        <f>IF(($E9       =0),0,(($Q9       /$E9       )*100))</f>
        <v>0</v>
      </c>
      <c r="V9" s="44">
        <f t="shared" ref="V9:W9" si="3">SUM(V10:V26)</f>
        <v>11345000</v>
      </c>
      <c r="W9" s="45">
        <f t="shared" si="3"/>
        <v>0</v>
      </c>
    </row>
    <row r="10" spans="1:23" x14ac:dyDescent="0.2">
      <c r="A10" s="23" t="s">
        <v>37</v>
      </c>
      <c r="B10" s="46">
        <v>258848000</v>
      </c>
      <c r="C10" s="46">
        <v>-17313000</v>
      </c>
      <c r="D10" s="46"/>
      <c r="E10" s="46">
        <f t="shared" ref="E10:E41" si="4">$B10      +$C10      +$D10</f>
        <v>241535000</v>
      </c>
      <c r="F10" s="47">
        <v>241535000</v>
      </c>
      <c r="G10" s="48">
        <v>241535000</v>
      </c>
      <c r="H10" s="47">
        <v>39866000</v>
      </c>
      <c r="I10" s="48"/>
      <c r="J10" s="47">
        <v>130134000</v>
      </c>
      <c r="K10" s="48"/>
      <c r="L10" s="47">
        <v>24275000</v>
      </c>
      <c r="M10" s="48"/>
      <c r="N10" s="47">
        <v>30112000</v>
      </c>
      <c r="O10" s="48"/>
      <c r="P10" s="47">
        <f t="shared" ref="P10:P41" si="5">$H10      +$J10      +$L10      +$N10</f>
        <v>224387000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24.045314109165808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92.90040780839216</v>
      </c>
      <c r="U10" s="26">
        <f t="shared" ref="U10:U41" si="10">IF(($E10      =0),0,(($Q10      /$E10      )*100))</f>
        <v>0</v>
      </c>
      <c r="V10" s="47">
        <v>10430000</v>
      </c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2819000</v>
      </c>
      <c r="C16" s="46"/>
      <c r="D16" s="46"/>
      <c r="E16" s="46">
        <f t="shared" si="4"/>
        <v>2819000</v>
      </c>
      <c r="F16" s="47">
        <v>2819000</v>
      </c>
      <c r="G16" s="48">
        <v>2819000</v>
      </c>
      <c r="H16" s="47">
        <v>412000</v>
      </c>
      <c r="I16" s="48"/>
      <c r="J16" s="47">
        <v>503000</v>
      </c>
      <c r="K16" s="48"/>
      <c r="L16" s="47">
        <v>1303000</v>
      </c>
      <c r="M16" s="48"/>
      <c r="N16" s="47">
        <v>601000</v>
      </c>
      <c r="O16" s="48"/>
      <c r="P16" s="47">
        <f t="shared" si="5"/>
        <v>2819000</v>
      </c>
      <c r="Q16" s="48">
        <f t="shared" si="6"/>
        <v>0</v>
      </c>
      <c r="R16" s="24">
        <f t="shared" si="7"/>
        <v>-53.875671527244819</v>
      </c>
      <c r="S16" s="25">
        <f t="shared" si="8"/>
        <v>0</v>
      </c>
      <c r="T16" s="24">
        <f t="shared" si="9"/>
        <v>100</v>
      </c>
      <c r="U16" s="26">
        <f t="shared" si="10"/>
        <v>0</v>
      </c>
      <c r="V16" s="47">
        <v>915000</v>
      </c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7583000</v>
      </c>
      <c r="C27" s="43">
        <f t="shared" si="11"/>
        <v>-301000</v>
      </c>
      <c r="D27" s="43">
        <f t="shared" si="11"/>
        <v>0</v>
      </c>
      <c r="E27" s="43">
        <f t="shared" si="11"/>
        <v>7282000</v>
      </c>
      <c r="F27" s="44">
        <f t="shared" si="11"/>
        <v>7282000</v>
      </c>
      <c r="G27" s="45">
        <f t="shared" si="11"/>
        <v>7282000</v>
      </c>
      <c r="H27" s="44">
        <f t="shared" si="11"/>
        <v>1592000</v>
      </c>
      <c r="I27" s="45">
        <f t="shared" si="11"/>
        <v>0</v>
      </c>
      <c r="J27" s="44">
        <f t="shared" si="11"/>
        <v>3155000</v>
      </c>
      <c r="K27" s="45">
        <f t="shared" si="11"/>
        <v>0</v>
      </c>
      <c r="L27" s="44">
        <f t="shared" si="11"/>
        <v>1843000</v>
      </c>
      <c r="M27" s="45">
        <f t="shared" si="11"/>
        <v>0</v>
      </c>
      <c r="N27" s="44">
        <f t="shared" si="11"/>
        <v>188000</v>
      </c>
      <c r="O27" s="45">
        <f t="shared" si="11"/>
        <v>0</v>
      </c>
      <c r="P27" s="44">
        <f t="shared" si="11"/>
        <v>6778000</v>
      </c>
      <c r="Q27" s="45">
        <f t="shared" si="11"/>
        <v>0</v>
      </c>
      <c r="R27" s="20">
        <f t="shared" si="7"/>
        <v>-89.799240368963652</v>
      </c>
      <c r="S27" s="21">
        <f t="shared" si="8"/>
        <v>0</v>
      </c>
      <c r="T27" s="20">
        <f t="shared" si="9"/>
        <v>93.078824498764078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256000</v>
      </c>
      <c r="I30" s="48"/>
      <c r="J30" s="47">
        <v>1384000</v>
      </c>
      <c r="K30" s="48"/>
      <c r="L30" s="47">
        <v>56000</v>
      </c>
      <c r="M30" s="48"/>
      <c r="N30" s="47"/>
      <c r="O30" s="48"/>
      <c r="P30" s="47">
        <f t="shared" si="5"/>
        <v>1696000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77.090909090909093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5383000</v>
      </c>
      <c r="C32" s="46">
        <v>-301000</v>
      </c>
      <c r="D32" s="46"/>
      <c r="E32" s="46">
        <f t="shared" si="4"/>
        <v>5082000</v>
      </c>
      <c r="F32" s="47">
        <v>5082000</v>
      </c>
      <c r="G32" s="48">
        <v>5082000</v>
      </c>
      <c r="H32" s="47">
        <v>1336000</v>
      </c>
      <c r="I32" s="48"/>
      <c r="J32" s="47">
        <v>1771000</v>
      </c>
      <c r="K32" s="48"/>
      <c r="L32" s="47">
        <v>1787000</v>
      </c>
      <c r="M32" s="48"/>
      <c r="N32" s="47">
        <v>188000</v>
      </c>
      <c r="O32" s="48"/>
      <c r="P32" s="47">
        <f t="shared" si="5"/>
        <v>5082000</v>
      </c>
      <c r="Q32" s="48">
        <f t="shared" si="6"/>
        <v>0</v>
      </c>
      <c r="R32" s="24">
        <f t="shared" si="7"/>
        <v>-89.479574706211523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34000000</v>
      </c>
      <c r="C42" s="52">
        <f t="shared" si="13"/>
        <v>177153000</v>
      </c>
      <c r="D42" s="52">
        <f t="shared" si="13"/>
        <v>0</v>
      </c>
      <c r="E42" s="52">
        <f t="shared" si="13"/>
        <v>211153000</v>
      </c>
      <c r="F42" s="53">
        <f t="shared" si="13"/>
        <v>211153000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32000000</v>
      </c>
      <c r="C43" s="43">
        <f t="shared" si="19"/>
        <v>177153000</v>
      </c>
      <c r="D43" s="43">
        <f t="shared" si="19"/>
        <v>0</v>
      </c>
      <c r="E43" s="43">
        <f t="shared" si="19"/>
        <v>209153000</v>
      </c>
      <c r="F43" s="44">
        <f t="shared" si="19"/>
        <v>209153000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32000000</v>
      </c>
      <c r="C52" s="46">
        <v>177153000</v>
      </c>
      <c r="D52" s="46"/>
      <c r="E52" s="46">
        <f t="shared" si="21"/>
        <v>209153000</v>
      </c>
      <c r="F52" s="47">
        <v>209153000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2000000</v>
      </c>
      <c r="C54" s="43">
        <f t="shared" si="24"/>
        <v>0</v>
      </c>
      <c r="D54" s="43">
        <f t="shared" si="24"/>
        <v>0</v>
      </c>
      <c r="E54" s="43">
        <f t="shared" si="24"/>
        <v>2000000</v>
      </c>
      <c r="F54" s="44">
        <f t="shared" si="24"/>
        <v>2000000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2000000</v>
      </c>
      <c r="C57" s="46"/>
      <c r="D57" s="46"/>
      <c r="E57" s="46">
        <f t="shared" si="21"/>
        <v>2000000</v>
      </c>
      <c r="F57" s="47">
        <v>2000000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303250000</v>
      </c>
      <c r="C59" s="43">
        <f t="shared" si="26"/>
        <v>159539000</v>
      </c>
      <c r="D59" s="43">
        <f t="shared" si="26"/>
        <v>0</v>
      </c>
      <c r="E59" s="43">
        <f t="shared" si="26"/>
        <v>462789000</v>
      </c>
      <c r="F59" s="44">
        <f t="shared" si="26"/>
        <v>462789000</v>
      </c>
      <c r="G59" s="45">
        <f t="shared" si="26"/>
        <v>251636000</v>
      </c>
      <c r="H59" s="44">
        <f t="shared" si="26"/>
        <v>41870000</v>
      </c>
      <c r="I59" s="45">
        <f t="shared" si="26"/>
        <v>0</v>
      </c>
      <c r="J59" s="44">
        <f t="shared" si="26"/>
        <v>133792000</v>
      </c>
      <c r="K59" s="45">
        <f t="shared" si="26"/>
        <v>0</v>
      </c>
      <c r="L59" s="44">
        <f t="shared" si="26"/>
        <v>27421000</v>
      </c>
      <c r="M59" s="45">
        <f t="shared" si="26"/>
        <v>0</v>
      </c>
      <c r="N59" s="44">
        <f t="shared" si="26"/>
        <v>30901000</v>
      </c>
      <c r="O59" s="45">
        <f t="shared" si="26"/>
        <v>0</v>
      </c>
      <c r="P59" s="44">
        <f t="shared" si="26"/>
        <v>233984000</v>
      </c>
      <c r="Q59" s="45">
        <f t="shared" si="26"/>
        <v>0</v>
      </c>
      <c r="R59" s="20">
        <f t="shared" si="14"/>
        <v>12.691003245687613</v>
      </c>
      <c r="S59" s="21">
        <f t="shared" si="15"/>
        <v>0</v>
      </c>
      <c r="T59" s="20">
        <f t="shared" si="16"/>
        <v>50.559542253597215</v>
      </c>
      <c r="U59" s="22">
        <f t="shared" si="17"/>
        <v>0</v>
      </c>
      <c r="V59" s="44">
        <f t="shared" ref="V59:W59" si="27">+V8+V42</f>
        <v>11345000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303250000</v>
      </c>
      <c r="C63" s="55">
        <f t="shared" si="30"/>
        <v>159539000</v>
      </c>
      <c r="D63" s="55">
        <f t="shared" si="30"/>
        <v>0</v>
      </c>
      <c r="E63" s="55">
        <f t="shared" si="30"/>
        <v>462789000</v>
      </c>
      <c r="F63" s="56">
        <f t="shared" si="30"/>
        <v>462789000</v>
      </c>
      <c r="G63" s="57">
        <f t="shared" si="30"/>
        <v>251636000</v>
      </c>
      <c r="H63" s="56">
        <f t="shared" si="30"/>
        <v>41870000</v>
      </c>
      <c r="I63" s="57">
        <f t="shared" si="30"/>
        <v>0</v>
      </c>
      <c r="J63" s="56">
        <f t="shared" si="30"/>
        <v>133792000</v>
      </c>
      <c r="K63" s="57">
        <f t="shared" si="30"/>
        <v>0</v>
      </c>
      <c r="L63" s="56">
        <f t="shared" si="30"/>
        <v>27421000</v>
      </c>
      <c r="M63" s="58">
        <f t="shared" si="30"/>
        <v>0</v>
      </c>
      <c r="N63" s="56">
        <f t="shared" si="30"/>
        <v>30901000</v>
      </c>
      <c r="O63" s="57">
        <f t="shared" si="30"/>
        <v>0</v>
      </c>
      <c r="P63" s="56">
        <f t="shared" si="30"/>
        <v>233984000</v>
      </c>
      <c r="Q63" s="57">
        <f t="shared" si="30"/>
        <v>0</v>
      </c>
      <c r="R63" s="38">
        <f t="shared" si="14"/>
        <v>12.691003245687613</v>
      </c>
      <c r="S63" s="39">
        <f t="shared" si="15"/>
        <v>0</v>
      </c>
      <c r="T63" s="38">
        <f t="shared" si="16"/>
        <v>50.559542253597215</v>
      </c>
      <c r="U63" s="39">
        <f t="shared" si="17"/>
        <v>0</v>
      </c>
      <c r="V63" s="56">
        <f>+V59+V60</f>
        <v>11345000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41062000</v>
      </c>
      <c r="C8" s="40">
        <f t="shared" si="0"/>
        <v>4929000</v>
      </c>
      <c r="D8" s="40">
        <f t="shared" si="0"/>
        <v>0</v>
      </c>
      <c r="E8" s="40">
        <f t="shared" si="0"/>
        <v>45991000</v>
      </c>
      <c r="F8" s="41">
        <f t="shared" si="0"/>
        <v>45991000</v>
      </c>
      <c r="G8" s="42">
        <f t="shared" si="0"/>
        <v>45991000</v>
      </c>
      <c r="H8" s="41">
        <f t="shared" si="0"/>
        <v>16241000</v>
      </c>
      <c r="I8" s="42">
        <f t="shared" si="0"/>
        <v>0</v>
      </c>
      <c r="J8" s="41">
        <f t="shared" si="0"/>
        <v>3114000</v>
      </c>
      <c r="K8" s="42">
        <f t="shared" si="0"/>
        <v>8547980</v>
      </c>
      <c r="L8" s="41">
        <f t="shared" si="0"/>
        <v>6448000</v>
      </c>
      <c r="M8" s="42">
        <f t="shared" si="0"/>
        <v>0</v>
      </c>
      <c r="N8" s="41">
        <f t="shared" si="0"/>
        <v>12534000</v>
      </c>
      <c r="O8" s="42">
        <f t="shared" si="0"/>
        <v>0</v>
      </c>
      <c r="P8" s="41">
        <f t="shared" si="0"/>
        <v>38337000</v>
      </c>
      <c r="Q8" s="42">
        <f t="shared" si="0"/>
        <v>8547980</v>
      </c>
      <c r="R8" s="16">
        <f>IF(($L8       =0),0,((($N8       -$L8       )/$L8       )*100))</f>
        <v>94.385856079404462</v>
      </c>
      <c r="S8" s="17">
        <f>IF(($M8       =0),0,((($O8       -$M8       )/$M8       )*100))</f>
        <v>0</v>
      </c>
      <c r="T8" s="16">
        <f>IF(($E8       =0),0,(($P8       /$E8       )*100))</f>
        <v>83.357613446109028</v>
      </c>
      <c r="U8" s="18">
        <f>IF(($E8       =0),0,(($Q8       /$E8       )*100))</f>
        <v>18.586201648148553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31967000</v>
      </c>
      <c r="C9" s="43">
        <f t="shared" si="2"/>
        <v>5167000</v>
      </c>
      <c r="D9" s="43">
        <f t="shared" si="2"/>
        <v>0</v>
      </c>
      <c r="E9" s="43">
        <f t="shared" si="2"/>
        <v>37134000</v>
      </c>
      <c r="F9" s="44">
        <f t="shared" si="2"/>
        <v>37134000</v>
      </c>
      <c r="G9" s="45">
        <f t="shared" si="2"/>
        <v>37134000</v>
      </c>
      <c r="H9" s="44">
        <f t="shared" si="2"/>
        <v>15497000</v>
      </c>
      <c r="I9" s="45">
        <f t="shared" si="2"/>
        <v>0</v>
      </c>
      <c r="J9" s="44">
        <f t="shared" si="2"/>
        <v>2634000</v>
      </c>
      <c r="K9" s="45">
        <f t="shared" si="2"/>
        <v>7579671</v>
      </c>
      <c r="L9" s="44">
        <f t="shared" si="2"/>
        <v>6013000</v>
      </c>
      <c r="M9" s="45">
        <f t="shared" si="2"/>
        <v>0</v>
      </c>
      <c r="N9" s="44">
        <f t="shared" si="2"/>
        <v>12381000</v>
      </c>
      <c r="O9" s="45">
        <f t="shared" si="2"/>
        <v>0</v>
      </c>
      <c r="P9" s="44">
        <f t="shared" si="2"/>
        <v>36525000</v>
      </c>
      <c r="Q9" s="45">
        <f t="shared" si="2"/>
        <v>7579671</v>
      </c>
      <c r="R9" s="20">
        <f>IF(($L9       =0),0,((($N9       -$L9       )/$L9       )*100))</f>
        <v>105.90387493763514</v>
      </c>
      <c r="S9" s="21">
        <f>IF(($M9       =0),0,((($O9       -$M9       )/$M9       )*100))</f>
        <v>0</v>
      </c>
      <c r="T9" s="20">
        <f>IF(($E9       =0),0,(($P9       /$E9       )*100))</f>
        <v>98.359993536920342</v>
      </c>
      <c r="U9" s="22">
        <f>IF(($E9       =0),0,(($Q9       /$E9       )*100))</f>
        <v>20.411673937631281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12452000</v>
      </c>
      <c r="C10" s="46">
        <v>5167000</v>
      </c>
      <c r="D10" s="46"/>
      <c r="E10" s="46">
        <f t="shared" ref="E10:E41" si="4">$B10      +$C10      +$D10</f>
        <v>17619000</v>
      </c>
      <c r="F10" s="47">
        <v>17619000</v>
      </c>
      <c r="G10" s="48">
        <v>17619000</v>
      </c>
      <c r="H10" s="47">
        <v>7497000</v>
      </c>
      <c r="I10" s="48"/>
      <c r="J10" s="47">
        <v>2634000</v>
      </c>
      <c r="K10" s="48">
        <v>5000000</v>
      </c>
      <c r="L10" s="47"/>
      <c r="M10" s="48"/>
      <c r="N10" s="47">
        <v>6879000</v>
      </c>
      <c r="O10" s="48"/>
      <c r="P10" s="47">
        <f t="shared" ref="P10:P41" si="5">$H10      +$J10      +$L10      +$N10</f>
        <v>17010000</v>
      </c>
      <c r="Q10" s="48">
        <f t="shared" ref="Q10:Q41" si="6">$I10      +$K10      +$M10      +$O10</f>
        <v>5000000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96.543504171632904</v>
      </c>
      <c r="U10" s="26">
        <f t="shared" ref="U10:U41" si="10">IF(($E10      =0),0,(($Q10      /$E10      )*100))</f>
        <v>28.378455076905613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19515000</v>
      </c>
      <c r="C23" s="46"/>
      <c r="D23" s="46"/>
      <c r="E23" s="46">
        <f t="shared" si="4"/>
        <v>19515000</v>
      </c>
      <c r="F23" s="47">
        <v>19515000</v>
      </c>
      <c r="G23" s="48">
        <v>19515000</v>
      </c>
      <c r="H23" s="47">
        <v>8000000</v>
      </c>
      <c r="I23" s="48"/>
      <c r="J23" s="47"/>
      <c r="K23" s="48">
        <v>2579671</v>
      </c>
      <c r="L23" s="47">
        <v>6013000</v>
      </c>
      <c r="M23" s="48"/>
      <c r="N23" s="47">
        <v>5502000</v>
      </c>
      <c r="O23" s="48"/>
      <c r="P23" s="47">
        <f t="shared" si="5"/>
        <v>19515000</v>
      </c>
      <c r="Q23" s="48">
        <f t="shared" si="6"/>
        <v>2579671</v>
      </c>
      <c r="R23" s="24">
        <f t="shared" si="7"/>
        <v>-8.4982537834691509</v>
      </c>
      <c r="S23" s="25">
        <f t="shared" si="8"/>
        <v>0</v>
      </c>
      <c r="T23" s="24">
        <f t="shared" si="9"/>
        <v>100</v>
      </c>
      <c r="U23" s="26">
        <f t="shared" si="10"/>
        <v>13.218913656161927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9095000</v>
      </c>
      <c r="C27" s="43">
        <f t="shared" si="11"/>
        <v>-238000</v>
      </c>
      <c r="D27" s="43">
        <f t="shared" si="11"/>
        <v>0</v>
      </c>
      <c r="E27" s="43">
        <f t="shared" si="11"/>
        <v>8857000</v>
      </c>
      <c r="F27" s="44">
        <f t="shared" si="11"/>
        <v>8857000</v>
      </c>
      <c r="G27" s="45">
        <f t="shared" si="11"/>
        <v>8857000</v>
      </c>
      <c r="H27" s="44">
        <f t="shared" si="11"/>
        <v>744000</v>
      </c>
      <c r="I27" s="45">
        <f t="shared" si="11"/>
        <v>0</v>
      </c>
      <c r="J27" s="44">
        <f t="shared" si="11"/>
        <v>480000</v>
      </c>
      <c r="K27" s="45">
        <f t="shared" si="11"/>
        <v>968309</v>
      </c>
      <c r="L27" s="44">
        <f t="shared" si="11"/>
        <v>435000</v>
      </c>
      <c r="M27" s="45">
        <f t="shared" si="11"/>
        <v>0</v>
      </c>
      <c r="N27" s="44">
        <f t="shared" si="11"/>
        <v>153000</v>
      </c>
      <c r="O27" s="45">
        <f t="shared" si="11"/>
        <v>0</v>
      </c>
      <c r="P27" s="44">
        <f t="shared" si="11"/>
        <v>1812000</v>
      </c>
      <c r="Q27" s="45">
        <f t="shared" si="11"/>
        <v>968309</v>
      </c>
      <c r="R27" s="20">
        <f t="shared" si="7"/>
        <v>-64.827586206896541</v>
      </c>
      <c r="S27" s="21">
        <f t="shared" si="8"/>
        <v>0</v>
      </c>
      <c r="T27" s="20">
        <f t="shared" si="9"/>
        <v>20.458394490233715</v>
      </c>
      <c r="U27" s="22">
        <f t="shared" si="10"/>
        <v>10.93269730156938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602000</v>
      </c>
      <c r="I30" s="48"/>
      <c r="J30" s="47">
        <v>480000</v>
      </c>
      <c r="K30" s="48">
        <v>730309</v>
      </c>
      <c r="L30" s="47">
        <v>388000</v>
      </c>
      <c r="M30" s="48"/>
      <c r="N30" s="47">
        <v>153000</v>
      </c>
      <c r="O30" s="48"/>
      <c r="P30" s="47">
        <f t="shared" si="5"/>
        <v>1623000</v>
      </c>
      <c r="Q30" s="48">
        <f t="shared" si="6"/>
        <v>730309</v>
      </c>
      <c r="R30" s="24">
        <f t="shared" si="7"/>
        <v>-60.567010309278345</v>
      </c>
      <c r="S30" s="25">
        <f t="shared" si="8"/>
        <v>0</v>
      </c>
      <c r="T30" s="24">
        <f t="shared" si="9"/>
        <v>54.1</v>
      </c>
      <c r="U30" s="26">
        <f t="shared" si="10"/>
        <v>24.343633333333333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>
        <v>-238000</v>
      </c>
      <c r="D32" s="46"/>
      <c r="E32" s="46">
        <f t="shared" si="4"/>
        <v>712000</v>
      </c>
      <c r="F32" s="47">
        <v>712000</v>
      </c>
      <c r="G32" s="48">
        <v>712000</v>
      </c>
      <c r="H32" s="47">
        <v>142000</v>
      </c>
      <c r="I32" s="48"/>
      <c r="J32" s="47"/>
      <c r="K32" s="48">
        <v>238000</v>
      </c>
      <c r="L32" s="47">
        <v>47000</v>
      </c>
      <c r="M32" s="48"/>
      <c r="N32" s="47"/>
      <c r="O32" s="48"/>
      <c r="P32" s="47">
        <f t="shared" si="5"/>
        <v>189000</v>
      </c>
      <c r="Q32" s="48">
        <f t="shared" si="6"/>
        <v>238000</v>
      </c>
      <c r="R32" s="24">
        <f t="shared" si="7"/>
        <v>-100</v>
      </c>
      <c r="S32" s="25">
        <f t="shared" si="8"/>
        <v>0</v>
      </c>
      <c r="T32" s="24">
        <f t="shared" si="9"/>
        <v>26.54494382022472</v>
      </c>
      <c r="U32" s="26">
        <f t="shared" si="10"/>
        <v>33.426966292134829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5145000</v>
      </c>
      <c r="C36" s="46"/>
      <c r="D36" s="46"/>
      <c r="E36" s="46">
        <f t="shared" si="4"/>
        <v>5145000</v>
      </c>
      <c r="F36" s="47">
        <v>5145000</v>
      </c>
      <c r="G36" s="48">
        <v>5145000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20000000</v>
      </c>
      <c r="C42" s="52">
        <f t="shared" si="13"/>
        <v>0</v>
      </c>
      <c r="D42" s="52">
        <f t="shared" si="13"/>
        <v>0</v>
      </c>
      <c r="E42" s="52">
        <f t="shared" si="13"/>
        <v>20000000</v>
      </c>
      <c r="F42" s="53">
        <f t="shared" si="13"/>
        <v>20000000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20000000</v>
      </c>
      <c r="C43" s="43">
        <f t="shared" si="19"/>
        <v>0</v>
      </c>
      <c r="D43" s="43">
        <f t="shared" si="19"/>
        <v>0</v>
      </c>
      <c r="E43" s="43">
        <f t="shared" si="19"/>
        <v>20000000</v>
      </c>
      <c r="F43" s="44">
        <f t="shared" si="19"/>
        <v>20000000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20000000</v>
      </c>
      <c r="C44" s="49"/>
      <c r="D44" s="49"/>
      <c r="E44" s="49">
        <f t="shared" ref="E44:E62" si="21">$B44      +$C44      +$D44</f>
        <v>20000000</v>
      </c>
      <c r="F44" s="50">
        <v>20000000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61062000</v>
      </c>
      <c r="C59" s="43">
        <f t="shared" si="26"/>
        <v>4929000</v>
      </c>
      <c r="D59" s="43">
        <f t="shared" si="26"/>
        <v>0</v>
      </c>
      <c r="E59" s="43">
        <f t="shared" si="26"/>
        <v>65991000</v>
      </c>
      <c r="F59" s="44">
        <f t="shared" si="26"/>
        <v>65991000</v>
      </c>
      <c r="G59" s="45">
        <f t="shared" si="26"/>
        <v>45991000</v>
      </c>
      <c r="H59" s="44">
        <f t="shared" si="26"/>
        <v>16241000</v>
      </c>
      <c r="I59" s="45">
        <f t="shared" si="26"/>
        <v>0</v>
      </c>
      <c r="J59" s="44">
        <f t="shared" si="26"/>
        <v>3114000</v>
      </c>
      <c r="K59" s="45">
        <f t="shared" si="26"/>
        <v>8547980</v>
      </c>
      <c r="L59" s="44">
        <f t="shared" si="26"/>
        <v>6448000</v>
      </c>
      <c r="M59" s="45">
        <f t="shared" si="26"/>
        <v>0</v>
      </c>
      <c r="N59" s="44">
        <f t="shared" si="26"/>
        <v>12534000</v>
      </c>
      <c r="O59" s="45">
        <f t="shared" si="26"/>
        <v>0</v>
      </c>
      <c r="P59" s="44">
        <f t="shared" si="26"/>
        <v>38337000</v>
      </c>
      <c r="Q59" s="45">
        <f t="shared" si="26"/>
        <v>8547980</v>
      </c>
      <c r="R59" s="20">
        <f t="shared" si="14"/>
        <v>94.385856079404462</v>
      </c>
      <c r="S59" s="21">
        <f t="shared" si="15"/>
        <v>0</v>
      </c>
      <c r="T59" s="20">
        <f t="shared" si="16"/>
        <v>58.094285584397873</v>
      </c>
      <c r="U59" s="22">
        <f t="shared" si="17"/>
        <v>12.953251200921336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61062000</v>
      </c>
      <c r="C63" s="55">
        <f t="shared" si="30"/>
        <v>4929000</v>
      </c>
      <c r="D63" s="55">
        <f t="shared" si="30"/>
        <v>0</v>
      </c>
      <c r="E63" s="55">
        <f t="shared" si="30"/>
        <v>65991000</v>
      </c>
      <c r="F63" s="56">
        <f t="shared" si="30"/>
        <v>65991000</v>
      </c>
      <c r="G63" s="57">
        <f t="shared" si="30"/>
        <v>45991000</v>
      </c>
      <c r="H63" s="56">
        <f t="shared" si="30"/>
        <v>16241000</v>
      </c>
      <c r="I63" s="57">
        <f t="shared" si="30"/>
        <v>0</v>
      </c>
      <c r="J63" s="56">
        <f t="shared" si="30"/>
        <v>3114000</v>
      </c>
      <c r="K63" s="57">
        <f t="shared" si="30"/>
        <v>8547980</v>
      </c>
      <c r="L63" s="56">
        <f t="shared" si="30"/>
        <v>6448000</v>
      </c>
      <c r="M63" s="58">
        <f t="shared" si="30"/>
        <v>0</v>
      </c>
      <c r="N63" s="56">
        <f t="shared" si="30"/>
        <v>12534000</v>
      </c>
      <c r="O63" s="57">
        <f t="shared" si="30"/>
        <v>0</v>
      </c>
      <c r="P63" s="56">
        <f t="shared" si="30"/>
        <v>38337000</v>
      </c>
      <c r="Q63" s="57">
        <f t="shared" si="30"/>
        <v>8547980</v>
      </c>
      <c r="R63" s="38">
        <f t="shared" si="14"/>
        <v>94.385856079404462</v>
      </c>
      <c r="S63" s="39">
        <f t="shared" si="15"/>
        <v>0</v>
      </c>
      <c r="T63" s="38">
        <f t="shared" si="16"/>
        <v>58.094285584397873</v>
      </c>
      <c r="U63" s="39">
        <f t="shared" si="17"/>
        <v>12.953251200921336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79978000</v>
      </c>
      <c r="C8" s="40">
        <f t="shared" si="0"/>
        <v>-188000</v>
      </c>
      <c r="D8" s="40">
        <f t="shared" si="0"/>
        <v>0</v>
      </c>
      <c r="E8" s="40">
        <f t="shared" si="0"/>
        <v>79790000</v>
      </c>
      <c r="F8" s="41">
        <f t="shared" si="0"/>
        <v>79790000</v>
      </c>
      <c r="G8" s="42">
        <f t="shared" si="0"/>
        <v>79790000</v>
      </c>
      <c r="H8" s="41">
        <f t="shared" si="0"/>
        <v>1951000</v>
      </c>
      <c r="I8" s="42">
        <f t="shared" si="0"/>
        <v>0</v>
      </c>
      <c r="J8" s="41">
        <f t="shared" si="0"/>
        <v>29702000</v>
      </c>
      <c r="K8" s="42">
        <f t="shared" si="0"/>
        <v>0</v>
      </c>
      <c r="L8" s="41">
        <f t="shared" si="0"/>
        <v>14245000</v>
      </c>
      <c r="M8" s="42">
        <f t="shared" si="0"/>
        <v>0</v>
      </c>
      <c r="N8" s="41">
        <f t="shared" si="0"/>
        <v>19066000</v>
      </c>
      <c r="O8" s="42">
        <f t="shared" si="0"/>
        <v>0</v>
      </c>
      <c r="P8" s="41">
        <f t="shared" si="0"/>
        <v>64964000</v>
      </c>
      <c r="Q8" s="42">
        <f t="shared" si="0"/>
        <v>0</v>
      </c>
      <c r="R8" s="16">
        <f>IF(($L8       =0),0,((($N8       -$L8       )/$L8       )*100))</f>
        <v>33.843453843453844</v>
      </c>
      <c r="S8" s="17">
        <f>IF(($M8       =0),0,((($O8       -$M8       )/$M8       )*100))</f>
        <v>0</v>
      </c>
      <c r="T8" s="16">
        <f>IF(($E8       =0),0,(($P8       /$E8       )*100))</f>
        <v>81.418724150896111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76878000</v>
      </c>
      <c r="C9" s="43">
        <f t="shared" si="2"/>
        <v>-188000</v>
      </c>
      <c r="D9" s="43">
        <f t="shared" si="2"/>
        <v>0</v>
      </c>
      <c r="E9" s="43">
        <f t="shared" si="2"/>
        <v>76690000</v>
      </c>
      <c r="F9" s="44">
        <f t="shared" si="2"/>
        <v>76690000</v>
      </c>
      <c r="G9" s="45">
        <f t="shared" si="2"/>
        <v>76690000</v>
      </c>
      <c r="H9" s="44">
        <f t="shared" si="2"/>
        <v>1615000</v>
      </c>
      <c r="I9" s="45">
        <f t="shared" si="2"/>
        <v>0</v>
      </c>
      <c r="J9" s="44">
        <f t="shared" si="2"/>
        <v>29569000</v>
      </c>
      <c r="K9" s="45">
        <f t="shared" si="2"/>
        <v>0</v>
      </c>
      <c r="L9" s="44">
        <f t="shared" si="2"/>
        <v>14026000</v>
      </c>
      <c r="M9" s="45">
        <f t="shared" si="2"/>
        <v>0</v>
      </c>
      <c r="N9" s="44">
        <f t="shared" si="2"/>
        <v>18900000</v>
      </c>
      <c r="O9" s="45">
        <f t="shared" si="2"/>
        <v>0</v>
      </c>
      <c r="P9" s="44">
        <f t="shared" si="2"/>
        <v>64110000</v>
      </c>
      <c r="Q9" s="45">
        <f t="shared" si="2"/>
        <v>0</v>
      </c>
      <c r="R9" s="20">
        <f>IF(($L9       =0),0,((($N9       -$L9       )/$L9       )*100))</f>
        <v>34.749750463425066</v>
      </c>
      <c r="S9" s="21">
        <f>IF(($M9       =0),0,((($O9       -$M9       )/$M9       )*100))</f>
        <v>0</v>
      </c>
      <c r="T9" s="20">
        <f>IF(($E9       =0),0,(($P9       /$E9       )*100))</f>
        <v>83.596296779241101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30710000</v>
      </c>
      <c r="C10" s="46">
        <v>5946000</v>
      </c>
      <c r="D10" s="46"/>
      <c r="E10" s="46">
        <f t="shared" ref="E10:E41" si="4">$B10      +$C10      +$D10</f>
        <v>36656000</v>
      </c>
      <c r="F10" s="47">
        <v>36656000</v>
      </c>
      <c r="G10" s="48">
        <v>36656000</v>
      </c>
      <c r="H10" s="47">
        <v>297000</v>
      </c>
      <c r="I10" s="48"/>
      <c r="J10" s="47">
        <v>22954000</v>
      </c>
      <c r="K10" s="48"/>
      <c r="L10" s="47">
        <v>2882000</v>
      </c>
      <c r="M10" s="48"/>
      <c r="N10" s="47">
        <v>6802000</v>
      </c>
      <c r="O10" s="48"/>
      <c r="P10" s="47">
        <f t="shared" ref="P10:P41" si="5">$H10      +$J10      +$L10      +$N10</f>
        <v>32935000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136.01665510062458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89.848865124399822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15500000</v>
      </c>
      <c r="C13" s="46"/>
      <c r="D13" s="46"/>
      <c r="E13" s="46">
        <f t="shared" si="4"/>
        <v>15500000</v>
      </c>
      <c r="F13" s="47">
        <v>15500000</v>
      </c>
      <c r="G13" s="48">
        <v>15500000</v>
      </c>
      <c r="H13" s="47"/>
      <c r="I13" s="48"/>
      <c r="J13" s="47">
        <v>2563000</v>
      </c>
      <c r="K13" s="48"/>
      <c r="L13" s="47"/>
      <c r="M13" s="48"/>
      <c r="N13" s="47">
        <v>4643000</v>
      </c>
      <c r="O13" s="48"/>
      <c r="P13" s="47">
        <f t="shared" si="5"/>
        <v>7206000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46.490322580645163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30668000</v>
      </c>
      <c r="C23" s="46">
        <v>-6134000</v>
      </c>
      <c r="D23" s="46"/>
      <c r="E23" s="46">
        <f t="shared" si="4"/>
        <v>24534000</v>
      </c>
      <c r="F23" s="47">
        <v>24534000</v>
      </c>
      <c r="G23" s="48">
        <v>24534000</v>
      </c>
      <c r="H23" s="47">
        <v>1318000</v>
      </c>
      <c r="I23" s="48"/>
      <c r="J23" s="47">
        <v>4052000</v>
      </c>
      <c r="K23" s="48"/>
      <c r="L23" s="47">
        <v>11144000</v>
      </c>
      <c r="M23" s="48"/>
      <c r="N23" s="47">
        <v>7455000</v>
      </c>
      <c r="O23" s="48"/>
      <c r="P23" s="47">
        <f t="shared" si="5"/>
        <v>23969000</v>
      </c>
      <c r="Q23" s="48">
        <f t="shared" si="6"/>
        <v>0</v>
      </c>
      <c r="R23" s="24">
        <f t="shared" si="7"/>
        <v>-33.103015075376888</v>
      </c>
      <c r="S23" s="25">
        <f t="shared" si="8"/>
        <v>0</v>
      </c>
      <c r="T23" s="24">
        <f t="shared" si="9"/>
        <v>97.69707344909105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3100000</v>
      </c>
      <c r="C27" s="43">
        <f t="shared" si="11"/>
        <v>0</v>
      </c>
      <c r="D27" s="43">
        <f t="shared" si="11"/>
        <v>0</v>
      </c>
      <c r="E27" s="43">
        <f t="shared" si="11"/>
        <v>3100000</v>
      </c>
      <c r="F27" s="44">
        <f t="shared" si="11"/>
        <v>3100000</v>
      </c>
      <c r="G27" s="45">
        <f t="shared" si="11"/>
        <v>3100000</v>
      </c>
      <c r="H27" s="44">
        <f t="shared" si="11"/>
        <v>336000</v>
      </c>
      <c r="I27" s="45">
        <f t="shared" si="11"/>
        <v>0</v>
      </c>
      <c r="J27" s="44">
        <f t="shared" si="11"/>
        <v>133000</v>
      </c>
      <c r="K27" s="45">
        <f t="shared" si="11"/>
        <v>0</v>
      </c>
      <c r="L27" s="44">
        <f t="shared" si="11"/>
        <v>219000</v>
      </c>
      <c r="M27" s="45">
        <f t="shared" si="11"/>
        <v>0</v>
      </c>
      <c r="N27" s="44">
        <f t="shared" si="11"/>
        <v>166000</v>
      </c>
      <c r="O27" s="45">
        <f t="shared" si="11"/>
        <v>0</v>
      </c>
      <c r="P27" s="44">
        <f t="shared" si="11"/>
        <v>854000</v>
      </c>
      <c r="Q27" s="45">
        <f t="shared" si="11"/>
        <v>0</v>
      </c>
      <c r="R27" s="20">
        <f t="shared" si="7"/>
        <v>-24.200913242009133</v>
      </c>
      <c r="S27" s="21">
        <f t="shared" si="8"/>
        <v>0</v>
      </c>
      <c r="T27" s="20">
        <f t="shared" si="9"/>
        <v>27.548387096774196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336000</v>
      </c>
      <c r="I30" s="48"/>
      <c r="J30" s="47">
        <v>133000</v>
      </c>
      <c r="K30" s="48"/>
      <c r="L30" s="47">
        <v>219000</v>
      </c>
      <c r="M30" s="48"/>
      <c r="N30" s="47">
        <v>166000</v>
      </c>
      <c r="O30" s="48"/>
      <c r="P30" s="47">
        <f t="shared" si="5"/>
        <v>854000</v>
      </c>
      <c r="Q30" s="48">
        <f t="shared" si="6"/>
        <v>0</v>
      </c>
      <c r="R30" s="24">
        <f t="shared" si="7"/>
        <v>-24.200913242009133</v>
      </c>
      <c r="S30" s="25">
        <f t="shared" si="8"/>
        <v>0</v>
      </c>
      <c r="T30" s="24">
        <f t="shared" si="9"/>
        <v>27.548387096774196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356000</v>
      </c>
      <c r="C42" s="52">
        <f t="shared" si="13"/>
        <v>1000</v>
      </c>
      <c r="D42" s="52">
        <f t="shared" si="13"/>
        <v>0</v>
      </c>
      <c r="E42" s="52">
        <f t="shared" si="13"/>
        <v>357000</v>
      </c>
      <c r="F42" s="53">
        <f t="shared" si="13"/>
        <v>357000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356000</v>
      </c>
      <c r="C43" s="43">
        <f t="shared" si="19"/>
        <v>1000</v>
      </c>
      <c r="D43" s="43">
        <f t="shared" si="19"/>
        <v>0</v>
      </c>
      <c r="E43" s="43">
        <f t="shared" si="19"/>
        <v>357000</v>
      </c>
      <c r="F43" s="44">
        <f t="shared" si="19"/>
        <v>357000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356000</v>
      </c>
      <c r="C45" s="46">
        <v>1000</v>
      </c>
      <c r="D45" s="46"/>
      <c r="E45" s="46">
        <f t="shared" si="21"/>
        <v>357000</v>
      </c>
      <c r="F45" s="47">
        <v>357000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80334000</v>
      </c>
      <c r="C59" s="43">
        <f t="shared" si="26"/>
        <v>-187000</v>
      </c>
      <c r="D59" s="43">
        <f t="shared" si="26"/>
        <v>0</v>
      </c>
      <c r="E59" s="43">
        <f t="shared" si="26"/>
        <v>80147000</v>
      </c>
      <c r="F59" s="44">
        <f t="shared" si="26"/>
        <v>80147000</v>
      </c>
      <c r="G59" s="45">
        <f t="shared" si="26"/>
        <v>79790000</v>
      </c>
      <c r="H59" s="44">
        <f t="shared" si="26"/>
        <v>1951000</v>
      </c>
      <c r="I59" s="45">
        <f t="shared" si="26"/>
        <v>0</v>
      </c>
      <c r="J59" s="44">
        <f t="shared" si="26"/>
        <v>29702000</v>
      </c>
      <c r="K59" s="45">
        <f t="shared" si="26"/>
        <v>0</v>
      </c>
      <c r="L59" s="44">
        <f t="shared" si="26"/>
        <v>14245000</v>
      </c>
      <c r="M59" s="45">
        <f t="shared" si="26"/>
        <v>0</v>
      </c>
      <c r="N59" s="44">
        <f t="shared" si="26"/>
        <v>19066000</v>
      </c>
      <c r="O59" s="45">
        <f t="shared" si="26"/>
        <v>0</v>
      </c>
      <c r="P59" s="44">
        <f t="shared" si="26"/>
        <v>64964000</v>
      </c>
      <c r="Q59" s="45">
        <f t="shared" si="26"/>
        <v>0</v>
      </c>
      <c r="R59" s="20">
        <f t="shared" si="14"/>
        <v>33.843453843453844</v>
      </c>
      <c r="S59" s="21">
        <f t="shared" si="15"/>
        <v>0</v>
      </c>
      <c r="T59" s="20">
        <f t="shared" si="16"/>
        <v>81.056059490685868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80334000</v>
      </c>
      <c r="C63" s="55">
        <f t="shared" si="30"/>
        <v>-187000</v>
      </c>
      <c r="D63" s="55">
        <f t="shared" si="30"/>
        <v>0</v>
      </c>
      <c r="E63" s="55">
        <f t="shared" si="30"/>
        <v>80147000</v>
      </c>
      <c r="F63" s="56">
        <f t="shared" si="30"/>
        <v>80147000</v>
      </c>
      <c r="G63" s="57">
        <f t="shared" si="30"/>
        <v>79790000</v>
      </c>
      <c r="H63" s="56">
        <f t="shared" si="30"/>
        <v>1951000</v>
      </c>
      <c r="I63" s="57">
        <f t="shared" si="30"/>
        <v>0</v>
      </c>
      <c r="J63" s="56">
        <f t="shared" si="30"/>
        <v>29702000</v>
      </c>
      <c r="K63" s="57">
        <f t="shared" si="30"/>
        <v>0</v>
      </c>
      <c r="L63" s="56">
        <f t="shared" si="30"/>
        <v>14245000</v>
      </c>
      <c r="M63" s="58">
        <f t="shared" si="30"/>
        <v>0</v>
      </c>
      <c r="N63" s="56">
        <f t="shared" si="30"/>
        <v>19066000</v>
      </c>
      <c r="O63" s="57">
        <f t="shared" si="30"/>
        <v>0</v>
      </c>
      <c r="P63" s="56">
        <f t="shared" si="30"/>
        <v>64964000</v>
      </c>
      <c r="Q63" s="57">
        <f t="shared" si="30"/>
        <v>0</v>
      </c>
      <c r="R63" s="38">
        <f t="shared" si="14"/>
        <v>33.843453843453844</v>
      </c>
      <c r="S63" s="39">
        <f t="shared" si="15"/>
        <v>0</v>
      </c>
      <c r="T63" s="38">
        <f t="shared" si="16"/>
        <v>81.056059490685868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141486000</v>
      </c>
      <c r="C8" s="40">
        <f t="shared" si="0"/>
        <v>-5520000</v>
      </c>
      <c r="D8" s="40">
        <f t="shared" si="0"/>
        <v>0</v>
      </c>
      <c r="E8" s="40">
        <f t="shared" si="0"/>
        <v>135966000</v>
      </c>
      <c r="F8" s="41">
        <f t="shared" si="0"/>
        <v>135966000</v>
      </c>
      <c r="G8" s="42">
        <f t="shared" si="0"/>
        <v>135966000</v>
      </c>
      <c r="H8" s="41">
        <f t="shared" si="0"/>
        <v>14614000</v>
      </c>
      <c r="I8" s="42">
        <f t="shared" si="0"/>
        <v>12646920</v>
      </c>
      <c r="J8" s="41">
        <f t="shared" si="0"/>
        <v>11734000</v>
      </c>
      <c r="K8" s="42">
        <f t="shared" si="0"/>
        <v>15322089</v>
      </c>
      <c r="L8" s="41">
        <f t="shared" si="0"/>
        <v>43153000</v>
      </c>
      <c r="M8" s="42">
        <f t="shared" si="0"/>
        <v>42947334</v>
      </c>
      <c r="N8" s="41">
        <f t="shared" si="0"/>
        <v>64544000</v>
      </c>
      <c r="O8" s="42">
        <f t="shared" si="0"/>
        <v>34873002</v>
      </c>
      <c r="P8" s="41">
        <f t="shared" si="0"/>
        <v>134045000</v>
      </c>
      <c r="Q8" s="42">
        <f t="shared" si="0"/>
        <v>105789345</v>
      </c>
      <c r="R8" s="16">
        <f>IF(($L8       =0),0,((($N8       -$L8       )/$L8       )*100))</f>
        <v>49.570134173753857</v>
      </c>
      <c r="S8" s="17">
        <f>IF(($M8       =0),0,((($O8       -$M8       )/$M8       )*100))</f>
        <v>-18.800543009258735</v>
      </c>
      <c r="T8" s="16">
        <f>IF(($E8       =0),0,(($P8       /$E8       )*100))</f>
        <v>98.587146786696678</v>
      </c>
      <c r="U8" s="18">
        <f>IF(($E8       =0),0,(($Q8       /$E8       )*100))</f>
        <v>77.805734521865759</v>
      </c>
      <c r="V8" s="41">
        <f t="shared" ref="V8:W8" si="1">+V9+V27</f>
        <v>1531000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136227000</v>
      </c>
      <c r="C9" s="43">
        <f t="shared" si="2"/>
        <v>-5520000</v>
      </c>
      <c r="D9" s="43">
        <f t="shared" si="2"/>
        <v>0</v>
      </c>
      <c r="E9" s="43">
        <f t="shared" si="2"/>
        <v>130707000</v>
      </c>
      <c r="F9" s="44">
        <f t="shared" si="2"/>
        <v>130707000</v>
      </c>
      <c r="G9" s="45">
        <f t="shared" si="2"/>
        <v>130707000</v>
      </c>
      <c r="H9" s="44">
        <f t="shared" si="2"/>
        <v>12801000</v>
      </c>
      <c r="I9" s="45">
        <f t="shared" si="2"/>
        <v>11614747</v>
      </c>
      <c r="J9" s="44">
        <f t="shared" si="2"/>
        <v>10734000</v>
      </c>
      <c r="K9" s="45">
        <f t="shared" si="2"/>
        <v>14447782</v>
      </c>
      <c r="L9" s="44">
        <f t="shared" si="2"/>
        <v>43058000</v>
      </c>
      <c r="M9" s="45">
        <f t="shared" si="2"/>
        <v>42947334</v>
      </c>
      <c r="N9" s="44">
        <f t="shared" si="2"/>
        <v>64114000</v>
      </c>
      <c r="O9" s="45">
        <f t="shared" si="2"/>
        <v>34801160</v>
      </c>
      <c r="P9" s="44">
        <f t="shared" si="2"/>
        <v>130707000</v>
      </c>
      <c r="Q9" s="45">
        <f t="shared" si="2"/>
        <v>103811023</v>
      </c>
      <c r="R9" s="20">
        <f>IF(($L9       =0),0,((($N9       -$L9       )/$L9       )*100))</f>
        <v>48.901481722328022</v>
      </c>
      <c r="S9" s="21">
        <f>IF(($M9       =0),0,((($O9       -$M9       )/$M9       )*100))</f>
        <v>-18.96782230999484</v>
      </c>
      <c r="T9" s="20">
        <f>IF(($E9       =0),0,(($P9       /$E9       )*100))</f>
        <v>100</v>
      </c>
      <c r="U9" s="22">
        <f>IF(($E9       =0),0,(($Q9       /$E9       )*100))</f>
        <v>79.42269580053096</v>
      </c>
      <c r="V9" s="44">
        <f t="shared" ref="V9:W9" si="3">SUM(V10:V26)</f>
        <v>1531000</v>
      </c>
      <c r="W9" s="45">
        <f t="shared" si="3"/>
        <v>0</v>
      </c>
    </row>
    <row r="10" spans="1:23" x14ac:dyDescent="0.2">
      <c r="A10" s="23" t="s">
        <v>37</v>
      </c>
      <c r="B10" s="46">
        <v>82527000</v>
      </c>
      <c r="C10" s="46">
        <v>-5520000</v>
      </c>
      <c r="D10" s="46"/>
      <c r="E10" s="46">
        <f t="shared" ref="E10:E41" si="4">$B10      +$C10      +$D10</f>
        <v>77007000</v>
      </c>
      <c r="F10" s="47">
        <v>77007000</v>
      </c>
      <c r="G10" s="48">
        <v>77007000</v>
      </c>
      <c r="H10" s="47">
        <v>2438000</v>
      </c>
      <c r="I10" s="48">
        <v>3330311</v>
      </c>
      <c r="J10" s="47">
        <v>7825000</v>
      </c>
      <c r="K10" s="48">
        <v>7501897</v>
      </c>
      <c r="L10" s="47">
        <v>28614000</v>
      </c>
      <c r="M10" s="48">
        <v>34519840</v>
      </c>
      <c r="N10" s="47">
        <v>38130000</v>
      </c>
      <c r="O10" s="48">
        <v>12218801</v>
      </c>
      <c r="P10" s="47">
        <f t="shared" ref="P10:P41" si="5">$H10      +$J10      +$L10      +$N10</f>
        <v>77007000</v>
      </c>
      <c r="Q10" s="48">
        <f t="shared" ref="Q10:Q41" si="6">$I10      +$K10      +$M10      +$O10</f>
        <v>57570849</v>
      </c>
      <c r="R10" s="24">
        <f t="shared" ref="R10:R41" si="7">IF(($L10      =0),0,((($N10      -$L10      )/$L10      )*100))</f>
        <v>33.256447892639969</v>
      </c>
      <c r="S10" s="25">
        <f t="shared" ref="S10:S41" si="8">IF(($M10      =0),0,((($O10      -$M10      )/$M10      )*100))</f>
        <v>-64.603541036111409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74.760539950913554</v>
      </c>
      <c r="V10" s="47">
        <v>1531000</v>
      </c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53700000</v>
      </c>
      <c r="C23" s="46"/>
      <c r="D23" s="46"/>
      <c r="E23" s="46">
        <f t="shared" si="4"/>
        <v>53700000</v>
      </c>
      <c r="F23" s="47">
        <v>53700000</v>
      </c>
      <c r="G23" s="48">
        <v>53700000</v>
      </c>
      <c r="H23" s="47">
        <v>10363000</v>
      </c>
      <c r="I23" s="48">
        <v>8284436</v>
      </c>
      <c r="J23" s="47">
        <v>2909000</v>
      </c>
      <c r="K23" s="48">
        <v>6945885</v>
      </c>
      <c r="L23" s="47">
        <v>14444000</v>
      </c>
      <c r="M23" s="48">
        <v>8427494</v>
      </c>
      <c r="N23" s="47">
        <v>25984000</v>
      </c>
      <c r="O23" s="48">
        <v>22582359</v>
      </c>
      <c r="P23" s="47">
        <f t="shared" si="5"/>
        <v>53700000</v>
      </c>
      <c r="Q23" s="48">
        <f t="shared" si="6"/>
        <v>46240174</v>
      </c>
      <c r="R23" s="24">
        <f t="shared" si="7"/>
        <v>79.894765992799776</v>
      </c>
      <c r="S23" s="25">
        <f t="shared" si="8"/>
        <v>167.96054675328159</v>
      </c>
      <c r="T23" s="24">
        <f t="shared" si="9"/>
        <v>100</v>
      </c>
      <c r="U23" s="26">
        <f t="shared" si="10"/>
        <v>86.108331471135941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5259000</v>
      </c>
      <c r="C27" s="43">
        <f t="shared" si="11"/>
        <v>0</v>
      </c>
      <c r="D27" s="43">
        <f t="shared" si="11"/>
        <v>0</v>
      </c>
      <c r="E27" s="43">
        <f t="shared" si="11"/>
        <v>5259000</v>
      </c>
      <c r="F27" s="44">
        <f t="shared" si="11"/>
        <v>5259000</v>
      </c>
      <c r="G27" s="45">
        <f t="shared" si="11"/>
        <v>5259000</v>
      </c>
      <c r="H27" s="44">
        <f t="shared" si="11"/>
        <v>1813000</v>
      </c>
      <c r="I27" s="45">
        <f t="shared" si="11"/>
        <v>1032173</v>
      </c>
      <c r="J27" s="44">
        <f t="shared" si="11"/>
        <v>1000000</v>
      </c>
      <c r="K27" s="45">
        <f t="shared" si="11"/>
        <v>874307</v>
      </c>
      <c r="L27" s="44">
        <f t="shared" si="11"/>
        <v>95000</v>
      </c>
      <c r="M27" s="45">
        <f t="shared" si="11"/>
        <v>0</v>
      </c>
      <c r="N27" s="44">
        <f t="shared" si="11"/>
        <v>430000</v>
      </c>
      <c r="O27" s="45">
        <f t="shared" si="11"/>
        <v>71842</v>
      </c>
      <c r="P27" s="44">
        <f t="shared" si="11"/>
        <v>3338000</v>
      </c>
      <c r="Q27" s="45">
        <f t="shared" si="11"/>
        <v>1978322</v>
      </c>
      <c r="R27" s="20">
        <f t="shared" si="7"/>
        <v>352.63157894736838</v>
      </c>
      <c r="S27" s="21">
        <f t="shared" si="8"/>
        <v>0</v>
      </c>
      <c r="T27" s="20">
        <f t="shared" si="9"/>
        <v>63.472142992964443</v>
      </c>
      <c r="U27" s="22">
        <f t="shared" si="10"/>
        <v>37.617836090511503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1273000</v>
      </c>
      <c r="I30" s="48">
        <v>1032173</v>
      </c>
      <c r="J30" s="47">
        <v>1000000</v>
      </c>
      <c r="K30" s="48">
        <v>874307</v>
      </c>
      <c r="L30" s="47">
        <v>46000</v>
      </c>
      <c r="M30" s="48"/>
      <c r="N30" s="47">
        <v>92000</v>
      </c>
      <c r="O30" s="48">
        <v>45970</v>
      </c>
      <c r="P30" s="47">
        <f t="shared" si="5"/>
        <v>2411000</v>
      </c>
      <c r="Q30" s="48">
        <f t="shared" si="6"/>
        <v>1952450</v>
      </c>
      <c r="R30" s="24">
        <f t="shared" si="7"/>
        <v>100</v>
      </c>
      <c r="S30" s="25">
        <f t="shared" si="8"/>
        <v>0</v>
      </c>
      <c r="T30" s="24">
        <f t="shared" si="9"/>
        <v>77.774193548387089</v>
      </c>
      <c r="U30" s="26">
        <f t="shared" si="10"/>
        <v>62.982258064516131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2159000</v>
      </c>
      <c r="C32" s="46"/>
      <c r="D32" s="46"/>
      <c r="E32" s="46">
        <f t="shared" si="4"/>
        <v>2159000</v>
      </c>
      <c r="F32" s="47">
        <v>2159000</v>
      </c>
      <c r="G32" s="48">
        <v>2159000</v>
      </c>
      <c r="H32" s="47">
        <v>540000</v>
      </c>
      <c r="I32" s="48"/>
      <c r="J32" s="47"/>
      <c r="K32" s="48"/>
      <c r="L32" s="47">
        <v>49000</v>
      </c>
      <c r="M32" s="48"/>
      <c r="N32" s="47">
        <v>338000</v>
      </c>
      <c r="O32" s="48">
        <v>25872</v>
      </c>
      <c r="P32" s="47">
        <f t="shared" si="5"/>
        <v>927000</v>
      </c>
      <c r="Q32" s="48">
        <f t="shared" si="6"/>
        <v>25872</v>
      </c>
      <c r="R32" s="24">
        <f t="shared" si="7"/>
        <v>589.79591836734699</v>
      </c>
      <c r="S32" s="25">
        <f t="shared" si="8"/>
        <v>0</v>
      </c>
      <c r="T32" s="24">
        <f t="shared" si="9"/>
        <v>42.936544696618803</v>
      </c>
      <c r="U32" s="26">
        <f t="shared" si="10"/>
        <v>1.1983325613710052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15408000</v>
      </c>
      <c r="C42" s="52">
        <f t="shared" si="13"/>
        <v>12103000</v>
      </c>
      <c r="D42" s="52">
        <f t="shared" si="13"/>
        <v>0</v>
      </c>
      <c r="E42" s="52">
        <f t="shared" si="13"/>
        <v>27511000</v>
      </c>
      <c r="F42" s="53">
        <f t="shared" si="13"/>
        <v>27511000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15408000</v>
      </c>
      <c r="C43" s="43">
        <f t="shared" si="19"/>
        <v>12103000</v>
      </c>
      <c r="D43" s="43">
        <f t="shared" si="19"/>
        <v>0</v>
      </c>
      <c r="E43" s="43">
        <f t="shared" si="19"/>
        <v>27511000</v>
      </c>
      <c r="F43" s="44">
        <f t="shared" si="19"/>
        <v>27511000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15408000</v>
      </c>
      <c r="C45" s="46">
        <v>12103000</v>
      </c>
      <c r="D45" s="46"/>
      <c r="E45" s="46">
        <f t="shared" si="21"/>
        <v>27511000</v>
      </c>
      <c r="F45" s="47">
        <v>27511000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156894000</v>
      </c>
      <c r="C59" s="43">
        <f t="shared" si="26"/>
        <v>6583000</v>
      </c>
      <c r="D59" s="43">
        <f t="shared" si="26"/>
        <v>0</v>
      </c>
      <c r="E59" s="43">
        <f t="shared" si="26"/>
        <v>163477000</v>
      </c>
      <c r="F59" s="44">
        <f t="shared" si="26"/>
        <v>163477000</v>
      </c>
      <c r="G59" s="45">
        <f t="shared" si="26"/>
        <v>135966000</v>
      </c>
      <c r="H59" s="44">
        <f t="shared" si="26"/>
        <v>14614000</v>
      </c>
      <c r="I59" s="45">
        <f t="shared" si="26"/>
        <v>12646920</v>
      </c>
      <c r="J59" s="44">
        <f t="shared" si="26"/>
        <v>11734000</v>
      </c>
      <c r="K59" s="45">
        <f t="shared" si="26"/>
        <v>15322089</v>
      </c>
      <c r="L59" s="44">
        <f t="shared" si="26"/>
        <v>43153000</v>
      </c>
      <c r="M59" s="45">
        <f t="shared" si="26"/>
        <v>42947334</v>
      </c>
      <c r="N59" s="44">
        <f t="shared" si="26"/>
        <v>64544000</v>
      </c>
      <c r="O59" s="45">
        <f t="shared" si="26"/>
        <v>34873002</v>
      </c>
      <c r="P59" s="44">
        <f t="shared" si="26"/>
        <v>134045000</v>
      </c>
      <c r="Q59" s="45">
        <f t="shared" si="26"/>
        <v>105789345</v>
      </c>
      <c r="R59" s="20">
        <f t="shared" si="14"/>
        <v>49.570134173753857</v>
      </c>
      <c r="S59" s="21">
        <f t="shared" si="15"/>
        <v>-18.800543009258735</v>
      </c>
      <c r="T59" s="20">
        <f t="shared" si="16"/>
        <v>81.99624411996794</v>
      </c>
      <c r="U59" s="22">
        <f t="shared" si="17"/>
        <v>64.712066529236537</v>
      </c>
      <c r="V59" s="44">
        <f t="shared" ref="V59:W59" si="27">+V8+V42</f>
        <v>1531000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156894000</v>
      </c>
      <c r="C63" s="55">
        <f t="shared" si="30"/>
        <v>6583000</v>
      </c>
      <c r="D63" s="55">
        <f t="shared" si="30"/>
        <v>0</v>
      </c>
      <c r="E63" s="55">
        <f t="shared" si="30"/>
        <v>163477000</v>
      </c>
      <c r="F63" s="56">
        <f t="shared" si="30"/>
        <v>163477000</v>
      </c>
      <c r="G63" s="57">
        <f t="shared" si="30"/>
        <v>135966000</v>
      </c>
      <c r="H63" s="56">
        <f t="shared" si="30"/>
        <v>14614000</v>
      </c>
      <c r="I63" s="57">
        <f t="shared" si="30"/>
        <v>12646920</v>
      </c>
      <c r="J63" s="56">
        <f t="shared" si="30"/>
        <v>11734000</v>
      </c>
      <c r="K63" s="57">
        <f t="shared" si="30"/>
        <v>15322089</v>
      </c>
      <c r="L63" s="56">
        <f t="shared" si="30"/>
        <v>43153000</v>
      </c>
      <c r="M63" s="58">
        <f t="shared" si="30"/>
        <v>42947334</v>
      </c>
      <c r="N63" s="56">
        <f t="shared" si="30"/>
        <v>64544000</v>
      </c>
      <c r="O63" s="57">
        <f t="shared" si="30"/>
        <v>34873002</v>
      </c>
      <c r="P63" s="56">
        <f t="shared" si="30"/>
        <v>134045000</v>
      </c>
      <c r="Q63" s="57">
        <f t="shared" si="30"/>
        <v>105789345</v>
      </c>
      <c r="R63" s="38">
        <f t="shared" si="14"/>
        <v>49.570134173753857</v>
      </c>
      <c r="S63" s="39">
        <f t="shared" si="15"/>
        <v>-18.800543009258735</v>
      </c>
      <c r="T63" s="38">
        <f t="shared" si="16"/>
        <v>81.99624411996794</v>
      </c>
      <c r="U63" s="39">
        <f t="shared" si="17"/>
        <v>64.712066529236537</v>
      </c>
      <c r="V63" s="56">
        <f>+V59+V60</f>
        <v>1531000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172885000</v>
      </c>
      <c r="C8" s="40">
        <f t="shared" si="0"/>
        <v>-14240000</v>
      </c>
      <c r="D8" s="40">
        <f t="shared" si="0"/>
        <v>0</v>
      </c>
      <c r="E8" s="40">
        <f t="shared" si="0"/>
        <v>158645000</v>
      </c>
      <c r="F8" s="41">
        <f t="shared" si="0"/>
        <v>155645000</v>
      </c>
      <c r="G8" s="42">
        <f t="shared" si="0"/>
        <v>155645000</v>
      </c>
      <c r="H8" s="41">
        <f t="shared" si="0"/>
        <v>32012000</v>
      </c>
      <c r="I8" s="42">
        <f t="shared" si="0"/>
        <v>23558323</v>
      </c>
      <c r="J8" s="41">
        <f t="shared" si="0"/>
        <v>52286000</v>
      </c>
      <c r="K8" s="42">
        <f t="shared" si="0"/>
        <v>63788793</v>
      </c>
      <c r="L8" s="41">
        <f t="shared" si="0"/>
        <v>38625000</v>
      </c>
      <c r="M8" s="42">
        <f t="shared" si="0"/>
        <v>41743655</v>
      </c>
      <c r="N8" s="41">
        <f t="shared" si="0"/>
        <v>27427000</v>
      </c>
      <c r="O8" s="42">
        <f t="shared" si="0"/>
        <v>38895253</v>
      </c>
      <c r="P8" s="41">
        <f t="shared" si="0"/>
        <v>150350000</v>
      </c>
      <c r="Q8" s="42">
        <f t="shared" si="0"/>
        <v>167986024</v>
      </c>
      <c r="R8" s="16">
        <f>IF(($L8       =0),0,((($N8       -$L8       )/$L8       )*100))</f>
        <v>-28.9915857605178</v>
      </c>
      <c r="S8" s="17">
        <f>IF(($M8       =0),0,((($O8       -$M8       )/$M8       )*100))</f>
        <v>-6.8235567776707624</v>
      </c>
      <c r="T8" s="16">
        <f>IF(($E8       =0),0,(($P8       /$E8       )*100))</f>
        <v>94.771344826499416</v>
      </c>
      <c r="U8" s="18">
        <f>IF(($E8       =0),0,(($Q8       /$E8       )*100))</f>
        <v>105.88800403416431</v>
      </c>
      <c r="V8" s="41">
        <f t="shared" ref="V8:W8" si="1">+V9+V27</f>
        <v>14373000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168674000</v>
      </c>
      <c r="C9" s="43">
        <f t="shared" si="2"/>
        <v>-14240000</v>
      </c>
      <c r="D9" s="43">
        <f t="shared" si="2"/>
        <v>0</v>
      </c>
      <c r="E9" s="43">
        <f t="shared" si="2"/>
        <v>154434000</v>
      </c>
      <c r="F9" s="44">
        <f t="shared" si="2"/>
        <v>151434000</v>
      </c>
      <c r="G9" s="45">
        <f t="shared" si="2"/>
        <v>151434000</v>
      </c>
      <c r="H9" s="44">
        <f t="shared" si="2"/>
        <v>29640000</v>
      </c>
      <c r="I9" s="45">
        <f t="shared" si="2"/>
        <v>21406245</v>
      </c>
      <c r="J9" s="44">
        <f t="shared" si="2"/>
        <v>51920000</v>
      </c>
      <c r="K9" s="45">
        <f t="shared" si="2"/>
        <v>63355581</v>
      </c>
      <c r="L9" s="44">
        <f t="shared" si="2"/>
        <v>38245000</v>
      </c>
      <c r="M9" s="45">
        <f t="shared" si="2"/>
        <v>41362555</v>
      </c>
      <c r="N9" s="44">
        <f t="shared" si="2"/>
        <v>27095000</v>
      </c>
      <c r="O9" s="45">
        <f t="shared" si="2"/>
        <v>37650598</v>
      </c>
      <c r="P9" s="44">
        <f t="shared" si="2"/>
        <v>146900000</v>
      </c>
      <c r="Q9" s="45">
        <f t="shared" si="2"/>
        <v>163774979</v>
      </c>
      <c r="R9" s="20">
        <f>IF(($L9       =0),0,((($N9       -$L9       )/$L9       )*100))</f>
        <v>-29.154137795790298</v>
      </c>
      <c r="S9" s="21">
        <f>IF(($M9       =0),0,((($O9       -$M9       )/$M9       )*100))</f>
        <v>-8.9741965891613802</v>
      </c>
      <c r="T9" s="20">
        <f>IF(($E9       =0),0,(($P9       /$E9       )*100))</f>
        <v>95.121540593392652</v>
      </c>
      <c r="U9" s="22">
        <f>IF(($E9       =0),0,(($Q9       /$E9       )*100))</f>
        <v>106.0485249362187</v>
      </c>
      <c r="V9" s="44">
        <f t="shared" ref="V9:W9" si="3">SUM(V10:V26)</f>
        <v>14373000</v>
      </c>
      <c r="W9" s="45">
        <f t="shared" si="3"/>
        <v>0</v>
      </c>
    </row>
    <row r="10" spans="1:23" x14ac:dyDescent="0.2">
      <c r="A10" s="23" t="s">
        <v>37</v>
      </c>
      <c r="B10" s="46">
        <v>63399000</v>
      </c>
      <c r="C10" s="46">
        <v>-4240000</v>
      </c>
      <c r="D10" s="46"/>
      <c r="E10" s="46">
        <f t="shared" ref="E10:E41" si="4">$B10      +$C10      +$D10</f>
        <v>59159000</v>
      </c>
      <c r="F10" s="47">
        <v>56159000</v>
      </c>
      <c r="G10" s="48">
        <v>56159000</v>
      </c>
      <c r="H10" s="47">
        <v>7867000</v>
      </c>
      <c r="I10" s="48">
        <v>3579402</v>
      </c>
      <c r="J10" s="47">
        <v>29047000</v>
      </c>
      <c r="K10" s="48">
        <v>25210244</v>
      </c>
      <c r="L10" s="47">
        <v>13092000</v>
      </c>
      <c r="M10" s="48">
        <v>24685222</v>
      </c>
      <c r="N10" s="47">
        <v>6153000</v>
      </c>
      <c r="O10" s="48">
        <v>20057297</v>
      </c>
      <c r="P10" s="47">
        <f t="shared" ref="P10:P41" si="5">$H10      +$J10      +$L10      +$N10</f>
        <v>56159000</v>
      </c>
      <c r="Q10" s="48">
        <f t="shared" ref="Q10:Q41" si="6">$I10      +$K10      +$M10      +$O10</f>
        <v>73532165</v>
      </c>
      <c r="R10" s="24">
        <f t="shared" ref="R10:R41" si="7">IF(($L10      =0),0,((($N10      -$L10      )/$L10      )*100))</f>
        <v>-53.001833180568283</v>
      </c>
      <c r="S10" s="25">
        <f t="shared" ref="S10:S41" si="8">IF(($M10      =0),0,((($O10      -$M10      )/$M10      )*100))</f>
        <v>-18.74775523590592</v>
      </c>
      <c r="T10" s="24">
        <f t="shared" ref="T10:T41" si="9">IF(($E10      =0),0,(($P10      /$E10      )*100))</f>
        <v>94.928920367146162</v>
      </c>
      <c r="U10" s="26">
        <f t="shared" ref="U10:U41" si="10">IF(($E10      =0),0,(($Q10      /$E10      )*100))</f>
        <v>124.29582143038253</v>
      </c>
      <c r="V10" s="47">
        <v>14373000</v>
      </c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43025000</v>
      </c>
      <c r="C13" s="46"/>
      <c r="D13" s="46"/>
      <c r="E13" s="46">
        <f t="shared" si="4"/>
        <v>43025000</v>
      </c>
      <c r="F13" s="47">
        <v>43025000</v>
      </c>
      <c r="G13" s="48">
        <v>43025000</v>
      </c>
      <c r="H13" s="47">
        <v>8657000</v>
      </c>
      <c r="I13" s="48"/>
      <c r="J13" s="47">
        <v>13262000</v>
      </c>
      <c r="K13" s="48">
        <v>23919237</v>
      </c>
      <c r="L13" s="47">
        <v>3405000</v>
      </c>
      <c r="M13" s="48">
        <v>7853288</v>
      </c>
      <c r="N13" s="47">
        <v>17701000</v>
      </c>
      <c r="O13" s="48">
        <v>7739188</v>
      </c>
      <c r="P13" s="47">
        <f t="shared" si="5"/>
        <v>43025000</v>
      </c>
      <c r="Q13" s="48">
        <f t="shared" si="6"/>
        <v>39511713</v>
      </c>
      <c r="R13" s="24">
        <f t="shared" si="7"/>
        <v>419.85315712187958</v>
      </c>
      <c r="S13" s="25">
        <f t="shared" si="8"/>
        <v>-1.4528946347058709</v>
      </c>
      <c r="T13" s="24">
        <f t="shared" si="9"/>
        <v>100</v>
      </c>
      <c r="U13" s="26">
        <f t="shared" si="10"/>
        <v>91.834312608948281</v>
      </c>
      <c r="V13" s="47"/>
      <c r="W13" s="48"/>
    </row>
    <row r="14" spans="1:23" x14ac:dyDescent="0.2">
      <c r="A14" s="23" t="s">
        <v>41</v>
      </c>
      <c r="B14" s="46">
        <v>20000000</v>
      </c>
      <c r="C14" s="46">
        <v>-10000000</v>
      </c>
      <c r="D14" s="46"/>
      <c r="E14" s="46">
        <f t="shared" si="4"/>
        <v>10000000</v>
      </c>
      <c r="F14" s="47">
        <v>10000000</v>
      </c>
      <c r="G14" s="48">
        <v>10000000</v>
      </c>
      <c r="H14" s="47"/>
      <c r="I14" s="48">
        <v>4020838</v>
      </c>
      <c r="J14" s="47">
        <v>3781000</v>
      </c>
      <c r="K14" s="48"/>
      <c r="L14" s="47">
        <v>1218000</v>
      </c>
      <c r="M14" s="48">
        <v>1357655</v>
      </c>
      <c r="N14" s="47">
        <v>1903000</v>
      </c>
      <c r="O14" s="48">
        <v>4621422</v>
      </c>
      <c r="P14" s="47">
        <f t="shared" si="5"/>
        <v>6902000</v>
      </c>
      <c r="Q14" s="48">
        <f t="shared" si="6"/>
        <v>9999915</v>
      </c>
      <c r="R14" s="24">
        <f t="shared" si="7"/>
        <v>56.239737274220033</v>
      </c>
      <c r="S14" s="25">
        <f t="shared" si="8"/>
        <v>240.39737635850051</v>
      </c>
      <c r="T14" s="24">
        <f t="shared" si="9"/>
        <v>69.02000000000001</v>
      </c>
      <c r="U14" s="26">
        <f t="shared" si="10"/>
        <v>99.99915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42250000</v>
      </c>
      <c r="C23" s="46"/>
      <c r="D23" s="46"/>
      <c r="E23" s="46">
        <f t="shared" si="4"/>
        <v>42250000</v>
      </c>
      <c r="F23" s="47">
        <v>42250000</v>
      </c>
      <c r="G23" s="48">
        <v>42250000</v>
      </c>
      <c r="H23" s="47">
        <v>13116000</v>
      </c>
      <c r="I23" s="48">
        <v>13806005</v>
      </c>
      <c r="J23" s="47">
        <v>5830000</v>
      </c>
      <c r="K23" s="48">
        <v>14226100</v>
      </c>
      <c r="L23" s="47">
        <v>20530000</v>
      </c>
      <c r="M23" s="48">
        <v>7466390</v>
      </c>
      <c r="N23" s="47">
        <v>1338000</v>
      </c>
      <c r="O23" s="48">
        <v>5232691</v>
      </c>
      <c r="P23" s="47">
        <f t="shared" si="5"/>
        <v>40814000</v>
      </c>
      <c r="Q23" s="48">
        <f t="shared" si="6"/>
        <v>40731186</v>
      </c>
      <c r="R23" s="24">
        <f t="shared" si="7"/>
        <v>-93.48270823185581</v>
      </c>
      <c r="S23" s="25">
        <f t="shared" si="8"/>
        <v>-29.916720128469048</v>
      </c>
      <c r="T23" s="24">
        <f t="shared" si="9"/>
        <v>96.601183431952663</v>
      </c>
      <c r="U23" s="26">
        <f t="shared" si="10"/>
        <v>96.405173964497038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4211000</v>
      </c>
      <c r="C27" s="43">
        <f t="shared" si="11"/>
        <v>0</v>
      </c>
      <c r="D27" s="43">
        <f t="shared" si="11"/>
        <v>0</v>
      </c>
      <c r="E27" s="43">
        <f t="shared" si="11"/>
        <v>4211000</v>
      </c>
      <c r="F27" s="44">
        <f t="shared" si="11"/>
        <v>4211000</v>
      </c>
      <c r="G27" s="45">
        <f t="shared" si="11"/>
        <v>4211000</v>
      </c>
      <c r="H27" s="44">
        <f t="shared" si="11"/>
        <v>2372000</v>
      </c>
      <c r="I27" s="45">
        <f t="shared" si="11"/>
        <v>2152078</v>
      </c>
      <c r="J27" s="44">
        <f t="shared" si="11"/>
        <v>366000</v>
      </c>
      <c r="K27" s="45">
        <f t="shared" si="11"/>
        <v>433212</v>
      </c>
      <c r="L27" s="44">
        <f t="shared" si="11"/>
        <v>380000</v>
      </c>
      <c r="M27" s="45">
        <f t="shared" si="11"/>
        <v>381100</v>
      </c>
      <c r="N27" s="44">
        <f t="shared" si="11"/>
        <v>332000</v>
      </c>
      <c r="O27" s="45">
        <f t="shared" si="11"/>
        <v>1244655</v>
      </c>
      <c r="P27" s="44">
        <f t="shared" si="11"/>
        <v>3450000</v>
      </c>
      <c r="Q27" s="45">
        <f t="shared" si="11"/>
        <v>4211045</v>
      </c>
      <c r="R27" s="20">
        <f t="shared" si="7"/>
        <v>-12.631578947368421</v>
      </c>
      <c r="S27" s="21">
        <f t="shared" si="8"/>
        <v>226.59538178955657</v>
      </c>
      <c r="T27" s="20">
        <f t="shared" si="9"/>
        <v>81.928283068154826</v>
      </c>
      <c r="U27" s="22">
        <f t="shared" si="10"/>
        <v>100.00106862977916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2100000</v>
      </c>
      <c r="I30" s="48">
        <v>1880068</v>
      </c>
      <c r="J30" s="47">
        <v>177000</v>
      </c>
      <c r="K30" s="48">
        <v>175592</v>
      </c>
      <c r="L30" s="47">
        <v>124000</v>
      </c>
      <c r="M30" s="48">
        <v>125100</v>
      </c>
      <c r="N30" s="47">
        <v>157000</v>
      </c>
      <c r="O30" s="48">
        <v>919277</v>
      </c>
      <c r="P30" s="47">
        <f t="shared" si="5"/>
        <v>2558000</v>
      </c>
      <c r="Q30" s="48">
        <f t="shared" si="6"/>
        <v>3100037</v>
      </c>
      <c r="R30" s="24">
        <f t="shared" si="7"/>
        <v>26.612903225806448</v>
      </c>
      <c r="S30" s="25">
        <f t="shared" si="8"/>
        <v>634.83373301358915</v>
      </c>
      <c r="T30" s="24">
        <f t="shared" si="9"/>
        <v>82.516129032258064</v>
      </c>
      <c r="U30" s="26">
        <f t="shared" si="10"/>
        <v>100.00119354838711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1111000</v>
      </c>
      <c r="C32" s="46"/>
      <c r="D32" s="46"/>
      <c r="E32" s="46">
        <f t="shared" si="4"/>
        <v>1111000</v>
      </c>
      <c r="F32" s="47">
        <v>1111000</v>
      </c>
      <c r="G32" s="48">
        <v>1111000</v>
      </c>
      <c r="H32" s="47">
        <v>272000</v>
      </c>
      <c r="I32" s="48">
        <v>272010</v>
      </c>
      <c r="J32" s="47">
        <v>189000</v>
      </c>
      <c r="K32" s="48">
        <v>257620</v>
      </c>
      <c r="L32" s="47">
        <v>256000</v>
      </c>
      <c r="M32" s="48">
        <v>256000</v>
      </c>
      <c r="N32" s="47">
        <v>175000</v>
      </c>
      <c r="O32" s="48">
        <v>325378</v>
      </c>
      <c r="P32" s="47">
        <f t="shared" si="5"/>
        <v>892000</v>
      </c>
      <c r="Q32" s="48">
        <f t="shared" si="6"/>
        <v>1111008</v>
      </c>
      <c r="R32" s="24">
        <f t="shared" si="7"/>
        <v>-31.640625</v>
      </c>
      <c r="S32" s="25">
        <f t="shared" si="8"/>
        <v>27.100781250000001</v>
      </c>
      <c r="T32" s="24">
        <f t="shared" si="9"/>
        <v>80.288028802880291</v>
      </c>
      <c r="U32" s="26">
        <f t="shared" si="10"/>
        <v>100.0007200720072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152209000</v>
      </c>
      <c r="C42" s="52">
        <f t="shared" si="13"/>
        <v>-30128000</v>
      </c>
      <c r="D42" s="52">
        <f t="shared" si="13"/>
        <v>0</v>
      </c>
      <c r="E42" s="52">
        <f t="shared" si="13"/>
        <v>122081000</v>
      </c>
      <c r="F42" s="53">
        <f t="shared" si="13"/>
        <v>122081000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152209000</v>
      </c>
      <c r="C43" s="43">
        <f t="shared" si="19"/>
        <v>-30128000</v>
      </c>
      <c r="D43" s="43">
        <f t="shared" si="19"/>
        <v>0</v>
      </c>
      <c r="E43" s="43">
        <f t="shared" si="19"/>
        <v>122081000</v>
      </c>
      <c r="F43" s="44">
        <f t="shared" si="19"/>
        <v>122081000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152109000</v>
      </c>
      <c r="C45" s="46">
        <v>-30028000</v>
      </c>
      <c r="D45" s="46"/>
      <c r="E45" s="46">
        <f t="shared" si="21"/>
        <v>122081000</v>
      </c>
      <c r="F45" s="47">
        <v>122081000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>
        <v>-100000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325094000</v>
      </c>
      <c r="C59" s="43">
        <f t="shared" si="26"/>
        <v>-44368000</v>
      </c>
      <c r="D59" s="43">
        <f t="shared" si="26"/>
        <v>0</v>
      </c>
      <c r="E59" s="43">
        <f t="shared" si="26"/>
        <v>280726000</v>
      </c>
      <c r="F59" s="44">
        <f t="shared" si="26"/>
        <v>277726000</v>
      </c>
      <c r="G59" s="45">
        <f t="shared" si="26"/>
        <v>155645000</v>
      </c>
      <c r="H59" s="44">
        <f t="shared" si="26"/>
        <v>32012000</v>
      </c>
      <c r="I59" s="45">
        <f t="shared" si="26"/>
        <v>23558323</v>
      </c>
      <c r="J59" s="44">
        <f t="shared" si="26"/>
        <v>52286000</v>
      </c>
      <c r="K59" s="45">
        <f t="shared" si="26"/>
        <v>63788793</v>
      </c>
      <c r="L59" s="44">
        <f t="shared" si="26"/>
        <v>38625000</v>
      </c>
      <c r="M59" s="45">
        <f t="shared" si="26"/>
        <v>41743655</v>
      </c>
      <c r="N59" s="44">
        <f t="shared" si="26"/>
        <v>27427000</v>
      </c>
      <c r="O59" s="45">
        <f t="shared" si="26"/>
        <v>38895253</v>
      </c>
      <c r="P59" s="44">
        <f t="shared" si="26"/>
        <v>150350000</v>
      </c>
      <c r="Q59" s="45">
        <f t="shared" si="26"/>
        <v>167986024</v>
      </c>
      <c r="R59" s="20">
        <f t="shared" si="14"/>
        <v>-28.9915857605178</v>
      </c>
      <c r="S59" s="21">
        <f t="shared" si="15"/>
        <v>-6.8235567776707624</v>
      </c>
      <c r="T59" s="20">
        <f t="shared" si="16"/>
        <v>53.55756146562841</v>
      </c>
      <c r="U59" s="22">
        <f t="shared" si="17"/>
        <v>59.839852382750436</v>
      </c>
      <c r="V59" s="44">
        <f t="shared" ref="V59:W59" si="27">+V8+V42</f>
        <v>14373000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325094000</v>
      </c>
      <c r="C63" s="55">
        <f t="shared" si="30"/>
        <v>-44368000</v>
      </c>
      <c r="D63" s="55">
        <f t="shared" si="30"/>
        <v>0</v>
      </c>
      <c r="E63" s="55">
        <f t="shared" si="30"/>
        <v>280726000</v>
      </c>
      <c r="F63" s="56">
        <f t="shared" si="30"/>
        <v>277726000</v>
      </c>
      <c r="G63" s="57">
        <f t="shared" si="30"/>
        <v>155645000</v>
      </c>
      <c r="H63" s="56">
        <f t="shared" si="30"/>
        <v>32012000</v>
      </c>
      <c r="I63" s="57">
        <f t="shared" si="30"/>
        <v>23558323</v>
      </c>
      <c r="J63" s="56">
        <f t="shared" si="30"/>
        <v>52286000</v>
      </c>
      <c r="K63" s="57">
        <f t="shared" si="30"/>
        <v>63788793</v>
      </c>
      <c r="L63" s="56">
        <f t="shared" si="30"/>
        <v>38625000</v>
      </c>
      <c r="M63" s="58">
        <f t="shared" si="30"/>
        <v>41743655</v>
      </c>
      <c r="N63" s="56">
        <f t="shared" si="30"/>
        <v>27427000</v>
      </c>
      <c r="O63" s="57">
        <f t="shared" si="30"/>
        <v>38895253</v>
      </c>
      <c r="P63" s="56">
        <f t="shared" si="30"/>
        <v>150350000</v>
      </c>
      <c r="Q63" s="57">
        <f t="shared" si="30"/>
        <v>167986024</v>
      </c>
      <c r="R63" s="38">
        <f t="shared" si="14"/>
        <v>-28.9915857605178</v>
      </c>
      <c r="S63" s="39">
        <f t="shared" si="15"/>
        <v>-6.8235567776707624</v>
      </c>
      <c r="T63" s="38">
        <f t="shared" si="16"/>
        <v>53.55756146562841</v>
      </c>
      <c r="U63" s="39">
        <f t="shared" si="17"/>
        <v>59.839852382750436</v>
      </c>
      <c r="V63" s="56">
        <f>+V59+V60</f>
        <v>14373000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34560000</v>
      </c>
      <c r="C8" s="40">
        <f t="shared" si="0"/>
        <v>-6733000</v>
      </c>
      <c r="D8" s="40">
        <f t="shared" si="0"/>
        <v>0</v>
      </c>
      <c r="E8" s="40">
        <f t="shared" si="0"/>
        <v>27827000</v>
      </c>
      <c r="F8" s="41">
        <f t="shared" si="0"/>
        <v>30827000</v>
      </c>
      <c r="G8" s="42">
        <f t="shared" si="0"/>
        <v>30827000</v>
      </c>
      <c r="H8" s="41">
        <f t="shared" si="0"/>
        <v>2310000</v>
      </c>
      <c r="I8" s="42">
        <f t="shared" si="0"/>
        <v>0</v>
      </c>
      <c r="J8" s="41">
        <f t="shared" si="0"/>
        <v>483000</v>
      </c>
      <c r="K8" s="42">
        <f t="shared" si="0"/>
        <v>2603125</v>
      </c>
      <c r="L8" s="41">
        <f t="shared" si="0"/>
        <v>8783000</v>
      </c>
      <c r="M8" s="42">
        <f t="shared" si="0"/>
        <v>3925904</v>
      </c>
      <c r="N8" s="41">
        <f t="shared" si="0"/>
        <v>5539000</v>
      </c>
      <c r="O8" s="42">
        <f t="shared" si="0"/>
        <v>0</v>
      </c>
      <c r="P8" s="41">
        <f t="shared" si="0"/>
        <v>17115000</v>
      </c>
      <c r="Q8" s="42">
        <f t="shared" si="0"/>
        <v>6529029</v>
      </c>
      <c r="R8" s="16">
        <f>IF(($L8       =0),0,((($N8       -$L8       )/$L8       )*100))</f>
        <v>-36.934988045087103</v>
      </c>
      <c r="S8" s="17">
        <f>IF(($M8       =0),0,((($O8       -$M8       )/$M8       )*100))</f>
        <v>-100</v>
      </c>
      <c r="T8" s="16">
        <f>IF(($E8       =0),0,(($P8       /$E8       )*100))</f>
        <v>61.505013116757098</v>
      </c>
      <c r="U8" s="18">
        <f>IF(($E8       =0),0,(($Q8       /$E8       )*100))</f>
        <v>23.462928091422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27510000</v>
      </c>
      <c r="C9" s="43">
        <f t="shared" si="2"/>
        <v>-6733000</v>
      </c>
      <c r="D9" s="43">
        <f t="shared" si="2"/>
        <v>0</v>
      </c>
      <c r="E9" s="43">
        <f t="shared" si="2"/>
        <v>20777000</v>
      </c>
      <c r="F9" s="44">
        <f t="shared" si="2"/>
        <v>23777000</v>
      </c>
      <c r="G9" s="45">
        <f t="shared" si="2"/>
        <v>23777000</v>
      </c>
      <c r="H9" s="44">
        <f t="shared" si="2"/>
        <v>2310000</v>
      </c>
      <c r="I9" s="45">
        <f t="shared" si="2"/>
        <v>0</v>
      </c>
      <c r="J9" s="44">
        <f t="shared" si="2"/>
        <v>176000</v>
      </c>
      <c r="K9" s="45">
        <f t="shared" si="2"/>
        <v>2603125</v>
      </c>
      <c r="L9" s="44">
        <f t="shared" si="2"/>
        <v>5628000</v>
      </c>
      <c r="M9" s="45">
        <f t="shared" si="2"/>
        <v>3443789</v>
      </c>
      <c r="N9" s="44">
        <f t="shared" si="2"/>
        <v>5197000</v>
      </c>
      <c r="O9" s="45">
        <f t="shared" si="2"/>
        <v>0</v>
      </c>
      <c r="P9" s="44">
        <f t="shared" si="2"/>
        <v>13311000</v>
      </c>
      <c r="Q9" s="45">
        <f t="shared" si="2"/>
        <v>6046914</v>
      </c>
      <c r="R9" s="20">
        <f>IF(($L9       =0),0,((($N9       -$L9       )/$L9       )*100))</f>
        <v>-7.6581378820184787</v>
      </c>
      <c r="S9" s="21">
        <f>IF(($M9       =0),0,((($O9       -$M9       )/$M9       )*100))</f>
        <v>-100</v>
      </c>
      <c r="T9" s="20">
        <f>IF(($E9       =0),0,(($P9       /$E9       )*100))</f>
        <v>64.066034557443331</v>
      </c>
      <c r="U9" s="22">
        <f>IF(($E9       =0),0,(($Q9       /$E9       )*100))</f>
        <v>29.103884102613463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13285000</v>
      </c>
      <c r="C10" s="46">
        <v>-3889000</v>
      </c>
      <c r="D10" s="46"/>
      <c r="E10" s="46">
        <f t="shared" ref="E10:E41" si="4">$B10      +$C10      +$D10</f>
        <v>9396000</v>
      </c>
      <c r="F10" s="47">
        <v>12396000</v>
      </c>
      <c r="G10" s="48">
        <v>12396000</v>
      </c>
      <c r="H10" s="47"/>
      <c r="I10" s="48"/>
      <c r="J10" s="47"/>
      <c r="K10" s="48"/>
      <c r="L10" s="47">
        <v>2962000</v>
      </c>
      <c r="M10" s="48">
        <v>1952363</v>
      </c>
      <c r="N10" s="47"/>
      <c r="O10" s="48"/>
      <c r="P10" s="47">
        <f t="shared" ref="P10:P41" si="5">$H10      +$J10      +$L10      +$N10</f>
        <v>2962000</v>
      </c>
      <c r="Q10" s="48">
        <f t="shared" ref="Q10:Q41" si="6">$I10      +$K10      +$M10      +$O10</f>
        <v>1952363</v>
      </c>
      <c r="R10" s="24">
        <f t="shared" ref="R10:R41" si="7">IF(($L10      =0),0,((($N10      -$L10      )/$L10      )*100))</f>
        <v>-100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31.524052788420605</v>
      </c>
      <c r="U10" s="26">
        <f t="shared" ref="U10:U41" si="10">IF(($E10      =0),0,(($Q10      /$E10      )*100))</f>
        <v>20.778661132396763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14225000</v>
      </c>
      <c r="C23" s="46">
        <v>-2844000</v>
      </c>
      <c r="D23" s="46"/>
      <c r="E23" s="46">
        <f t="shared" si="4"/>
        <v>11381000</v>
      </c>
      <c r="F23" s="47">
        <v>11381000</v>
      </c>
      <c r="G23" s="48">
        <v>11381000</v>
      </c>
      <c r="H23" s="47">
        <v>2310000</v>
      </c>
      <c r="I23" s="48"/>
      <c r="J23" s="47">
        <v>176000</v>
      </c>
      <c r="K23" s="48">
        <v>2603125</v>
      </c>
      <c r="L23" s="47">
        <v>2666000</v>
      </c>
      <c r="M23" s="48">
        <v>1491426</v>
      </c>
      <c r="N23" s="47">
        <v>5197000</v>
      </c>
      <c r="O23" s="48"/>
      <c r="P23" s="47">
        <f t="shared" si="5"/>
        <v>10349000</v>
      </c>
      <c r="Q23" s="48">
        <f t="shared" si="6"/>
        <v>4094551</v>
      </c>
      <c r="R23" s="24">
        <f t="shared" si="7"/>
        <v>94.936234058514628</v>
      </c>
      <c r="S23" s="25">
        <f t="shared" si="8"/>
        <v>-100</v>
      </c>
      <c r="T23" s="24">
        <f t="shared" si="9"/>
        <v>90.932255513575257</v>
      </c>
      <c r="U23" s="26">
        <f t="shared" si="10"/>
        <v>35.977075828134609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7050000</v>
      </c>
      <c r="C27" s="43">
        <f t="shared" si="11"/>
        <v>0</v>
      </c>
      <c r="D27" s="43">
        <f t="shared" si="11"/>
        <v>0</v>
      </c>
      <c r="E27" s="43">
        <f t="shared" si="11"/>
        <v>7050000</v>
      </c>
      <c r="F27" s="44">
        <f t="shared" si="11"/>
        <v>7050000</v>
      </c>
      <c r="G27" s="45">
        <f t="shared" si="11"/>
        <v>7050000</v>
      </c>
      <c r="H27" s="44">
        <f t="shared" si="11"/>
        <v>0</v>
      </c>
      <c r="I27" s="45">
        <f t="shared" si="11"/>
        <v>0</v>
      </c>
      <c r="J27" s="44">
        <f t="shared" si="11"/>
        <v>307000</v>
      </c>
      <c r="K27" s="45">
        <f t="shared" si="11"/>
        <v>0</v>
      </c>
      <c r="L27" s="44">
        <f t="shared" si="11"/>
        <v>3155000</v>
      </c>
      <c r="M27" s="45">
        <f t="shared" si="11"/>
        <v>482115</v>
      </c>
      <c r="N27" s="44">
        <f t="shared" si="11"/>
        <v>342000</v>
      </c>
      <c r="O27" s="45">
        <f t="shared" si="11"/>
        <v>0</v>
      </c>
      <c r="P27" s="44">
        <f t="shared" si="11"/>
        <v>3804000</v>
      </c>
      <c r="Q27" s="45">
        <f t="shared" si="11"/>
        <v>482115</v>
      </c>
      <c r="R27" s="20">
        <f t="shared" si="7"/>
        <v>-89.160063391442151</v>
      </c>
      <c r="S27" s="21">
        <f t="shared" si="8"/>
        <v>-100</v>
      </c>
      <c r="T27" s="20">
        <f t="shared" si="9"/>
        <v>53.957446808510632</v>
      </c>
      <c r="U27" s="22">
        <f t="shared" si="10"/>
        <v>6.8385106382978718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/>
      <c r="I30" s="48"/>
      <c r="J30" s="47">
        <v>153000</v>
      </c>
      <c r="K30" s="48"/>
      <c r="L30" s="47">
        <v>170000</v>
      </c>
      <c r="M30" s="48">
        <v>301992</v>
      </c>
      <c r="N30" s="47">
        <v>128000</v>
      </c>
      <c r="O30" s="48"/>
      <c r="P30" s="47">
        <f t="shared" si="5"/>
        <v>451000</v>
      </c>
      <c r="Q30" s="48">
        <f t="shared" si="6"/>
        <v>301992</v>
      </c>
      <c r="R30" s="24">
        <f t="shared" si="7"/>
        <v>-24.705882352941178</v>
      </c>
      <c r="S30" s="25">
        <f t="shared" si="8"/>
        <v>-100</v>
      </c>
      <c r="T30" s="24">
        <f t="shared" si="9"/>
        <v>21.476190476190478</v>
      </c>
      <c r="U30" s="26">
        <f t="shared" si="10"/>
        <v>14.380571428571429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950000</v>
      </c>
      <c r="H32" s="47"/>
      <c r="I32" s="48"/>
      <c r="J32" s="47">
        <v>154000</v>
      </c>
      <c r="K32" s="48"/>
      <c r="L32" s="47">
        <v>280000</v>
      </c>
      <c r="M32" s="48">
        <v>180123</v>
      </c>
      <c r="N32" s="47">
        <v>214000</v>
      </c>
      <c r="O32" s="48"/>
      <c r="P32" s="47">
        <f t="shared" si="5"/>
        <v>648000</v>
      </c>
      <c r="Q32" s="48">
        <f t="shared" si="6"/>
        <v>180123</v>
      </c>
      <c r="R32" s="24">
        <f t="shared" si="7"/>
        <v>-23.571428571428569</v>
      </c>
      <c r="S32" s="25">
        <f t="shared" si="8"/>
        <v>-100</v>
      </c>
      <c r="T32" s="24">
        <f t="shared" si="9"/>
        <v>68.21052631578948</v>
      </c>
      <c r="U32" s="26">
        <f t="shared" si="10"/>
        <v>18.960315789473682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>
        <v>2705000</v>
      </c>
      <c r="M35" s="48"/>
      <c r="N35" s="47"/>
      <c r="O35" s="48"/>
      <c r="P35" s="47">
        <f t="shared" si="5"/>
        <v>2705000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67.625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6153000</v>
      </c>
      <c r="C42" s="52">
        <f t="shared" si="13"/>
        <v>-337000</v>
      </c>
      <c r="D42" s="52">
        <f t="shared" si="13"/>
        <v>0</v>
      </c>
      <c r="E42" s="52">
        <f t="shared" si="13"/>
        <v>5816000</v>
      </c>
      <c r="F42" s="53">
        <f t="shared" si="13"/>
        <v>5816000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6153000</v>
      </c>
      <c r="C43" s="43">
        <f t="shared" si="19"/>
        <v>-337000</v>
      </c>
      <c r="D43" s="43">
        <f t="shared" si="19"/>
        <v>0</v>
      </c>
      <c r="E43" s="43">
        <f t="shared" si="19"/>
        <v>5816000</v>
      </c>
      <c r="F43" s="44">
        <f t="shared" si="19"/>
        <v>5816000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6153000</v>
      </c>
      <c r="C45" s="46">
        <v>-337000</v>
      </c>
      <c r="D45" s="46"/>
      <c r="E45" s="46">
        <f t="shared" si="21"/>
        <v>5816000</v>
      </c>
      <c r="F45" s="47">
        <v>5816000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40713000</v>
      </c>
      <c r="C59" s="43">
        <f t="shared" si="26"/>
        <v>-7070000</v>
      </c>
      <c r="D59" s="43">
        <f t="shared" si="26"/>
        <v>0</v>
      </c>
      <c r="E59" s="43">
        <f t="shared" si="26"/>
        <v>33643000</v>
      </c>
      <c r="F59" s="44">
        <f t="shared" si="26"/>
        <v>36643000</v>
      </c>
      <c r="G59" s="45">
        <f t="shared" si="26"/>
        <v>30827000</v>
      </c>
      <c r="H59" s="44">
        <f t="shared" si="26"/>
        <v>2310000</v>
      </c>
      <c r="I59" s="45">
        <f t="shared" si="26"/>
        <v>0</v>
      </c>
      <c r="J59" s="44">
        <f t="shared" si="26"/>
        <v>483000</v>
      </c>
      <c r="K59" s="45">
        <f t="shared" si="26"/>
        <v>2603125</v>
      </c>
      <c r="L59" s="44">
        <f t="shared" si="26"/>
        <v>8783000</v>
      </c>
      <c r="M59" s="45">
        <f t="shared" si="26"/>
        <v>3925904</v>
      </c>
      <c r="N59" s="44">
        <f t="shared" si="26"/>
        <v>5539000</v>
      </c>
      <c r="O59" s="45">
        <f t="shared" si="26"/>
        <v>0</v>
      </c>
      <c r="P59" s="44">
        <f t="shared" si="26"/>
        <v>17115000</v>
      </c>
      <c r="Q59" s="45">
        <f t="shared" si="26"/>
        <v>6529029</v>
      </c>
      <c r="R59" s="20">
        <f t="shared" si="14"/>
        <v>-36.934988045087103</v>
      </c>
      <c r="S59" s="21">
        <f t="shared" si="15"/>
        <v>-100</v>
      </c>
      <c r="T59" s="20">
        <f t="shared" si="16"/>
        <v>50.872395446303841</v>
      </c>
      <c r="U59" s="22">
        <f t="shared" si="17"/>
        <v>19.406797847992152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40713000</v>
      </c>
      <c r="C63" s="55">
        <f t="shared" si="30"/>
        <v>-7070000</v>
      </c>
      <c r="D63" s="55">
        <f t="shared" si="30"/>
        <v>0</v>
      </c>
      <c r="E63" s="55">
        <f t="shared" si="30"/>
        <v>33643000</v>
      </c>
      <c r="F63" s="56">
        <f t="shared" si="30"/>
        <v>36643000</v>
      </c>
      <c r="G63" s="57">
        <f t="shared" si="30"/>
        <v>30827000</v>
      </c>
      <c r="H63" s="56">
        <f t="shared" si="30"/>
        <v>2310000</v>
      </c>
      <c r="I63" s="57">
        <f t="shared" si="30"/>
        <v>0</v>
      </c>
      <c r="J63" s="56">
        <f t="shared" si="30"/>
        <v>483000</v>
      </c>
      <c r="K63" s="57">
        <f t="shared" si="30"/>
        <v>2603125</v>
      </c>
      <c r="L63" s="56">
        <f t="shared" si="30"/>
        <v>8783000</v>
      </c>
      <c r="M63" s="58">
        <f t="shared" si="30"/>
        <v>3925904</v>
      </c>
      <c r="N63" s="56">
        <f t="shared" si="30"/>
        <v>5539000</v>
      </c>
      <c r="O63" s="57">
        <f t="shared" si="30"/>
        <v>0</v>
      </c>
      <c r="P63" s="56">
        <f t="shared" si="30"/>
        <v>17115000</v>
      </c>
      <c r="Q63" s="57">
        <f t="shared" si="30"/>
        <v>6529029</v>
      </c>
      <c r="R63" s="38">
        <f t="shared" si="14"/>
        <v>-36.934988045087103</v>
      </c>
      <c r="S63" s="39">
        <f t="shared" si="15"/>
        <v>-100</v>
      </c>
      <c r="T63" s="38">
        <f t="shared" si="16"/>
        <v>50.872395446303841</v>
      </c>
      <c r="U63" s="39">
        <f t="shared" si="17"/>
        <v>19.406797847992152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1125858000</v>
      </c>
      <c r="C8" s="40">
        <f t="shared" si="0"/>
        <v>-305006000</v>
      </c>
      <c r="D8" s="40">
        <f t="shared" si="0"/>
        <v>0</v>
      </c>
      <c r="E8" s="40">
        <f t="shared" si="0"/>
        <v>820852000</v>
      </c>
      <c r="F8" s="41">
        <f t="shared" si="0"/>
        <v>820852000</v>
      </c>
      <c r="G8" s="42">
        <f t="shared" si="0"/>
        <v>820852000</v>
      </c>
      <c r="H8" s="41">
        <f t="shared" si="0"/>
        <v>34323000</v>
      </c>
      <c r="I8" s="42">
        <f t="shared" si="0"/>
        <v>0</v>
      </c>
      <c r="J8" s="41">
        <f t="shared" si="0"/>
        <v>112172000</v>
      </c>
      <c r="K8" s="42">
        <f t="shared" si="0"/>
        <v>0</v>
      </c>
      <c r="L8" s="41">
        <f t="shared" si="0"/>
        <v>195523000</v>
      </c>
      <c r="M8" s="42">
        <f t="shared" si="0"/>
        <v>0</v>
      </c>
      <c r="N8" s="41">
        <f t="shared" si="0"/>
        <v>219073000</v>
      </c>
      <c r="O8" s="42">
        <f t="shared" si="0"/>
        <v>0</v>
      </c>
      <c r="P8" s="41">
        <f t="shared" si="0"/>
        <v>561091000</v>
      </c>
      <c r="Q8" s="42">
        <f t="shared" si="0"/>
        <v>0</v>
      </c>
      <c r="R8" s="16">
        <f>IF(($L8       =0),0,((($N8       -$L8       )/$L8       )*100))</f>
        <v>12.044618791651111</v>
      </c>
      <c r="S8" s="17">
        <f>IF(($M8       =0),0,((($O8       -$M8       )/$M8       )*100))</f>
        <v>0</v>
      </c>
      <c r="T8" s="16">
        <f>IF(($E8       =0),0,(($P8       /$E8       )*100))</f>
        <v>68.354709496961704</v>
      </c>
      <c r="U8" s="18">
        <f>IF(($E8       =0),0,(($Q8       /$E8       )*100))</f>
        <v>0</v>
      </c>
      <c r="V8" s="41">
        <f t="shared" ref="V8:W8" si="1">+V9+V27</f>
        <v>32502000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1073711000</v>
      </c>
      <c r="C9" s="43">
        <f t="shared" si="2"/>
        <v>-294757000</v>
      </c>
      <c r="D9" s="43">
        <f t="shared" si="2"/>
        <v>0</v>
      </c>
      <c r="E9" s="43">
        <f t="shared" si="2"/>
        <v>778954000</v>
      </c>
      <c r="F9" s="44">
        <f t="shared" si="2"/>
        <v>778954000</v>
      </c>
      <c r="G9" s="45">
        <f t="shared" si="2"/>
        <v>778954000</v>
      </c>
      <c r="H9" s="44">
        <f t="shared" si="2"/>
        <v>29098000</v>
      </c>
      <c r="I9" s="45">
        <f t="shared" si="2"/>
        <v>0</v>
      </c>
      <c r="J9" s="44">
        <f t="shared" si="2"/>
        <v>102290000</v>
      </c>
      <c r="K9" s="45">
        <f t="shared" si="2"/>
        <v>0</v>
      </c>
      <c r="L9" s="44">
        <f t="shared" si="2"/>
        <v>188955000</v>
      </c>
      <c r="M9" s="45">
        <f t="shared" si="2"/>
        <v>0</v>
      </c>
      <c r="N9" s="44">
        <f t="shared" si="2"/>
        <v>211470000</v>
      </c>
      <c r="O9" s="45">
        <f t="shared" si="2"/>
        <v>0</v>
      </c>
      <c r="P9" s="44">
        <f t="shared" si="2"/>
        <v>531813000</v>
      </c>
      <c r="Q9" s="45">
        <f t="shared" si="2"/>
        <v>0</v>
      </c>
      <c r="R9" s="20">
        <f>IF(($L9       =0),0,((($N9       -$L9       )/$L9       )*100))</f>
        <v>11.91553544494721</v>
      </c>
      <c r="S9" s="21">
        <f>IF(($M9       =0),0,((($O9       -$M9       )/$M9       )*100))</f>
        <v>0</v>
      </c>
      <c r="T9" s="20">
        <f>IF(($E9       =0),0,(($P9       /$E9       )*100))</f>
        <v>68.272709299907305</v>
      </c>
      <c r="U9" s="22">
        <f>IF(($E9       =0),0,(($Q9       /$E9       )*100))</f>
        <v>0</v>
      </c>
      <c r="V9" s="44">
        <f t="shared" ref="V9:W9" si="3">SUM(V10:V26)</f>
        <v>32502000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346376000</v>
      </c>
      <c r="C12" s="46">
        <v>-246000000</v>
      </c>
      <c r="D12" s="46"/>
      <c r="E12" s="46">
        <f t="shared" si="4"/>
        <v>100376000</v>
      </c>
      <c r="F12" s="47">
        <v>100376000</v>
      </c>
      <c r="G12" s="48">
        <v>100376000</v>
      </c>
      <c r="H12" s="47">
        <v>18239000</v>
      </c>
      <c r="I12" s="48"/>
      <c r="J12" s="47">
        <v>13368000</v>
      </c>
      <c r="K12" s="48"/>
      <c r="L12" s="47">
        <v>7047000</v>
      </c>
      <c r="M12" s="48"/>
      <c r="N12" s="47">
        <v>29364000</v>
      </c>
      <c r="O12" s="48"/>
      <c r="P12" s="47">
        <f t="shared" si="5"/>
        <v>68018000</v>
      </c>
      <c r="Q12" s="48">
        <f t="shared" si="6"/>
        <v>0</v>
      </c>
      <c r="R12" s="24">
        <f t="shared" si="7"/>
        <v>316.68795232013622</v>
      </c>
      <c r="S12" s="25">
        <f t="shared" si="8"/>
        <v>0</v>
      </c>
      <c r="T12" s="24">
        <f t="shared" si="9"/>
        <v>67.763210329162348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29700000</v>
      </c>
      <c r="C14" s="46">
        <v>-689000</v>
      </c>
      <c r="D14" s="46"/>
      <c r="E14" s="46">
        <f t="shared" si="4"/>
        <v>29011000</v>
      </c>
      <c r="F14" s="47">
        <v>29011000</v>
      </c>
      <c r="G14" s="48">
        <v>29011000</v>
      </c>
      <c r="H14" s="47">
        <v>6070000</v>
      </c>
      <c r="I14" s="48"/>
      <c r="J14" s="47">
        <v>5308000</v>
      </c>
      <c r="K14" s="48"/>
      <c r="L14" s="47">
        <v>15514000</v>
      </c>
      <c r="M14" s="48"/>
      <c r="N14" s="47">
        <v>2119000</v>
      </c>
      <c r="O14" s="48"/>
      <c r="P14" s="47">
        <f t="shared" si="5"/>
        <v>29011000</v>
      </c>
      <c r="Q14" s="48">
        <f t="shared" si="6"/>
        <v>0</v>
      </c>
      <c r="R14" s="24">
        <f t="shared" si="7"/>
        <v>-86.341369085986855</v>
      </c>
      <c r="S14" s="25">
        <f t="shared" si="8"/>
        <v>0</v>
      </c>
      <c r="T14" s="24">
        <f t="shared" si="9"/>
        <v>100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348000000</v>
      </c>
      <c r="C22" s="46"/>
      <c r="D22" s="46"/>
      <c r="E22" s="46">
        <f t="shared" si="4"/>
        <v>348000000</v>
      </c>
      <c r="F22" s="47">
        <v>348000000</v>
      </c>
      <c r="G22" s="48">
        <v>348000000</v>
      </c>
      <c r="H22" s="47"/>
      <c r="I22" s="48"/>
      <c r="J22" s="47">
        <v>19908000</v>
      </c>
      <c r="K22" s="48"/>
      <c r="L22" s="47">
        <v>42224000</v>
      </c>
      <c r="M22" s="48"/>
      <c r="N22" s="47">
        <v>98885000</v>
      </c>
      <c r="O22" s="48"/>
      <c r="P22" s="47">
        <f t="shared" si="5"/>
        <v>161017000</v>
      </c>
      <c r="Q22" s="48">
        <f t="shared" si="6"/>
        <v>0</v>
      </c>
      <c r="R22" s="24">
        <f t="shared" si="7"/>
        <v>134.19145509662752</v>
      </c>
      <c r="S22" s="25">
        <f t="shared" si="8"/>
        <v>0</v>
      </c>
      <c r="T22" s="24">
        <f t="shared" si="9"/>
        <v>46.269252873563218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349635000</v>
      </c>
      <c r="C26" s="46">
        <v>-48068000</v>
      </c>
      <c r="D26" s="46"/>
      <c r="E26" s="46">
        <f t="shared" si="4"/>
        <v>301567000</v>
      </c>
      <c r="F26" s="47">
        <v>301567000</v>
      </c>
      <c r="G26" s="48">
        <v>301567000</v>
      </c>
      <c r="H26" s="47">
        <v>4789000</v>
      </c>
      <c r="I26" s="48"/>
      <c r="J26" s="47">
        <v>63706000</v>
      </c>
      <c r="K26" s="48"/>
      <c r="L26" s="47">
        <v>124170000</v>
      </c>
      <c r="M26" s="48"/>
      <c r="N26" s="47">
        <v>81102000</v>
      </c>
      <c r="O26" s="48"/>
      <c r="P26" s="47">
        <f t="shared" si="5"/>
        <v>273767000</v>
      </c>
      <c r="Q26" s="48">
        <f t="shared" si="6"/>
        <v>0</v>
      </c>
      <c r="R26" s="24">
        <f t="shared" si="7"/>
        <v>-34.684706450833538</v>
      </c>
      <c r="S26" s="25">
        <f t="shared" si="8"/>
        <v>0</v>
      </c>
      <c r="T26" s="24">
        <f t="shared" si="9"/>
        <v>90.781484711523476</v>
      </c>
      <c r="U26" s="26">
        <f t="shared" si="10"/>
        <v>0</v>
      </c>
      <c r="V26" s="47">
        <v>32502000</v>
      </c>
      <c r="W26" s="48"/>
    </row>
    <row r="27" spans="1:23" x14ac:dyDescent="0.2">
      <c r="A27" s="19" t="s">
        <v>54</v>
      </c>
      <c r="B27" s="43">
        <f t="shared" ref="B27:Q27" si="11">SUM(B28:B41)</f>
        <v>52147000</v>
      </c>
      <c r="C27" s="43">
        <f t="shared" si="11"/>
        <v>-10249000</v>
      </c>
      <c r="D27" s="43">
        <f t="shared" si="11"/>
        <v>0</v>
      </c>
      <c r="E27" s="43">
        <f t="shared" si="11"/>
        <v>41898000</v>
      </c>
      <c r="F27" s="44">
        <f t="shared" si="11"/>
        <v>41898000</v>
      </c>
      <c r="G27" s="45">
        <f t="shared" si="11"/>
        <v>41898000</v>
      </c>
      <c r="H27" s="44">
        <f t="shared" si="11"/>
        <v>5225000</v>
      </c>
      <c r="I27" s="45">
        <f t="shared" si="11"/>
        <v>0</v>
      </c>
      <c r="J27" s="44">
        <f t="shared" si="11"/>
        <v>9882000</v>
      </c>
      <c r="K27" s="45">
        <f t="shared" si="11"/>
        <v>0</v>
      </c>
      <c r="L27" s="44">
        <f t="shared" si="11"/>
        <v>6568000</v>
      </c>
      <c r="M27" s="45">
        <f t="shared" si="11"/>
        <v>0</v>
      </c>
      <c r="N27" s="44">
        <f t="shared" si="11"/>
        <v>7603000</v>
      </c>
      <c r="O27" s="45">
        <f t="shared" si="11"/>
        <v>0</v>
      </c>
      <c r="P27" s="44">
        <f t="shared" si="11"/>
        <v>29278000</v>
      </c>
      <c r="Q27" s="45">
        <f t="shared" si="11"/>
        <v>0</v>
      </c>
      <c r="R27" s="20">
        <f t="shared" si="7"/>
        <v>15.75822168087698</v>
      </c>
      <c r="S27" s="21">
        <f t="shared" si="8"/>
        <v>0</v>
      </c>
      <c r="T27" s="20">
        <f t="shared" si="9"/>
        <v>69.879230512196287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20000000</v>
      </c>
      <c r="C29" s="46">
        <v>-10000000</v>
      </c>
      <c r="D29" s="46"/>
      <c r="E29" s="46">
        <f t="shared" si="4"/>
        <v>10000000</v>
      </c>
      <c r="F29" s="47">
        <v>10000000</v>
      </c>
      <c r="G29" s="48">
        <v>10000000</v>
      </c>
      <c r="H29" s="47">
        <v>112000</v>
      </c>
      <c r="I29" s="48"/>
      <c r="J29" s="47">
        <v>1025000</v>
      </c>
      <c r="K29" s="48"/>
      <c r="L29" s="47"/>
      <c r="M29" s="48"/>
      <c r="N29" s="47">
        <v>2034000</v>
      </c>
      <c r="O29" s="48"/>
      <c r="P29" s="47">
        <f t="shared" si="5"/>
        <v>3171000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31.71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155000</v>
      </c>
      <c r="I30" s="48"/>
      <c r="J30" s="47">
        <v>253000</v>
      </c>
      <c r="K30" s="48"/>
      <c r="L30" s="47"/>
      <c r="M30" s="48"/>
      <c r="N30" s="47">
        <v>404000</v>
      </c>
      <c r="O30" s="48"/>
      <c r="P30" s="47">
        <f t="shared" si="5"/>
        <v>812000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81.2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8397000</v>
      </c>
      <c r="C32" s="46">
        <v>-469000</v>
      </c>
      <c r="D32" s="46"/>
      <c r="E32" s="46">
        <f t="shared" si="4"/>
        <v>7928000</v>
      </c>
      <c r="F32" s="47">
        <v>7928000</v>
      </c>
      <c r="G32" s="48">
        <v>7928000</v>
      </c>
      <c r="H32" s="47">
        <v>62000</v>
      </c>
      <c r="I32" s="48"/>
      <c r="J32" s="47">
        <v>2037000</v>
      </c>
      <c r="K32" s="48"/>
      <c r="L32" s="47">
        <v>2411000</v>
      </c>
      <c r="M32" s="48"/>
      <c r="N32" s="47">
        <v>607000</v>
      </c>
      <c r="O32" s="48"/>
      <c r="P32" s="47">
        <f t="shared" si="5"/>
        <v>5117000</v>
      </c>
      <c r="Q32" s="48">
        <f t="shared" si="6"/>
        <v>0</v>
      </c>
      <c r="R32" s="24">
        <f t="shared" si="7"/>
        <v>-74.82372459560348</v>
      </c>
      <c r="S32" s="25">
        <f t="shared" si="8"/>
        <v>0</v>
      </c>
      <c r="T32" s="24">
        <f t="shared" si="9"/>
        <v>64.543390514631682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>
        <v>13750000</v>
      </c>
      <c r="C33" s="46">
        <v>220000</v>
      </c>
      <c r="D33" s="46"/>
      <c r="E33" s="46">
        <f t="shared" si="4"/>
        <v>13970000</v>
      </c>
      <c r="F33" s="47">
        <v>13970000</v>
      </c>
      <c r="G33" s="48">
        <v>13970000</v>
      </c>
      <c r="H33" s="47">
        <v>3112000</v>
      </c>
      <c r="I33" s="48"/>
      <c r="J33" s="47">
        <v>1921000</v>
      </c>
      <c r="K33" s="48"/>
      <c r="L33" s="47">
        <v>2743000</v>
      </c>
      <c r="M33" s="48"/>
      <c r="N33" s="47">
        <v>3402000</v>
      </c>
      <c r="O33" s="48"/>
      <c r="P33" s="47">
        <f t="shared" si="5"/>
        <v>11178000</v>
      </c>
      <c r="Q33" s="48">
        <f t="shared" si="6"/>
        <v>0</v>
      </c>
      <c r="R33" s="24">
        <f t="shared" si="7"/>
        <v>24.024790375501276</v>
      </c>
      <c r="S33" s="25">
        <f t="shared" si="8"/>
        <v>0</v>
      </c>
      <c r="T33" s="24">
        <f t="shared" si="9"/>
        <v>80.014316392269151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9000000</v>
      </c>
      <c r="C35" s="46"/>
      <c r="D35" s="46"/>
      <c r="E35" s="46">
        <f t="shared" si="4"/>
        <v>9000000</v>
      </c>
      <c r="F35" s="47">
        <v>9000000</v>
      </c>
      <c r="G35" s="48">
        <v>9000000</v>
      </c>
      <c r="H35" s="47">
        <v>1784000</v>
      </c>
      <c r="I35" s="48"/>
      <c r="J35" s="47">
        <v>4646000</v>
      </c>
      <c r="K35" s="48"/>
      <c r="L35" s="47">
        <v>1414000</v>
      </c>
      <c r="M35" s="48"/>
      <c r="N35" s="47">
        <v>1156000</v>
      </c>
      <c r="O35" s="48"/>
      <c r="P35" s="47">
        <f t="shared" si="5"/>
        <v>9000000</v>
      </c>
      <c r="Q35" s="48">
        <f t="shared" si="6"/>
        <v>0</v>
      </c>
      <c r="R35" s="24">
        <f t="shared" si="7"/>
        <v>-18.246110325318245</v>
      </c>
      <c r="S35" s="25">
        <f t="shared" si="8"/>
        <v>0</v>
      </c>
      <c r="T35" s="24">
        <f t="shared" si="9"/>
        <v>100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2250000</v>
      </c>
      <c r="C42" s="52">
        <f t="shared" si="13"/>
        <v>-558000</v>
      </c>
      <c r="D42" s="52">
        <f t="shared" si="13"/>
        <v>0</v>
      </c>
      <c r="E42" s="52">
        <f t="shared" si="13"/>
        <v>1692000</v>
      </c>
      <c r="F42" s="53">
        <f t="shared" si="13"/>
        <v>1692000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2000000</v>
      </c>
      <c r="C43" s="43">
        <f t="shared" si="19"/>
        <v>-558000</v>
      </c>
      <c r="D43" s="43">
        <f t="shared" si="19"/>
        <v>0</v>
      </c>
      <c r="E43" s="43">
        <f t="shared" si="19"/>
        <v>1442000</v>
      </c>
      <c r="F43" s="44">
        <f t="shared" si="19"/>
        <v>1442000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>
        <v>1442000</v>
      </c>
      <c r="D44" s="49"/>
      <c r="E44" s="49">
        <f t="shared" ref="E44:E62" si="21">$B44      +$C44      +$D44</f>
        <v>1442000</v>
      </c>
      <c r="F44" s="50">
        <v>1442000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</v>
      </c>
      <c r="C46" s="46">
        <v>-2000000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250000</v>
      </c>
      <c r="C54" s="43">
        <f t="shared" si="24"/>
        <v>0</v>
      </c>
      <c r="D54" s="43">
        <f t="shared" si="24"/>
        <v>0</v>
      </c>
      <c r="E54" s="43">
        <f t="shared" si="24"/>
        <v>250000</v>
      </c>
      <c r="F54" s="44">
        <f t="shared" si="24"/>
        <v>250000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250000</v>
      </c>
      <c r="C57" s="46"/>
      <c r="D57" s="46"/>
      <c r="E57" s="46">
        <f t="shared" si="21"/>
        <v>250000</v>
      </c>
      <c r="F57" s="47">
        <v>250000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1128108000</v>
      </c>
      <c r="C59" s="43">
        <f t="shared" si="26"/>
        <v>-305564000</v>
      </c>
      <c r="D59" s="43">
        <f t="shared" si="26"/>
        <v>0</v>
      </c>
      <c r="E59" s="43">
        <f t="shared" si="26"/>
        <v>822544000</v>
      </c>
      <c r="F59" s="44">
        <f t="shared" si="26"/>
        <v>822544000</v>
      </c>
      <c r="G59" s="45">
        <f t="shared" si="26"/>
        <v>820852000</v>
      </c>
      <c r="H59" s="44">
        <f t="shared" si="26"/>
        <v>34323000</v>
      </c>
      <c r="I59" s="45">
        <f t="shared" si="26"/>
        <v>0</v>
      </c>
      <c r="J59" s="44">
        <f t="shared" si="26"/>
        <v>112172000</v>
      </c>
      <c r="K59" s="45">
        <f t="shared" si="26"/>
        <v>0</v>
      </c>
      <c r="L59" s="44">
        <f t="shared" si="26"/>
        <v>195523000</v>
      </c>
      <c r="M59" s="45">
        <f t="shared" si="26"/>
        <v>0</v>
      </c>
      <c r="N59" s="44">
        <f t="shared" si="26"/>
        <v>219073000</v>
      </c>
      <c r="O59" s="45">
        <f t="shared" si="26"/>
        <v>0</v>
      </c>
      <c r="P59" s="44">
        <f t="shared" si="26"/>
        <v>561091000</v>
      </c>
      <c r="Q59" s="45">
        <f t="shared" si="26"/>
        <v>0</v>
      </c>
      <c r="R59" s="20">
        <f t="shared" si="14"/>
        <v>12.044618791651111</v>
      </c>
      <c r="S59" s="21">
        <f t="shared" si="15"/>
        <v>0</v>
      </c>
      <c r="T59" s="20">
        <f t="shared" si="16"/>
        <v>68.214101616448488</v>
      </c>
      <c r="U59" s="22">
        <f t="shared" si="17"/>
        <v>0</v>
      </c>
      <c r="V59" s="44">
        <f t="shared" ref="V59:W59" si="27">+V8+V42</f>
        <v>32502000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614902000</v>
      </c>
      <c r="C60" s="43">
        <f t="shared" si="28"/>
        <v>0</v>
      </c>
      <c r="D60" s="43">
        <f t="shared" si="28"/>
        <v>0</v>
      </c>
      <c r="E60" s="43">
        <f t="shared" si="28"/>
        <v>614902000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9941000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>
        <v>614902000</v>
      </c>
      <c r="C61" s="49"/>
      <c r="D61" s="49"/>
      <c r="E61" s="49">
        <f t="shared" si="21"/>
        <v>614902000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>
        <v>9941000</v>
      </c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1743010000</v>
      </c>
      <c r="C63" s="55">
        <f t="shared" si="30"/>
        <v>-305564000</v>
      </c>
      <c r="D63" s="55">
        <f t="shared" si="30"/>
        <v>0</v>
      </c>
      <c r="E63" s="55">
        <f t="shared" si="30"/>
        <v>1437446000</v>
      </c>
      <c r="F63" s="56">
        <f t="shared" si="30"/>
        <v>822544000</v>
      </c>
      <c r="G63" s="57">
        <f t="shared" si="30"/>
        <v>820852000</v>
      </c>
      <c r="H63" s="56">
        <f t="shared" si="30"/>
        <v>34323000</v>
      </c>
      <c r="I63" s="57">
        <f t="shared" si="30"/>
        <v>0</v>
      </c>
      <c r="J63" s="56">
        <f t="shared" si="30"/>
        <v>112172000</v>
      </c>
      <c r="K63" s="57">
        <f t="shared" si="30"/>
        <v>0</v>
      </c>
      <c r="L63" s="56">
        <f t="shared" si="30"/>
        <v>195523000</v>
      </c>
      <c r="M63" s="58">
        <f t="shared" si="30"/>
        <v>0</v>
      </c>
      <c r="N63" s="56">
        <f t="shared" si="30"/>
        <v>219073000</v>
      </c>
      <c r="O63" s="57">
        <f t="shared" si="30"/>
        <v>0</v>
      </c>
      <c r="P63" s="56">
        <f t="shared" si="30"/>
        <v>561091000</v>
      </c>
      <c r="Q63" s="57">
        <f t="shared" si="30"/>
        <v>0</v>
      </c>
      <c r="R63" s="38">
        <f t="shared" si="14"/>
        <v>12.044618791651111</v>
      </c>
      <c r="S63" s="39">
        <f t="shared" si="15"/>
        <v>0</v>
      </c>
      <c r="T63" s="38">
        <f t="shared" si="16"/>
        <v>39.033883707631453</v>
      </c>
      <c r="U63" s="39">
        <f t="shared" si="17"/>
        <v>0</v>
      </c>
      <c r="V63" s="56">
        <f>+V59+V60</f>
        <v>42443000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173502000</v>
      </c>
      <c r="C8" s="40">
        <f t="shared" si="0"/>
        <v>-9373000</v>
      </c>
      <c r="D8" s="40">
        <f t="shared" si="0"/>
        <v>0</v>
      </c>
      <c r="E8" s="40">
        <f t="shared" si="0"/>
        <v>164129000</v>
      </c>
      <c r="F8" s="41">
        <f t="shared" si="0"/>
        <v>164129000</v>
      </c>
      <c r="G8" s="42">
        <f t="shared" si="0"/>
        <v>164129000</v>
      </c>
      <c r="H8" s="41">
        <f t="shared" si="0"/>
        <v>64967000</v>
      </c>
      <c r="I8" s="42">
        <f t="shared" si="0"/>
        <v>70926852</v>
      </c>
      <c r="J8" s="41">
        <f t="shared" si="0"/>
        <v>41467000</v>
      </c>
      <c r="K8" s="42">
        <f t="shared" si="0"/>
        <v>43706831</v>
      </c>
      <c r="L8" s="41">
        <f t="shared" si="0"/>
        <v>8066000</v>
      </c>
      <c r="M8" s="42">
        <f t="shared" si="0"/>
        <v>13519227</v>
      </c>
      <c r="N8" s="41">
        <f t="shared" si="0"/>
        <v>34203000</v>
      </c>
      <c r="O8" s="42">
        <f t="shared" si="0"/>
        <v>24681723</v>
      </c>
      <c r="P8" s="41">
        <f t="shared" si="0"/>
        <v>148703000</v>
      </c>
      <c r="Q8" s="42">
        <f t="shared" si="0"/>
        <v>152834633</v>
      </c>
      <c r="R8" s="16">
        <f>IF(($L8       =0),0,((($N8       -$L8       )/$L8       )*100))</f>
        <v>324.03917679147037</v>
      </c>
      <c r="S8" s="17">
        <f>IF(($M8       =0),0,((($O8       -$M8       )/$M8       )*100))</f>
        <v>82.567561000344185</v>
      </c>
      <c r="T8" s="16">
        <f>IF(($E8       =0),0,(($P8       /$E8       )*100))</f>
        <v>90.601295322581635</v>
      </c>
      <c r="U8" s="18">
        <f>IF(($E8       =0),0,(($Q8       /$E8       )*100))</f>
        <v>93.118603659316761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167728000</v>
      </c>
      <c r="C9" s="43">
        <f t="shared" si="2"/>
        <v>-9212000</v>
      </c>
      <c r="D9" s="43">
        <f t="shared" si="2"/>
        <v>0</v>
      </c>
      <c r="E9" s="43">
        <f t="shared" si="2"/>
        <v>158516000</v>
      </c>
      <c r="F9" s="44">
        <f t="shared" si="2"/>
        <v>158516000</v>
      </c>
      <c r="G9" s="45">
        <f t="shared" si="2"/>
        <v>158516000</v>
      </c>
      <c r="H9" s="44">
        <f t="shared" si="2"/>
        <v>64917000</v>
      </c>
      <c r="I9" s="45">
        <f t="shared" si="2"/>
        <v>67939637</v>
      </c>
      <c r="J9" s="44">
        <f t="shared" si="2"/>
        <v>39028000</v>
      </c>
      <c r="K9" s="45">
        <f t="shared" si="2"/>
        <v>41139302</v>
      </c>
      <c r="L9" s="44">
        <f t="shared" si="2"/>
        <v>7991000</v>
      </c>
      <c r="M9" s="45">
        <f t="shared" si="2"/>
        <v>13286691</v>
      </c>
      <c r="N9" s="44">
        <f t="shared" si="2"/>
        <v>34169000</v>
      </c>
      <c r="O9" s="45">
        <f t="shared" si="2"/>
        <v>23820005</v>
      </c>
      <c r="P9" s="44">
        <f t="shared" si="2"/>
        <v>146105000</v>
      </c>
      <c r="Q9" s="45">
        <f t="shared" si="2"/>
        <v>146185635</v>
      </c>
      <c r="R9" s="20">
        <f>IF(($L9       =0),0,((($N9       -$L9       )/$L9       )*100))</f>
        <v>327.5935427355775</v>
      </c>
      <c r="S9" s="21">
        <f>IF(($M9       =0),0,((($O9       -$M9       )/$M9       )*100))</f>
        <v>79.277180450723208</v>
      </c>
      <c r="T9" s="20">
        <f>IF(($E9       =0),0,(($P9       /$E9       )*100))</f>
        <v>92.170506447298692</v>
      </c>
      <c r="U9" s="22">
        <f>IF(($E9       =0),0,(($Q9       /$E9       )*100))</f>
        <v>92.221375129324485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137728000</v>
      </c>
      <c r="C10" s="46">
        <v>-9212000</v>
      </c>
      <c r="D10" s="46"/>
      <c r="E10" s="46">
        <f t="shared" ref="E10:E41" si="4">$B10      +$C10      +$D10</f>
        <v>128516000</v>
      </c>
      <c r="F10" s="47">
        <v>128516000</v>
      </c>
      <c r="G10" s="48">
        <v>128516000</v>
      </c>
      <c r="H10" s="47">
        <v>59917000</v>
      </c>
      <c r="I10" s="48">
        <v>67939637</v>
      </c>
      <c r="J10" s="47">
        <v>23401000</v>
      </c>
      <c r="K10" s="48">
        <v>20453741</v>
      </c>
      <c r="L10" s="47">
        <v>6671000</v>
      </c>
      <c r="M10" s="48">
        <v>12734157</v>
      </c>
      <c r="N10" s="47">
        <v>26195000</v>
      </c>
      <c r="O10" s="48">
        <v>19623304</v>
      </c>
      <c r="P10" s="47">
        <f t="shared" ref="P10:P41" si="5">$H10      +$J10      +$L10      +$N10</f>
        <v>116184000</v>
      </c>
      <c r="Q10" s="48">
        <f t="shared" ref="Q10:Q41" si="6">$I10      +$K10      +$M10      +$O10</f>
        <v>120750839</v>
      </c>
      <c r="R10" s="24">
        <f t="shared" ref="R10:R41" si="7">IF(($L10      =0),0,((($N10      -$L10      )/$L10      )*100))</f>
        <v>292.66976465297557</v>
      </c>
      <c r="S10" s="25">
        <f t="shared" ref="S10:S41" si="8">IF(($M10      =0),0,((($O10      -$M10      )/$M10      )*100))</f>
        <v>54.099749202086954</v>
      </c>
      <c r="T10" s="24">
        <f t="shared" ref="T10:T41" si="9">IF(($E10      =0),0,(($P10      /$E10      )*100))</f>
        <v>90.404307634847029</v>
      </c>
      <c r="U10" s="26">
        <f t="shared" ref="U10:U41" si="10">IF(($E10      =0),0,(($Q10      /$E10      )*100))</f>
        <v>93.957825484764541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30000000</v>
      </c>
      <c r="H23" s="47">
        <v>5000000</v>
      </c>
      <c r="I23" s="48"/>
      <c r="J23" s="47">
        <v>15627000</v>
      </c>
      <c r="K23" s="48">
        <v>20685561</v>
      </c>
      <c r="L23" s="47">
        <v>1320000</v>
      </c>
      <c r="M23" s="48">
        <v>552534</v>
      </c>
      <c r="N23" s="47">
        <v>7974000</v>
      </c>
      <c r="O23" s="48">
        <v>4196701</v>
      </c>
      <c r="P23" s="47">
        <f t="shared" si="5"/>
        <v>29921000</v>
      </c>
      <c r="Q23" s="48">
        <f t="shared" si="6"/>
        <v>25434796</v>
      </c>
      <c r="R23" s="24">
        <f t="shared" si="7"/>
        <v>504.09090909090912</v>
      </c>
      <c r="S23" s="25">
        <f t="shared" si="8"/>
        <v>659.53715065498238</v>
      </c>
      <c r="T23" s="24">
        <f t="shared" si="9"/>
        <v>99.736666666666665</v>
      </c>
      <c r="U23" s="26">
        <f t="shared" si="10"/>
        <v>84.782653333333329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5774000</v>
      </c>
      <c r="C27" s="43">
        <f t="shared" si="11"/>
        <v>-161000</v>
      </c>
      <c r="D27" s="43">
        <f t="shared" si="11"/>
        <v>0</v>
      </c>
      <c r="E27" s="43">
        <f t="shared" si="11"/>
        <v>5613000</v>
      </c>
      <c r="F27" s="44">
        <f t="shared" si="11"/>
        <v>5613000</v>
      </c>
      <c r="G27" s="45">
        <f t="shared" si="11"/>
        <v>5613000</v>
      </c>
      <c r="H27" s="44">
        <f t="shared" si="11"/>
        <v>50000</v>
      </c>
      <c r="I27" s="45">
        <f t="shared" si="11"/>
        <v>2987215</v>
      </c>
      <c r="J27" s="44">
        <f t="shared" si="11"/>
        <v>2439000</v>
      </c>
      <c r="K27" s="45">
        <f t="shared" si="11"/>
        <v>2567529</v>
      </c>
      <c r="L27" s="44">
        <f t="shared" si="11"/>
        <v>75000</v>
      </c>
      <c r="M27" s="45">
        <f t="shared" si="11"/>
        <v>232536</v>
      </c>
      <c r="N27" s="44">
        <f t="shared" si="11"/>
        <v>34000</v>
      </c>
      <c r="O27" s="45">
        <f t="shared" si="11"/>
        <v>861718</v>
      </c>
      <c r="P27" s="44">
        <f t="shared" si="11"/>
        <v>2598000</v>
      </c>
      <c r="Q27" s="45">
        <f t="shared" si="11"/>
        <v>6648998</v>
      </c>
      <c r="R27" s="20">
        <f t="shared" si="7"/>
        <v>-54.666666666666664</v>
      </c>
      <c r="S27" s="21">
        <f t="shared" si="8"/>
        <v>270.57401864657515</v>
      </c>
      <c r="T27" s="20">
        <f t="shared" si="9"/>
        <v>46.285408872260824</v>
      </c>
      <c r="U27" s="22">
        <f t="shared" si="10"/>
        <v>118.45711740602174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50000</v>
      </c>
      <c r="I30" s="48">
        <v>2086492</v>
      </c>
      <c r="J30" s="47">
        <v>2439000</v>
      </c>
      <c r="K30" s="48">
        <v>594253</v>
      </c>
      <c r="L30" s="47">
        <v>75000</v>
      </c>
      <c r="M30" s="48">
        <v>393536</v>
      </c>
      <c r="N30" s="47">
        <v>34000</v>
      </c>
      <c r="O30" s="48">
        <v>861718</v>
      </c>
      <c r="P30" s="47">
        <f t="shared" si="5"/>
        <v>2598000</v>
      </c>
      <c r="Q30" s="48">
        <f t="shared" si="6"/>
        <v>3935999</v>
      </c>
      <c r="R30" s="24">
        <f t="shared" si="7"/>
        <v>-54.666666666666664</v>
      </c>
      <c r="S30" s="25">
        <f t="shared" si="8"/>
        <v>118.96802325581395</v>
      </c>
      <c r="T30" s="24">
        <f t="shared" si="9"/>
        <v>89.58620689655173</v>
      </c>
      <c r="U30" s="26">
        <f t="shared" si="10"/>
        <v>135.72410344827586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2874000</v>
      </c>
      <c r="C32" s="46">
        <v>-161000</v>
      </c>
      <c r="D32" s="46"/>
      <c r="E32" s="46">
        <f t="shared" si="4"/>
        <v>2713000</v>
      </c>
      <c r="F32" s="47">
        <v>2713000</v>
      </c>
      <c r="G32" s="48">
        <v>2713000</v>
      </c>
      <c r="H32" s="47"/>
      <c r="I32" s="48">
        <v>900723</v>
      </c>
      <c r="J32" s="47"/>
      <c r="K32" s="48">
        <v>1973276</v>
      </c>
      <c r="L32" s="47"/>
      <c r="M32" s="48">
        <v>-161000</v>
      </c>
      <c r="N32" s="47"/>
      <c r="O32" s="48"/>
      <c r="P32" s="47">
        <f t="shared" si="5"/>
        <v>0</v>
      </c>
      <c r="Q32" s="48">
        <f t="shared" si="6"/>
        <v>2712999</v>
      </c>
      <c r="R32" s="24">
        <f t="shared" si="7"/>
        <v>0</v>
      </c>
      <c r="S32" s="25">
        <f t="shared" si="8"/>
        <v>-100</v>
      </c>
      <c r="T32" s="24">
        <f t="shared" si="9"/>
        <v>0</v>
      </c>
      <c r="U32" s="26">
        <f t="shared" si="10"/>
        <v>99.999963140434943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52030000</v>
      </c>
      <c r="C42" s="52">
        <f t="shared" si="13"/>
        <v>23303000</v>
      </c>
      <c r="D42" s="52">
        <f t="shared" si="13"/>
        <v>0</v>
      </c>
      <c r="E42" s="52">
        <f t="shared" si="13"/>
        <v>75333000</v>
      </c>
      <c r="F42" s="53">
        <f t="shared" si="13"/>
        <v>75333000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52030000</v>
      </c>
      <c r="C43" s="43">
        <f t="shared" si="19"/>
        <v>23303000</v>
      </c>
      <c r="D43" s="43">
        <f t="shared" si="19"/>
        <v>0</v>
      </c>
      <c r="E43" s="43">
        <f t="shared" si="19"/>
        <v>75333000</v>
      </c>
      <c r="F43" s="44">
        <f t="shared" si="19"/>
        <v>75333000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30338000</v>
      </c>
      <c r="C44" s="49"/>
      <c r="D44" s="49"/>
      <c r="E44" s="49">
        <f t="shared" ref="E44:E62" si="21">$B44      +$C44      +$D44</f>
        <v>30338000</v>
      </c>
      <c r="F44" s="50">
        <v>30338000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21192000</v>
      </c>
      <c r="C45" s="46">
        <v>23803000</v>
      </c>
      <c r="D45" s="46"/>
      <c r="E45" s="46">
        <f t="shared" si="21"/>
        <v>44995000</v>
      </c>
      <c r="F45" s="47">
        <v>44995000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</v>
      </c>
      <c r="C46" s="46">
        <v>-500000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225532000</v>
      </c>
      <c r="C59" s="43">
        <f t="shared" si="26"/>
        <v>13930000</v>
      </c>
      <c r="D59" s="43">
        <f t="shared" si="26"/>
        <v>0</v>
      </c>
      <c r="E59" s="43">
        <f t="shared" si="26"/>
        <v>239462000</v>
      </c>
      <c r="F59" s="44">
        <f t="shared" si="26"/>
        <v>239462000</v>
      </c>
      <c r="G59" s="45">
        <f t="shared" si="26"/>
        <v>164129000</v>
      </c>
      <c r="H59" s="44">
        <f t="shared" si="26"/>
        <v>64967000</v>
      </c>
      <c r="I59" s="45">
        <f t="shared" si="26"/>
        <v>70926852</v>
      </c>
      <c r="J59" s="44">
        <f t="shared" si="26"/>
        <v>41467000</v>
      </c>
      <c r="K59" s="45">
        <f t="shared" si="26"/>
        <v>43706831</v>
      </c>
      <c r="L59" s="44">
        <f t="shared" si="26"/>
        <v>8066000</v>
      </c>
      <c r="M59" s="45">
        <f t="shared" si="26"/>
        <v>13519227</v>
      </c>
      <c r="N59" s="44">
        <f t="shared" si="26"/>
        <v>34203000</v>
      </c>
      <c r="O59" s="45">
        <f t="shared" si="26"/>
        <v>24681723</v>
      </c>
      <c r="P59" s="44">
        <f t="shared" si="26"/>
        <v>148703000</v>
      </c>
      <c r="Q59" s="45">
        <f t="shared" si="26"/>
        <v>152834633</v>
      </c>
      <c r="R59" s="20">
        <f t="shared" si="14"/>
        <v>324.03917679147037</v>
      </c>
      <c r="S59" s="21">
        <f t="shared" si="15"/>
        <v>82.567561000344185</v>
      </c>
      <c r="T59" s="20">
        <f t="shared" si="16"/>
        <v>62.098788116694926</v>
      </c>
      <c r="U59" s="22">
        <f t="shared" si="17"/>
        <v>63.824169596846261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225532000</v>
      </c>
      <c r="C63" s="55">
        <f t="shared" si="30"/>
        <v>13930000</v>
      </c>
      <c r="D63" s="55">
        <f t="shared" si="30"/>
        <v>0</v>
      </c>
      <c r="E63" s="55">
        <f t="shared" si="30"/>
        <v>239462000</v>
      </c>
      <c r="F63" s="56">
        <f t="shared" si="30"/>
        <v>239462000</v>
      </c>
      <c r="G63" s="57">
        <f t="shared" si="30"/>
        <v>164129000</v>
      </c>
      <c r="H63" s="56">
        <f t="shared" si="30"/>
        <v>64967000</v>
      </c>
      <c r="I63" s="57">
        <f t="shared" si="30"/>
        <v>70926852</v>
      </c>
      <c r="J63" s="56">
        <f t="shared" si="30"/>
        <v>41467000</v>
      </c>
      <c r="K63" s="57">
        <f t="shared" si="30"/>
        <v>43706831</v>
      </c>
      <c r="L63" s="56">
        <f t="shared" si="30"/>
        <v>8066000</v>
      </c>
      <c r="M63" s="58">
        <f t="shared" si="30"/>
        <v>13519227</v>
      </c>
      <c r="N63" s="56">
        <f t="shared" si="30"/>
        <v>34203000</v>
      </c>
      <c r="O63" s="57">
        <f t="shared" si="30"/>
        <v>24681723</v>
      </c>
      <c r="P63" s="56">
        <f t="shared" si="30"/>
        <v>148703000</v>
      </c>
      <c r="Q63" s="57">
        <f t="shared" si="30"/>
        <v>152834633</v>
      </c>
      <c r="R63" s="38">
        <f t="shared" si="14"/>
        <v>324.03917679147037</v>
      </c>
      <c r="S63" s="39">
        <f t="shared" si="15"/>
        <v>82.567561000344185</v>
      </c>
      <c r="T63" s="38">
        <f t="shared" si="16"/>
        <v>62.098788116694926</v>
      </c>
      <c r="U63" s="39">
        <f t="shared" si="17"/>
        <v>63.824169596846261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373686000</v>
      </c>
      <c r="C8" s="40">
        <f t="shared" si="0"/>
        <v>-45514000</v>
      </c>
      <c r="D8" s="40">
        <f t="shared" si="0"/>
        <v>0</v>
      </c>
      <c r="E8" s="40">
        <f t="shared" si="0"/>
        <v>328172000</v>
      </c>
      <c r="F8" s="41">
        <f t="shared" si="0"/>
        <v>328172000</v>
      </c>
      <c r="G8" s="42">
        <f t="shared" si="0"/>
        <v>328172000</v>
      </c>
      <c r="H8" s="41">
        <f t="shared" si="0"/>
        <v>89534000</v>
      </c>
      <c r="I8" s="42">
        <f t="shared" si="0"/>
        <v>77431897</v>
      </c>
      <c r="J8" s="41">
        <f t="shared" si="0"/>
        <v>74931000</v>
      </c>
      <c r="K8" s="42">
        <f t="shared" si="0"/>
        <v>99816844</v>
      </c>
      <c r="L8" s="41">
        <f t="shared" si="0"/>
        <v>53959000</v>
      </c>
      <c r="M8" s="42">
        <f t="shared" si="0"/>
        <v>22976102</v>
      </c>
      <c r="N8" s="41">
        <f t="shared" si="0"/>
        <v>107910000</v>
      </c>
      <c r="O8" s="42">
        <f t="shared" si="0"/>
        <v>44113521</v>
      </c>
      <c r="P8" s="41">
        <f t="shared" si="0"/>
        <v>326334000</v>
      </c>
      <c r="Q8" s="42">
        <f t="shared" si="0"/>
        <v>244338364</v>
      </c>
      <c r="R8" s="16">
        <f>IF(($L8       =0),0,((($N8       -$L8       )/$L8       )*100))</f>
        <v>99.985173928353007</v>
      </c>
      <c r="S8" s="17">
        <f>IF(($M8       =0),0,((($O8       -$M8       )/$M8       )*100))</f>
        <v>91.997411049097892</v>
      </c>
      <c r="T8" s="16">
        <f>IF(($E8       =0),0,(($P8       /$E8       )*100))</f>
        <v>99.439927842716628</v>
      </c>
      <c r="U8" s="18">
        <f>IF(($E8       =0),0,(($Q8       /$E8       )*100))</f>
        <v>74.454360518264821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369808000</v>
      </c>
      <c r="C9" s="43">
        <f t="shared" si="2"/>
        <v>-45367000</v>
      </c>
      <c r="D9" s="43">
        <f t="shared" si="2"/>
        <v>0</v>
      </c>
      <c r="E9" s="43">
        <f t="shared" si="2"/>
        <v>324441000</v>
      </c>
      <c r="F9" s="44">
        <f t="shared" si="2"/>
        <v>324441000</v>
      </c>
      <c r="G9" s="45">
        <f t="shared" si="2"/>
        <v>324441000</v>
      </c>
      <c r="H9" s="44">
        <f t="shared" si="2"/>
        <v>89246000</v>
      </c>
      <c r="I9" s="45">
        <f t="shared" si="2"/>
        <v>77046677</v>
      </c>
      <c r="J9" s="44">
        <f t="shared" si="2"/>
        <v>74392000</v>
      </c>
      <c r="K9" s="45">
        <f t="shared" si="2"/>
        <v>98887110</v>
      </c>
      <c r="L9" s="44">
        <f t="shared" si="2"/>
        <v>53469000</v>
      </c>
      <c r="M9" s="45">
        <f t="shared" si="2"/>
        <v>22534663</v>
      </c>
      <c r="N9" s="44">
        <f t="shared" si="2"/>
        <v>107333000</v>
      </c>
      <c r="O9" s="45">
        <f t="shared" si="2"/>
        <v>43255377</v>
      </c>
      <c r="P9" s="44">
        <f t="shared" si="2"/>
        <v>324440000</v>
      </c>
      <c r="Q9" s="45">
        <f t="shared" si="2"/>
        <v>241723827</v>
      </c>
      <c r="R9" s="20">
        <f>IF(($L9       =0),0,((($N9       -$L9       )/$L9       )*100))</f>
        <v>100.73874581533224</v>
      </c>
      <c r="S9" s="21">
        <f>IF(($M9       =0),0,((($O9       -$M9       )/$M9       )*100))</f>
        <v>91.950405470896101</v>
      </c>
      <c r="T9" s="20">
        <f>IF(($E9       =0),0,(($P9       /$E9       )*100))</f>
        <v>99.9996917775497</v>
      </c>
      <c r="U9" s="22">
        <f>IF(($E9       =0),0,(($Q9       /$E9       )*100))</f>
        <v>74.504710255485591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339658000</v>
      </c>
      <c r="C10" s="46">
        <v>-22717000</v>
      </c>
      <c r="D10" s="46"/>
      <c r="E10" s="46">
        <f t="shared" ref="E10:E41" si="4">$B10      +$C10      +$D10</f>
        <v>316941000</v>
      </c>
      <c r="F10" s="47">
        <v>316941000</v>
      </c>
      <c r="G10" s="48">
        <v>316941000</v>
      </c>
      <c r="H10" s="47">
        <v>88601000</v>
      </c>
      <c r="I10" s="48">
        <v>76401962</v>
      </c>
      <c r="J10" s="47">
        <v>72773000</v>
      </c>
      <c r="K10" s="48">
        <v>94012648</v>
      </c>
      <c r="L10" s="47">
        <v>48233000</v>
      </c>
      <c r="M10" s="48">
        <v>20553840</v>
      </c>
      <c r="N10" s="47">
        <v>107333000</v>
      </c>
      <c r="O10" s="48">
        <v>43255377</v>
      </c>
      <c r="P10" s="47">
        <f t="shared" ref="P10:P41" si="5">$H10      +$J10      +$L10      +$N10</f>
        <v>316940000</v>
      </c>
      <c r="Q10" s="48">
        <f t="shared" ref="Q10:Q41" si="6">$I10      +$K10      +$M10      +$O10</f>
        <v>234223827</v>
      </c>
      <c r="R10" s="24">
        <f t="shared" ref="R10:R41" si="7">IF(($L10      =0),0,((($N10      -$L10      )/$L10      )*100))</f>
        <v>122.53021790060747</v>
      </c>
      <c r="S10" s="25">
        <f t="shared" ref="S10:S41" si="8">IF(($M10      =0),0,((($O10      -$M10      )/$M10      )*100))</f>
        <v>110.44912775422986</v>
      </c>
      <c r="T10" s="24">
        <f t="shared" ref="T10:T41" si="9">IF(($E10      =0),0,(($P10      /$E10      )*100))</f>
        <v>99.999684483862922</v>
      </c>
      <c r="U10" s="26">
        <f t="shared" ref="U10:U41" si="10">IF(($E10      =0),0,(($Q10      /$E10      )*100))</f>
        <v>73.901397105454961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30150000</v>
      </c>
      <c r="C13" s="46">
        <v>-22650000</v>
      </c>
      <c r="D13" s="46"/>
      <c r="E13" s="46">
        <f t="shared" si="4"/>
        <v>7500000</v>
      </c>
      <c r="F13" s="47">
        <v>7500000</v>
      </c>
      <c r="G13" s="48">
        <v>7500000</v>
      </c>
      <c r="H13" s="47">
        <v>645000</v>
      </c>
      <c r="I13" s="48">
        <v>644715</v>
      </c>
      <c r="J13" s="47">
        <v>1619000</v>
      </c>
      <c r="K13" s="48">
        <v>4874462</v>
      </c>
      <c r="L13" s="47">
        <v>5236000</v>
      </c>
      <c r="M13" s="48">
        <v>1980823</v>
      </c>
      <c r="N13" s="47"/>
      <c r="O13" s="48"/>
      <c r="P13" s="47">
        <f t="shared" si="5"/>
        <v>7500000</v>
      </c>
      <c r="Q13" s="48">
        <f t="shared" si="6"/>
        <v>7500000</v>
      </c>
      <c r="R13" s="24">
        <f t="shared" si="7"/>
        <v>-100</v>
      </c>
      <c r="S13" s="25">
        <f t="shared" si="8"/>
        <v>-100</v>
      </c>
      <c r="T13" s="24">
        <f t="shared" si="9"/>
        <v>100</v>
      </c>
      <c r="U13" s="26">
        <f t="shared" si="10"/>
        <v>100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3878000</v>
      </c>
      <c r="C27" s="43">
        <f t="shared" si="11"/>
        <v>-147000</v>
      </c>
      <c r="D27" s="43">
        <f t="shared" si="11"/>
        <v>0</v>
      </c>
      <c r="E27" s="43">
        <f t="shared" si="11"/>
        <v>3731000</v>
      </c>
      <c r="F27" s="44">
        <f t="shared" si="11"/>
        <v>3731000</v>
      </c>
      <c r="G27" s="45">
        <f t="shared" si="11"/>
        <v>3731000</v>
      </c>
      <c r="H27" s="44">
        <f t="shared" si="11"/>
        <v>288000</v>
      </c>
      <c r="I27" s="45">
        <f t="shared" si="11"/>
        <v>385220</v>
      </c>
      <c r="J27" s="44">
        <f t="shared" si="11"/>
        <v>539000</v>
      </c>
      <c r="K27" s="45">
        <f t="shared" si="11"/>
        <v>929734</v>
      </c>
      <c r="L27" s="44">
        <f t="shared" si="11"/>
        <v>490000</v>
      </c>
      <c r="M27" s="45">
        <f t="shared" si="11"/>
        <v>441439</v>
      </c>
      <c r="N27" s="44">
        <f t="shared" si="11"/>
        <v>577000</v>
      </c>
      <c r="O27" s="45">
        <f t="shared" si="11"/>
        <v>858144</v>
      </c>
      <c r="P27" s="44">
        <f t="shared" si="11"/>
        <v>1894000</v>
      </c>
      <c r="Q27" s="45">
        <f t="shared" si="11"/>
        <v>2614537</v>
      </c>
      <c r="R27" s="20">
        <f t="shared" si="7"/>
        <v>17.755102040816325</v>
      </c>
      <c r="S27" s="21">
        <f t="shared" si="8"/>
        <v>94.396960848497756</v>
      </c>
      <c r="T27" s="20">
        <f t="shared" si="9"/>
        <v>50.76387027606539</v>
      </c>
      <c r="U27" s="22">
        <f t="shared" si="10"/>
        <v>70.076038595550799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44000</v>
      </c>
      <c r="I30" s="48">
        <v>141220</v>
      </c>
      <c r="J30" s="47">
        <v>539000</v>
      </c>
      <c r="K30" s="48">
        <v>488734</v>
      </c>
      <c r="L30" s="47">
        <v>490000</v>
      </c>
      <c r="M30" s="48">
        <v>441439</v>
      </c>
      <c r="N30" s="47">
        <v>577000</v>
      </c>
      <c r="O30" s="48">
        <v>712144</v>
      </c>
      <c r="P30" s="47">
        <f t="shared" si="5"/>
        <v>1650000</v>
      </c>
      <c r="Q30" s="48">
        <f t="shared" si="6"/>
        <v>1783537</v>
      </c>
      <c r="R30" s="24">
        <f t="shared" si="7"/>
        <v>17.755102040816325</v>
      </c>
      <c r="S30" s="25">
        <f t="shared" si="8"/>
        <v>61.323308543196234</v>
      </c>
      <c r="T30" s="24">
        <f t="shared" si="9"/>
        <v>56.896551724137936</v>
      </c>
      <c r="U30" s="26">
        <f t="shared" si="10"/>
        <v>61.501275862068958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978000</v>
      </c>
      <c r="C32" s="46">
        <v>-147000</v>
      </c>
      <c r="D32" s="46"/>
      <c r="E32" s="46">
        <f t="shared" si="4"/>
        <v>831000</v>
      </c>
      <c r="F32" s="47">
        <v>831000</v>
      </c>
      <c r="G32" s="48">
        <v>831000</v>
      </c>
      <c r="H32" s="47">
        <v>244000</v>
      </c>
      <c r="I32" s="48">
        <v>244000</v>
      </c>
      <c r="J32" s="47"/>
      <c r="K32" s="48">
        <v>441000</v>
      </c>
      <c r="L32" s="47"/>
      <c r="M32" s="48"/>
      <c r="N32" s="47"/>
      <c r="O32" s="48">
        <v>146000</v>
      </c>
      <c r="P32" s="47">
        <f t="shared" si="5"/>
        <v>244000</v>
      </c>
      <c r="Q32" s="48">
        <f t="shared" si="6"/>
        <v>831000</v>
      </c>
      <c r="R32" s="24">
        <f t="shared" si="7"/>
        <v>0</v>
      </c>
      <c r="S32" s="25">
        <f t="shared" si="8"/>
        <v>0</v>
      </c>
      <c r="T32" s="24">
        <f t="shared" si="9"/>
        <v>29.362214199759322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201747000</v>
      </c>
      <c r="C42" s="52">
        <f t="shared" si="13"/>
        <v>-4309000</v>
      </c>
      <c r="D42" s="52">
        <f t="shared" si="13"/>
        <v>0</v>
      </c>
      <c r="E42" s="52">
        <f t="shared" si="13"/>
        <v>197438000</v>
      </c>
      <c r="F42" s="53">
        <f t="shared" si="13"/>
        <v>197438000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201747000</v>
      </c>
      <c r="C43" s="43">
        <f t="shared" si="19"/>
        <v>-4309000</v>
      </c>
      <c r="D43" s="43">
        <f t="shared" si="19"/>
        <v>0</v>
      </c>
      <c r="E43" s="43">
        <f t="shared" si="19"/>
        <v>197438000</v>
      </c>
      <c r="F43" s="44">
        <f t="shared" si="19"/>
        <v>197438000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134887000</v>
      </c>
      <c r="C44" s="49"/>
      <c r="D44" s="49"/>
      <c r="E44" s="49">
        <f t="shared" ref="E44:E62" si="21">$B44      +$C44      +$D44</f>
        <v>134887000</v>
      </c>
      <c r="F44" s="50">
        <v>134887000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46860000</v>
      </c>
      <c r="C45" s="46">
        <v>-4309000</v>
      </c>
      <c r="D45" s="46"/>
      <c r="E45" s="46">
        <f t="shared" si="21"/>
        <v>42551000</v>
      </c>
      <c r="F45" s="47">
        <v>42551000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20000000</v>
      </c>
      <c r="C52" s="46"/>
      <c r="D52" s="46"/>
      <c r="E52" s="46">
        <f t="shared" si="21"/>
        <v>20000000</v>
      </c>
      <c r="F52" s="47">
        <v>20000000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575433000</v>
      </c>
      <c r="C59" s="43">
        <f t="shared" si="26"/>
        <v>-49823000</v>
      </c>
      <c r="D59" s="43">
        <f t="shared" si="26"/>
        <v>0</v>
      </c>
      <c r="E59" s="43">
        <f t="shared" si="26"/>
        <v>525610000</v>
      </c>
      <c r="F59" s="44">
        <f t="shared" si="26"/>
        <v>525610000</v>
      </c>
      <c r="G59" s="45">
        <f t="shared" si="26"/>
        <v>328172000</v>
      </c>
      <c r="H59" s="44">
        <f t="shared" si="26"/>
        <v>89534000</v>
      </c>
      <c r="I59" s="45">
        <f t="shared" si="26"/>
        <v>77431897</v>
      </c>
      <c r="J59" s="44">
        <f t="shared" si="26"/>
        <v>74931000</v>
      </c>
      <c r="K59" s="45">
        <f t="shared" si="26"/>
        <v>99816844</v>
      </c>
      <c r="L59" s="44">
        <f t="shared" si="26"/>
        <v>53959000</v>
      </c>
      <c r="M59" s="45">
        <f t="shared" si="26"/>
        <v>22976102</v>
      </c>
      <c r="N59" s="44">
        <f t="shared" si="26"/>
        <v>107910000</v>
      </c>
      <c r="O59" s="45">
        <f t="shared" si="26"/>
        <v>44113521</v>
      </c>
      <c r="P59" s="44">
        <f t="shared" si="26"/>
        <v>326334000</v>
      </c>
      <c r="Q59" s="45">
        <f t="shared" si="26"/>
        <v>244338364</v>
      </c>
      <c r="R59" s="20">
        <f t="shared" si="14"/>
        <v>99.985173928353007</v>
      </c>
      <c r="S59" s="21">
        <f t="shared" si="15"/>
        <v>91.997411049097892</v>
      </c>
      <c r="T59" s="20">
        <f t="shared" si="16"/>
        <v>62.08671828922585</v>
      </c>
      <c r="U59" s="22">
        <f t="shared" si="17"/>
        <v>46.48662772778296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575433000</v>
      </c>
      <c r="C63" s="55">
        <f t="shared" si="30"/>
        <v>-49823000</v>
      </c>
      <c r="D63" s="55">
        <f t="shared" si="30"/>
        <v>0</v>
      </c>
      <c r="E63" s="55">
        <f t="shared" si="30"/>
        <v>525610000</v>
      </c>
      <c r="F63" s="56">
        <f t="shared" si="30"/>
        <v>525610000</v>
      </c>
      <c r="G63" s="57">
        <f t="shared" si="30"/>
        <v>328172000</v>
      </c>
      <c r="H63" s="56">
        <f t="shared" si="30"/>
        <v>89534000</v>
      </c>
      <c r="I63" s="57">
        <f t="shared" si="30"/>
        <v>77431897</v>
      </c>
      <c r="J63" s="56">
        <f t="shared" si="30"/>
        <v>74931000</v>
      </c>
      <c r="K63" s="57">
        <f t="shared" si="30"/>
        <v>99816844</v>
      </c>
      <c r="L63" s="56">
        <f t="shared" si="30"/>
        <v>53959000</v>
      </c>
      <c r="M63" s="58">
        <f t="shared" si="30"/>
        <v>22976102</v>
      </c>
      <c r="N63" s="56">
        <f t="shared" si="30"/>
        <v>107910000</v>
      </c>
      <c r="O63" s="57">
        <f t="shared" si="30"/>
        <v>44113521</v>
      </c>
      <c r="P63" s="56">
        <f t="shared" si="30"/>
        <v>326334000</v>
      </c>
      <c r="Q63" s="57">
        <f t="shared" si="30"/>
        <v>244338364</v>
      </c>
      <c r="R63" s="38">
        <f t="shared" si="14"/>
        <v>99.985173928353007</v>
      </c>
      <c r="S63" s="39">
        <f t="shared" si="15"/>
        <v>91.997411049097892</v>
      </c>
      <c r="T63" s="38">
        <f t="shared" si="16"/>
        <v>62.08671828922585</v>
      </c>
      <c r="U63" s="39">
        <f t="shared" si="17"/>
        <v>46.48662772778296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695414000</v>
      </c>
      <c r="C8" s="40">
        <f t="shared" si="0"/>
        <v>254816000</v>
      </c>
      <c r="D8" s="40">
        <f t="shared" si="0"/>
        <v>0</v>
      </c>
      <c r="E8" s="40">
        <f t="shared" si="0"/>
        <v>950230000</v>
      </c>
      <c r="F8" s="41">
        <f t="shared" si="0"/>
        <v>950230000</v>
      </c>
      <c r="G8" s="42">
        <f t="shared" si="0"/>
        <v>950230000</v>
      </c>
      <c r="H8" s="41">
        <f t="shared" si="0"/>
        <v>170258000</v>
      </c>
      <c r="I8" s="42">
        <f t="shared" si="0"/>
        <v>65080288</v>
      </c>
      <c r="J8" s="41">
        <f t="shared" si="0"/>
        <v>147883000</v>
      </c>
      <c r="K8" s="42">
        <f t="shared" si="0"/>
        <v>219031290</v>
      </c>
      <c r="L8" s="41">
        <f t="shared" si="0"/>
        <v>97179000</v>
      </c>
      <c r="M8" s="42">
        <f t="shared" si="0"/>
        <v>104424529</v>
      </c>
      <c r="N8" s="41">
        <f t="shared" si="0"/>
        <v>461571000</v>
      </c>
      <c r="O8" s="42">
        <f t="shared" si="0"/>
        <v>369498242</v>
      </c>
      <c r="P8" s="41">
        <f t="shared" si="0"/>
        <v>876891000</v>
      </c>
      <c r="Q8" s="42">
        <f t="shared" si="0"/>
        <v>758034349</v>
      </c>
      <c r="R8" s="16">
        <f>IF(($L8       =0),0,((($N8       -$L8       )/$L8       )*100))</f>
        <v>374.96990090451641</v>
      </c>
      <c r="S8" s="17">
        <f>IF(($M8       =0),0,((($O8       -$M8       )/$M8       )*100))</f>
        <v>253.8423831435237</v>
      </c>
      <c r="T8" s="16">
        <f>IF(($E8       =0),0,(($P8       /$E8       )*100))</f>
        <v>92.281973837912929</v>
      </c>
      <c r="U8" s="18">
        <f>IF(($E8       =0),0,(($Q8       /$E8       )*100))</f>
        <v>79.77377571745788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686518000</v>
      </c>
      <c r="C9" s="43">
        <f t="shared" si="2"/>
        <v>254816000</v>
      </c>
      <c r="D9" s="43">
        <f t="shared" si="2"/>
        <v>0</v>
      </c>
      <c r="E9" s="43">
        <f t="shared" si="2"/>
        <v>941334000</v>
      </c>
      <c r="F9" s="44">
        <f t="shared" si="2"/>
        <v>941334000</v>
      </c>
      <c r="G9" s="45">
        <f t="shared" si="2"/>
        <v>941334000</v>
      </c>
      <c r="H9" s="44">
        <f t="shared" si="2"/>
        <v>168364000</v>
      </c>
      <c r="I9" s="45">
        <f t="shared" si="2"/>
        <v>64509064</v>
      </c>
      <c r="J9" s="44">
        <f t="shared" si="2"/>
        <v>147551000</v>
      </c>
      <c r="K9" s="45">
        <f t="shared" si="2"/>
        <v>215514947</v>
      </c>
      <c r="L9" s="44">
        <f t="shared" si="2"/>
        <v>96158000</v>
      </c>
      <c r="M9" s="45">
        <f t="shared" si="2"/>
        <v>102556786</v>
      </c>
      <c r="N9" s="44">
        <f t="shared" si="2"/>
        <v>460119000</v>
      </c>
      <c r="O9" s="45">
        <f t="shared" si="2"/>
        <v>367379600</v>
      </c>
      <c r="P9" s="44">
        <f t="shared" si="2"/>
        <v>872192000</v>
      </c>
      <c r="Q9" s="45">
        <f t="shared" si="2"/>
        <v>749960397</v>
      </c>
      <c r="R9" s="20">
        <f>IF(($L9       =0),0,((($N9       -$L9       )/$L9       )*100))</f>
        <v>378.50308866656957</v>
      </c>
      <c r="S9" s="21">
        <f>IF(($M9       =0),0,((($O9       -$M9       )/$M9       )*100))</f>
        <v>258.2206642084123</v>
      </c>
      <c r="T9" s="20">
        <f>IF(($E9       =0),0,(($P9       /$E9       )*100))</f>
        <v>92.654891887470342</v>
      </c>
      <c r="U9" s="22">
        <f>IF(($E9       =0),0,(($Q9       /$E9       )*100))</f>
        <v>79.669957422126473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291208000</v>
      </c>
      <c r="C10" s="46">
        <v>-19477000</v>
      </c>
      <c r="D10" s="46"/>
      <c r="E10" s="46">
        <f t="shared" ref="E10:E41" si="4">$B10      +$C10      +$D10</f>
        <v>271731000</v>
      </c>
      <c r="F10" s="47">
        <v>271731000</v>
      </c>
      <c r="G10" s="48">
        <v>271731000</v>
      </c>
      <c r="H10" s="47">
        <v>71614000</v>
      </c>
      <c r="I10" s="48">
        <v>28589579</v>
      </c>
      <c r="J10" s="47">
        <v>54970000</v>
      </c>
      <c r="K10" s="48">
        <v>47057350</v>
      </c>
      <c r="L10" s="47">
        <v>31226000</v>
      </c>
      <c r="M10" s="48">
        <v>36594812</v>
      </c>
      <c r="N10" s="47">
        <v>102545000</v>
      </c>
      <c r="O10" s="48">
        <v>102184553</v>
      </c>
      <c r="P10" s="47">
        <f t="shared" ref="P10:P41" si="5">$H10      +$J10      +$L10      +$N10</f>
        <v>260355000</v>
      </c>
      <c r="Q10" s="48">
        <f t="shared" ref="Q10:Q41" si="6">$I10      +$K10      +$M10      +$O10</f>
        <v>214426294</v>
      </c>
      <c r="R10" s="24">
        <f t="shared" ref="R10:R41" si="7">IF(($L10      =0),0,((($N10      -$L10      )/$L10      )*100))</f>
        <v>228.39620828796515</v>
      </c>
      <c r="S10" s="25">
        <f t="shared" ref="S10:S41" si="8">IF(($M10      =0),0,((($O10      -$M10      )/$M10      )*100))</f>
        <v>179.23234856350675</v>
      </c>
      <c r="T10" s="24">
        <f t="shared" ref="T10:T41" si="9">IF(($E10      =0),0,(($P10      /$E10      )*100))</f>
        <v>95.813506740121667</v>
      </c>
      <c r="U10" s="26">
        <f t="shared" ref="U10:U41" si="10">IF(($E10      =0),0,(($Q10      /$E10      )*100))</f>
        <v>78.911237216217515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257603000</v>
      </c>
      <c r="C12" s="46">
        <v>311000000</v>
      </c>
      <c r="D12" s="46"/>
      <c r="E12" s="46">
        <f t="shared" si="4"/>
        <v>568603000</v>
      </c>
      <c r="F12" s="47">
        <v>568603000</v>
      </c>
      <c r="G12" s="48">
        <v>568603000</v>
      </c>
      <c r="H12" s="47">
        <v>83865000</v>
      </c>
      <c r="I12" s="48">
        <v>31220125</v>
      </c>
      <c r="J12" s="47">
        <v>88660000</v>
      </c>
      <c r="K12" s="48">
        <v>130646514</v>
      </c>
      <c r="L12" s="47">
        <v>57784000</v>
      </c>
      <c r="M12" s="48">
        <v>60803274</v>
      </c>
      <c r="N12" s="47">
        <v>357574000</v>
      </c>
      <c r="O12" s="48">
        <v>254080651</v>
      </c>
      <c r="P12" s="47">
        <f t="shared" si="5"/>
        <v>587883000</v>
      </c>
      <c r="Q12" s="48">
        <f t="shared" si="6"/>
        <v>476750564</v>
      </c>
      <c r="R12" s="24">
        <f t="shared" si="7"/>
        <v>518.81143569154085</v>
      </c>
      <c r="S12" s="25">
        <f t="shared" si="8"/>
        <v>317.87330563811418</v>
      </c>
      <c r="T12" s="24">
        <f t="shared" si="9"/>
        <v>103.39076649261436</v>
      </c>
      <c r="U12" s="26">
        <f t="shared" si="10"/>
        <v>83.84594594119271</v>
      </c>
      <c r="V12" s="47"/>
      <c r="W12" s="48"/>
    </row>
    <row r="13" spans="1:23" x14ac:dyDescent="0.2">
      <c r="A13" s="23" t="s">
        <v>40</v>
      </c>
      <c r="B13" s="46">
        <v>31000000</v>
      </c>
      <c r="C13" s="46"/>
      <c r="D13" s="46"/>
      <c r="E13" s="46">
        <f t="shared" si="4"/>
        <v>31000000</v>
      </c>
      <c r="F13" s="47">
        <v>31000000</v>
      </c>
      <c r="G13" s="48">
        <v>31000000</v>
      </c>
      <c r="H13" s="47">
        <v>4481000</v>
      </c>
      <c r="I13" s="48"/>
      <c r="J13" s="47">
        <v>3921000</v>
      </c>
      <c r="K13" s="48">
        <v>15355138</v>
      </c>
      <c r="L13" s="47">
        <v>7148000</v>
      </c>
      <c r="M13" s="48">
        <v>12850</v>
      </c>
      <c r="N13" s="47"/>
      <c r="O13" s="48"/>
      <c r="P13" s="47">
        <f t="shared" si="5"/>
        <v>15550000</v>
      </c>
      <c r="Q13" s="48">
        <f t="shared" si="6"/>
        <v>15367988</v>
      </c>
      <c r="R13" s="24">
        <f t="shared" si="7"/>
        <v>-100</v>
      </c>
      <c r="S13" s="25">
        <f t="shared" si="8"/>
        <v>-100</v>
      </c>
      <c r="T13" s="24">
        <f t="shared" si="9"/>
        <v>50.161290322580641</v>
      </c>
      <c r="U13" s="26">
        <f t="shared" si="10"/>
        <v>49.574154838709674</v>
      </c>
      <c r="V13" s="47"/>
      <c r="W13" s="48"/>
    </row>
    <row r="14" spans="1:23" x14ac:dyDescent="0.2">
      <c r="A14" s="23" t="s">
        <v>41</v>
      </c>
      <c r="B14" s="46">
        <v>11707000</v>
      </c>
      <c r="C14" s="46">
        <v>-6707000</v>
      </c>
      <c r="D14" s="46"/>
      <c r="E14" s="46">
        <f t="shared" si="4"/>
        <v>5000000</v>
      </c>
      <c r="F14" s="47">
        <v>5000000</v>
      </c>
      <c r="G14" s="48">
        <v>5000000</v>
      </c>
      <c r="H14" s="47"/>
      <c r="I14" s="48"/>
      <c r="J14" s="47"/>
      <c r="K14" s="48"/>
      <c r="L14" s="47"/>
      <c r="M14" s="48"/>
      <c r="N14" s="47"/>
      <c r="O14" s="48">
        <v>823757</v>
      </c>
      <c r="P14" s="47">
        <f t="shared" si="5"/>
        <v>0</v>
      </c>
      <c r="Q14" s="48">
        <f t="shared" si="6"/>
        <v>823757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16.47514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95000000</v>
      </c>
      <c r="C23" s="46">
        <v>-30000000</v>
      </c>
      <c r="D23" s="46"/>
      <c r="E23" s="46">
        <f t="shared" si="4"/>
        <v>65000000</v>
      </c>
      <c r="F23" s="47">
        <v>65000000</v>
      </c>
      <c r="G23" s="48">
        <v>65000000</v>
      </c>
      <c r="H23" s="47">
        <v>8404000</v>
      </c>
      <c r="I23" s="48">
        <v>4699360</v>
      </c>
      <c r="J23" s="47"/>
      <c r="K23" s="48">
        <v>22455945</v>
      </c>
      <c r="L23" s="47"/>
      <c r="M23" s="48">
        <v>5145850</v>
      </c>
      <c r="N23" s="47"/>
      <c r="O23" s="48">
        <v>10290639</v>
      </c>
      <c r="P23" s="47">
        <f t="shared" si="5"/>
        <v>8404000</v>
      </c>
      <c r="Q23" s="48">
        <f t="shared" si="6"/>
        <v>42591794</v>
      </c>
      <c r="R23" s="24">
        <f t="shared" si="7"/>
        <v>0</v>
      </c>
      <c r="S23" s="25">
        <f t="shared" si="8"/>
        <v>99.979381443298962</v>
      </c>
      <c r="T23" s="24">
        <f t="shared" si="9"/>
        <v>12.929230769230768</v>
      </c>
      <c r="U23" s="26">
        <f t="shared" si="10"/>
        <v>65.525836923076923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8896000</v>
      </c>
      <c r="C27" s="43">
        <f t="shared" si="11"/>
        <v>0</v>
      </c>
      <c r="D27" s="43">
        <f t="shared" si="11"/>
        <v>0</v>
      </c>
      <c r="E27" s="43">
        <f t="shared" si="11"/>
        <v>8896000</v>
      </c>
      <c r="F27" s="44">
        <f t="shared" si="11"/>
        <v>8896000</v>
      </c>
      <c r="G27" s="45">
        <f t="shared" si="11"/>
        <v>8896000</v>
      </c>
      <c r="H27" s="44">
        <f t="shared" si="11"/>
        <v>1894000</v>
      </c>
      <c r="I27" s="45">
        <f t="shared" si="11"/>
        <v>571224</v>
      </c>
      <c r="J27" s="44">
        <f t="shared" si="11"/>
        <v>332000</v>
      </c>
      <c r="K27" s="45">
        <f t="shared" si="11"/>
        <v>3516343</v>
      </c>
      <c r="L27" s="44">
        <f t="shared" si="11"/>
        <v>1021000</v>
      </c>
      <c r="M27" s="45">
        <f t="shared" si="11"/>
        <v>1867743</v>
      </c>
      <c r="N27" s="44">
        <f t="shared" si="11"/>
        <v>1452000</v>
      </c>
      <c r="O27" s="45">
        <f t="shared" si="11"/>
        <v>2118642</v>
      </c>
      <c r="P27" s="44">
        <f t="shared" si="11"/>
        <v>4699000</v>
      </c>
      <c r="Q27" s="45">
        <f t="shared" si="11"/>
        <v>8073952</v>
      </c>
      <c r="R27" s="20">
        <f t="shared" si="7"/>
        <v>42.213516160626838</v>
      </c>
      <c r="S27" s="21">
        <f t="shared" si="8"/>
        <v>13.43327213647702</v>
      </c>
      <c r="T27" s="20">
        <f t="shared" si="9"/>
        <v>52.821492805755398</v>
      </c>
      <c r="U27" s="22">
        <f t="shared" si="10"/>
        <v>90.759352517985619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162000</v>
      </c>
      <c r="I30" s="48">
        <v>225554</v>
      </c>
      <c r="J30" s="47">
        <v>162000</v>
      </c>
      <c r="K30" s="48">
        <v>342639</v>
      </c>
      <c r="L30" s="47">
        <v>520000</v>
      </c>
      <c r="M30" s="48">
        <v>398503</v>
      </c>
      <c r="N30" s="47">
        <v>400000</v>
      </c>
      <c r="O30" s="48">
        <v>733304</v>
      </c>
      <c r="P30" s="47">
        <f t="shared" si="5"/>
        <v>1244000</v>
      </c>
      <c r="Q30" s="48">
        <f t="shared" si="6"/>
        <v>1700000</v>
      </c>
      <c r="R30" s="24">
        <f t="shared" si="7"/>
        <v>-23.076923076923077</v>
      </c>
      <c r="S30" s="25">
        <f t="shared" si="8"/>
        <v>84.014674920891437</v>
      </c>
      <c r="T30" s="24">
        <f t="shared" si="9"/>
        <v>73.176470588235304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2196000</v>
      </c>
      <c r="C32" s="46"/>
      <c r="D32" s="46"/>
      <c r="E32" s="46">
        <f t="shared" si="4"/>
        <v>2196000</v>
      </c>
      <c r="F32" s="47">
        <v>2196000</v>
      </c>
      <c r="G32" s="48">
        <v>2196000</v>
      </c>
      <c r="H32" s="47">
        <v>513000</v>
      </c>
      <c r="I32" s="48">
        <v>345670</v>
      </c>
      <c r="J32" s="47">
        <v>170000</v>
      </c>
      <c r="K32" s="48">
        <v>513840</v>
      </c>
      <c r="L32" s="47">
        <v>501000</v>
      </c>
      <c r="M32" s="48">
        <v>332880</v>
      </c>
      <c r="N32" s="47">
        <v>520000</v>
      </c>
      <c r="O32" s="48">
        <v>853080</v>
      </c>
      <c r="P32" s="47">
        <f t="shared" si="5"/>
        <v>1704000</v>
      </c>
      <c r="Q32" s="48">
        <f t="shared" si="6"/>
        <v>2045470</v>
      </c>
      <c r="R32" s="24">
        <f t="shared" si="7"/>
        <v>3.7924151696606789</v>
      </c>
      <c r="S32" s="25">
        <f t="shared" si="8"/>
        <v>156.27253064167269</v>
      </c>
      <c r="T32" s="24">
        <f t="shared" si="9"/>
        <v>77.595628415300538</v>
      </c>
      <c r="U32" s="26">
        <f t="shared" si="10"/>
        <v>93.145264116575589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5000000</v>
      </c>
      <c r="H35" s="47">
        <v>1219000</v>
      </c>
      <c r="I35" s="48"/>
      <c r="J35" s="47"/>
      <c r="K35" s="48">
        <v>2659864</v>
      </c>
      <c r="L35" s="47"/>
      <c r="M35" s="48">
        <v>1136360</v>
      </c>
      <c r="N35" s="47">
        <v>532000</v>
      </c>
      <c r="O35" s="48">
        <v>532258</v>
      </c>
      <c r="P35" s="47">
        <f t="shared" si="5"/>
        <v>1751000</v>
      </c>
      <c r="Q35" s="48">
        <f t="shared" si="6"/>
        <v>4328482</v>
      </c>
      <c r="R35" s="24">
        <f t="shared" si="7"/>
        <v>0</v>
      </c>
      <c r="S35" s="25">
        <f t="shared" si="8"/>
        <v>-53.16114611566757</v>
      </c>
      <c r="T35" s="24">
        <f t="shared" si="9"/>
        <v>35.020000000000003</v>
      </c>
      <c r="U35" s="26">
        <f t="shared" si="10"/>
        <v>86.569640000000007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48604000</v>
      </c>
      <c r="C42" s="52">
        <f t="shared" si="13"/>
        <v>-27818000</v>
      </c>
      <c r="D42" s="52">
        <f t="shared" si="13"/>
        <v>0</v>
      </c>
      <c r="E42" s="52">
        <f t="shared" si="13"/>
        <v>20786000</v>
      </c>
      <c r="F42" s="53">
        <f t="shared" si="13"/>
        <v>20786000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48604000</v>
      </c>
      <c r="C43" s="43">
        <f t="shared" si="19"/>
        <v>-27818000</v>
      </c>
      <c r="D43" s="43">
        <f t="shared" si="19"/>
        <v>0</v>
      </c>
      <c r="E43" s="43">
        <f t="shared" si="19"/>
        <v>20786000</v>
      </c>
      <c r="F43" s="44">
        <f t="shared" si="19"/>
        <v>20786000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48504000</v>
      </c>
      <c r="C45" s="46">
        <v>-27718000</v>
      </c>
      <c r="D45" s="46"/>
      <c r="E45" s="46">
        <f t="shared" si="21"/>
        <v>20786000</v>
      </c>
      <c r="F45" s="47">
        <v>20786000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>
        <v>-100000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744018000</v>
      </c>
      <c r="C59" s="43">
        <f t="shared" si="26"/>
        <v>226998000</v>
      </c>
      <c r="D59" s="43">
        <f t="shared" si="26"/>
        <v>0</v>
      </c>
      <c r="E59" s="43">
        <f t="shared" si="26"/>
        <v>971016000</v>
      </c>
      <c r="F59" s="44">
        <f t="shared" si="26"/>
        <v>971016000</v>
      </c>
      <c r="G59" s="45">
        <f t="shared" si="26"/>
        <v>950230000</v>
      </c>
      <c r="H59" s="44">
        <f t="shared" si="26"/>
        <v>170258000</v>
      </c>
      <c r="I59" s="45">
        <f t="shared" si="26"/>
        <v>65080288</v>
      </c>
      <c r="J59" s="44">
        <f t="shared" si="26"/>
        <v>147883000</v>
      </c>
      <c r="K59" s="45">
        <f t="shared" si="26"/>
        <v>219031290</v>
      </c>
      <c r="L59" s="44">
        <f t="shared" si="26"/>
        <v>97179000</v>
      </c>
      <c r="M59" s="45">
        <f t="shared" si="26"/>
        <v>104424529</v>
      </c>
      <c r="N59" s="44">
        <f t="shared" si="26"/>
        <v>461571000</v>
      </c>
      <c r="O59" s="45">
        <f t="shared" si="26"/>
        <v>369498242</v>
      </c>
      <c r="P59" s="44">
        <f t="shared" si="26"/>
        <v>876891000</v>
      </c>
      <c r="Q59" s="45">
        <f t="shared" si="26"/>
        <v>758034349</v>
      </c>
      <c r="R59" s="20">
        <f t="shared" si="14"/>
        <v>374.96990090451641</v>
      </c>
      <c r="S59" s="21">
        <f t="shared" si="15"/>
        <v>253.8423831435237</v>
      </c>
      <c r="T59" s="20">
        <f t="shared" si="16"/>
        <v>90.306544897303439</v>
      </c>
      <c r="U59" s="22">
        <f t="shared" si="17"/>
        <v>78.066102824258294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744018000</v>
      </c>
      <c r="C63" s="55">
        <f t="shared" si="30"/>
        <v>226998000</v>
      </c>
      <c r="D63" s="55">
        <f t="shared" si="30"/>
        <v>0</v>
      </c>
      <c r="E63" s="55">
        <f t="shared" si="30"/>
        <v>971016000</v>
      </c>
      <c r="F63" s="56">
        <f t="shared" si="30"/>
        <v>971016000</v>
      </c>
      <c r="G63" s="57">
        <f t="shared" si="30"/>
        <v>950230000</v>
      </c>
      <c r="H63" s="56">
        <f t="shared" si="30"/>
        <v>170258000</v>
      </c>
      <c r="I63" s="57">
        <f t="shared" si="30"/>
        <v>65080288</v>
      </c>
      <c r="J63" s="56">
        <f t="shared" si="30"/>
        <v>147883000</v>
      </c>
      <c r="K63" s="57">
        <f t="shared" si="30"/>
        <v>219031290</v>
      </c>
      <c r="L63" s="56">
        <f t="shared" si="30"/>
        <v>97179000</v>
      </c>
      <c r="M63" s="58">
        <f t="shared" si="30"/>
        <v>104424529</v>
      </c>
      <c r="N63" s="56">
        <f t="shared" si="30"/>
        <v>461571000</v>
      </c>
      <c r="O63" s="57">
        <f t="shared" si="30"/>
        <v>369498242</v>
      </c>
      <c r="P63" s="56">
        <f t="shared" si="30"/>
        <v>876891000</v>
      </c>
      <c r="Q63" s="57">
        <f t="shared" si="30"/>
        <v>758034349</v>
      </c>
      <c r="R63" s="38">
        <f t="shared" si="14"/>
        <v>374.96990090451641</v>
      </c>
      <c r="S63" s="39">
        <f t="shared" si="15"/>
        <v>253.8423831435237</v>
      </c>
      <c r="T63" s="38">
        <f t="shared" si="16"/>
        <v>90.306544897303439</v>
      </c>
      <c r="U63" s="39">
        <f t="shared" si="17"/>
        <v>78.066102824258294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34255000</v>
      </c>
      <c r="C8" s="40">
        <f t="shared" si="0"/>
        <v>-2020000</v>
      </c>
      <c r="D8" s="40">
        <f t="shared" si="0"/>
        <v>0</v>
      </c>
      <c r="E8" s="40">
        <f t="shared" si="0"/>
        <v>32235000</v>
      </c>
      <c r="F8" s="41">
        <f t="shared" si="0"/>
        <v>32235000</v>
      </c>
      <c r="G8" s="42">
        <f t="shared" si="0"/>
        <v>32235000</v>
      </c>
      <c r="H8" s="41">
        <f t="shared" si="0"/>
        <v>7977000</v>
      </c>
      <c r="I8" s="42">
        <f t="shared" si="0"/>
        <v>271102</v>
      </c>
      <c r="J8" s="41">
        <f t="shared" si="0"/>
        <v>10545000</v>
      </c>
      <c r="K8" s="42">
        <f t="shared" si="0"/>
        <v>0</v>
      </c>
      <c r="L8" s="41">
        <f t="shared" si="0"/>
        <v>3921000</v>
      </c>
      <c r="M8" s="42">
        <f t="shared" si="0"/>
        <v>0</v>
      </c>
      <c r="N8" s="41">
        <f t="shared" si="0"/>
        <v>5086000</v>
      </c>
      <c r="O8" s="42">
        <f t="shared" si="0"/>
        <v>-269694</v>
      </c>
      <c r="P8" s="41">
        <f t="shared" si="0"/>
        <v>27529000</v>
      </c>
      <c r="Q8" s="42">
        <f t="shared" si="0"/>
        <v>1408</v>
      </c>
      <c r="R8" s="16">
        <f>IF(($L8       =0),0,((($N8       -$L8       )/$L8       )*100))</f>
        <v>29.711808212190764</v>
      </c>
      <c r="S8" s="17">
        <f>IF(($M8       =0),0,((($O8       -$M8       )/$M8       )*100))</f>
        <v>0</v>
      </c>
      <c r="T8" s="16">
        <f>IF(($E8       =0),0,(($P8       /$E8       )*100))</f>
        <v>85.400961687606639</v>
      </c>
      <c r="U8" s="18">
        <f>IF(($E8       =0),0,(($Q8       /$E8       )*100))</f>
        <v>4.3679230649914689E-3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30205000</v>
      </c>
      <c r="C9" s="43">
        <f t="shared" si="2"/>
        <v>-2020000</v>
      </c>
      <c r="D9" s="43">
        <f t="shared" si="2"/>
        <v>0</v>
      </c>
      <c r="E9" s="43">
        <f t="shared" si="2"/>
        <v>28185000</v>
      </c>
      <c r="F9" s="44">
        <f t="shared" si="2"/>
        <v>28185000</v>
      </c>
      <c r="G9" s="45">
        <f t="shared" si="2"/>
        <v>28185000</v>
      </c>
      <c r="H9" s="44">
        <f t="shared" si="2"/>
        <v>6818000</v>
      </c>
      <c r="I9" s="45">
        <f t="shared" si="2"/>
        <v>0</v>
      </c>
      <c r="J9" s="44">
        <f t="shared" si="2"/>
        <v>10329000</v>
      </c>
      <c r="K9" s="45">
        <f t="shared" si="2"/>
        <v>0</v>
      </c>
      <c r="L9" s="44">
        <f t="shared" si="2"/>
        <v>3651000</v>
      </c>
      <c r="M9" s="45">
        <f t="shared" si="2"/>
        <v>0</v>
      </c>
      <c r="N9" s="44">
        <f t="shared" si="2"/>
        <v>5086000</v>
      </c>
      <c r="O9" s="45">
        <f t="shared" si="2"/>
        <v>1409</v>
      </c>
      <c r="P9" s="44">
        <f t="shared" si="2"/>
        <v>25884000</v>
      </c>
      <c r="Q9" s="45">
        <f t="shared" si="2"/>
        <v>1409</v>
      </c>
      <c r="R9" s="20">
        <f>IF(($L9       =0),0,((($N9       -$L9       )/$L9       )*100))</f>
        <v>39.304300191728295</v>
      </c>
      <c r="S9" s="21">
        <f>IF(($M9       =0),0,((($O9       -$M9       )/$M9       )*100))</f>
        <v>0</v>
      </c>
      <c r="T9" s="20">
        <f>IF(($E9       =0),0,(($P9       /$E9       )*100))</f>
        <v>91.836083022884523</v>
      </c>
      <c r="U9" s="22">
        <f>IF(($E9       =0),0,(($Q9       /$E9       )*100))</f>
        <v>4.9991130033705871E-3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30205000</v>
      </c>
      <c r="C10" s="46">
        <v>-2020000</v>
      </c>
      <c r="D10" s="46"/>
      <c r="E10" s="46">
        <f t="shared" ref="E10:E41" si="4">$B10      +$C10      +$D10</f>
        <v>28185000</v>
      </c>
      <c r="F10" s="47">
        <v>28185000</v>
      </c>
      <c r="G10" s="48">
        <v>28185000</v>
      </c>
      <c r="H10" s="47">
        <v>6818000</v>
      </c>
      <c r="I10" s="48"/>
      <c r="J10" s="47">
        <v>10329000</v>
      </c>
      <c r="K10" s="48"/>
      <c r="L10" s="47">
        <v>3651000</v>
      </c>
      <c r="M10" s="48"/>
      <c r="N10" s="47">
        <v>5086000</v>
      </c>
      <c r="O10" s="48">
        <v>1409</v>
      </c>
      <c r="P10" s="47">
        <f t="shared" ref="P10:P41" si="5">$H10      +$J10      +$L10      +$N10</f>
        <v>25884000</v>
      </c>
      <c r="Q10" s="48">
        <f t="shared" ref="Q10:Q41" si="6">$I10      +$K10      +$M10      +$O10</f>
        <v>1409</v>
      </c>
      <c r="R10" s="24">
        <f t="shared" ref="R10:R41" si="7">IF(($L10      =0),0,((($N10      -$L10      )/$L10      )*100))</f>
        <v>39.304300191728295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91.836083022884523</v>
      </c>
      <c r="U10" s="26">
        <f t="shared" ref="U10:U41" si="10">IF(($E10      =0),0,(($Q10      /$E10      )*100))</f>
        <v>4.9991130033705871E-3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4050000</v>
      </c>
      <c r="C27" s="43">
        <f t="shared" si="11"/>
        <v>0</v>
      </c>
      <c r="D27" s="43">
        <f t="shared" si="11"/>
        <v>0</v>
      </c>
      <c r="E27" s="43">
        <f t="shared" si="11"/>
        <v>4050000</v>
      </c>
      <c r="F27" s="44">
        <f t="shared" si="11"/>
        <v>4050000</v>
      </c>
      <c r="G27" s="45">
        <f t="shared" si="11"/>
        <v>4050000</v>
      </c>
      <c r="H27" s="44">
        <f t="shared" si="11"/>
        <v>1159000</v>
      </c>
      <c r="I27" s="45">
        <f t="shared" si="11"/>
        <v>271102</v>
      </c>
      <c r="J27" s="44">
        <f t="shared" si="11"/>
        <v>216000</v>
      </c>
      <c r="K27" s="45">
        <f t="shared" si="11"/>
        <v>0</v>
      </c>
      <c r="L27" s="44">
        <f t="shared" si="11"/>
        <v>270000</v>
      </c>
      <c r="M27" s="45">
        <f t="shared" si="11"/>
        <v>0</v>
      </c>
      <c r="N27" s="44">
        <f t="shared" si="11"/>
        <v>0</v>
      </c>
      <c r="O27" s="45">
        <f t="shared" si="11"/>
        <v>-271103</v>
      </c>
      <c r="P27" s="44">
        <f t="shared" si="11"/>
        <v>1645000</v>
      </c>
      <c r="Q27" s="45">
        <f t="shared" si="11"/>
        <v>-1</v>
      </c>
      <c r="R27" s="20">
        <f t="shared" si="7"/>
        <v>-100</v>
      </c>
      <c r="S27" s="21">
        <f t="shared" si="8"/>
        <v>0</v>
      </c>
      <c r="T27" s="20">
        <f t="shared" si="9"/>
        <v>40.617283950617285</v>
      </c>
      <c r="U27" s="22">
        <f t="shared" si="10"/>
        <v>-2.469135802469136E-5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700000</v>
      </c>
      <c r="I30" s="48"/>
      <c r="J30" s="47">
        <v>50000</v>
      </c>
      <c r="K30" s="48"/>
      <c r="L30" s="47">
        <v>240000</v>
      </c>
      <c r="M30" s="48"/>
      <c r="N30" s="47"/>
      <c r="O30" s="48"/>
      <c r="P30" s="47">
        <f t="shared" si="5"/>
        <v>990000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31.93548387096774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950000</v>
      </c>
      <c r="H32" s="47">
        <v>459000</v>
      </c>
      <c r="I32" s="48">
        <v>271102</v>
      </c>
      <c r="J32" s="47">
        <v>166000</v>
      </c>
      <c r="K32" s="48"/>
      <c r="L32" s="47">
        <v>30000</v>
      </c>
      <c r="M32" s="48"/>
      <c r="N32" s="47"/>
      <c r="O32" s="48">
        <v>-271103</v>
      </c>
      <c r="P32" s="47">
        <f t="shared" si="5"/>
        <v>655000</v>
      </c>
      <c r="Q32" s="48">
        <f t="shared" si="6"/>
        <v>-1</v>
      </c>
      <c r="R32" s="24">
        <f t="shared" si="7"/>
        <v>-100</v>
      </c>
      <c r="S32" s="25">
        <f t="shared" si="8"/>
        <v>0</v>
      </c>
      <c r="T32" s="24">
        <f t="shared" si="9"/>
        <v>68.94736842105263</v>
      </c>
      <c r="U32" s="26">
        <f t="shared" si="10"/>
        <v>-1.0526315789473683E-4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20285000</v>
      </c>
      <c r="C42" s="52">
        <f t="shared" si="13"/>
        <v>-120000</v>
      </c>
      <c r="D42" s="52">
        <f t="shared" si="13"/>
        <v>0</v>
      </c>
      <c r="E42" s="52">
        <f t="shared" si="13"/>
        <v>20165000</v>
      </c>
      <c r="F42" s="53">
        <f t="shared" si="13"/>
        <v>20165000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20285000</v>
      </c>
      <c r="C43" s="43">
        <f t="shared" si="19"/>
        <v>-120000</v>
      </c>
      <c r="D43" s="43">
        <f t="shared" si="19"/>
        <v>0</v>
      </c>
      <c r="E43" s="43">
        <f t="shared" si="19"/>
        <v>20165000</v>
      </c>
      <c r="F43" s="44">
        <f t="shared" si="19"/>
        <v>20165000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285000</v>
      </c>
      <c r="C45" s="46">
        <v>-120000</v>
      </c>
      <c r="D45" s="46"/>
      <c r="E45" s="46">
        <f t="shared" si="21"/>
        <v>165000</v>
      </c>
      <c r="F45" s="47">
        <v>165000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20000000</v>
      </c>
      <c r="C52" s="46"/>
      <c r="D52" s="46"/>
      <c r="E52" s="46">
        <f t="shared" si="21"/>
        <v>20000000</v>
      </c>
      <c r="F52" s="47">
        <v>20000000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54540000</v>
      </c>
      <c r="C59" s="43">
        <f t="shared" si="26"/>
        <v>-2140000</v>
      </c>
      <c r="D59" s="43">
        <f t="shared" si="26"/>
        <v>0</v>
      </c>
      <c r="E59" s="43">
        <f t="shared" si="26"/>
        <v>52400000</v>
      </c>
      <c r="F59" s="44">
        <f t="shared" si="26"/>
        <v>52400000</v>
      </c>
      <c r="G59" s="45">
        <f t="shared" si="26"/>
        <v>32235000</v>
      </c>
      <c r="H59" s="44">
        <f t="shared" si="26"/>
        <v>7977000</v>
      </c>
      <c r="I59" s="45">
        <f t="shared" si="26"/>
        <v>271102</v>
      </c>
      <c r="J59" s="44">
        <f t="shared" si="26"/>
        <v>10545000</v>
      </c>
      <c r="K59" s="45">
        <f t="shared" si="26"/>
        <v>0</v>
      </c>
      <c r="L59" s="44">
        <f t="shared" si="26"/>
        <v>3921000</v>
      </c>
      <c r="M59" s="45">
        <f t="shared" si="26"/>
        <v>0</v>
      </c>
      <c r="N59" s="44">
        <f t="shared" si="26"/>
        <v>5086000</v>
      </c>
      <c r="O59" s="45">
        <f t="shared" si="26"/>
        <v>-269694</v>
      </c>
      <c r="P59" s="44">
        <f t="shared" si="26"/>
        <v>27529000</v>
      </c>
      <c r="Q59" s="45">
        <f t="shared" si="26"/>
        <v>1408</v>
      </c>
      <c r="R59" s="20">
        <f t="shared" si="14"/>
        <v>29.711808212190764</v>
      </c>
      <c r="S59" s="21">
        <f t="shared" si="15"/>
        <v>0</v>
      </c>
      <c r="T59" s="20">
        <f t="shared" si="16"/>
        <v>52.536259541984734</v>
      </c>
      <c r="U59" s="22">
        <f t="shared" si="17"/>
        <v>2.6870229007633587E-3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54540000</v>
      </c>
      <c r="C63" s="55">
        <f t="shared" si="30"/>
        <v>-2140000</v>
      </c>
      <c r="D63" s="55">
        <f t="shared" si="30"/>
        <v>0</v>
      </c>
      <c r="E63" s="55">
        <f t="shared" si="30"/>
        <v>52400000</v>
      </c>
      <c r="F63" s="56">
        <f t="shared" si="30"/>
        <v>52400000</v>
      </c>
      <c r="G63" s="57">
        <f t="shared" si="30"/>
        <v>32235000</v>
      </c>
      <c r="H63" s="56">
        <f t="shared" si="30"/>
        <v>7977000</v>
      </c>
      <c r="I63" s="57">
        <f t="shared" si="30"/>
        <v>271102</v>
      </c>
      <c r="J63" s="56">
        <f t="shared" si="30"/>
        <v>10545000</v>
      </c>
      <c r="K63" s="57">
        <f t="shared" si="30"/>
        <v>0</v>
      </c>
      <c r="L63" s="56">
        <f t="shared" si="30"/>
        <v>3921000</v>
      </c>
      <c r="M63" s="58">
        <f t="shared" si="30"/>
        <v>0</v>
      </c>
      <c r="N63" s="56">
        <f t="shared" si="30"/>
        <v>5086000</v>
      </c>
      <c r="O63" s="57">
        <f t="shared" si="30"/>
        <v>-269694</v>
      </c>
      <c r="P63" s="56">
        <f t="shared" si="30"/>
        <v>27529000</v>
      </c>
      <c r="Q63" s="57">
        <f t="shared" si="30"/>
        <v>1408</v>
      </c>
      <c r="R63" s="38">
        <f t="shared" si="14"/>
        <v>29.711808212190764</v>
      </c>
      <c r="S63" s="39">
        <f t="shared" si="15"/>
        <v>0</v>
      </c>
      <c r="T63" s="38">
        <f t="shared" si="16"/>
        <v>52.536259541984734</v>
      </c>
      <c r="U63" s="39">
        <f t="shared" si="17"/>
        <v>2.6870229007633587E-3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515568000</v>
      </c>
      <c r="C8" s="40">
        <f t="shared" si="0"/>
        <v>-31405000</v>
      </c>
      <c r="D8" s="40">
        <f t="shared" si="0"/>
        <v>0</v>
      </c>
      <c r="E8" s="40">
        <f t="shared" si="0"/>
        <v>484163000</v>
      </c>
      <c r="F8" s="41">
        <f t="shared" si="0"/>
        <v>484163000</v>
      </c>
      <c r="G8" s="42">
        <f t="shared" si="0"/>
        <v>484163000</v>
      </c>
      <c r="H8" s="41">
        <f t="shared" si="0"/>
        <v>73215000</v>
      </c>
      <c r="I8" s="42">
        <f t="shared" si="0"/>
        <v>101997559</v>
      </c>
      <c r="J8" s="41">
        <f t="shared" si="0"/>
        <v>168540000</v>
      </c>
      <c r="K8" s="42">
        <f t="shared" si="0"/>
        <v>187260731</v>
      </c>
      <c r="L8" s="41">
        <f t="shared" si="0"/>
        <v>120516000</v>
      </c>
      <c r="M8" s="42">
        <f t="shared" si="0"/>
        <v>93555564</v>
      </c>
      <c r="N8" s="41">
        <f t="shared" si="0"/>
        <v>90660000</v>
      </c>
      <c r="O8" s="42">
        <f t="shared" si="0"/>
        <v>99723082</v>
      </c>
      <c r="P8" s="41">
        <f t="shared" si="0"/>
        <v>452931000</v>
      </c>
      <c r="Q8" s="42">
        <f t="shared" si="0"/>
        <v>482536936</v>
      </c>
      <c r="R8" s="16">
        <f>IF(($L8       =0),0,((($N8       -$L8       )/$L8       )*100))</f>
        <v>-24.773474061535396</v>
      </c>
      <c r="S8" s="17">
        <f>IF(($M8       =0),0,((($O8       -$M8       )/$M8       )*100))</f>
        <v>6.5923583123287024</v>
      </c>
      <c r="T8" s="16">
        <f>IF(($E8       =0),0,(($P8       /$E8       )*100))</f>
        <v>93.549279891276285</v>
      </c>
      <c r="U8" s="18">
        <f>IF(($E8       =0),0,(($Q8       /$E8       )*100))</f>
        <v>99.664149470323011</v>
      </c>
      <c r="V8" s="41">
        <f t="shared" ref="V8:W8" si="1">+V9+V27</f>
        <v>2050000</v>
      </c>
      <c r="W8" s="42">
        <f t="shared" si="1"/>
        <v>1504000</v>
      </c>
    </row>
    <row r="9" spans="1:23" x14ac:dyDescent="0.2">
      <c r="A9" s="19" t="s">
        <v>36</v>
      </c>
      <c r="B9" s="43">
        <f t="shared" ref="B9:Q9" si="2">SUM(B10:B26)</f>
        <v>508507000</v>
      </c>
      <c r="C9" s="43">
        <f t="shared" si="2"/>
        <v>-31078000</v>
      </c>
      <c r="D9" s="43">
        <f t="shared" si="2"/>
        <v>0</v>
      </c>
      <c r="E9" s="43">
        <f t="shared" si="2"/>
        <v>477429000</v>
      </c>
      <c r="F9" s="44">
        <f t="shared" si="2"/>
        <v>477429000</v>
      </c>
      <c r="G9" s="45">
        <f t="shared" si="2"/>
        <v>477429000</v>
      </c>
      <c r="H9" s="44">
        <f t="shared" si="2"/>
        <v>71457000</v>
      </c>
      <c r="I9" s="45">
        <f t="shared" si="2"/>
        <v>100223971</v>
      </c>
      <c r="J9" s="44">
        <f t="shared" si="2"/>
        <v>166530000</v>
      </c>
      <c r="K9" s="45">
        <f t="shared" si="2"/>
        <v>185254265</v>
      </c>
      <c r="L9" s="44">
        <f t="shared" si="2"/>
        <v>118640000</v>
      </c>
      <c r="M9" s="45">
        <f t="shared" si="2"/>
        <v>91564917</v>
      </c>
      <c r="N9" s="44">
        <f t="shared" si="2"/>
        <v>89669000</v>
      </c>
      <c r="O9" s="45">
        <f t="shared" si="2"/>
        <v>98759782</v>
      </c>
      <c r="P9" s="44">
        <f t="shared" si="2"/>
        <v>446296000</v>
      </c>
      <c r="Q9" s="45">
        <f t="shared" si="2"/>
        <v>475802935</v>
      </c>
      <c r="R9" s="20">
        <f>IF(($L9       =0),0,((($N9       -$L9       )/$L9       )*100))</f>
        <v>-24.419251517194876</v>
      </c>
      <c r="S9" s="21">
        <f>IF(($M9       =0),0,((($O9       -$M9       )/$M9       )*100))</f>
        <v>7.8576656166247609</v>
      </c>
      <c r="T9" s="20">
        <f>IF(($E9       =0),0,(($P9       /$E9       )*100))</f>
        <v>93.47903038985902</v>
      </c>
      <c r="U9" s="22">
        <f>IF(($E9       =0),0,(($Q9       /$E9       )*100))</f>
        <v>99.659412184848435</v>
      </c>
      <c r="V9" s="44">
        <f t="shared" ref="V9:W9" si="3">SUM(V10:V26)</f>
        <v>2050000</v>
      </c>
      <c r="W9" s="45">
        <f t="shared" si="3"/>
        <v>1504000</v>
      </c>
    </row>
    <row r="10" spans="1:23" x14ac:dyDescent="0.2">
      <c r="A10" s="23" t="s">
        <v>37</v>
      </c>
      <c r="B10" s="46">
        <v>205480000</v>
      </c>
      <c r="C10" s="46">
        <v>-13743000</v>
      </c>
      <c r="D10" s="46"/>
      <c r="E10" s="46">
        <f t="shared" ref="E10:E41" si="4">$B10      +$C10      +$D10</f>
        <v>191737000</v>
      </c>
      <c r="F10" s="47">
        <v>191737000</v>
      </c>
      <c r="G10" s="48">
        <v>191737000</v>
      </c>
      <c r="H10" s="47">
        <v>26207000</v>
      </c>
      <c r="I10" s="48">
        <v>35684793</v>
      </c>
      <c r="J10" s="47">
        <v>62213000</v>
      </c>
      <c r="K10" s="48">
        <v>70900108</v>
      </c>
      <c r="L10" s="47">
        <v>31738000</v>
      </c>
      <c r="M10" s="48">
        <v>24298763</v>
      </c>
      <c r="N10" s="47">
        <v>71578000</v>
      </c>
      <c r="O10" s="48">
        <v>59227273</v>
      </c>
      <c r="P10" s="47">
        <f t="shared" ref="P10:P41" si="5">$H10      +$J10      +$L10      +$N10</f>
        <v>191736000</v>
      </c>
      <c r="Q10" s="48">
        <f t="shared" ref="Q10:Q41" si="6">$I10      +$K10      +$M10      +$O10</f>
        <v>190110937</v>
      </c>
      <c r="R10" s="24">
        <f t="shared" ref="R10:R41" si="7">IF(($L10      =0),0,((($N10      -$L10      )/$L10      )*100))</f>
        <v>125.5277585229063</v>
      </c>
      <c r="S10" s="25">
        <f t="shared" ref="S10:S41" si="8">IF(($M10      =0),0,((($O10      -$M10      )/$M10      )*100))</f>
        <v>143.74604172237079</v>
      </c>
      <c r="T10" s="24">
        <f t="shared" ref="T10:T41" si="9">IF(($E10      =0),0,(($P10      /$E10      )*100))</f>
        <v>99.999478452254905</v>
      </c>
      <c r="U10" s="26">
        <f t="shared" ref="U10:U41" si="10">IF(($E10      =0),0,(($Q10      /$E10      )*100))</f>
        <v>99.151930508978452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2715000</v>
      </c>
      <c r="C16" s="46">
        <v>430000</v>
      </c>
      <c r="D16" s="46"/>
      <c r="E16" s="46">
        <f t="shared" si="4"/>
        <v>3145000</v>
      </c>
      <c r="F16" s="47">
        <v>3145000</v>
      </c>
      <c r="G16" s="48">
        <v>3145000</v>
      </c>
      <c r="H16" s="47"/>
      <c r="I16" s="48">
        <v>507980</v>
      </c>
      <c r="J16" s="47">
        <v>1223000</v>
      </c>
      <c r="K16" s="48">
        <v>715587</v>
      </c>
      <c r="L16" s="47">
        <v>622000</v>
      </c>
      <c r="M16" s="48">
        <v>659697</v>
      </c>
      <c r="N16" s="47">
        <v>1154000</v>
      </c>
      <c r="O16" s="48">
        <v>1261736</v>
      </c>
      <c r="P16" s="47">
        <f t="shared" si="5"/>
        <v>2999000</v>
      </c>
      <c r="Q16" s="48">
        <f t="shared" si="6"/>
        <v>3145000</v>
      </c>
      <c r="R16" s="24">
        <f t="shared" si="7"/>
        <v>85.530546623794208</v>
      </c>
      <c r="S16" s="25">
        <f t="shared" si="8"/>
        <v>91.259926905837077</v>
      </c>
      <c r="T16" s="24">
        <f t="shared" si="9"/>
        <v>95.357710651828299</v>
      </c>
      <c r="U16" s="26">
        <f t="shared" si="10"/>
        <v>100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2050000</v>
      </c>
      <c r="W20" s="48">
        <v>1504000</v>
      </c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240312000</v>
      </c>
      <c r="C22" s="46">
        <v>-17765000</v>
      </c>
      <c r="D22" s="46"/>
      <c r="E22" s="46">
        <f t="shared" si="4"/>
        <v>222547000</v>
      </c>
      <c r="F22" s="47">
        <v>222547000</v>
      </c>
      <c r="G22" s="48">
        <v>222547000</v>
      </c>
      <c r="H22" s="47">
        <v>42703000</v>
      </c>
      <c r="I22" s="48">
        <v>55337097</v>
      </c>
      <c r="J22" s="47">
        <v>71056000</v>
      </c>
      <c r="K22" s="48">
        <v>79516577</v>
      </c>
      <c r="L22" s="47">
        <v>77508000</v>
      </c>
      <c r="M22" s="48">
        <v>60466194</v>
      </c>
      <c r="N22" s="47">
        <v>7265000</v>
      </c>
      <c r="O22" s="48">
        <v>27227131</v>
      </c>
      <c r="P22" s="47">
        <f t="shared" si="5"/>
        <v>198532000</v>
      </c>
      <c r="Q22" s="48">
        <f t="shared" si="6"/>
        <v>222546999</v>
      </c>
      <c r="R22" s="24">
        <f t="shared" si="7"/>
        <v>-90.626774010424725</v>
      </c>
      <c r="S22" s="25">
        <f t="shared" si="8"/>
        <v>-54.971316699708275</v>
      </c>
      <c r="T22" s="24">
        <f t="shared" si="9"/>
        <v>89.209021015785424</v>
      </c>
      <c r="U22" s="26">
        <f t="shared" si="10"/>
        <v>99.99999955065671</v>
      </c>
      <c r="V22" s="47"/>
      <c r="W22" s="48"/>
    </row>
    <row r="23" spans="1:23" x14ac:dyDescent="0.2">
      <c r="A23" s="23" t="s">
        <v>50</v>
      </c>
      <c r="B23" s="46">
        <v>60000000</v>
      </c>
      <c r="C23" s="46"/>
      <c r="D23" s="46"/>
      <c r="E23" s="46">
        <f t="shared" si="4"/>
        <v>60000000</v>
      </c>
      <c r="F23" s="47">
        <v>60000000</v>
      </c>
      <c r="G23" s="48">
        <v>60000000</v>
      </c>
      <c r="H23" s="47">
        <v>2547000</v>
      </c>
      <c r="I23" s="48">
        <v>8694101</v>
      </c>
      <c r="J23" s="47">
        <v>32038000</v>
      </c>
      <c r="K23" s="48">
        <v>34121993</v>
      </c>
      <c r="L23" s="47">
        <v>8772000</v>
      </c>
      <c r="M23" s="48">
        <v>6140263</v>
      </c>
      <c r="N23" s="47">
        <v>9672000</v>
      </c>
      <c r="O23" s="48">
        <v>11043642</v>
      </c>
      <c r="P23" s="47">
        <f t="shared" si="5"/>
        <v>53029000</v>
      </c>
      <c r="Q23" s="48">
        <f t="shared" si="6"/>
        <v>59999999</v>
      </c>
      <c r="R23" s="24">
        <f t="shared" si="7"/>
        <v>10.259917920656635</v>
      </c>
      <c r="S23" s="25">
        <f t="shared" si="8"/>
        <v>79.856172284477069</v>
      </c>
      <c r="T23" s="24">
        <f t="shared" si="9"/>
        <v>88.381666666666675</v>
      </c>
      <c r="U23" s="26">
        <f t="shared" si="10"/>
        <v>99.999998333333323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7061000</v>
      </c>
      <c r="C27" s="43">
        <f t="shared" si="11"/>
        <v>-327000</v>
      </c>
      <c r="D27" s="43">
        <f t="shared" si="11"/>
        <v>0</v>
      </c>
      <c r="E27" s="43">
        <f t="shared" si="11"/>
        <v>6734000</v>
      </c>
      <c r="F27" s="44">
        <f t="shared" si="11"/>
        <v>6734000</v>
      </c>
      <c r="G27" s="45">
        <f t="shared" si="11"/>
        <v>6734000</v>
      </c>
      <c r="H27" s="44">
        <f t="shared" si="11"/>
        <v>1758000</v>
      </c>
      <c r="I27" s="45">
        <f t="shared" si="11"/>
        <v>1773588</v>
      </c>
      <c r="J27" s="44">
        <f t="shared" si="11"/>
        <v>2010000</v>
      </c>
      <c r="K27" s="45">
        <f t="shared" si="11"/>
        <v>2006466</v>
      </c>
      <c r="L27" s="44">
        <f t="shared" si="11"/>
        <v>1876000</v>
      </c>
      <c r="M27" s="45">
        <f t="shared" si="11"/>
        <v>1990647</v>
      </c>
      <c r="N27" s="44">
        <f t="shared" si="11"/>
        <v>991000</v>
      </c>
      <c r="O27" s="45">
        <f t="shared" si="11"/>
        <v>963300</v>
      </c>
      <c r="P27" s="44">
        <f t="shared" si="11"/>
        <v>6635000</v>
      </c>
      <c r="Q27" s="45">
        <f t="shared" si="11"/>
        <v>6734001</v>
      </c>
      <c r="R27" s="20">
        <f t="shared" si="7"/>
        <v>-47.174840085287848</v>
      </c>
      <c r="S27" s="21">
        <f t="shared" si="8"/>
        <v>-51.608698076555001</v>
      </c>
      <c r="T27" s="20">
        <f t="shared" si="9"/>
        <v>98.529848529848536</v>
      </c>
      <c r="U27" s="22">
        <f t="shared" si="10"/>
        <v>100.00001485001484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291000</v>
      </c>
      <c r="I30" s="48">
        <v>307588</v>
      </c>
      <c r="J30" s="47">
        <v>219000</v>
      </c>
      <c r="K30" s="48">
        <v>215785</v>
      </c>
      <c r="L30" s="47">
        <v>98000</v>
      </c>
      <c r="M30" s="48">
        <v>212821</v>
      </c>
      <c r="N30" s="47">
        <v>493000</v>
      </c>
      <c r="O30" s="48">
        <v>463807</v>
      </c>
      <c r="P30" s="47">
        <f t="shared" si="5"/>
        <v>1101000</v>
      </c>
      <c r="Q30" s="48">
        <f t="shared" si="6"/>
        <v>1200001</v>
      </c>
      <c r="R30" s="24">
        <f t="shared" si="7"/>
        <v>403.0612244897959</v>
      </c>
      <c r="S30" s="25">
        <f t="shared" si="8"/>
        <v>117.93291075598742</v>
      </c>
      <c r="T30" s="24">
        <f t="shared" si="9"/>
        <v>91.75</v>
      </c>
      <c r="U30" s="26">
        <f t="shared" si="10"/>
        <v>100.00008333333332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5861000</v>
      </c>
      <c r="C32" s="46">
        <v>-327000</v>
      </c>
      <c r="D32" s="46"/>
      <c r="E32" s="46">
        <f t="shared" si="4"/>
        <v>5534000</v>
      </c>
      <c r="F32" s="47">
        <v>5534000</v>
      </c>
      <c r="G32" s="48">
        <v>5534000</v>
      </c>
      <c r="H32" s="47">
        <v>1467000</v>
      </c>
      <c r="I32" s="48">
        <v>1466000</v>
      </c>
      <c r="J32" s="47">
        <v>1791000</v>
      </c>
      <c r="K32" s="48">
        <v>1790681</v>
      </c>
      <c r="L32" s="47">
        <v>1778000</v>
      </c>
      <c r="M32" s="48">
        <v>1777826</v>
      </c>
      <c r="N32" s="47">
        <v>498000</v>
      </c>
      <c r="O32" s="48">
        <v>499493</v>
      </c>
      <c r="P32" s="47">
        <f t="shared" si="5"/>
        <v>5534000</v>
      </c>
      <c r="Q32" s="48">
        <f t="shared" si="6"/>
        <v>5534000</v>
      </c>
      <c r="R32" s="24">
        <f t="shared" si="7"/>
        <v>-71.991001124859395</v>
      </c>
      <c r="S32" s="25">
        <f t="shared" si="8"/>
        <v>-71.904280846382036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1120000</v>
      </c>
      <c r="C42" s="52">
        <f t="shared" si="13"/>
        <v>0</v>
      </c>
      <c r="D42" s="52">
        <f t="shared" si="13"/>
        <v>0</v>
      </c>
      <c r="E42" s="52">
        <f t="shared" si="13"/>
        <v>1120000</v>
      </c>
      <c r="F42" s="53">
        <f t="shared" si="13"/>
        <v>1120000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1120000</v>
      </c>
      <c r="C54" s="43">
        <f t="shared" si="24"/>
        <v>0</v>
      </c>
      <c r="D54" s="43">
        <f t="shared" si="24"/>
        <v>0</v>
      </c>
      <c r="E54" s="43">
        <f t="shared" si="24"/>
        <v>1120000</v>
      </c>
      <c r="F54" s="44">
        <f t="shared" si="24"/>
        <v>1120000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1120000</v>
      </c>
      <c r="C57" s="46"/>
      <c r="D57" s="46"/>
      <c r="E57" s="46">
        <f t="shared" si="21"/>
        <v>1120000</v>
      </c>
      <c r="F57" s="47">
        <v>1120000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516688000</v>
      </c>
      <c r="C59" s="43">
        <f t="shared" si="26"/>
        <v>-31405000</v>
      </c>
      <c r="D59" s="43">
        <f t="shared" si="26"/>
        <v>0</v>
      </c>
      <c r="E59" s="43">
        <f t="shared" si="26"/>
        <v>485283000</v>
      </c>
      <c r="F59" s="44">
        <f t="shared" si="26"/>
        <v>485283000</v>
      </c>
      <c r="G59" s="45">
        <f t="shared" si="26"/>
        <v>484163000</v>
      </c>
      <c r="H59" s="44">
        <f t="shared" si="26"/>
        <v>73215000</v>
      </c>
      <c r="I59" s="45">
        <f t="shared" si="26"/>
        <v>101997559</v>
      </c>
      <c r="J59" s="44">
        <f t="shared" si="26"/>
        <v>168540000</v>
      </c>
      <c r="K59" s="45">
        <f t="shared" si="26"/>
        <v>187260731</v>
      </c>
      <c r="L59" s="44">
        <f t="shared" si="26"/>
        <v>120516000</v>
      </c>
      <c r="M59" s="45">
        <f t="shared" si="26"/>
        <v>93555564</v>
      </c>
      <c r="N59" s="44">
        <f t="shared" si="26"/>
        <v>90660000</v>
      </c>
      <c r="O59" s="45">
        <f t="shared" si="26"/>
        <v>99723082</v>
      </c>
      <c r="P59" s="44">
        <f t="shared" si="26"/>
        <v>452931000</v>
      </c>
      <c r="Q59" s="45">
        <f t="shared" si="26"/>
        <v>482536936</v>
      </c>
      <c r="R59" s="20">
        <f t="shared" si="14"/>
        <v>-24.773474061535396</v>
      </c>
      <c r="S59" s="21">
        <f t="shared" si="15"/>
        <v>6.5923583123287024</v>
      </c>
      <c r="T59" s="20">
        <f t="shared" si="16"/>
        <v>93.333374546398701</v>
      </c>
      <c r="U59" s="22">
        <f t="shared" si="17"/>
        <v>99.434131424344145</v>
      </c>
      <c r="V59" s="44">
        <f t="shared" ref="V59:W59" si="27">+V8+V42</f>
        <v>2050000</v>
      </c>
      <c r="W59" s="45">
        <f t="shared" si="27"/>
        <v>1504000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516688000</v>
      </c>
      <c r="C63" s="55">
        <f t="shared" si="30"/>
        <v>-31405000</v>
      </c>
      <c r="D63" s="55">
        <f t="shared" si="30"/>
        <v>0</v>
      </c>
      <c r="E63" s="55">
        <f t="shared" si="30"/>
        <v>485283000</v>
      </c>
      <c r="F63" s="56">
        <f t="shared" si="30"/>
        <v>485283000</v>
      </c>
      <c r="G63" s="57">
        <f t="shared" si="30"/>
        <v>484163000</v>
      </c>
      <c r="H63" s="56">
        <f t="shared" si="30"/>
        <v>73215000</v>
      </c>
      <c r="I63" s="57">
        <f t="shared" si="30"/>
        <v>101997559</v>
      </c>
      <c r="J63" s="56">
        <f t="shared" si="30"/>
        <v>168540000</v>
      </c>
      <c r="K63" s="57">
        <f t="shared" si="30"/>
        <v>187260731</v>
      </c>
      <c r="L63" s="56">
        <f t="shared" si="30"/>
        <v>120516000</v>
      </c>
      <c r="M63" s="58">
        <f t="shared" si="30"/>
        <v>93555564</v>
      </c>
      <c r="N63" s="56">
        <f t="shared" si="30"/>
        <v>90660000</v>
      </c>
      <c r="O63" s="57">
        <f t="shared" si="30"/>
        <v>99723082</v>
      </c>
      <c r="P63" s="56">
        <f t="shared" si="30"/>
        <v>452931000</v>
      </c>
      <c r="Q63" s="57">
        <f t="shared" si="30"/>
        <v>482536936</v>
      </c>
      <c r="R63" s="38">
        <f t="shared" si="14"/>
        <v>-24.773474061535396</v>
      </c>
      <c r="S63" s="39">
        <f t="shared" si="15"/>
        <v>6.5923583123287024</v>
      </c>
      <c r="T63" s="38">
        <f t="shared" si="16"/>
        <v>93.333374546398701</v>
      </c>
      <c r="U63" s="39">
        <f t="shared" si="17"/>
        <v>99.434131424344145</v>
      </c>
      <c r="V63" s="56">
        <f>+V59+V60</f>
        <v>2050000</v>
      </c>
      <c r="W63" s="57">
        <f>+W59+W60</f>
        <v>1504000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252517000</v>
      </c>
      <c r="C8" s="40">
        <f t="shared" si="0"/>
        <v>-10035000</v>
      </c>
      <c r="D8" s="40">
        <f t="shared" si="0"/>
        <v>0</v>
      </c>
      <c r="E8" s="40">
        <f t="shared" si="0"/>
        <v>242482000</v>
      </c>
      <c r="F8" s="41">
        <f t="shared" si="0"/>
        <v>242482000</v>
      </c>
      <c r="G8" s="42">
        <f t="shared" si="0"/>
        <v>242482000</v>
      </c>
      <c r="H8" s="41">
        <f t="shared" si="0"/>
        <v>31999000</v>
      </c>
      <c r="I8" s="42">
        <f t="shared" si="0"/>
        <v>43486863</v>
      </c>
      <c r="J8" s="41">
        <f t="shared" si="0"/>
        <v>93897000</v>
      </c>
      <c r="K8" s="42">
        <f t="shared" si="0"/>
        <v>85047873</v>
      </c>
      <c r="L8" s="41">
        <f t="shared" si="0"/>
        <v>48756000</v>
      </c>
      <c r="M8" s="42">
        <f t="shared" si="0"/>
        <v>20060024</v>
      </c>
      <c r="N8" s="41">
        <f t="shared" si="0"/>
        <v>63017000</v>
      </c>
      <c r="O8" s="42">
        <f t="shared" si="0"/>
        <v>76482395</v>
      </c>
      <c r="P8" s="41">
        <f t="shared" si="0"/>
        <v>237669000</v>
      </c>
      <c r="Q8" s="42">
        <f t="shared" si="0"/>
        <v>225077155</v>
      </c>
      <c r="R8" s="16">
        <f>IF(($L8       =0),0,((($N8       -$L8       )/$L8       )*100))</f>
        <v>29.249733366149805</v>
      </c>
      <c r="S8" s="17">
        <f>IF(($M8       =0),0,((($O8       -$M8       )/$M8       )*100))</f>
        <v>281.2677143357356</v>
      </c>
      <c r="T8" s="16">
        <f>IF(($E8       =0),0,(($P8       /$E8       )*100))</f>
        <v>98.015110399947218</v>
      </c>
      <c r="U8" s="18">
        <f>IF(($E8       =0),0,(($Q8       /$E8       )*100))</f>
        <v>92.822211545599259</v>
      </c>
      <c r="V8" s="41">
        <f t="shared" ref="V8:W8" si="1">+V9+V27</f>
        <v>2014000</v>
      </c>
      <c r="W8" s="42">
        <f t="shared" si="1"/>
        <v>1835000</v>
      </c>
    </row>
    <row r="9" spans="1:23" x14ac:dyDescent="0.2">
      <c r="A9" s="19" t="s">
        <v>36</v>
      </c>
      <c r="B9" s="43">
        <f t="shared" ref="B9:Q9" si="2">SUM(B10:B26)</f>
        <v>244938000</v>
      </c>
      <c r="C9" s="43">
        <f t="shared" si="2"/>
        <v>-7035000</v>
      </c>
      <c r="D9" s="43">
        <f t="shared" si="2"/>
        <v>0</v>
      </c>
      <c r="E9" s="43">
        <f t="shared" si="2"/>
        <v>237903000</v>
      </c>
      <c r="F9" s="44">
        <f t="shared" si="2"/>
        <v>237903000</v>
      </c>
      <c r="G9" s="45">
        <f t="shared" si="2"/>
        <v>237903000</v>
      </c>
      <c r="H9" s="44">
        <f t="shared" si="2"/>
        <v>31380000</v>
      </c>
      <c r="I9" s="45">
        <f t="shared" si="2"/>
        <v>40554942</v>
      </c>
      <c r="J9" s="44">
        <f t="shared" si="2"/>
        <v>92600000</v>
      </c>
      <c r="K9" s="45">
        <f t="shared" si="2"/>
        <v>85155664</v>
      </c>
      <c r="L9" s="44">
        <f t="shared" si="2"/>
        <v>48050000</v>
      </c>
      <c r="M9" s="45">
        <f t="shared" si="2"/>
        <v>19891468</v>
      </c>
      <c r="N9" s="44">
        <f t="shared" si="2"/>
        <v>61418000</v>
      </c>
      <c r="O9" s="45">
        <f t="shared" si="2"/>
        <v>74464038</v>
      </c>
      <c r="P9" s="44">
        <f t="shared" si="2"/>
        <v>233448000</v>
      </c>
      <c r="Q9" s="45">
        <f t="shared" si="2"/>
        <v>220066112</v>
      </c>
      <c r="R9" s="20">
        <f>IF(($L9       =0),0,((($N9       -$L9       )/$L9       )*100))</f>
        <v>27.821019771071796</v>
      </c>
      <c r="S9" s="21">
        <f>IF(($M9       =0),0,((($O9       -$M9       )/$M9       )*100))</f>
        <v>274.35164664568748</v>
      </c>
      <c r="T9" s="20">
        <f>IF(($E9       =0),0,(($P9       /$E9       )*100))</f>
        <v>98.127388053114089</v>
      </c>
      <c r="U9" s="22">
        <f>IF(($E9       =0),0,(($Q9       /$E9       )*100))</f>
        <v>92.502453520972836</v>
      </c>
      <c r="V9" s="44">
        <f t="shared" ref="V9:W9" si="3">SUM(V10:V26)</f>
        <v>2014000</v>
      </c>
      <c r="W9" s="45">
        <f t="shared" si="3"/>
        <v>1835000</v>
      </c>
    </row>
    <row r="10" spans="1:23" x14ac:dyDescent="0.2">
      <c r="A10" s="23" t="s">
        <v>37</v>
      </c>
      <c r="B10" s="46">
        <v>179938000</v>
      </c>
      <c r="C10" s="46">
        <v>-12035000</v>
      </c>
      <c r="D10" s="46"/>
      <c r="E10" s="46">
        <f t="shared" ref="E10:E41" si="4">$B10      +$C10      +$D10</f>
        <v>167903000</v>
      </c>
      <c r="F10" s="47">
        <v>167903000</v>
      </c>
      <c r="G10" s="48">
        <v>167903000</v>
      </c>
      <c r="H10" s="47">
        <v>18059000</v>
      </c>
      <c r="I10" s="48">
        <v>28116770</v>
      </c>
      <c r="J10" s="47">
        <v>73046000</v>
      </c>
      <c r="K10" s="48">
        <v>64037898</v>
      </c>
      <c r="L10" s="47">
        <v>34354000</v>
      </c>
      <c r="M10" s="48">
        <v>17083401</v>
      </c>
      <c r="N10" s="47">
        <v>41287000</v>
      </c>
      <c r="O10" s="48">
        <v>57949337</v>
      </c>
      <c r="P10" s="47">
        <f t="shared" ref="P10:P41" si="5">$H10      +$J10      +$L10      +$N10</f>
        <v>166746000</v>
      </c>
      <c r="Q10" s="48">
        <f t="shared" ref="Q10:Q41" si="6">$I10      +$K10      +$M10      +$O10</f>
        <v>167187406</v>
      </c>
      <c r="R10" s="24">
        <f t="shared" ref="R10:R41" si="7">IF(($L10      =0),0,((($N10      -$L10      )/$L10      )*100))</f>
        <v>20.181056063340513</v>
      </c>
      <c r="S10" s="25">
        <f t="shared" ref="S10:S41" si="8">IF(($M10      =0),0,((($O10      -$M10      )/$M10      )*100))</f>
        <v>239.21428759999253</v>
      </c>
      <c r="T10" s="24">
        <f t="shared" ref="T10:T41" si="9">IF(($E10      =0),0,(($P10      /$E10      )*100))</f>
        <v>99.310911657325946</v>
      </c>
      <c r="U10" s="26">
        <f t="shared" ref="U10:U41" si="10">IF(($E10      =0),0,(($Q10      /$E10      )*100))</f>
        <v>99.573805113666822</v>
      </c>
      <c r="V10" s="47">
        <v>179000</v>
      </c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65000000</v>
      </c>
      <c r="C23" s="46">
        <v>5000000</v>
      </c>
      <c r="D23" s="46"/>
      <c r="E23" s="46">
        <f t="shared" si="4"/>
        <v>70000000</v>
      </c>
      <c r="F23" s="47">
        <v>70000000</v>
      </c>
      <c r="G23" s="48">
        <v>70000000</v>
      </c>
      <c r="H23" s="47">
        <v>13321000</v>
      </c>
      <c r="I23" s="48">
        <v>12438172</v>
      </c>
      <c r="J23" s="47">
        <v>19554000</v>
      </c>
      <c r="K23" s="48">
        <v>21117766</v>
      </c>
      <c r="L23" s="47">
        <v>13696000</v>
      </c>
      <c r="M23" s="48">
        <v>2808067</v>
      </c>
      <c r="N23" s="47">
        <v>20131000</v>
      </c>
      <c r="O23" s="48">
        <v>16514701</v>
      </c>
      <c r="P23" s="47">
        <f t="shared" si="5"/>
        <v>66702000</v>
      </c>
      <c r="Q23" s="48">
        <f t="shared" si="6"/>
        <v>52878706</v>
      </c>
      <c r="R23" s="24">
        <f t="shared" si="7"/>
        <v>46.984521028037385</v>
      </c>
      <c r="S23" s="25">
        <f t="shared" si="8"/>
        <v>488.11634480231419</v>
      </c>
      <c r="T23" s="24">
        <f t="shared" si="9"/>
        <v>95.28857142857143</v>
      </c>
      <c r="U23" s="26">
        <f t="shared" si="10"/>
        <v>75.541008571428563</v>
      </c>
      <c r="V23" s="47">
        <v>1835000</v>
      </c>
      <c r="W23" s="48">
        <v>1835000</v>
      </c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7579000</v>
      </c>
      <c r="C27" s="43">
        <f t="shared" si="11"/>
        <v>-3000000</v>
      </c>
      <c r="D27" s="43">
        <f t="shared" si="11"/>
        <v>0</v>
      </c>
      <c r="E27" s="43">
        <f t="shared" si="11"/>
        <v>4579000</v>
      </c>
      <c r="F27" s="44">
        <f t="shared" si="11"/>
        <v>4579000</v>
      </c>
      <c r="G27" s="45">
        <f t="shared" si="11"/>
        <v>4579000</v>
      </c>
      <c r="H27" s="44">
        <f t="shared" si="11"/>
        <v>619000</v>
      </c>
      <c r="I27" s="45">
        <f t="shared" si="11"/>
        <v>2931921</v>
      </c>
      <c r="J27" s="44">
        <f t="shared" si="11"/>
        <v>1297000</v>
      </c>
      <c r="K27" s="45">
        <f t="shared" si="11"/>
        <v>-107791</v>
      </c>
      <c r="L27" s="44">
        <f t="shared" si="11"/>
        <v>706000</v>
      </c>
      <c r="M27" s="45">
        <f t="shared" si="11"/>
        <v>168556</v>
      </c>
      <c r="N27" s="44">
        <f t="shared" si="11"/>
        <v>1599000</v>
      </c>
      <c r="O27" s="45">
        <f t="shared" si="11"/>
        <v>2018357</v>
      </c>
      <c r="P27" s="44">
        <f t="shared" si="11"/>
        <v>4221000</v>
      </c>
      <c r="Q27" s="45">
        <f t="shared" si="11"/>
        <v>5011043</v>
      </c>
      <c r="R27" s="20">
        <f t="shared" si="7"/>
        <v>126.48725212464589</v>
      </c>
      <c r="S27" s="21">
        <f t="shared" si="8"/>
        <v>1097.4400199340278</v>
      </c>
      <c r="T27" s="20">
        <f t="shared" si="9"/>
        <v>92.181699060930328</v>
      </c>
      <c r="U27" s="22">
        <f t="shared" si="10"/>
        <v>109.43531338720246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268000</v>
      </c>
      <c r="I30" s="48">
        <v>268444</v>
      </c>
      <c r="J30" s="47">
        <v>126000</v>
      </c>
      <c r="K30" s="48">
        <v>299665</v>
      </c>
      <c r="L30" s="47"/>
      <c r="M30" s="48">
        <v>241</v>
      </c>
      <c r="N30" s="47">
        <v>1382000</v>
      </c>
      <c r="O30" s="48">
        <v>1382549</v>
      </c>
      <c r="P30" s="47">
        <f t="shared" si="5"/>
        <v>1776000</v>
      </c>
      <c r="Q30" s="48">
        <f t="shared" si="6"/>
        <v>1950899</v>
      </c>
      <c r="R30" s="24">
        <f t="shared" si="7"/>
        <v>0</v>
      </c>
      <c r="S30" s="25">
        <f t="shared" si="8"/>
        <v>573571.7842323652</v>
      </c>
      <c r="T30" s="24">
        <f t="shared" si="9"/>
        <v>91.07692307692308</v>
      </c>
      <c r="U30" s="26">
        <f t="shared" si="10"/>
        <v>100.04610256410255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1629000</v>
      </c>
      <c r="C32" s="46"/>
      <c r="D32" s="46"/>
      <c r="E32" s="46">
        <f t="shared" si="4"/>
        <v>1629000</v>
      </c>
      <c r="F32" s="47">
        <v>1629000</v>
      </c>
      <c r="G32" s="48">
        <v>1629000</v>
      </c>
      <c r="H32" s="47">
        <v>351000</v>
      </c>
      <c r="I32" s="48">
        <v>149957</v>
      </c>
      <c r="J32" s="47">
        <v>171000</v>
      </c>
      <c r="K32" s="48">
        <v>611064</v>
      </c>
      <c r="L32" s="47">
        <v>706000</v>
      </c>
      <c r="M32" s="48">
        <v>168315</v>
      </c>
      <c r="N32" s="47">
        <v>217000</v>
      </c>
      <c r="O32" s="48">
        <v>635808</v>
      </c>
      <c r="P32" s="47">
        <f t="shared" si="5"/>
        <v>1445000</v>
      </c>
      <c r="Q32" s="48">
        <f t="shared" si="6"/>
        <v>1565144</v>
      </c>
      <c r="R32" s="24">
        <f t="shared" si="7"/>
        <v>-69.263456090651559</v>
      </c>
      <c r="S32" s="25">
        <f t="shared" si="8"/>
        <v>277.74886373763479</v>
      </c>
      <c r="T32" s="24">
        <f t="shared" si="9"/>
        <v>88.704726826273784</v>
      </c>
      <c r="U32" s="26">
        <f t="shared" si="10"/>
        <v>96.080049109883362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>
        <v>-3000000</v>
      </c>
      <c r="D35" s="46"/>
      <c r="E35" s="46">
        <f t="shared" si="4"/>
        <v>1000000</v>
      </c>
      <c r="F35" s="47">
        <v>1000000</v>
      </c>
      <c r="G35" s="48">
        <v>1000000</v>
      </c>
      <c r="H35" s="47"/>
      <c r="I35" s="48">
        <v>2513520</v>
      </c>
      <c r="J35" s="47">
        <v>1000000</v>
      </c>
      <c r="K35" s="48">
        <v>-1018520</v>
      </c>
      <c r="L35" s="47"/>
      <c r="M35" s="48"/>
      <c r="N35" s="47"/>
      <c r="O35" s="48"/>
      <c r="P35" s="47">
        <f t="shared" si="5"/>
        <v>1000000</v>
      </c>
      <c r="Q35" s="48">
        <f t="shared" si="6"/>
        <v>1495000</v>
      </c>
      <c r="R35" s="24">
        <f t="shared" si="7"/>
        <v>0</v>
      </c>
      <c r="S35" s="25">
        <f t="shared" si="8"/>
        <v>0</v>
      </c>
      <c r="T35" s="24">
        <f t="shared" si="9"/>
        <v>100</v>
      </c>
      <c r="U35" s="26">
        <f t="shared" si="10"/>
        <v>149.5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111419000</v>
      </c>
      <c r="C42" s="52">
        <f t="shared" si="13"/>
        <v>-56814000</v>
      </c>
      <c r="D42" s="52">
        <f t="shared" si="13"/>
        <v>0</v>
      </c>
      <c r="E42" s="52">
        <f t="shared" si="13"/>
        <v>54605000</v>
      </c>
      <c r="F42" s="53">
        <f t="shared" si="13"/>
        <v>54605000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111419000</v>
      </c>
      <c r="C43" s="43">
        <f t="shared" si="19"/>
        <v>-56814000</v>
      </c>
      <c r="D43" s="43">
        <f t="shared" si="19"/>
        <v>0</v>
      </c>
      <c r="E43" s="43">
        <f t="shared" si="19"/>
        <v>54605000</v>
      </c>
      <c r="F43" s="44">
        <f t="shared" si="19"/>
        <v>54605000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111419000</v>
      </c>
      <c r="C45" s="46">
        <v>-56814000</v>
      </c>
      <c r="D45" s="46"/>
      <c r="E45" s="46">
        <f t="shared" si="21"/>
        <v>54605000</v>
      </c>
      <c r="F45" s="47">
        <v>54605000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363936000</v>
      </c>
      <c r="C59" s="43">
        <f t="shared" si="26"/>
        <v>-66849000</v>
      </c>
      <c r="D59" s="43">
        <f t="shared" si="26"/>
        <v>0</v>
      </c>
      <c r="E59" s="43">
        <f t="shared" si="26"/>
        <v>297087000</v>
      </c>
      <c r="F59" s="44">
        <f t="shared" si="26"/>
        <v>297087000</v>
      </c>
      <c r="G59" s="45">
        <f t="shared" si="26"/>
        <v>242482000</v>
      </c>
      <c r="H59" s="44">
        <f t="shared" si="26"/>
        <v>31999000</v>
      </c>
      <c r="I59" s="45">
        <f t="shared" si="26"/>
        <v>43486863</v>
      </c>
      <c r="J59" s="44">
        <f t="shared" si="26"/>
        <v>93897000</v>
      </c>
      <c r="K59" s="45">
        <f t="shared" si="26"/>
        <v>85047873</v>
      </c>
      <c r="L59" s="44">
        <f t="shared" si="26"/>
        <v>48756000</v>
      </c>
      <c r="M59" s="45">
        <f t="shared" si="26"/>
        <v>20060024</v>
      </c>
      <c r="N59" s="44">
        <f t="shared" si="26"/>
        <v>63017000</v>
      </c>
      <c r="O59" s="45">
        <f t="shared" si="26"/>
        <v>76482395</v>
      </c>
      <c r="P59" s="44">
        <f t="shared" si="26"/>
        <v>237669000</v>
      </c>
      <c r="Q59" s="45">
        <f t="shared" si="26"/>
        <v>225077155</v>
      </c>
      <c r="R59" s="20">
        <f t="shared" si="14"/>
        <v>29.249733366149805</v>
      </c>
      <c r="S59" s="21">
        <f t="shared" si="15"/>
        <v>281.2677143357356</v>
      </c>
      <c r="T59" s="20">
        <f t="shared" si="16"/>
        <v>79.999798038958275</v>
      </c>
      <c r="U59" s="22">
        <f t="shared" si="17"/>
        <v>75.761361150100811</v>
      </c>
      <c r="V59" s="44">
        <f t="shared" ref="V59:W59" si="27">+V8+V42</f>
        <v>2014000</v>
      </c>
      <c r="W59" s="45">
        <f t="shared" si="27"/>
        <v>1835000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363936000</v>
      </c>
      <c r="C63" s="55">
        <f t="shared" si="30"/>
        <v>-66849000</v>
      </c>
      <c r="D63" s="55">
        <f t="shared" si="30"/>
        <v>0</v>
      </c>
      <c r="E63" s="55">
        <f t="shared" si="30"/>
        <v>297087000</v>
      </c>
      <c r="F63" s="56">
        <f t="shared" si="30"/>
        <v>297087000</v>
      </c>
      <c r="G63" s="57">
        <f t="shared" si="30"/>
        <v>242482000</v>
      </c>
      <c r="H63" s="56">
        <f t="shared" si="30"/>
        <v>31999000</v>
      </c>
      <c r="I63" s="57">
        <f t="shared" si="30"/>
        <v>43486863</v>
      </c>
      <c r="J63" s="56">
        <f t="shared" si="30"/>
        <v>93897000</v>
      </c>
      <c r="K63" s="57">
        <f t="shared" si="30"/>
        <v>85047873</v>
      </c>
      <c r="L63" s="56">
        <f t="shared" si="30"/>
        <v>48756000</v>
      </c>
      <c r="M63" s="58">
        <f t="shared" si="30"/>
        <v>20060024</v>
      </c>
      <c r="N63" s="56">
        <f t="shared" si="30"/>
        <v>63017000</v>
      </c>
      <c r="O63" s="57">
        <f t="shared" si="30"/>
        <v>76482395</v>
      </c>
      <c r="P63" s="56">
        <f t="shared" si="30"/>
        <v>237669000</v>
      </c>
      <c r="Q63" s="57">
        <f t="shared" si="30"/>
        <v>225077155</v>
      </c>
      <c r="R63" s="38">
        <f t="shared" si="14"/>
        <v>29.249733366149805</v>
      </c>
      <c r="S63" s="39">
        <f t="shared" si="15"/>
        <v>281.2677143357356</v>
      </c>
      <c r="T63" s="38">
        <f t="shared" si="16"/>
        <v>79.999798038958275</v>
      </c>
      <c r="U63" s="39">
        <f t="shared" si="17"/>
        <v>75.761361150100811</v>
      </c>
      <c r="V63" s="56">
        <f>+V59+V60</f>
        <v>2014000</v>
      </c>
      <c r="W63" s="57">
        <f>+W59+W60</f>
        <v>1835000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37624000</v>
      </c>
      <c r="C8" s="40">
        <f t="shared" si="0"/>
        <v>-2307000</v>
      </c>
      <c r="D8" s="40">
        <f t="shared" si="0"/>
        <v>0</v>
      </c>
      <c r="E8" s="40">
        <f t="shared" si="0"/>
        <v>35317000</v>
      </c>
      <c r="F8" s="41">
        <f t="shared" si="0"/>
        <v>35317000</v>
      </c>
      <c r="G8" s="42">
        <f t="shared" si="0"/>
        <v>35317000</v>
      </c>
      <c r="H8" s="41">
        <f t="shared" si="0"/>
        <v>6196000</v>
      </c>
      <c r="I8" s="42">
        <f t="shared" si="0"/>
        <v>0</v>
      </c>
      <c r="J8" s="41">
        <f t="shared" si="0"/>
        <v>12186000</v>
      </c>
      <c r="K8" s="42">
        <f t="shared" si="0"/>
        <v>1899537</v>
      </c>
      <c r="L8" s="41">
        <f t="shared" si="0"/>
        <v>11930000</v>
      </c>
      <c r="M8" s="42">
        <f t="shared" si="0"/>
        <v>4222062</v>
      </c>
      <c r="N8" s="41">
        <f t="shared" si="0"/>
        <v>4644000</v>
      </c>
      <c r="O8" s="42">
        <f t="shared" si="0"/>
        <v>-46787</v>
      </c>
      <c r="P8" s="41">
        <f t="shared" si="0"/>
        <v>34956000</v>
      </c>
      <c r="Q8" s="42">
        <f t="shared" si="0"/>
        <v>6074812</v>
      </c>
      <c r="R8" s="16">
        <f>IF(($L8       =0),0,((($N8       -$L8       )/$L8       )*100))</f>
        <v>-61.07292539815591</v>
      </c>
      <c r="S8" s="17">
        <f>IF(($M8       =0),0,((($O8       -$M8       )/$M8       )*100))</f>
        <v>-101.10815520946875</v>
      </c>
      <c r="T8" s="16">
        <f>IF(($E8       =0),0,(($P8       /$E8       )*100))</f>
        <v>98.977829373955885</v>
      </c>
      <c r="U8" s="18">
        <f>IF(($E8       =0),0,(($Q8       /$E8       )*100))</f>
        <v>17.200815471302771</v>
      </c>
      <c r="V8" s="41">
        <f t="shared" ref="V8:W8" si="1">+V9+V27</f>
        <v>17352000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34500000</v>
      </c>
      <c r="C9" s="43">
        <f t="shared" si="2"/>
        <v>-2307000</v>
      </c>
      <c r="D9" s="43">
        <f t="shared" si="2"/>
        <v>0</v>
      </c>
      <c r="E9" s="43">
        <f t="shared" si="2"/>
        <v>32193000</v>
      </c>
      <c r="F9" s="44">
        <f t="shared" si="2"/>
        <v>32193000</v>
      </c>
      <c r="G9" s="45">
        <f t="shared" si="2"/>
        <v>32193000</v>
      </c>
      <c r="H9" s="44">
        <f t="shared" si="2"/>
        <v>4526000</v>
      </c>
      <c r="I9" s="45">
        <f t="shared" si="2"/>
        <v>0</v>
      </c>
      <c r="J9" s="44">
        <f t="shared" si="2"/>
        <v>12080000</v>
      </c>
      <c r="K9" s="45">
        <f t="shared" si="2"/>
        <v>0</v>
      </c>
      <c r="L9" s="44">
        <f t="shared" si="2"/>
        <v>11576000</v>
      </c>
      <c r="M9" s="45">
        <f t="shared" si="2"/>
        <v>3895042</v>
      </c>
      <c r="N9" s="44">
        <f t="shared" si="2"/>
        <v>4011000</v>
      </c>
      <c r="O9" s="45">
        <f t="shared" si="2"/>
        <v>-46787</v>
      </c>
      <c r="P9" s="44">
        <f t="shared" si="2"/>
        <v>32193000</v>
      </c>
      <c r="Q9" s="45">
        <f t="shared" si="2"/>
        <v>3848255</v>
      </c>
      <c r="R9" s="20">
        <f>IF(($L9       =0),0,((($N9       -$L9       )/$L9       )*100))</f>
        <v>-65.350725639253625</v>
      </c>
      <c r="S9" s="21">
        <f>IF(($M9       =0),0,((($O9       -$M9       )/$M9       )*100))</f>
        <v>-101.20119372268644</v>
      </c>
      <c r="T9" s="20">
        <f>IF(($E9       =0),0,(($P9       /$E9       )*100))</f>
        <v>100</v>
      </c>
      <c r="U9" s="22">
        <f>IF(($E9       =0),0,(($Q9       /$E9       )*100))</f>
        <v>11.953701115149256</v>
      </c>
      <c r="V9" s="44">
        <f t="shared" ref="V9:W9" si="3">SUM(V10:V26)</f>
        <v>17352000</v>
      </c>
      <c r="W9" s="45">
        <f t="shared" si="3"/>
        <v>0</v>
      </c>
    </row>
    <row r="10" spans="1:23" x14ac:dyDescent="0.2">
      <c r="A10" s="23" t="s">
        <v>37</v>
      </c>
      <c r="B10" s="46">
        <v>34500000</v>
      </c>
      <c r="C10" s="46">
        <v>-2307000</v>
      </c>
      <c r="D10" s="46"/>
      <c r="E10" s="46">
        <f t="shared" ref="E10:E41" si="4">$B10      +$C10      +$D10</f>
        <v>32193000</v>
      </c>
      <c r="F10" s="47">
        <v>32193000</v>
      </c>
      <c r="G10" s="48">
        <v>32193000</v>
      </c>
      <c r="H10" s="47">
        <v>4526000</v>
      </c>
      <c r="I10" s="48"/>
      <c r="J10" s="47">
        <v>12080000</v>
      </c>
      <c r="K10" s="48"/>
      <c r="L10" s="47">
        <v>11576000</v>
      </c>
      <c r="M10" s="48">
        <v>3895042</v>
      </c>
      <c r="N10" s="47">
        <v>4011000</v>
      </c>
      <c r="O10" s="48">
        <v>-46787</v>
      </c>
      <c r="P10" s="47">
        <f t="shared" ref="P10:P41" si="5">$H10      +$J10      +$L10      +$N10</f>
        <v>32193000</v>
      </c>
      <c r="Q10" s="48">
        <f t="shared" ref="Q10:Q41" si="6">$I10      +$K10      +$M10      +$O10</f>
        <v>3848255</v>
      </c>
      <c r="R10" s="24">
        <f t="shared" ref="R10:R41" si="7">IF(($L10      =0),0,((($N10      -$L10      )/$L10      )*100))</f>
        <v>-65.350725639253625</v>
      </c>
      <c r="S10" s="25">
        <f t="shared" ref="S10:S41" si="8">IF(($M10      =0),0,((($O10      -$M10      )/$M10      )*100))</f>
        <v>-101.20119372268644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11.953701115149256</v>
      </c>
      <c r="V10" s="47">
        <v>17352000</v>
      </c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3124000</v>
      </c>
      <c r="C27" s="43">
        <f t="shared" si="11"/>
        <v>0</v>
      </c>
      <c r="D27" s="43">
        <f t="shared" si="11"/>
        <v>0</v>
      </c>
      <c r="E27" s="43">
        <f t="shared" si="11"/>
        <v>3124000</v>
      </c>
      <c r="F27" s="44">
        <f t="shared" si="11"/>
        <v>3124000</v>
      </c>
      <c r="G27" s="45">
        <f t="shared" si="11"/>
        <v>3124000</v>
      </c>
      <c r="H27" s="44">
        <f t="shared" si="11"/>
        <v>1670000</v>
      </c>
      <c r="I27" s="45">
        <f t="shared" si="11"/>
        <v>0</v>
      </c>
      <c r="J27" s="44">
        <f t="shared" si="11"/>
        <v>106000</v>
      </c>
      <c r="K27" s="45">
        <f t="shared" si="11"/>
        <v>1899537</v>
      </c>
      <c r="L27" s="44">
        <f t="shared" si="11"/>
        <v>354000</v>
      </c>
      <c r="M27" s="45">
        <f t="shared" si="11"/>
        <v>327020</v>
      </c>
      <c r="N27" s="44">
        <f t="shared" si="11"/>
        <v>633000</v>
      </c>
      <c r="O27" s="45">
        <f t="shared" si="11"/>
        <v>0</v>
      </c>
      <c r="P27" s="44">
        <f t="shared" si="11"/>
        <v>2763000</v>
      </c>
      <c r="Q27" s="45">
        <f t="shared" si="11"/>
        <v>2226557</v>
      </c>
      <c r="R27" s="20">
        <f t="shared" si="7"/>
        <v>78.813559322033896</v>
      </c>
      <c r="S27" s="21">
        <f t="shared" si="8"/>
        <v>-100</v>
      </c>
      <c r="T27" s="20">
        <f t="shared" si="9"/>
        <v>88.444302176696539</v>
      </c>
      <c r="U27" s="22">
        <f t="shared" si="10"/>
        <v>71.272631241997445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1890000</v>
      </c>
      <c r="C30" s="46"/>
      <c r="D30" s="46"/>
      <c r="E30" s="46">
        <f t="shared" si="4"/>
        <v>1890000</v>
      </c>
      <c r="F30" s="47">
        <v>1890000</v>
      </c>
      <c r="G30" s="48">
        <v>1890000</v>
      </c>
      <c r="H30" s="47">
        <v>1467000</v>
      </c>
      <c r="I30" s="48"/>
      <c r="J30" s="47"/>
      <c r="K30" s="48">
        <v>1466809</v>
      </c>
      <c r="L30" s="47"/>
      <c r="M30" s="48"/>
      <c r="N30" s="47">
        <v>376000</v>
      </c>
      <c r="O30" s="48"/>
      <c r="P30" s="47">
        <f t="shared" si="5"/>
        <v>1843000</v>
      </c>
      <c r="Q30" s="48">
        <f t="shared" si="6"/>
        <v>1466809</v>
      </c>
      <c r="R30" s="24">
        <f t="shared" si="7"/>
        <v>0</v>
      </c>
      <c r="S30" s="25">
        <f t="shared" si="8"/>
        <v>0</v>
      </c>
      <c r="T30" s="24">
        <f t="shared" si="9"/>
        <v>97.51322751322752</v>
      </c>
      <c r="U30" s="26">
        <f t="shared" si="10"/>
        <v>77.6089417989418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1234000</v>
      </c>
      <c r="C32" s="46"/>
      <c r="D32" s="46"/>
      <c r="E32" s="46">
        <f t="shared" si="4"/>
        <v>1234000</v>
      </c>
      <c r="F32" s="47">
        <v>1234000</v>
      </c>
      <c r="G32" s="48">
        <v>1234000</v>
      </c>
      <c r="H32" s="47">
        <v>203000</v>
      </c>
      <c r="I32" s="48"/>
      <c r="J32" s="47">
        <v>106000</v>
      </c>
      <c r="K32" s="48">
        <v>432728</v>
      </c>
      <c r="L32" s="47">
        <v>354000</v>
      </c>
      <c r="M32" s="48">
        <v>327020</v>
      </c>
      <c r="N32" s="47">
        <v>257000</v>
      </c>
      <c r="O32" s="48"/>
      <c r="P32" s="47">
        <f t="shared" si="5"/>
        <v>920000</v>
      </c>
      <c r="Q32" s="48">
        <f t="shared" si="6"/>
        <v>759748</v>
      </c>
      <c r="R32" s="24">
        <f t="shared" si="7"/>
        <v>-27.401129943502823</v>
      </c>
      <c r="S32" s="25">
        <f t="shared" si="8"/>
        <v>-100</v>
      </c>
      <c r="T32" s="24">
        <f t="shared" si="9"/>
        <v>74.554294975688819</v>
      </c>
      <c r="U32" s="26">
        <f t="shared" si="10"/>
        <v>61.567909238249598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15628000</v>
      </c>
      <c r="C42" s="52">
        <f t="shared" si="13"/>
        <v>2462000</v>
      </c>
      <c r="D42" s="52">
        <f t="shared" si="13"/>
        <v>0</v>
      </c>
      <c r="E42" s="52">
        <f t="shared" si="13"/>
        <v>18090000</v>
      </c>
      <c r="F42" s="53">
        <f t="shared" si="13"/>
        <v>18090000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15628000</v>
      </c>
      <c r="C43" s="43">
        <f t="shared" si="19"/>
        <v>2462000</v>
      </c>
      <c r="D43" s="43">
        <f t="shared" si="19"/>
        <v>0</v>
      </c>
      <c r="E43" s="43">
        <f t="shared" si="19"/>
        <v>18090000</v>
      </c>
      <c r="F43" s="44">
        <f t="shared" si="19"/>
        <v>18090000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15628000</v>
      </c>
      <c r="C45" s="46">
        <v>2462000</v>
      </c>
      <c r="D45" s="46"/>
      <c r="E45" s="46">
        <f t="shared" si="21"/>
        <v>18090000</v>
      </c>
      <c r="F45" s="47">
        <v>18090000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53252000</v>
      </c>
      <c r="C59" s="43">
        <f t="shared" si="26"/>
        <v>155000</v>
      </c>
      <c r="D59" s="43">
        <f t="shared" si="26"/>
        <v>0</v>
      </c>
      <c r="E59" s="43">
        <f t="shared" si="26"/>
        <v>53407000</v>
      </c>
      <c r="F59" s="44">
        <f t="shared" si="26"/>
        <v>53407000</v>
      </c>
      <c r="G59" s="45">
        <f t="shared" si="26"/>
        <v>35317000</v>
      </c>
      <c r="H59" s="44">
        <f t="shared" si="26"/>
        <v>6196000</v>
      </c>
      <c r="I59" s="45">
        <f t="shared" si="26"/>
        <v>0</v>
      </c>
      <c r="J59" s="44">
        <f t="shared" si="26"/>
        <v>12186000</v>
      </c>
      <c r="K59" s="45">
        <f t="shared" si="26"/>
        <v>1899537</v>
      </c>
      <c r="L59" s="44">
        <f t="shared" si="26"/>
        <v>11930000</v>
      </c>
      <c r="M59" s="45">
        <f t="shared" si="26"/>
        <v>4222062</v>
      </c>
      <c r="N59" s="44">
        <f t="shared" si="26"/>
        <v>4644000</v>
      </c>
      <c r="O59" s="45">
        <f t="shared" si="26"/>
        <v>-46787</v>
      </c>
      <c r="P59" s="44">
        <f t="shared" si="26"/>
        <v>34956000</v>
      </c>
      <c r="Q59" s="45">
        <f t="shared" si="26"/>
        <v>6074812</v>
      </c>
      <c r="R59" s="20">
        <f t="shared" si="14"/>
        <v>-61.07292539815591</v>
      </c>
      <c r="S59" s="21">
        <f t="shared" si="15"/>
        <v>-101.10815520946875</v>
      </c>
      <c r="T59" s="20">
        <f t="shared" si="16"/>
        <v>65.452094294755369</v>
      </c>
      <c r="U59" s="22">
        <f t="shared" si="17"/>
        <v>11.374561387084089</v>
      </c>
      <c r="V59" s="44">
        <f t="shared" ref="V59:W59" si="27">+V8+V42</f>
        <v>17352000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53252000</v>
      </c>
      <c r="C63" s="55">
        <f t="shared" si="30"/>
        <v>155000</v>
      </c>
      <c r="D63" s="55">
        <f t="shared" si="30"/>
        <v>0</v>
      </c>
      <c r="E63" s="55">
        <f t="shared" si="30"/>
        <v>53407000</v>
      </c>
      <c r="F63" s="56">
        <f t="shared" si="30"/>
        <v>53407000</v>
      </c>
      <c r="G63" s="57">
        <f t="shared" si="30"/>
        <v>35317000</v>
      </c>
      <c r="H63" s="56">
        <f t="shared" si="30"/>
        <v>6196000</v>
      </c>
      <c r="I63" s="57">
        <f t="shared" si="30"/>
        <v>0</v>
      </c>
      <c r="J63" s="56">
        <f t="shared" si="30"/>
        <v>12186000</v>
      </c>
      <c r="K63" s="57">
        <f t="shared" si="30"/>
        <v>1899537</v>
      </c>
      <c r="L63" s="56">
        <f t="shared" si="30"/>
        <v>11930000</v>
      </c>
      <c r="M63" s="58">
        <f t="shared" si="30"/>
        <v>4222062</v>
      </c>
      <c r="N63" s="56">
        <f t="shared" si="30"/>
        <v>4644000</v>
      </c>
      <c r="O63" s="57">
        <f t="shared" si="30"/>
        <v>-46787</v>
      </c>
      <c r="P63" s="56">
        <f t="shared" si="30"/>
        <v>34956000</v>
      </c>
      <c r="Q63" s="57">
        <f t="shared" si="30"/>
        <v>6074812</v>
      </c>
      <c r="R63" s="38">
        <f t="shared" si="14"/>
        <v>-61.07292539815591</v>
      </c>
      <c r="S63" s="39">
        <f t="shared" si="15"/>
        <v>-101.10815520946875</v>
      </c>
      <c r="T63" s="38">
        <f t="shared" si="16"/>
        <v>65.452094294755369</v>
      </c>
      <c r="U63" s="39">
        <f t="shared" si="17"/>
        <v>11.374561387084089</v>
      </c>
      <c r="V63" s="56">
        <f>+V59+V60</f>
        <v>17352000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38547000</v>
      </c>
      <c r="C8" s="40">
        <f t="shared" si="0"/>
        <v>-2297000</v>
      </c>
      <c r="D8" s="40">
        <f t="shared" si="0"/>
        <v>0</v>
      </c>
      <c r="E8" s="40">
        <f t="shared" si="0"/>
        <v>36250000</v>
      </c>
      <c r="F8" s="41">
        <f t="shared" si="0"/>
        <v>36250000</v>
      </c>
      <c r="G8" s="42">
        <f t="shared" si="0"/>
        <v>36250000</v>
      </c>
      <c r="H8" s="41">
        <f t="shared" si="0"/>
        <v>3392000</v>
      </c>
      <c r="I8" s="42">
        <f t="shared" si="0"/>
        <v>0</v>
      </c>
      <c r="J8" s="41">
        <f t="shared" si="0"/>
        <v>13622000</v>
      </c>
      <c r="K8" s="42">
        <f t="shared" si="0"/>
        <v>0</v>
      </c>
      <c r="L8" s="41">
        <f t="shared" si="0"/>
        <v>2118000</v>
      </c>
      <c r="M8" s="42">
        <f t="shared" si="0"/>
        <v>0</v>
      </c>
      <c r="N8" s="41">
        <f t="shared" si="0"/>
        <v>14717000</v>
      </c>
      <c r="O8" s="42">
        <f t="shared" si="0"/>
        <v>4199000</v>
      </c>
      <c r="P8" s="41">
        <f t="shared" si="0"/>
        <v>33849000</v>
      </c>
      <c r="Q8" s="42">
        <f t="shared" si="0"/>
        <v>4199000</v>
      </c>
      <c r="R8" s="16">
        <f>IF(($L8       =0),0,((($N8       -$L8       )/$L8       )*100))</f>
        <v>594.85363550519367</v>
      </c>
      <c r="S8" s="17">
        <f>IF(($M8       =0),0,((($O8       -$M8       )/$M8       )*100))</f>
        <v>0</v>
      </c>
      <c r="T8" s="16">
        <f>IF(($E8       =0),0,(($P8       /$E8       )*100))</f>
        <v>93.37655172413794</v>
      </c>
      <c r="U8" s="18">
        <f>IF(($E8       =0),0,(($Q8       /$E8       )*100))</f>
        <v>11.58344827586207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34348000</v>
      </c>
      <c r="C9" s="43">
        <f t="shared" si="2"/>
        <v>-2297000</v>
      </c>
      <c r="D9" s="43">
        <f t="shared" si="2"/>
        <v>0</v>
      </c>
      <c r="E9" s="43">
        <f t="shared" si="2"/>
        <v>32051000</v>
      </c>
      <c r="F9" s="44">
        <f t="shared" si="2"/>
        <v>32051000</v>
      </c>
      <c r="G9" s="45">
        <f t="shared" si="2"/>
        <v>32051000</v>
      </c>
      <c r="H9" s="44">
        <f t="shared" si="2"/>
        <v>3000000</v>
      </c>
      <c r="I9" s="45">
        <f t="shared" si="2"/>
        <v>0</v>
      </c>
      <c r="J9" s="44">
        <f t="shared" si="2"/>
        <v>13417000</v>
      </c>
      <c r="K9" s="45">
        <f t="shared" si="2"/>
        <v>0</v>
      </c>
      <c r="L9" s="44">
        <f t="shared" si="2"/>
        <v>2013000</v>
      </c>
      <c r="M9" s="45">
        <f t="shared" si="2"/>
        <v>0</v>
      </c>
      <c r="N9" s="44">
        <f t="shared" si="2"/>
        <v>12985000</v>
      </c>
      <c r="O9" s="45">
        <f t="shared" si="2"/>
        <v>0</v>
      </c>
      <c r="P9" s="44">
        <f t="shared" si="2"/>
        <v>31415000</v>
      </c>
      <c r="Q9" s="45">
        <f t="shared" si="2"/>
        <v>0</v>
      </c>
      <c r="R9" s="20">
        <f>IF(($L9       =0),0,((($N9       -$L9       )/$L9       )*100))</f>
        <v>545.05712866368606</v>
      </c>
      <c r="S9" s="21">
        <f>IF(($M9       =0),0,((($O9       -$M9       )/$M9       )*100))</f>
        <v>0</v>
      </c>
      <c r="T9" s="20">
        <f>IF(($E9       =0),0,(($P9       /$E9       )*100))</f>
        <v>98.015662537830323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34348000</v>
      </c>
      <c r="C10" s="46">
        <v>-2297000</v>
      </c>
      <c r="D10" s="46"/>
      <c r="E10" s="46">
        <f t="shared" ref="E10:E41" si="4">$B10      +$C10      +$D10</f>
        <v>32051000</v>
      </c>
      <c r="F10" s="47">
        <v>32051000</v>
      </c>
      <c r="G10" s="48">
        <v>32051000</v>
      </c>
      <c r="H10" s="47">
        <v>3000000</v>
      </c>
      <c r="I10" s="48"/>
      <c r="J10" s="47">
        <v>13417000</v>
      </c>
      <c r="K10" s="48"/>
      <c r="L10" s="47">
        <v>2013000</v>
      </c>
      <c r="M10" s="48"/>
      <c r="N10" s="47">
        <v>12985000</v>
      </c>
      <c r="O10" s="48"/>
      <c r="P10" s="47">
        <f t="shared" ref="P10:P41" si="5">$H10      +$J10      +$L10      +$N10</f>
        <v>31415000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545.05712866368606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98.015662537830323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4199000</v>
      </c>
      <c r="C27" s="43">
        <f t="shared" si="11"/>
        <v>0</v>
      </c>
      <c r="D27" s="43">
        <f t="shared" si="11"/>
        <v>0</v>
      </c>
      <c r="E27" s="43">
        <f t="shared" si="11"/>
        <v>4199000</v>
      </c>
      <c r="F27" s="44">
        <f t="shared" si="11"/>
        <v>4199000</v>
      </c>
      <c r="G27" s="45">
        <f t="shared" si="11"/>
        <v>4199000</v>
      </c>
      <c r="H27" s="44">
        <f t="shared" si="11"/>
        <v>392000</v>
      </c>
      <c r="I27" s="45">
        <f t="shared" si="11"/>
        <v>0</v>
      </c>
      <c r="J27" s="44">
        <f t="shared" si="11"/>
        <v>205000</v>
      </c>
      <c r="K27" s="45">
        <f t="shared" si="11"/>
        <v>0</v>
      </c>
      <c r="L27" s="44">
        <f t="shared" si="11"/>
        <v>105000</v>
      </c>
      <c r="M27" s="45">
        <f t="shared" si="11"/>
        <v>0</v>
      </c>
      <c r="N27" s="44">
        <f t="shared" si="11"/>
        <v>1732000</v>
      </c>
      <c r="O27" s="45">
        <f t="shared" si="11"/>
        <v>4199000</v>
      </c>
      <c r="P27" s="44">
        <f t="shared" si="11"/>
        <v>2434000</v>
      </c>
      <c r="Q27" s="45">
        <f t="shared" si="11"/>
        <v>4199000</v>
      </c>
      <c r="R27" s="20">
        <f t="shared" si="7"/>
        <v>1549.5238095238096</v>
      </c>
      <c r="S27" s="21">
        <f t="shared" si="8"/>
        <v>0</v>
      </c>
      <c r="T27" s="20">
        <f t="shared" si="9"/>
        <v>57.966182424386758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158000</v>
      </c>
      <c r="I30" s="48"/>
      <c r="J30" s="47">
        <v>164000</v>
      </c>
      <c r="K30" s="48"/>
      <c r="L30" s="47">
        <v>52000</v>
      </c>
      <c r="M30" s="48"/>
      <c r="N30" s="47">
        <v>1732000</v>
      </c>
      <c r="O30" s="48">
        <v>3100000</v>
      </c>
      <c r="P30" s="47">
        <f t="shared" si="5"/>
        <v>2106000</v>
      </c>
      <c r="Q30" s="48">
        <f t="shared" si="6"/>
        <v>3100000</v>
      </c>
      <c r="R30" s="24">
        <f t="shared" si="7"/>
        <v>3230.7692307692305</v>
      </c>
      <c r="S30" s="25">
        <f t="shared" si="8"/>
        <v>0</v>
      </c>
      <c r="T30" s="24">
        <f t="shared" si="9"/>
        <v>67.935483870967744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1099000</v>
      </c>
      <c r="C32" s="46"/>
      <c r="D32" s="46"/>
      <c r="E32" s="46">
        <f t="shared" si="4"/>
        <v>1099000</v>
      </c>
      <c r="F32" s="47">
        <v>1099000</v>
      </c>
      <c r="G32" s="48">
        <v>1099000</v>
      </c>
      <c r="H32" s="47">
        <v>234000</v>
      </c>
      <c r="I32" s="48"/>
      <c r="J32" s="47">
        <v>41000</v>
      </c>
      <c r="K32" s="48"/>
      <c r="L32" s="47">
        <v>53000</v>
      </c>
      <c r="M32" s="48"/>
      <c r="N32" s="47"/>
      <c r="O32" s="48">
        <v>1099000</v>
      </c>
      <c r="P32" s="47">
        <f t="shared" si="5"/>
        <v>328000</v>
      </c>
      <c r="Q32" s="48">
        <f t="shared" si="6"/>
        <v>1099000</v>
      </c>
      <c r="R32" s="24">
        <f t="shared" si="7"/>
        <v>-100</v>
      </c>
      <c r="S32" s="25">
        <f t="shared" si="8"/>
        <v>0</v>
      </c>
      <c r="T32" s="24">
        <f t="shared" si="9"/>
        <v>29.845313921747042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20888000</v>
      </c>
      <c r="C42" s="52">
        <f t="shared" si="13"/>
        <v>3805000</v>
      </c>
      <c r="D42" s="52">
        <f t="shared" si="13"/>
        <v>0</v>
      </c>
      <c r="E42" s="52">
        <f t="shared" si="13"/>
        <v>24693000</v>
      </c>
      <c r="F42" s="53">
        <f t="shared" si="13"/>
        <v>24693000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20888000</v>
      </c>
      <c r="C43" s="43">
        <f t="shared" si="19"/>
        <v>3805000</v>
      </c>
      <c r="D43" s="43">
        <f t="shared" si="19"/>
        <v>0</v>
      </c>
      <c r="E43" s="43">
        <f t="shared" si="19"/>
        <v>24693000</v>
      </c>
      <c r="F43" s="44">
        <f t="shared" si="19"/>
        <v>24693000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20888000</v>
      </c>
      <c r="C45" s="46">
        <v>3805000</v>
      </c>
      <c r="D45" s="46"/>
      <c r="E45" s="46">
        <f t="shared" si="21"/>
        <v>24693000</v>
      </c>
      <c r="F45" s="47">
        <v>24693000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59435000</v>
      </c>
      <c r="C59" s="43">
        <f t="shared" si="26"/>
        <v>1508000</v>
      </c>
      <c r="D59" s="43">
        <f t="shared" si="26"/>
        <v>0</v>
      </c>
      <c r="E59" s="43">
        <f t="shared" si="26"/>
        <v>60943000</v>
      </c>
      <c r="F59" s="44">
        <f t="shared" si="26"/>
        <v>60943000</v>
      </c>
      <c r="G59" s="45">
        <f t="shared" si="26"/>
        <v>36250000</v>
      </c>
      <c r="H59" s="44">
        <f t="shared" si="26"/>
        <v>3392000</v>
      </c>
      <c r="I59" s="45">
        <f t="shared" si="26"/>
        <v>0</v>
      </c>
      <c r="J59" s="44">
        <f t="shared" si="26"/>
        <v>13622000</v>
      </c>
      <c r="K59" s="45">
        <f t="shared" si="26"/>
        <v>0</v>
      </c>
      <c r="L59" s="44">
        <f t="shared" si="26"/>
        <v>2118000</v>
      </c>
      <c r="M59" s="45">
        <f t="shared" si="26"/>
        <v>0</v>
      </c>
      <c r="N59" s="44">
        <f t="shared" si="26"/>
        <v>14717000</v>
      </c>
      <c r="O59" s="45">
        <f t="shared" si="26"/>
        <v>4199000</v>
      </c>
      <c r="P59" s="44">
        <f t="shared" si="26"/>
        <v>33849000</v>
      </c>
      <c r="Q59" s="45">
        <f t="shared" si="26"/>
        <v>4199000</v>
      </c>
      <c r="R59" s="20">
        <f t="shared" si="14"/>
        <v>594.85363550519367</v>
      </c>
      <c r="S59" s="21">
        <f t="shared" si="15"/>
        <v>0</v>
      </c>
      <c r="T59" s="20">
        <f t="shared" si="16"/>
        <v>55.542063895771456</v>
      </c>
      <c r="U59" s="22">
        <f t="shared" si="17"/>
        <v>6.8900447959568778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59435000</v>
      </c>
      <c r="C63" s="55">
        <f t="shared" si="30"/>
        <v>1508000</v>
      </c>
      <c r="D63" s="55">
        <f t="shared" si="30"/>
        <v>0</v>
      </c>
      <c r="E63" s="55">
        <f t="shared" si="30"/>
        <v>60943000</v>
      </c>
      <c r="F63" s="56">
        <f t="shared" si="30"/>
        <v>60943000</v>
      </c>
      <c r="G63" s="57">
        <f t="shared" si="30"/>
        <v>36250000</v>
      </c>
      <c r="H63" s="56">
        <f t="shared" si="30"/>
        <v>3392000</v>
      </c>
      <c r="I63" s="57">
        <f t="shared" si="30"/>
        <v>0</v>
      </c>
      <c r="J63" s="56">
        <f t="shared" si="30"/>
        <v>13622000</v>
      </c>
      <c r="K63" s="57">
        <f t="shared" si="30"/>
        <v>0</v>
      </c>
      <c r="L63" s="56">
        <f t="shared" si="30"/>
        <v>2118000</v>
      </c>
      <c r="M63" s="58">
        <f t="shared" si="30"/>
        <v>0</v>
      </c>
      <c r="N63" s="56">
        <f t="shared" si="30"/>
        <v>14717000</v>
      </c>
      <c r="O63" s="57">
        <f t="shared" si="30"/>
        <v>4199000</v>
      </c>
      <c r="P63" s="56">
        <f t="shared" si="30"/>
        <v>33849000</v>
      </c>
      <c r="Q63" s="57">
        <f t="shared" si="30"/>
        <v>4199000</v>
      </c>
      <c r="R63" s="38">
        <f t="shared" si="14"/>
        <v>594.85363550519367</v>
      </c>
      <c r="S63" s="39">
        <f t="shared" si="15"/>
        <v>0</v>
      </c>
      <c r="T63" s="38">
        <f t="shared" si="16"/>
        <v>55.542063895771456</v>
      </c>
      <c r="U63" s="39">
        <f t="shared" si="17"/>
        <v>6.8900447959568778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83495000</v>
      </c>
      <c r="C8" s="40">
        <f t="shared" si="0"/>
        <v>23940000</v>
      </c>
      <c r="D8" s="40">
        <f t="shared" si="0"/>
        <v>0</v>
      </c>
      <c r="E8" s="40">
        <f t="shared" si="0"/>
        <v>107435000</v>
      </c>
      <c r="F8" s="41">
        <f t="shared" si="0"/>
        <v>121817000</v>
      </c>
      <c r="G8" s="42">
        <f t="shared" si="0"/>
        <v>121817000</v>
      </c>
      <c r="H8" s="41">
        <f t="shared" si="0"/>
        <v>17279000</v>
      </c>
      <c r="I8" s="42">
        <f t="shared" si="0"/>
        <v>0</v>
      </c>
      <c r="J8" s="41">
        <f t="shared" si="0"/>
        <v>48508000</v>
      </c>
      <c r="K8" s="42">
        <f t="shared" si="0"/>
        <v>0</v>
      </c>
      <c r="L8" s="41">
        <f t="shared" si="0"/>
        <v>12253000</v>
      </c>
      <c r="M8" s="42">
        <f t="shared" si="0"/>
        <v>0</v>
      </c>
      <c r="N8" s="41">
        <f t="shared" si="0"/>
        <v>24136000</v>
      </c>
      <c r="O8" s="42">
        <f t="shared" si="0"/>
        <v>0</v>
      </c>
      <c r="P8" s="41">
        <f t="shared" si="0"/>
        <v>102176000</v>
      </c>
      <c r="Q8" s="42">
        <f t="shared" si="0"/>
        <v>0</v>
      </c>
      <c r="R8" s="16">
        <f>IF(($L8       =0),0,((($N8       -$L8       )/$L8       )*100))</f>
        <v>96.980331347425121</v>
      </c>
      <c r="S8" s="17">
        <f>IF(($M8       =0),0,((($O8       -$M8       )/$M8       )*100))</f>
        <v>0</v>
      </c>
      <c r="T8" s="16">
        <f>IF(($E8       =0),0,(($P8       /$E8       )*100))</f>
        <v>95.104947177363059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72985000</v>
      </c>
      <c r="C9" s="43">
        <f t="shared" si="2"/>
        <v>24114000</v>
      </c>
      <c r="D9" s="43">
        <f t="shared" si="2"/>
        <v>0</v>
      </c>
      <c r="E9" s="43">
        <f t="shared" si="2"/>
        <v>97099000</v>
      </c>
      <c r="F9" s="44">
        <f t="shared" si="2"/>
        <v>97099000</v>
      </c>
      <c r="G9" s="45">
        <f t="shared" si="2"/>
        <v>97099000</v>
      </c>
      <c r="H9" s="44">
        <f t="shared" si="2"/>
        <v>15813000</v>
      </c>
      <c r="I9" s="45">
        <f t="shared" si="2"/>
        <v>0</v>
      </c>
      <c r="J9" s="44">
        <f t="shared" si="2"/>
        <v>47049000</v>
      </c>
      <c r="K9" s="45">
        <f t="shared" si="2"/>
        <v>0</v>
      </c>
      <c r="L9" s="44">
        <f t="shared" si="2"/>
        <v>10775000</v>
      </c>
      <c r="M9" s="45">
        <f t="shared" si="2"/>
        <v>0</v>
      </c>
      <c r="N9" s="44">
        <f t="shared" si="2"/>
        <v>23462000</v>
      </c>
      <c r="O9" s="45">
        <f t="shared" si="2"/>
        <v>0</v>
      </c>
      <c r="P9" s="44">
        <f t="shared" si="2"/>
        <v>97099000</v>
      </c>
      <c r="Q9" s="45">
        <f t="shared" si="2"/>
        <v>0</v>
      </c>
      <c r="R9" s="20">
        <f>IF(($L9       =0),0,((($N9       -$L9       )/$L9       )*100))</f>
        <v>117.7447795823666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72985000</v>
      </c>
      <c r="C10" s="46">
        <v>24114000</v>
      </c>
      <c r="D10" s="46"/>
      <c r="E10" s="46">
        <f t="shared" ref="E10:E41" si="4">$B10      +$C10      +$D10</f>
        <v>97099000</v>
      </c>
      <c r="F10" s="47">
        <v>97099000</v>
      </c>
      <c r="G10" s="48">
        <v>97099000</v>
      </c>
      <c r="H10" s="47">
        <v>15813000</v>
      </c>
      <c r="I10" s="48"/>
      <c r="J10" s="47">
        <v>47049000</v>
      </c>
      <c r="K10" s="48"/>
      <c r="L10" s="47">
        <v>10775000</v>
      </c>
      <c r="M10" s="48"/>
      <c r="N10" s="47">
        <v>23462000</v>
      </c>
      <c r="O10" s="48"/>
      <c r="P10" s="47">
        <f t="shared" ref="P10:P41" si="5">$H10      +$J10      +$L10      +$N10</f>
        <v>97099000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117.7447795823666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10510000</v>
      </c>
      <c r="C27" s="43">
        <f t="shared" si="11"/>
        <v>-174000</v>
      </c>
      <c r="D27" s="43">
        <f t="shared" si="11"/>
        <v>0</v>
      </c>
      <c r="E27" s="43">
        <f t="shared" si="11"/>
        <v>10336000</v>
      </c>
      <c r="F27" s="44">
        <f t="shared" si="11"/>
        <v>24718000</v>
      </c>
      <c r="G27" s="45">
        <f t="shared" si="11"/>
        <v>24718000</v>
      </c>
      <c r="H27" s="44">
        <f t="shared" si="11"/>
        <v>1466000</v>
      </c>
      <c r="I27" s="45">
        <f t="shared" si="11"/>
        <v>0</v>
      </c>
      <c r="J27" s="44">
        <f t="shared" si="11"/>
        <v>1459000</v>
      </c>
      <c r="K27" s="45">
        <f t="shared" si="11"/>
        <v>0</v>
      </c>
      <c r="L27" s="44">
        <f t="shared" si="11"/>
        <v>1478000</v>
      </c>
      <c r="M27" s="45">
        <f t="shared" si="11"/>
        <v>0</v>
      </c>
      <c r="N27" s="44">
        <f t="shared" si="11"/>
        <v>674000</v>
      </c>
      <c r="O27" s="45">
        <f t="shared" si="11"/>
        <v>0</v>
      </c>
      <c r="P27" s="44">
        <f t="shared" si="11"/>
        <v>5077000</v>
      </c>
      <c r="Q27" s="45">
        <f t="shared" si="11"/>
        <v>0</v>
      </c>
      <c r="R27" s="20">
        <f t="shared" si="7"/>
        <v>-54.397834912043294</v>
      </c>
      <c r="S27" s="21">
        <f t="shared" si="8"/>
        <v>0</v>
      </c>
      <c r="T27" s="20">
        <f t="shared" si="9"/>
        <v>49.119582043343648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760000</v>
      </c>
      <c r="K30" s="48"/>
      <c r="L30" s="47"/>
      <c r="M30" s="48"/>
      <c r="N30" s="47">
        <v>589000</v>
      </c>
      <c r="O30" s="48"/>
      <c r="P30" s="47">
        <f t="shared" si="5"/>
        <v>1349000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43.516129032258064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3118000</v>
      </c>
      <c r="C32" s="46">
        <v>-174000</v>
      </c>
      <c r="D32" s="46"/>
      <c r="E32" s="46">
        <f t="shared" si="4"/>
        <v>2944000</v>
      </c>
      <c r="F32" s="47">
        <v>2944000</v>
      </c>
      <c r="G32" s="48">
        <v>2944000</v>
      </c>
      <c r="H32" s="47">
        <v>519000</v>
      </c>
      <c r="I32" s="48"/>
      <c r="J32" s="47">
        <v>260000</v>
      </c>
      <c r="K32" s="48"/>
      <c r="L32" s="47">
        <v>1478000</v>
      </c>
      <c r="M32" s="48"/>
      <c r="N32" s="47"/>
      <c r="O32" s="48"/>
      <c r="P32" s="47">
        <f t="shared" si="5"/>
        <v>2257000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76.664402173913047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4292000</v>
      </c>
      <c r="C35" s="46"/>
      <c r="D35" s="46"/>
      <c r="E35" s="46">
        <f t="shared" si="4"/>
        <v>4292000</v>
      </c>
      <c r="F35" s="47">
        <v>4292000</v>
      </c>
      <c r="G35" s="48">
        <v>4292000</v>
      </c>
      <c r="H35" s="47">
        <v>947000</v>
      </c>
      <c r="I35" s="48"/>
      <c r="J35" s="47">
        <v>439000</v>
      </c>
      <c r="K35" s="48"/>
      <c r="L35" s="47"/>
      <c r="M35" s="48"/>
      <c r="N35" s="47">
        <v>85000</v>
      </c>
      <c r="O35" s="48"/>
      <c r="P35" s="47">
        <f t="shared" si="5"/>
        <v>1471000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34.273066169617891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>
        <v>14382000</v>
      </c>
      <c r="G36" s="48">
        <v>14382000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71177000</v>
      </c>
      <c r="C42" s="52">
        <f t="shared" si="13"/>
        <v>13228000</v>
      </c>
      <c r="D42" s="52">
        <f t="shared" si="13"/>
        <v>0</v>
      </c>
      <c r="E42" s="52">
        <f t="shared" si="13"/>
        <v>84405000</v>
      </c>
      <c r="F42" s="53">
        <f t="shared" si="13"/>
        <v>84405000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71177000</v>
      </c>
      <c r="C43" s="43">
        <f t="shared" si="19"/>
        <v>13228000</v>
      </c>
      <c r="D43" s="43">
        <f t="shared" si="19"/>
        <v>0</v>
      </c>
      <c r="E43" s="43">
        <f t="shared" si="19"/>
        <v>84405000</v>
      </c>
      <c r="F43" s="44">
        <f t="shared" si="19"/>
        <v>84405000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70177000</v>
      </c>
      <c r="C45" s="46">
        <v>14228000</v>
      </c>
      <c r="D45" s="46"/>
      <c r="E45" s="46">
        <f t="shared" si="21"/>
        <v>84405000</v>
      </c>
      <c r="F45" s="47">
        <v>84405000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>
        <v>-1000000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154672000</v>
      </c>
      <c r="C59" s="43">
        <f t="shared" si="26"/>
        <v>37168000</v>
      </c>
      <c r="D59" s="43">
        <f t="shared" si="26"/>
        <v>0</v>
      </c>
      <c r="E59" s="43">
        <f t="shared" si="26"/>
        <v>191840000</v>
      </c>
      <c r="F59" s="44">
        <f t="shared" si="26"/>
        <v>206222000</v>
      </c>
      <c r="G59" s="45">
        <f t="shared" si="26"/>
        <v>121817000</v>
      </c>
      <c r="H59" s="44">
        <f t="shared" si="26"/>
        <v>17279000</v>
      </c>
      <c r="I59" s="45">
        <f t="shared" si="26"/>
        <v>0</v>
      </c>
      <c r="J59" s="44">
        <f t="shared" si="26"/>
        <v>48508000</v>
      </c>
      <c r="K59" s="45">
        <f t="shared" si="26"/>
        <v>0</v>
      </c>
      <c r="L59" s="44">
        <f t="shared" si="26"/>
        <v>12253000</v>
      </c>
      <c r="M59" s="45">
        <f t="shared" si="26"/>
        <v>0</v>
      </c>
      <c r="N59" s="44">
        <f t="shared" si="26"/>
        <v>24136000</v>
      </c>
      <c r="O59" s="45">
        <f t="shared" si="26"/>
        <v>0</v>
      </c>
      <c r="P59" s="44">
        <f t="shared" si="26"/>
        <v>102176000</v>
      </c>
      <c r="Q59" s="45">
        <f t="shared" si="26"/>
        <v>0</v>
      </c>
      <c r="R59" s="20">
        <f t="shared" si="14"/>
        <v>96.980331347425121</v>
      </c>
      <c r="S59" s="21">
        <f t="shared" si="15"/>
        <v>0</v>
      </c>
      <c r="T59" s="20">
        <f t="shared" si="16"/>
        <v>53.261050875729779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154672000</v>
      </c>
      <c r="C63" s="55">
        <f t="shared" si="30"/>
        <v>37168000</v>
      </c>
      <c r="D63" s="55">
        <f t="shared" si="30"/>
        <v>0</v>
      </c>
      <c r="E63" s="55">
        <f t="shared" si="30"/>
        <v>191840000</v>
      </c>
      <c r="F63" s="56">
        <f t="shared" si="30"/>
        <v>206222000</v>
      </c>
      <c r="G63" s="57">
        <f t="shared" si="30"/>
        <v>121817000</v>
      </c>
      <c r="H63" s="56">
        <f t="shared" si="30"/>
        <v>17279000</v>
      </c>
      <c r="I63" s="57">
        <f t="shared" si="30"/>
        <v>0</v>
      </c>
      <c r="J63" s="56">
        <f t="shared" si="30"/>
        <v>48508000</v>
      </c>
      <c r="K63" s="57">
        <f t="shared" si="30"/>
        <v>0</v>
      </c>
      <c r="L63" s="56">
        <f t="shared" si="30"/>
        <v>12253000</v>
      </c>
      <c r="M63" s="58">
        <f t="shared" si="30"/>
        <v>0</v>
      </c>
      <c r="N63" s="56">
        <f t="shared" si="30"/>
        <v>24136000</v>
      </c>
      <c r="O63" s="57">
        <f t="shared" si="30"/>
        <v>0</v>
      </c>
      <c r="P63" s="56">
        <f t="shared" si="30"/>
        <v>102176000</v>
      </c>
      <c r="Q63" s="57">
        <f t="shared" si="30"/>
        <v>0</v>
      </c>
      <c r="R63" s="38">
        <f t="shared" si="14"/>
        <v>96.980331347425121</v>
      </c>
      <c r="S63" s="39">
        <f t="shared" si="15"/>
        <v>0</v>
      </c>
      <c r="T63" s="38">
        <f t="shared" si="16"/>
        <v>53.261050875729779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46233000</v>
      </c>
      <c r="C8" s="40">
        <f t="shared" si="0"/>
        <v>-12138000</v>
      </c>
      <c r="D8" s="40">
        <f t="shared" si="0"/>
        <v>0</v>
      </c>
      <c r="E8" s="40">
        <f t="shared" si="0"/>
        <v>34095000</v>
      </c>
      <c r="F8" s="41">
        <f t="shared" si="0"/>
        <v>34095000</v>
      </c>
      <c r="G8" s="42">
        <f t="shared" si="0"/>
        <v>34095000</v>
      </c>
      <c r="H8" s="41">
        <f t="shared" si="0"/>
        <v>0</v>
      </c>
      <c r="I8" s="42">
        <f t="shared" si="0"/>
        <v>0</v>
      </c>
      <c r="J8" s="41">
        <f t="shared" si="0"/>
        <v>8000000</v>
      </c>
      <c r="K8" s="42">
        <f t="shared" si="0"/>
        <v>0</v>
      </c>
      <c r="L8" s="41">
        <f t="shared" si="0"/>
        <v>509000</v>
      </c>
      <c r="M8" s="42">
        <f t="shared" si="0"/>
        <v>0</v>
      </c>
      <c r="N8" s="41">
        <f t="shared" si="0"/>
        <v>22486000</v>
      </c>
      <c r="O8" s="42">
        <f t="shared" si="0"/>
        <v>0</v>
      </c>
      <c r="P8" s="41">
        <f t="shared" si="0"/>
        <v>30995000</v>
      </c>
      <c r="Q8" s="42">
        <f t="shared" si="0"/>
        <v>0</v>
      </c>
      <c r="R8" s="16">
        <f>IF(($L8       =0),0,((($N8       -$L8       )/$L8       )*100))</f>
        <v>4317.6817288801576</v>
      </c>
      <c r="S8" s="17">
        <f>IF(($M8       =0),0,((($O8       -$M8       )/$M8       )*100))</f>
        <v>0</v>
      </c>
      <c r="T8" s="16">
        <f>IF(($E8       =0),0,(($P8       /$E8       )*100))</f>
        <v>90.907757735738386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43133000</v>
      </c>
      <c r="C9" s="43">
        <f t="shared" si="2"/>
        <v>-12138000</v>
      </c>
      <c r="D9" s="43">
        <f t="shared" si="2"/>
        <v>0</v>
      </c>
      <c r="E9" s="43">
        <f t="shared" si="2"/>
        <v>30995000</v>
      </c>
      <c r="F9" s="44">
        <f t="shared" si="2"/>
        <v>30995000</v>
      </c>
      <c r="G9" s="45">
        <f t="shared" si="2"/>
        <v>30995000</v>
      </c>
      <c r="H9" s="44">
        <f t="shared" si="2"/>
        <v>0</v>
      </c>
      <c r="I9" s="45">
        <f t="shared" si="2"/>
        <v>0</v>
      </c>
      <c r="J9" s="44">
        <f t="shared" si="2"/>
        <v>8000000</v>
      </c>
      <c r="K9" s="45">
        <f t="shared" si="2"/>
        <v>0</v>
      </c>
      <c r="L9" s="44">
        <f t="shared" si="2"/>
        <v>509000</v>
      </c>
      <c r="M9" s="45">
        <f t="shared" si="2"/>
        <v>0</v>
      </c>
      <c r="N9" s="44">
        <f t="shared" si="2"/>
        <v>22486000</v>
      </c>
      <c r="O9" s="45">
        <f t="shared" si="2"/>
        <v>0</v>
      </c>
      <c r="P9" s="44">
        <f t="shared" si="2"/>
        <v>30995000</v>
      </c>
      <c r="Q9" s="45">
        <f t="shared" si="2"/>
        <v>0</v>
      </c>
      <c r="R9" s="20">
        <f>IF(($L9       =0),0,((($N9       -$L9       )/$L9       )*100))</f>
        <v>4317.6817288801576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43133000</v>
      </c>
      <c r="C10" s="46">
        <v>-12138000</v>
      </c>
      <c r="D10" s="46"/>
      <c r="E10" s="46">
        <f t="shared" ref="E10:E41" si="4">$B10      +$C10      +$D10</f>
        <v>30995000</v>
      </c>
      <c r="F10" s="47">
        <v>30995000</v>
      </c>
      <c r="G10" s="48">
        <v>30995000</v>
      </c>
      <c r="H10" s="47"/>
      <c r="I10" s="48"/>
      <c r="J10" s="47">
        <v>8000000</v>
      </c>
      <c r="K10" s="48"/>
      <c r="L10" s="47">
        <v>509000</v>
      </c>
      <c r="M10" s="48"/>
      <c r="N10" s="47">
        <v>22486000</v>
      </c>
      <c r="O10" s="48"/>
      <c r="P10" s="47">
        <f t="shared" ref="P10:P41" si="5">$H10      +$J10      +$L10      +$N10</f>
        <v>30995000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4317.6817288801576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3100000</v>
      </c>
      <c r="C27" s="43">
        <f t="shared" si="11"/>
        <v>0</v>
      </c>
      <c r="D27" s="43">
        <f t="shared" si="11"/>
        <v>0</v>
      </c>
      <c r="E27" s="43">
        <f t="shared" si="11"/>
        <v>3100000</v>
      </c>
      <c r="F27" s="44">
        <f t="shared" si="11"/>
        <v>3100000</v>
      </c>
      <c r="G27" s="45">
        <f t="shared" si="11"/>
        <v>3100000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15564000</v>
      </c>
      <c r="C42" s="52">
        <f t="shared" si="13"/>
        <v>4664000</v>
      </c>
      <c r="D42" s="52">
        <f t="shared" si="13"/>
        <v>0</v>
      </c>
      <c r="E42" s="52">
        <f t="shared" si="13"/>
        <v>20228000</v>
      </c>
      <c r="F42" s="53">
        <f t="shared" si="13"/>
        <v>20228000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15564000</v>
      </c>
      <c r="C43" s="43">
        <f t="shared" si="19"/>
        <v>4664000</v>
      </c>
      <c r="D43" s="43">
        <f t="shared" si="19"/>
        <v>0</v>
      </c>
      <c r="E43" s="43">
        <f t="shared" si="19"/>
        <v>20228000</v>
      </c>
      <c r="F43" s="44">
        <f t="shared" si="19"/>
        <v>20228000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15564000</v>
      </c>
      <c r="C45" s="46">
        <v>4664000</v>
      </c>
      <c r="D45" s="46"/>
      <c r="E45" s="46">
        <f t="shared" si="21"/>
        <v>20228000</v>
      </c>
      <c r="F45" s="47">
        <v>20228000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61797000</v>
      </c>
      <c r="C59" s="43">
        <f t="shared" si="26"/>
        <v>-7474000</v>
      </c>
      <c r="D59" s="43">
        <f t="shared" si="26"/>
        <v>0</v>
      </c>
      <c r="E59" s="43">
        <f t="shared" si="26"/>
        <v>54323000</v>
      </c>
      <c r="F59" s="44">
        <f t="shared" si="26"/>
        <v>54323000</v>
      </c>
      <c r="G59" s="45">
        <f t="shared" si="26"/>
        <v>34095000</v>
      </c>
      <c r="H59" s="44">
        <f t="shared" si="26"/>
        <v>0</v>
      </c>
      <c r="I59" s="45">
        <f t="shared" si="26"/>
        <v>0</v>
      </c>
      <c r="J59" s="44">
        <f t="shared" si="26"/>
        <v>8000000</v>
      </c>
      <c r="K59" s="45">
        <f t="shared" si="26"/>
        <v>0</v>
      </c>
      <c r="L59" s="44">
        <f t="shared" si="26"/>
        <v>509000</v>
      </c>
      <c r="M59" s="45">
        <f t="shared" si="26"/>
        <v>0</v>
      </c>
      <c r="N59" s="44">
        <f t="shared" si="26"/>
        <v>22486000</v>
      </c>
      <c r="O59" s="45">
        <f t="shared" si="26"/>
        <v>0</v>
      </c>
      <c r="P59" s="44">
        <f t="shared" si="26"/>
        <v>30995000</v>
      </c>
      <c r="Q59" s="45">
        <f t="shared" si="26"/>
        <v>0</v>
      </c>
      <c r="R59" s="20">
        <f t="shared" si="14"/>
        <v>4317.6817288801576</v>
      </c>
      <c r="S59" s="21">
        <f t="shared" si="15"/>
        <v>0</v>
      </c>
      <c r="T59" s="20">
        <f t="shared" si="16"/>
        <v>57.056863575281191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61797000</v>
      </c>
      <c r="C63" s="55">
        <f t="shared" si="30"/>
        <v>-7474000</v>
      </c>
      <c r="D63" s="55">
        <f t="shared" si="30"/>
        <v>0</v>
      </c>
      <c r="E63" s="55">
        <f t="shared" si="30"/>
        <v>54323000</v>
      </c>
      <c r="F63" s="56">
        <f t="shared" si="30"/>
        <v>54323000</v>
      </c>
      <c r="G63" s="57">
        <f t="shared" si="30"/>
        <v>34095000</v>
      </c>
      <c r="H63" s="56">
        <f t="shared" si="30"/>
        <v>0</v>
      </c>
      <c r="I63" s="57">
        <f t="shared" si="30"/>
        <v>0</v>
      </c>
      <c r="J63" s="56">
        <f t="shared" si="30"/>
        <v>8000000</v>
      </c>
      <c r="K63" s="57">
        <f t="shared" si="30"/>
        <v>0</v>
      </c>
      <c r="L63" s="56">
        <f t="shared" si="30"/>
        <v>509000</v>
      </c>
      <c r="M63" s="58">
        <f t="shared" si="30"/>
        <v>0</v>
      </c>
      <c r="N63" s="56">
        <f t="shared" si="30"/>
        <v>22486000</v>
      </c>
      <c r="O63" s="57">
        <f t="shared" si="30"/>
        <v>0</v>
      </c>
      <c r="P63" s="56">
        <f t="shared" si="30"/>
        <v>30995000</v>
      </c>
      <c r="Q63" s="57">
        <f t="shared" si="30"/>
        <v>0</v>
      </c>
      <c r="R63" s="38">
        <f t="shared" si="14"/>
        <v>4317.6817288801576</v>
      </c>
      <c r="S63" s="39">
        <f t="shared" si="15"/>
        <v>0</v>
      </c>
      <c r="T63" s="38">
        <f t="shared" si="16"/>
        <v>57.056863575281191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47891000</v>
      </c>
      <c r="C8" s="40">
        <f t="shared" si="0"/>
        <v>-2935000</v>
      </c>
      <c r="D8" s="40">
        <f t="shared" si="0"/>
        <v>0</v>
      </c>
      <c r="E8" s="40">
        <f t="shared" si="0"/>
        <v>44956000</v>
      </c>
      <c r="F8" s="41">
        <f t="shared" si="0"/>
        <v>44956000</v>
      </c>
      <c r="G8" s="42">
        <f t="shared" si="0"/>
        <v>44956000</v>
      </c>
      <c r="H8" s="41">
        <f t="shared" si="0"/>
        <v>7385000</v>
      </c>
      <c r="I8" s="42">
        <f t="shared" si="0"/>
        <v>-428000</v>
      </c>
      <c r="J8" s="41">
        <f t="shared" si="0"/>
        <v>13861000</v>
      </c>
      <c r="K8" s="42">
        <f t="shared" si="0"/>
        <v>0</v>
      </c>
      <c r="L8" s="41">
        <f t="shared" si="0"/>
        <v>4878000</v>
      </c>
      <c r="M8" s="42">
        <f t="shared" si="0"/>
        <v>-1287000</v>
      </c>
      <c r="N8" s="41">
        <f t="shared" si="0"/>
        <v>18071000</v>
      </c>
      <c r="O8" s="42">
        <f t="shared" si="0"/>
        <v>0</v>
      </c>
      <c r="P8" s="41">
        <f t="shared" si="0"/>
        <v>44195000</v>
      </c>
      <c r="Q8" s="42">
        <f t="shared" si="0"/>
        <v>-1715000</v>
      </c>
      <c r="R8" s="16">
        <f>IF(($L8       =0),0,((($N8       -$L8       )/$L8       )*100))</f>
        <v>270.45920459204592</v>
      </c>
      <c r="S8" s="17">
        <f>IF(($M8       =0),0,((($O8       -$M8       )/$M8       )*100))</f>
        <v>-100</v>
      </c>
      <c r="T8" s="16">
        <f>IF(($E8       =0),0,(($P8       /$E8       )*100))</f>
        <v>98.307233739656553</v>
      </c>
      <c r="U8" s="18">
        <f>IF(($E8       =0),0,(($Q8       /$E8       )*100))</f>
        <v>-3.814841178040751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43876000</v>
      </c>
      <c r="C9" s="43">
        <f t="shared" si="2"/>
        <v>-2935000</v>
      </c>
      <c r="D9" s="43">
        <f t="shared" si="2"/>
        <v>0</v>
      </c>
      <c r="E9" s="43">
        <f t="shared" si="2"/>
        <v>40941000</v>
      </c>
      <c r="F9" s="44">
        <f t="shared" si="2"/>
        <v>40941000</v>
      </c>
      <c r="G9" s="45">
        <f t="shared" si="2"/>
        <v>40941000</v>
      </c>
      <c r="H9" s="44">
        <f t="shared" si="2"/>
        <v>7078000</v>
      </c>
      <c r="I9" s="45">
        <f t="shared" si="2"/>
        <v>0</v>
      </c>
      <c r="J9" s="44">
        <f t="shared" si="2"/>
        <v>13340000</v>
      </c>
      <c r="K9" s="45">
        <f t="shared" si="2"/>
        <v>0</v>
      </c>
      <c r="L9" s="44">
        <f t="shared" si="2"/>
        <v>4357000</v>
      </c>
      <c r="M9" s="45">
        <f t="shared" si="2"/>
        <v>0</v>
      </c>
      <c r="N9" s="44">
        <f t="shared" si="2"/>
        <v>16166000</v>
      </c>
      <c r="O9" s="45">
        <f t="shared" si="2"/>
        <v>0</v>
      </c>
      <c r="P9" s="44">
        <f t="shared" si="2"/>
        <v>40941000</v>
      </c>
      <c r="Q9" s="45">
        <f t="shared" si="2"/>
        <v>0</v>
      </c>
      <c r="R9" s="20">
        <f>IF(($L9       =0),0,((($N9       -$L9       )/$L9       )*100))</f>
        <v>271.03511590543951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43876000</v>
      </c>
      <c r="C10" s="46">
        <v>-2935000</v>
      </c>
      <c r="D10" s="46"/>
      <c r="E10" s="46">
        <f t="shared" ref="E10:E41" si="4">$B10      +$C10      +$D10</f>
        <v>40941000</v>
      </c>
      <c r="F10" s="47">
        <v>40941000</v>
      </c>
      <c r="G10" s="48">
        <v>40941000</v>
      </c>
      <c r="H10" s="47">
        <v>7078000</v>
      </c>
      <c r="I10" s="48"/>
      <c r="J10" s="47">
        <v>13340000</v>
      </c>
      <c r="K10" s="48"/>
      <c r="L10" s="47">
        <v>4357000</v>
      </c>
      <c r="M10" s="48"/>
      <c r="N10" s="47">
        <v>16166000</v>
      </c>
      <c r="O10" s="48"/>
      <c r="P10" s="47">
        <f t="shared" ref="P10:P41" si="5">$H10      +$J10      +$L10      +$N10</f>
        <v>40941000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271.03511590543951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4015000</v>
      </c>
      <c r="C27" s="43">
        <f t="shared" si="11"/>
        <v>0</v>
      </c>
      <c r="D27" s="43">
        <f t="shared" si="11"/>
        <v>0</v>
      </c>
      <c r="E27" s="43">
        <f t="shared" si="11"/>
        <v>4015000</v>
      </c>
      <c r="F27" s="44">
        <f t="shared" si="11"/>
        <v>4015000</v>
      </c>
      <c r="G27" s="45">
        <f t="shared" si="11"/>
        <v>4015000</v>
      </c>
      <c r="H27" s="44">
        <f t="shared" si="11"/>
        <v>307000</v>
      </c>
      <c r="I27" s="45">
        <f t="shared" si="11"/>
        <v>-428000</v>
      </c>
      <c r="J27" s="44">
        <f t="shared" si="11"/>
        <v>521000</v>
      </c>
      <c r="K27" s="45">
        <f t="shared" si="11"/>
        <v>0</v>
      </c>
      <c r="L27" s="44">
        <f t="shared" si="11"/>
        <v>521000</v>
      </c>
      <c r="M27" s="45">
        <f t="shared" si="11"/>
        <v>-1287000</v>
      </c>
      <c r="N27" s="44">
        <f t="shared" si="11"/>
        <v>1905000</v>
      </c>
      <c r="O27" s="45">
        <f t="shared" si="11"/>
        <v>0</v>
      </c>
      <c r="P27" s="44">
        <f t="shared" si="11"/>
        <v>3254000</v>
      </c>
      <c r="Q27" s="45">
        <f t="shared" si="11"/>
        <v>-1715000</v>
      </c>
      <c r="R27" s="20">
        <f t="shared" si="7"/>
        <v>265.64299424184259</v>
      </c>
      <c r="S27" s="21">
        <f t="shared" si="8"/>
        <v>-100</v>
      </c>
      <c r="T27" s="20">
        <f t="shared" si="9"/>
        <v>81.04607721046078</v>
      </c>
      <c r="U27" s="22">
        <f t="shared" si="10"/>
        <v>-42.714819427148193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/>
      <c r="I30" s="48"/>
      <c r="J30" s="47">
        <v>400000</v>
      </c>
      <c r="K30" s="48"/>
      <c r="L30" s="47"/>
      <c r="M30" s="48"/>
      <c r="N30" s="47">
        <v>1593000</v>
      </c>
      <c r="O30" s="48"/>
      <c r="P30" s="47">
        <f t="shared" si="5"/>
        <v>1993000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86.65217391304347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1715000</v>
      </c>
      <c r="C32" s="46"/>
      <c r="D32" s="46"/>
      <c r="E32" s="46">
        <f t="shared" si="4"/>
        <v>1715000</v>
      </c>
      <c r="F32" s="47">
        <v>1715000</v>
      </c>
      <c r="G32" s="48">
        <v>1715000</v>
      </c>
      <c r="H32" s="47">
        <v>307000</v>
      </c>
      <c r="I32" s="48">
        <v>-428000</v>
      </c>
      <c r="J32" s="47">
        <v>121000</v>
      </c>
      <c r="K32" s="48"/>
      <c r="L32" s="47">
        <v>521000</v>
      </c>
      <c r="M32" s="48">
        <v>-1287000</v>
      </c>
      <c r="N32" s="47">
        <v>312000</v>
      </c>
      <c r="O32" s="48"/>
      <c r="P32" s="47">
        <f t="shared" si="5"/>
        <v>1261000</v>
      </c>
      <c r="Q32" s="48">
        <f t="shared" si="6"/>
        <v>-1715000</v>
      </c>
      <c r="R32" s="24">
        <f t="shared" si="7"/>
        <v>-40.115163147792707</v>
      </c>
      <c r="S32" s="25">
        <f t="shared" si="8"/>
        <v>-100</v>
      </c>
      <c r="T32" s="24">
        <f t="shared" si="9"/>
        <v>73.527696793002917</v>
      </c>
      <c r="U32" s="26">
        <f t="shared" si="10"/>
        <v>-100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15427000</v>
      </c>
      <c r="C42" s="52">
        <f t="shared" si="13"/>
        <v>33683000</v>
      </c>
      <c r="D42" s="52">
        <f t="shared" si="13"/>
        <v>0</v>
      </c>
      <c r="E42" s="52">
        <f t="shared" si="13"/>
        <v>49110000</v>
      </c>
      <c r="F42" s="53">
        <f t="shared" si="13"/>
        <v>49110000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15427000</v>
      </c>
      <c r="C43" s="43">
        <f t="shared" si="19"/>
        <v>33683000</v>
      </c>
      <c r="D43" s="43">
        <f t="shared" si="19"/>
        <v>0</v>
      </c>
      <c r="E43" s="43">
        <f t="shared" si="19"/>
        <v>49110000</v>
      </c>
      <c r="F43" s="44">
        <f t="shared" si="19"/>
        <v>49110000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15427000</v>
      </c>
      <c r="C45" s="46">
        <v>33683000</v>
      </c>
      <c r="D45" s="46"/>
      <c r="E45" s="46">
        <f t="shared" si="21"/>
        <v>49110000</v>
      </c>
      <c r="F45" s="47">
        <v>49110000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63318000</v>
      </c>
      <c r="C59" s="43">
        <f t="shared" si="26"/>
        <v>30748000</v>
      </c>
      <c r="D59" s="43">
        <f t="shared" si="26"/>
        <v>0</v>
      </c>
      <c r="E59" s="43">
        <f t="shared" si="26"/>
        <v>94066000</v>
      </c>
      <c r="F59" s="44">
        <f t="shared" si="26"/>
        <v>94066000</v>
      </c>
      <c r="G59" s="45">
        <f t="shared" si="26"/>
        <v>44956000</v>
      </c>
      <c r="H59" s="44">
        <f t="shared" si="26"/>
        <v>7385000</v>
      </c>
      <c r="I59" s="45">
        <f t="shared" si="26"/>
        <v>-428000</v>
      </c>
      <c r="J59" s="44">
        <f t="shared" si="26"/>
        <v>13861000</v>
      </c>
      <c r="K59" s="45">
        <f t="shared" si="26"/>
        <v>0</v>
      </c>
      <c r="L59" s="44">
        <f t="shared" si="26"/>
        <v>4878000</v>
      </c>
      <c r="M59" s="45">
        <f t="shared" si="26"/>
        <v>-1287000</v>
      </c>
      <c r="N59" s="44">
        <f t="shared" si="26"/>
        <v>18071000</v>
      </c>
      <c r="O59" s="45">
        <f t="shared" si="26"/>
        <v>0</v>
      </c>
      <c r="P59" s="44">
        <f t="shared" si="26"/>
        <v>44195000</v>
      </c>
      <c r="Q59" s="45">
        <f t="shared" si="26"/>
        <v>-1715000</v>
      </c>
      <c r="R59" s="20">
        <f t="shared" si="14"/>
        <v>270.45920459204592</v>
      </c>
      <c r="S59" s="21">
        <f t="shared" si="15"/>
        <v>-100</v>
      </c>
      <c r="T59" s="20">
        <f t="shared" si="16"/>
        <v>46.982969404460704</v>
      </c>
      <c r="U59" s="22">
        <f t="shared" si="17"/>
        <v>-1.8231879744009523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63318000</v>
      </c>
      <c r="C63" s="55">
        <f t="shared" si="30"/>
        <v>30748000</v>
      </c>
      <c r="D63" s="55">
        <f t="shared" si="30"/>
        <v>0</v>
      </c>
      <c r="E63" s="55">
        <f t="shared" si="30"/>
        <v>94066000</v>
      </c>
      <c r="F63" s="56">
        <f t="shared" si="30"/>
        <v>94066000</v>
      </c>
      <c r="G63" s="57">
        <f t="shared" si="30"/>
        <v>44956000</v>
      </c>
      <c r="H63" s="56">
        <f t="shared" si="30"/>
        <v>7385000</v>
      </c>
      <c r="I63" s="57">
        <f t="shared" si="30"/>
        <v>-428000</v>
      </c>
      <c r="J63" s="56">
        <f t="shared" si="30"/>
        <v>13861000</v>
      </c>
      <c r="K63" s="57">
        <f t="shared" si="30"/>
        <v>0</v>
      </c>
      <c r="L63" s="56">
        <f t="shared" si="30"/>
        <v>4878000</v>
      </c>
      <c r="M63" s="58">
        <f t="shared" si="30"/>
        <v>-1287000</v>
      </c>
      <c r="N63" s="56">
        <f t="shared" si="30"/>
        <v>18071000</v>
      </c>
      <c r="O63" s="57">
        <f t="shared" si="30"/>
        <v>0</v>
      </c>
      <c r="P63" s="56">
        <f t="shared" si="30"/>
        <v>44195000</v>
      </c>
      <c r="Q63" s="57">
        <f t="shared" si="30"/>
        <v>-1715000</v>
      </c>
      <c r="R63" s="38">
        <f t="shared" si="14"/>
        <v>270.45920459204592</v>
      </c>
      <c r="S63" s="39">
        <f t="shared" si="15"/>
        <v>-100</v>
      </c>
      <c r="T63" s="38">
        <f t="shared" si="16"/>
        <v>46.982969404460704</v>
      </c>
      <c r="U63" s="39">
        <f t="shared" si="17"/>
        <v>-1.8231879744009523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28091000</v>
      </c>
      <c r="C8" s="40">
        <f t="shared" si="0"/>
        <v>23227000</v>
      </c>
      <c r="D8" s="40">
        <f t="shared" si="0"/>
        <v>0</v>
      </c>
      <c r="E8" s="40">
        <f t="shared" si="0"/>
        <v>51318000</v>
      </c>
      <c r="F8" s="41">
        <f t="shared" si="0"/>
        <v>51318000</v>
      </c>
      <c r="G8" s="42">
        <f t="shared" si="0"/>
        <v>51318000</v>
      </c>
      <c r="H8" s="41">
        <f t="shared" si="0"/>
        <v>10469000</v>
      </c>
      <c r="I8" s="42">
        <f t="shared" si="0"/>
        <v>0</v>
      </c>
      <c r="J8" s="41">
        <f t="shared" si="0"/>
        <v>9241000</v>
      </c>
      <c r="K8" s="42">
        <f t="shared" si="0"/>
        <v>7366313</v>
      </c>
      <c r="L8" s="41">
        <f t="shared" si="0"/>
        <v>8047000</v>
      </c>
      <c r="M8" s="42">
        <f t="shared" si="0"/>
        <v>-1353261</v>
      </c>
      <c r="N8" s="41">
        <f t="shared" si="0"/>
        <v>5935000</v>
      </c>
      <c r="O8" s="42">
        <f t="shared" si="0"/>
        <v>30876175</v>
      </c>
      <c r="P8" s="41">
        <f t="shared" si="0"/>
        <v>33692000</v>
      </c>
      <c r="Q8" s="42">
        <f t="shared" si="0"/>
        <v>36889227</v>
      </c>
      <c r="R8" s="16">
        <f>IF(($L8       =0),0,((($N8       -$L8       )/$L8       )*100))</f>
        <v>-26.245805890393935</v>
      </c>
      <c r="S8" s="17">
        <f>IF(($M8       =0),0,((($O8       -$M8       )/$M8       )*100))</f>
        <v>-2381.6127118124291</v>
      </c>
      <c r="T8" s="16">
        <f>IF(($E8       =0),0,(($P8       /$E8       )*100))</f>
        <v>65.653376982735097</v>
      </c>
      <c r="U8" s="18">
        <f>IF(($E8       =0),0,(($Q8       /$E8       )*100))</f>
        <v>71.883602244826378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24108000</v>
      </c>
      <c r="C9" s="43">
        <f t="shared" si="2"/>
        <v>10022000</v>
      </c>
      <c r="D9" s="43">
        <f t="shared" si="2"/>
        <v>0</v>
      </c>
      <c r="E9" s="43">
        <f t="shared" si="2"/>
        <v>34130000</v>
      </c>
      <c r="F9" s="44">
        <f t="shared" si="2"/>
        <v>34130000</v>
      </c>
      <c r="G9" s="45">
        <f t="shared" si="2"/>
        <v>34130000</v>
      </c>
      <c r="H9" s="44">
        <f t="shared" si="2"/>
        <v>10257000</v>
      </c>
      <c r="I9" s="45">
        <f t="shared" si="2"/>
        <v>0</v>
      </c>
      <c r="J9" s="44">
        <f t="shared" si="2"/>
        <v>8494000</v>
      </c>
      <c r="K9" s="45">
        <f t="shared" si="2"/>
        <v>6014652</v>
      </c>
      <c r="L9" s="44">
        <f t="shared" si="2"/>
        <v>7959000</v>
      </c>
      <c r="M9" s="45">
        <f t="shared" si="2"/>
        <v>-1478261</v>
      </c>
      <c r="N9" s="44">
        <f t="shared" si="2"/>
        <v>4645000</v>
      </c>
      <c r="O9" s="45">
        <f t="shared" si="2"/>
        <v>29081688</v>
      </c>
      <c r="P9" s="44">
        <f t="shared" si="2"/>
        <v>31355000</v>
      </c>
      <c r="Q9" s="45">
        <f t="shared" si="2"/>
        <v>33618079</v>
      </c>
      <c r="R9" s="20">
        <f>IF(($L9       =0),0,((($N9       -$L9       )/$L9       )*100))</f>
        <v>-41.638396783515518</v>
      </c>
      <c r="S9" s="21">
        <f>IF(($M9       =0),0,((($O9       -$M9       )/$M9       )*100))</f>
        <v>-2067.2904852390748</v>
      </c>
      <c r="T9" s="20">
        <f>IF(($E9       =0),0,(($P9       /$E9       )*100))</f>
        <v>91.869323176091413</v>
      </c>
      <c r="U9" s="22">
        <f>IF(($E9       =0),0,(($Q9       /$E9       )*100))</f>
        <v>98.500084969235274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19483000</v>
      </c>
      <c r="C10" s="46">
        <v>10672000</v>
      </c>
      <c r="D10" s="46"/>
      <c r="E10" s="46">
        <f t="shared" ref="E10:E41" si="4">$B10      +$C10      +$D10</f>
        <v>30155000</v>
      </c>
      <c r="F10" s="47">
        <v>30155000</v>
      </c>
      <c r="G10" s="48">
        <v>30155000</v>
      </c>
      <c r="H10" s="47">
        <v>10257000</v>
      </c>
      <c r="I10" s="48"/>
      <c r="J10" s="47">
        <v>7294000</v>
      </c>
      <c r="K10" s="48">
        <v>6319000</v>
      </c>
      <c r="L10" s="47">
        <v>7959000</v>
      </c>
      <c r="M10" s="48"/>
      <c r="N10" s="47">
        <v>4645000</v>
      </c>
      <c r="O10" s="48">
        <v>22711935</v>
      </c>
      <c r="P10" s="47">
        <f t="shared" ref="P10:P41" si="5">$H10      +$J10      +$L10      +$N10</f>
        <v>30155000</v>
      </c>
      <c r="Q10" s="48">
        <f t="shared" ref="Q10:Q41" si="6">$I10      +$K10      +$M10      +$O10</f>
        <v>29030935</v>
      </c>
      <c r="R10" s="24">
        <f t="shared" ref="R10:R41" si="7">IF(($L10      =0),0,((($N10      -$L10      )/$L10      )*100))</f>
        <v>-41.638396783515518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96.272376057038628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4625000</v>
      </c>
      <c r="C13" s="46">
        <v>-650000</v>
      </c>
      <c r="D13" s="46"/>
      <c r="E13" s="46">
        <f t="shared" si="4"/>
        <v>3975000</v>
      </c>
      <c r="F13" s="47">
        <v>3975000</v>
      </c>
      <c r="G13" s="48">
        <v>3975000</v>
      </c>
      <c r="H13" s="47"/>
      <c r="I13" s="48"/>
      <c r="J13" s="47">
        <v>1200000</v>
      </c>
      <c r="K13" s="48">
        <v>-304348</v>
      </c>
      <c r="L13" s="47"/>
      <c r="M13" s="48">
        <v>-1478261</v>
      </c>
      <c r="N13" s="47"/>
      <c r="O13" s="48">
        <v>6369753</v>
      </c>
      <c r="P13" s="47">
        <f t="shared" si="5"/>
        <v>1200000</v>
      </c>
      <c r="Q13" s="48">
        <f t="shared" si="6"/>
        <v>4587144</v>
      </c>
      <c r="R13" s="24">
        <f t="shared" si="7"/>
        <v>0</v>
      </c>
      <c r="S13" s="25">
        <f t="shared" si="8"/>
        <v>-530.89501786220433</v>
      </c>
      <c r="T13" s="24">
        <f t="shared" si="9"/>
        <v>30.188679245283019</v>
      </c>
      <c r="U13" s="26">
        <f t="shared" si="10"/>
        <v>115.39984905660377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3983000</v>
      </c>
      <c r="C27" s="43">
        <f t="shared" si="11"/>
        <v>13205000</v>
      </c>
      <c r="D27" s="43">
        <f t="shared" si="11"/>
        <v>0</v>
      </c>
      <c r="E27" s="43">
        <f t="shared" si="11"/>
        <v>17188000</v>
      </c>
      <c r="F27" s="44">
        <f t="shared" si="11"/>
        <v>17188000</v>
      </c>
      <c r="G27" s="45">
        <f t="shared" si="11"/>
        <v>17188000</v>
      </c>
      <c r="H27" s="44">
        <f t="shared" si="11"/>
        <v>212000</v>
      </c>
      <c r="I27" s="45">
        <f t="shared" si="11"/>
        <v>0</v>
      </c>
      <c r="J27" s="44">
        <f t="shared" si="11"/>
        <v>747000</v>
      </c>
      <c r="K27" s="45">
        <f t="shared" si="11"/>
        <v>1351661</v>
      </c>
      <c r="L27" s="44">
        <f t="shared" si="11"/>
        <v>88000</v>
      </c>
      <c r="M27" s="45">
        <f t="shared" si="11"/>
        <v>125000</v>
      </c>
      <c r="N27" s="44">
        <f t="shared" si="11"/>
        <v>1290000</v>
      </c>
      <c r="O27" s="45">
        <f t="shared" si="11"/>
        <v>1794487</v>
      </c>
      <c r="P27" s="44">
        <f t="shared" si="11"/>
        <v>2337000</v>
      </c>
      <c r="Q27" s="45">
        <f t="shared" si="11"/>
        <v>3271148</v>
      </c>
      <c r="R27" s="20">
        <f t="shared" si="7"/>
        <v>1365.9090909090908</v>
      </c>
      <c r="S27" s="21">
        <f t="shared" si="8"/>
        <v>1335.5896</v>
      </c>
      <c r="T27" s="20">
        <f t="shared" si="9"/>
        <v>13.596695368861997</v>
      </c>
      <c r="U27" s="22">
        <f t="shared" si="10"/>
        <v>19.031580172213172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676000</v>
      </c>
      <c r="K30" s="48">
        <v>1351661</v>
      </c>
      <c r="L30" s="47">
        <v>88000</v>
      </c>
      <c r="M30" s="48">
        <v>125000</v>
      </c>
      <c r="N30" s="47">
        <v>464000</v>
      </c>
      <c r="O30" s="48">
        <v>661487</v>
      </c>
      <c r="P30" s="47">
        <f t="shared" si="5"/>
        <v>1228000</v>
      </c>
      <c r="Q30" s="48">
        <f t="shared" si="6"/>
        <v>2138148</v>
      </c>
      <c r="R30" s="24">
        <f t="shared" si="7"/>
        <v>427.27272727272725</v>
      </c>
      <c r="S30" s="25">
        <f t="shared" si="8"/>
        <v>429.18960000000004</v>
      </c>
      <c r="T30" s="24">
        <f t="shared" si="9"/>
        <v>43.087719298245617</v>
      </c>
      <c r="U30" s="26">
        <f t="shared" si="10"/>
        <v>75.02273684210526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1133000</v>
      </c>
      <c r="C32" s="46"/>
      <c r="D32" s="46"/>
      <c r="E32" s="46">
        <f t="shared" si="4"/>
        <v>1133000</v>
      </c>
      <c r="F32" s="47">
        <v>1133000</v>
      </c>
      <c r="G32" s="48">
        <v>1133000</v>
      </c>
      <c r="H32" s="47">
        <v>212000</v>
      </c>
      <c r="I32" s="48"/>
      <c r="J32" s="47">
        <v>71000</v>
      </c>
      <c r="K32" s="48"/>
      <c r="L32" s="47"/>
      <c r="M32" s="48"/>
      <c r="N32" s="47"/>
      <c r="O32" s="48">
        <v>1133000</v>
      </c>
      <c r="P32" s="47">
        <f t="shared" si="5"/>
        <v>283000</v>
      </c>
      <c r="Q32" s="48">
        <f t="shared" si="6"/>
        <v>1133000</v>
      </c>
      <c r="R32" s="24">
        <f t="shared" si="7"/>
        <v>0</v>
      </c>
      <c r="S32" s="25">
        <f t="shared" si="8"/>
        <v>0</v>
      </c>
      <c r="T32" s="24">
        <f t="shared" si="9"/>
        <v>24.977934686672551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13205000</v>
      </c>
      <c r="D36" s="46"/>
      <c r="E36" s="46">
        <f t="shared" si="4"/>
        <v>13205000</v>
      </c>
      <c r="F36" s="47">
        <v>13205000</v>
      </c>
      <c r="G36" s="48">
        <v>13205000</v>
      </c>
      <c r="H36" s="47"/>
      <c r="I36" s="48"/>
      <c r="J36" s="47"/>
      <c r="K36" s="48"/>
      <c r="L36" s="47"/>
      <c r="M36" s="48"/>
      <c r="N36" s="47">
        <v>826000</v>
      </c>
      <c r="O36" s="48"/>
      <c r="P36" s="47">
        <f t="shared" si="5"/>
        <v>826000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6.2552063612268078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121000</v>
      </c>
      <c r="C42" s="52">
        <f t="shared" si="13"/>
        <v>307000</v>
      </c>
      <c r="D42" s="52">
        <f t="shared" si="13"/>
        <v>0</v>
      </c>
      <c r="E42" s="52">
        <f t="shared" si="13"/>
        <v>428000</v>
      </c>
      <c r="F42" s="53">
        <f t="shared" si="13"/>
        <v>428000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121000</v>
      </c>
      <c r="C43" s="43">
        <f t="shared" si="19"/>
        <v>307000</v>
      </c>
      <c r="D43" s="43">
        <f t="shared" si="19"/>
        <v>0</v>
      </c>
      <c r="E43" s="43">
        <f t="shared" si="19"/>
        <v>428000</v>
      </c>
      <c r="F43" s="44">
        <f t="shared" si="19"/>
        <v>428000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121000</v>
      </c>
      <c r="C45" s="46">
        <v>307000</v>
      </c>
      <c r="D45" s="46"/>
      <c r="E45" s="46">
        <f t="shared" si="21"/>
        <v>428000</v>
      </c>
      <c r="F45" s="47">
        <v>428000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28212000</v>
      </c>
      <c r="C59" s="43">
        <f t="shared" si="26"/>
        <v>23534000</v>
      </c>
      <c r="D59" s="43">
        <f t="shared" si="26"/>
        <v>0</v>
      </c>
      <c r="E59" s="43">
        <f t="shared" si="26"/>
        <v>51746000</v>
      </c>
      <c r="F59" s="44">
        <f t="shared" si="26"/>
        <v>51746000</v>
      </c>
      <c r="G59" s="45">
        <f t="shared" si="26"/>
        <v>51318000</v>
      </c>
      <c r="H59" s="44">
        <f t="shared" si="26"/>
        <v>10469000</v>
      </c>
      <c r="I59" s="45">
        <f t="shared" si="26"/>
        <v>0</v>
      </c>
      <c r="J59" s="44">
        <f t="shared" si="26"/>
        <v>9241000</v>
      </c>
      <c r="K59" s="45">
        <f t="shared" si="26"/>
        <v>7366313</v>
      </c>
      <c r="L59" s="44">
        <f t="shared" si="26"/>
        <v>8047000</v>
      </c>
      <c r="M59" s="45">
        <f t="shared" si="26"/>
        <v>-1353261</v>
      </c>
      <c r="N59" s="44">
        <f t="shared" si="26"/>
        <v>5935000</v>
      </c>
      <c r="O59" s="45">
        <f t="shared" si="26"/>
        <v>30876175</v>
      </c>
      <c r="P59" s="44">
        <f t="shared" si="26"/>
        <v>33692000</v>
      </c>
      <c r="Q59" s="45">
        <f t="shared" si="26"/>
        <v>36889227</v>
      </c>
      <c r="R59" s="20">
        <f t="shared" si="14"/>
        <v>-26.245805890393935</v>
      </c>
      <c r="S59" s="21">
        <f t="shared" si="15"/>
        <v>-2381.6127118124291</v>
      </c>
      <c r="T59" s="20">
        <f t="shared" si="16"/>
        <v>65.110346693464223</v>
      </c>
      <c r="U59" s="22">
        <f t="shared" si="17"/>
        <v>71.289040698797976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28212000</v>
      </c>
      <c r="C63" s="55">
        <f t="shared" si="30"/>
        <v>23534000</v>
      </c>
      <c r="D63" s="55">
        <f t="shared" si="30"/>
        <v>0</v>
      </c>
      <c r="E63" s="55">
        <f t="shared" si="30"/>
        <v>51746000</v>
      </c>
      <c r="F63" s="56">
        <f t="shared" si="30"/>
        <v>51746000</v>
      </c>
      <c r="G63" s="57">
        <f t="shared" si="30"/>
        <v>51318000</v>
      </c>
      <c r="H63" s="56">
        <f t="shared" si="30"/>
        <v>10469000</v>
      </c>
      <c r="I63" s="57">
        <f t="shared" si="30"/>
        <v>0</v>
      </c>
      <c r="J63" s="56">
        <f t="shared" si="30"/>
        <v>9241000</v>
      </c>
      <c r="K63" s="57">
        <f t="shared" si="30"/>
        <v>7366313</v>
      </c>
      <c r="L63" s="56">
        <f t="shared" si="30"/>
        <v>8047000</v>
      </c>
      <c r="M63" s="58">
        <f t="shared" si="30"/>
        <v>-1353261</v>
      </c>
      <c r="N63" s="56">
        <f t="shared" si="30"/>
        <v>5935000</v>
      </c>
      <c r="O63" s="57">
        <f t="shared" si="30"/>
        <v>30876175</v>
      </c>
      <c r="P63" s="56">
        <f t="shared" si="30"/>
        <v>33692000</v>
      </c>
      <c r="Q63" s="57">
        <f t="shared" si="30"/>
        <v>36889227</v>
      </c>
      <c r="R63" s="38">
        <f t="shared" si="14"/>
        <v>-26.245805890393935</v>
      </c>
      <c r="S63" s="39">
        <f t="shared" si="15"/>
        <v>-2381.6127118124291</v>
      </c>
      <c r="T63" s="38">
        <f t="shared" si="16"/>
        <v>65.110346693464223</v>
      </c>
      <c r="U63" s="39">
        <f t="shared" si="17"/>
        <v>71.289040698797976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23725000</v>
      </c>
      <c r="C8" s="40">
        <f t="shared" si="0"/>
        <v>-1199000</v>
      </c>
      <c r="D8" s="40">
        <f t="shared" si="0"/>
        <v>0</v>
      </c>
      <c r="E8" s="40">
        <f t="shared" si="0"/>
        <v>22526000</v>
      </c>
      <c r="F8" s="41">
        <f t="shared" si="0"/>
        <v>22526000</v>
      </c>
      <c r="G8" s="42">
        <f t="shared" si="0"/>
        <v>22526000</v>
      </c>
      <c r="H8" s="41">
        <f t="shared" si="0"/>
        <v>912000</v>
      </c>
      <c r="I8" s="42">
        <f t="shared" si="0"/>
        <v>0</v>
      </c>
      <c r="J8" s="41">
        <f t="shared" si="0"/>
        <v>2177000</v>
      </c>
      <c r="K8" s="42">
        <f t="shared" si="0"/>
        <v>0</v>
      </c>
      <c r="L8" s="41">
        <f t="shared" si="0"/>
        <v>1194000</v>
      </c>
      <c r="M8" s="42">
        <f t="shared" si="0"/>
        <v>5632517</v>
      </c>
      <c r="N8" s="41">
        <f t="shared" si="0"/>
        <v>9822000</v>
      </c>
      <c r="O8" s="42">
        <f t="shared" si="0"/>
        <v>843161</v>
      </c>
      <c r="P8" s="41">
        <f t="shared" si="0"/>
        <v>14105000</v>
      </c>
      <c r="Q8" s="42">
        <f t="shared" si="0"/>
        <v>6475678</v>
      </c>
      <c r="R8" s="16">
        <f>IF(($L8       =0),0,((($N8       -$L8       )/$L8       )*100))</f>
        <v>722.6130653266332</v>
      </c>
      <c r="S8" s="17">
        <f>IF(($M8       =0),0,((($O8       -$M8       )/$M8       )*100))</f>
        <v>-85.030475718049317</v>
      </c>
      <c r="T8" s="16">
        <f>IF(($E8       =0),0,(($P8       /$E8       )*100))</f>
        <v>62.616532007458048</v>
      </c>
      <c r="U8" s="18">
        <f>IF(($E8       =0),0,(($Q8       /$E8       )*100))</f>
        <v>28.747571694930301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19531000</v>
      </c>
      <c r="C9" s="43">
        <f t="shared" si="2"/>
        <v>-1199000</v>
      </c>
      <c r="D9" s="43">
        <f t="shared" si="2"/>
        <v>0</v>
      </c>
      <c r="E9" s="43">
        <f t="shared" si="2"/>
        <v>18332000</v>
      </c>
      <c r="F9" s="44">
        <f t="shared" si="2"/>
        <v>18332000</v>
      </c>
      <c r="G9" s="45">
        <f t="shared" si="2"/>
        <v>18332000</v>
      </c>
      <c r="H9" s="44">
        <f t="shared" si="2"/>
        <v>0</v>
      </c>
      <c r="I9" s="45">
        <f t="shared" si="2"/>
        <v>0</v>
      </c>
      <c r="J9" s="44">
        <f t="shared" si="2"/>
        <v>1538000</v>
      </c>
      <c r="K9" s="45">
        <f t="shared" si="2"/>
        <v>0</v>
      </c>
      <c r="L9" s="44">
        <f t="shared" si="2"/>
        <v>600000</v>
      </c>
      <c r="M9" s="45">
        <f t="shared" si="2"/>
        <v>4834512</v>
      </c>
      <c r="N9" s="44">
        <f t="shared" si="2"/>
        <v>9028000</v>
      </c>
      <c r="O9" s="45">
        <f t="shared" si="2"/>
        <v>253848</v>
      </c>
      <c r="P9" s="44">
        <f t="shared" si="2"/>
        <v>11166000</v>
      </c>
      <c r="Q9" s="45">
        <f t="shared" si="2"/>
        <v>5088360</v>
      </c>
      <c r="R9" s="20">
        <f>IF(($L9       =0),0,((($N9       -$L9       )/$L9       )*100))</f>
        <v>1404.6666666666667</v>
      </c>
      <c r="S9" s="21">
        <f>IF(($M9       =0),0,((($O9       -$M9       )/$M9       )*100))</f>
        <v>-94.749252871851382</v>
      </c>
      <c r="T9" s="20">
        <f>IF(($E9       =0),0,(($P9       /$E9       )*100))</f>
        <v>60.909884355225827</v>
      </c>
      <c r="U9" s="22">
        <f>IF(($E9       =0),0,(($Q9       /$E9       )*100))</f>
        <v>27.756709578878464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17931000</v>
      </c>
      <c r="C10" s="46">
        <v>-1199000</v>
      </c>
      <c r="D10" s="46"/>
      <c r="E10" s="46">
        <f t="shared" ref="E10:E41" si="4">$B10      +$C10      +$D10</f>
        <v>16732000</v>
      </c>
      <c r="F10" s="47">
        <v>16732000</v>
      </c>
      <c r="G10" s="48">
        <v>16732000</v>
      </c>
      <c r="H10" s="47"/>
      <c r="I10" s="48"/>
      <c r="J10" s="47">
        <v>1338000</v>
      </c>
      <c r="K10" s="48"/>
      <c r="L10" s="47"/>
      <c r="M10" s="48">
        <v>4034512</v>
      </c>
      <c r="N10" s="47">
        <v>8228000</v>
      </c>
      <c r="O10" s="48">
        <v>253848</v>
      </c>
      <c r="P10" s="47">
        <f t="shared" ref="P10:P41" si="5">$H10      +$J10      +$L10      +$N10</f>
        <v>9566000</v>
      </c>
      <c r="Q10" s="48">
        <f t="shared" ref="Q10:Q41" si="6">$I10      +$K10      +$M10      +$O10</f>
        <v>4288360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-93.708086628568708</v>
      </c>
      <c r="T10" s="24">
        <f t="shared" ref="T10:T41" si="9">IF(($E10      =0),0,(($P10      /$E10      )*100))</f>
        <v>57.171886206072195</v>
      </c>
      <c r="U10" s="26">
        <f t="shared" ref="U10:U41" si="10">IF(($E10      =0),0,(($Q10      /$E10      )*100))</f>
        <v>25.62969160889314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1600000</v>
      </c>
      <c r="C13" s="46"/>
      <c r="D13" s="46"/>
      <c r="E13" s="46">
        <f t="shared" si="4"/>
        <v>1600000</v>
      </c>
      <c r="F13" s="47">
        <v>1600000</v>
      </c>
      <c r="G13" s="48">
        <v>1600000</v>
      </c>
      <c r="H13" s="47"/>
      <c r="I13" s="48"/>
      <c r="J13" s="47">
        <v>200000</v>
      </c>
      <c r="K13" s="48"/>
      <c r="L13" s="47">
        <v>600000</v>
      </c>
      <c r="M13" s="48">
        <v>800000</v>
      </c>
      <c r="N13" s="47">
        <v>800000</v>
      </c>
      <c r="O13" s="48"/>
      <c r="P13" s="47">
        <f t="shared" si="5"/>
        <v>1600000</v>
      </c>
      <c r="Q13" s="48">
        <f t="shared" si="6"/>
        <v>800000</v>
      </c>
      <c r="R13" s="24">
        <f t="shared" si="7"/>
        <v>33.333333333333329</v>
      </c>
      <c r="S13" s="25">
        <f t="shared" si="8"/>
        <v>-100</v>
      </c>
      <c r="T13" s="24">
        <f t="shared" si="9"/>
        <v>100</v>
      </c>
      <c r="U13" s="26">
        <f t="shared" si="10"/>
        <v>50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4194000</v>
      </c>
      <c r="C27" s="43">
        <f t="shared" si="11"/>
        <v>0</v>
      </c>
      <c r="D27" s="43">
        <f t="shared" si="11"/>
        <v>0</v>
      </c>
      <c r="E27" s="43">
        <f t="shared" si="11"/>
        <v>4194000</v>
      </c>
      <c r="F27" s="44">
        <f t="shared" si="11"/>
        <v>4194000</v>
      </c>
      <c r="G27" s="45">
        <f t="shared" si="11"/>
        <v>4194000</v>
      </c>
      <c r="H27" s="44">
        <f t="shared" si="11"/>
        <v>912000</v>
      </c>
      <c r="I27" s="45">
        <f t="shared" si="11"/>
        <v>0</v>
      </c>
      <c r="J27" s="44">
        <f t="shared" si="11"/>
        <v>639000</v>
      </c>
      <c r="K27" s="45">
        <f t="shared" si="11"/>
        <v>0</v>
      </c>
      <c r="L27" s="44">
        <f t="shared" si="11"/>
        <v>594000</v>
      </c>
      <c r="M27" s="45">
        <f t="shared" si="11"/>
        <v>798005</v>
      </c>
      <c r="N27" s="44">
        <f t="shared" si="11"/>
        <v>794000</v>
      </c>
      <c r="O27" s="45">
        <f t="shared" si="11"/>
        <v>589313</v>
      </c>
      <c r="P27" s="44">
        <f t="shared" si="11"/>
        <v>2939000</v>
      </c>
      <c r="Q27" s="45">
        <f t="shared" si="11"/>
        <v>1387318</v>
      </c>
      <c r="R27" s="20">
        <f t="shared" si="7"/>
        <v>33.670033670033675</v>
      </c>
      <c r="S27" s="21">
        <f t="shared" si="8"/>
        <v>-26.151715841379442</v>
      </c>
      <c r="T27" s="20">
        <f t="shared" si="9"/>
        <v>70.076299475441104</v>
      </c>
      <c r="U27" s="22">
        <f t="shared" si="10"/>
        <v>33.078636146876491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261000</v>
      </c>
      <c r="I30" s="48"/>
      <c r="J30" s="47">
        <v>524000</v>
      </c>
      <c r="K30" s="48"/>
      <c r="L30" s="47">
        <v>522000</v>
      </c>
      <c r="M30" s="48">
        <v>528161</v>
      </c>
      <c r="N30" s="47">
        <v>794000</v>
      </c>
      <c r="O30" s="48">
        <v>529147</v>
      </c>
      <c r="P30" s="47">
        <f t="shared" si="5"/>
        <v>2101000</v>
      </c>
      <c r="Q30" s="48">
        <f t="shared" si="6"/>
        <v>1057308</v>
      </c>
      <c r="R30" s="24">
        <f t="shared" si="7"/>
        <v>52.107279693486589</v>
      </c>
      <c r="S30" s="25">
        <f t="shared" si="8"/>
        <v>0.18668549930797618</v>
      </c>
      <c r="T30" s="24">
        <f t="shared" si="9"/>
        <v>67.774193548387103</v>
      </c>
      <c r="U30" s="26">
        <f t="shared" si="10"/>
        <v>34.106709677419353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1094000</v>
      </c>
      <c r="C32" s="46"/>
      <c r="D32" s="46"/>
      <c r="E32" s="46">
        <f t="shared" si="4"/>
        <v>1094000</v>
      </c>
      <c r="F32" s="47">
        <v>1094000</v>
      </c>
      <c r="G32" s="48">
        <v>1094000</v>
      </c>
      <c r="H32" s="47">
        <v>651000</v>
      </c>
      <c r="I32" s="48"/>
      <c r="J32" s="47">
        <v>115000</v>
      </c>
      <c r="K32" s="48"/>
      <c r="L32" s="47">
        <v>72000</v>
      </c>
      <c r="M32" s="48">
        <v>269844</v>
      </c>
      <c r="N32" s="47"/>
      <c r="O32" s="48">
        <v>60166</v>
      </c>
      <c r="P32" s="47">
        <f t="shared" si="5"/>
        <v>838000</v>
      </c>
      <c r="Q32" s="48">
        <f t="shared" si="6"/>
        <v>330010</v>
      </c>
      <c r="R32" s="24">
        <f t="shared" si="7"/>
        <v>-100</v>
      </c>
      <c r="S32" s="25">
        <f t="shared" si="8"/>
        <v>-77.703413824283658</v>
      </c>
      <c r="T32" s="24">
        <f t="shared" si="9"/>
        <v>76.599634369287017</v>
      </c>
      <c r="U32" s="26">
        <f t="shared" si="10"/>
        <v>30.165447897623398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285000</v>
      </c>
      <c r="C42" s="52">
        <f t="shared" si="13"/>
        <v>-120000</v>
      </c>
      <c r="D42" s="52">
        <f t="shared" si="13"/>
        <v>0</v>
      </c>
      <c r="E42" s="52">
        <f t="shared" si="13"/>
        <v>165000</v>
      </c>
      <c r="F42" s="53">
        <f t="shared" si="13"/>
        <v>165000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285000</v>
      </c>
      <c r="C43" s="43">
        <f t="shared" si="19"/>
        <v>-120000</v>
      </c>
      <c r="D43" s="43">
        <f t="shared" si="19"/>
        <v>0</v>
      </c>
      <c r="E43" s="43">
        <f t="shared" si="19"/>
        <v>165000</v>
      </c>
      <c r="F43" s="44">
        <f t="shared" si="19"/>
        <v>165000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285000</v>
      </c>
      <c r="C45" s="46">
        <v>-120000</v>
      </c>
      <c r="D45" s="46"/>
      <c r="E45" s="46">
        <f t="shared" si="21"/>
        <v>165000</v>
      </c>
      <c r="F45" s="47">
        <v>165000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24010000</v>
      </c>
      <c r="C59" s="43">
        <f t="shared" si="26"/>
        <v>-1319000</v>
      </c>
      <c r="D59" s="43">
        <f t="shared" si="26"/>
        <v>0</v>
      </c>
      <c r="E59" s="43">
        <f t="shared" si="26"/>
        <v>22691000</v>
      </c>
      <c r="F59" s="44">
        <f t="shared" si="26"/>
        <v>22691000</v>
      </c>
      <c r="G59" s="45">
        <f t="shared" si="26"/>
        <v>22526000</v>
      </c>
      <c r="H59" s="44">
        <f t="shared" si="26"/>
        <v>912000</v>
      </c>
      <c r="I59" s="45">
        <f t="shared" si="26"/>
        <v>0</v>
      </c>
      <c r="J59" s="44">
        <f t="shared" si="26"/>
        <v>2177000</v>
      </c>
      <c r="K59" s="45">
        <f t="shared" si="26"/>
        <v>0</v>
      </c>
      <c r="L59" s="44">
        <f t="shared" si="26"/>
        <v>1194000</v>
      </c>
      <c r="M59" s="45">
        <f t="shared" si="26"/>
        <v>5632517</v>
      </c>
      <c r="N59" s="44">
        <f t="shared" si="26"/>
        <v>9822000</v>
      </c>
      <c r="O59" s="45">
        <f t="shared" si="26"/>
        <v>843161</v>
      </c>
      <c r="P59" s="44">
        <f t="shared" si="26"/>
        <v>14105000</v>
      </c>
      <c r="Q59" s="45">
        <f t="shared" si="26"/>
        <v>6475678</v>
      </c>
      <c r="R59" s="20">
        <f t="shared" si="14"/>
        <v>722.6130653266332</v>
      </c>
      <c r="S59" s="21">
        <f t="shared" si="15"/>
        <v>-85.030475718049317</v>
      </c>
      <c r="T59" s="20">
        <f t="shared" si="16"/>
        <v>62.161209290026889</v>
      </c>
      <c r="U59" s="22">
        <f t="shared" si="17"/>
        <v>28.538530694989202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24010000</v>
      </c>
      <c r="C63" s="55">
        <f t="shared" si="30"/>
        <v>-1319000</v>
      </c>
      <c r="D63" s="55">
        <f t="shared" si="30"/>
        <v>0</v>
      </c>
      <c r="E63" s="55">
        <f t="shared" si="30"/>
        <v>22691000</v>
      </c>
      <c r="F63" s="56">
        <f t="shared" si="30"/>
        <v>22691000</v>
      </c>
      <c r="G63" s="57">
        <f t="shared" si="30"/>
        <v>22526000</v>
      </c>
      <c r="H63" s="56">
        <f t="shared" si="30"/>
        <v>912000</v>
      </c>
      <c r="I63" s="57">
        <f t="shared" si="30"/>
        <v>0</v>
      </c>
      <c r="J63" s="56">
        <f t="shared" si="30"/>
        <v>2177000</v>
      </c>
      <c r="K63" s="57">
        <f t="shared" si="30"/>
        <v>0</v>
      </c>
      <c r="L63" s="56">
        <f t="shared" si="30"/>
        <v>1194000</v>
      </c>
      <c r="M63" s="58">
        <f t="shared" si="30"/>
        <v>5632517</v>
      </c>
      <c r="N63" s="56">
        <f t="shared" si="30"/>
        <v>9822000</v>
      </c>
      <c r="O63" s="57">
        <f t="shared" si="30"/>
        <v>843161</v>
      </c>
      <c r="P63" s="56">
        <f t="shared" si="30"/>
        <v>14105000</v>
      </c>
      <c r="Q63" s="57">
        <f t="shared" si="30"/>
        <v>6475678</v>
      </c>
      <c r="R63" s="38">
        <f t="shared" si="14"/>
        <v>722.6130653266332</v>
      </c>
      <c r="S63" s="39">
        <f t="shared" si="15"/>
        <v>-85.030475718049317</v>
      </c>
      <c r="T63" s="38">
        <f t="shared" si="16"/>
        <v>62.161209290026889</v>
      </c>
      <c r="U63" s="39">
        <f t="shared" si="17"/>
        <v>28.538530694989202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62839000</v>
      </c>
      <c r="C8" s="40">
        <f t="shared" si="0"/>
        <v>-3960000</v>
      </c>
      <c r="D8" s="40">
        <f t="shared" si="0"/>
        <v>0</v>
      </c>
      <c r="E8" s="40">
        <f t="shared" si="0"/>
        <v>58879000</v>
      </c>
      <c r="F8" s="41">
        <f t="shared" si="0"/>
        <v>58879000</v>
      </c>
      <c r="G8" s="42">
        <f t="shared" si="0"/>
        <v>58879000</v>
      </c>
      <c r="H8" s="41">
        <f t="shared" si="0"/>
        <v>14473000</v>
      </c>
      <c r="I8" s="42">
        <f t="shared" si="0"/>
        <v>0</v>
      </c>
      <c r="J8" s="41">
        <f t="shared" si="0"/>
        <v>24142000</v>
      </c>
      <c r="K8" s="42">
        <f t="shared" si="0"/>
        <v>24938554</v>
      </c>
      <c r="L8" s="41">
        <f t="shared" si="0"/>
        <v>7316000</v>
      </c>
      <c r="M8" s="42">
        <f t="shared" si="0"/>
        <v>24464371</v>
      </c>
      <c r="N8" s="41">
        <f t="shared" si="0"/>
        <v>11914000</v>
      </c>
      <c r="O8" s="42">
        <f t="shared" si="0"/>
        <v>9069715</v>
      </c>
      <c r="P8" s="41">
        <f t="shared" si="0"/>
        <v>57845000</v>
      </c>
      <c r="Q8" s="42">
        <f t="shared" si="0"/>
        <v>58472640</v>
      </c>
      <c r="R8" s="16">
        <f>IF(($L8       =0),0,((($N8       -$L8       )/$L8       )*100))</f>
        <v>62.848551120831054</v>
      </c>
      <c r="S8" s="17">
        <f>IF(($M8       =0),0,((($O8       -$M8       )/$M8       )*100))</f>
        <v>-62.926841650660059</v>
      </c>
      <c r="T8" s="16">
        <f>IF(($E8       =0),0,(($P8       /$E8       )*100))</f>
        <v>98.243856043750739</v>
      </c>
      <c r="U8" s="18">
        <f>IF(($E8       =0),0,(($Q8       /$E8       )*100))</f>
        <v>99.309838821990866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56510000</v>
      </c>
      <c r="C9" s="43">
        <f t="shared" si="2"/>
        <v>-3780000</v>
      </c>
      <c r="D9" s="43">
        <f t="shared" si="2"/>
        <v>0</v>
      </c>
      <c r="E9" s="43">
        <f t="shared" si="2"/>
        <v>52730000</v>
      </c>
      <c r="F9" s="44">
        <f t="shared" si="2"/>
        <v>52730000</v>
      </c>
      <c r="G9" s="45">
        <f t="shared" si="2"/>
        <v>52730000</v>
      </c>
      <c r="H9" s="44">
        <f t="shared" si="2"/>
        <v>12567000</v>
      </c>
      <c r="I9" s="45">
        <f t="shared" si="2"/>
        <v>0</v>
      </c>
      <c r="J9" s="44">
        <f t="shared" si="2"/>
        <v>22738000</v>
      </c>
      <c r="K9" s="45">
        <f t="shared" si="2"/>
        <v>20784408</v>
      </c>
      <c r="L9" s="44">
        <f t="shared" si="2"/>
        <v>6668000</v>
      </c>
      <c r="M9" s="45">
        <f t="shared" si="2"/>
        <v>22900500</v>
      </c>
      <c r="N9" s="44">
        <f t="shared" si="2"/>
        <v>10724000</v>
      </c>
      <c r="O9" s="45">
        <f t="shared" si="2"/>
        <v>8660782</v>
      </c>
      <c r="P9" s="44">
        <f t="shared" si="2"/>
        <v>52697000</v>
      </c>
      <c r="Q9" s="45">
        <f t="shared" si="2"/>
        <v>52345690</v>
      </c>
      <c r="R9" s="20">
        <f>IF(($L9       =0),0,((($N9       -$L9       )/$L9       )*100))</f>
        <v>60.827834433113381</v>
      </c>
      <c r="S9" s="21">
        <f>IF(($M9       =0),0,((($O9       -$M9       )/$M9       )*100))</f>
        <v>-62.180817012728987</v>
      </c>
      <c r="T9" s="20">
        <f>IF(($E9       =0),0,(($P9       /$E9       )*100))</f>
        <v>99.937417030153611</v>
      </c>
      <c r="U9" s="22">
        <f>IF(($E9       =0),0,(($Q9       /$E9       )*100))</f>
        <v>99.271173904798033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56510000</v>
      </c>
      <c r="C10" s="46">
        <v>-3780000</v>
      </c>
      <c r="D10" s="46"/>
      <c r="E10" s="46">
        <f t="shared" ref="E10:E41" si="4">$B10      +$C10      +$D10</f>
        <v>52730000</v>
      </c>
      <c r="F10" s="47">
        <v>52730000</v>
      </c>
      <c r="G10" s="48">
        <v>52730000</v>
      </c>
      <c r="H10" s="47">
        <v>12567000</v>
      </c>
      <c r="I10" s="48"/>
      <c r="J10" s="47">
        <v>22738000</v>
      </c>
      <c r="K10" s="48">
        <v>20784408</v>
      </c>
      <c r="L10" s="47">
        <v>6668000</v>
      </c>
      <c r="M10" s="48">
        <v>22900500</v>
      </c>
      <c r="N10" s="47">
        <v>10724000</v>
      </c>
      <c r="O10" s="48">
        <v>8660782</v>
      </c>
      <c r="P10" s="47">
        <f t="shared" ref="P10:P41" si="5">$H10      +$J10      +$L10      +$N10</f>
        <v>52697000</v>
      </c>
      <c r="Q10" s="48">
        <f t="shared" ref="Q10:Q41" si="6">$I10      +$K10      +$M10      +$O10</f>
        <v>52345690</v>
      </c>
      <c r="R10" s="24">
        <f t="shared" ref="R10:R41" si="7">IF(($L10      =0),0,((($N10      -$L10      )/$L10      )*100))</f>
        <v>60.827834433113381</v>
      </c>
      <c r="S10" s="25">
        <f t="shared" ref="S10:S41" si="8">IF(($M10      =0),0,((($O10      -$M10      )/$M10      )*100))</f>
        <v>-62.180817012728987</v>
      </c>
      <c r="T10" s="24">
        <f t="shared" ref="T10:T41" si="9">IF(($E10      =0),0,(($P10      /$E10      )*100))</f>
        <v>99.937417030153611</v>
      </c>
      <c r="U10" s="26">
        <f t="shared" ref="U10:U41" si="10">IF(($E10      =0),0,(($Q10      /$E10      )*100))</f>
        <v>99.271173904798033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6329000</v>
      </c>
      <c r="C27" s="43">
        <f t="shared" si="11"/>
        <v>-180000</v>
      </c>
      <c r="D27" s="43">
        <f t="shared" si="11"/>
        <v>0</v>
      </c>
      <c r="E27" s="43">
        <f t="shared" si="11"/>
        <v>6149000</v>
      </c>
      <c r="F27" s="44">
        <f t="shared" si="11"/>
        <v>6149000</v>
      </c>
      <c r="G27" s="45">
        <f t="shared" si="11"/>
        <v>6149000</v>
      </c>
      <c r="H27" s="44">
        <f t="shared" si="11"/>
        <v>1906000</v>
      </c>
      <c r="I27" s="45">
        <f t="shared" si="11"/>
        <v>0</v>
      </c>
      <c r="J27" s="44">
        <f t="shared" si="11"/>
        <v>1404000</v>
      </c>
      <c r="K27" s="45">
        <f t="shared" si="11"/>
        <v>4154146</v>
      </c>
      <c r="L27" s="44">
        <f t="shared" si="11"/>
        <v>648000</v>
      </c>
      <c r="M27" s="45">
        <f t="shared" si="11"/>
        <v>1563871</v>
      </c>
      <c r="N27" s="44">
        <f t="shared" si="11"/>
        <v>1190000</v>
      </c>
      <c r="O27" s="45">
        <f t="shared" si="11"/>
        <v>408933</v>
      </c>
      <c r="P27" s="44">
        <f t="shared" si="11"/>
        <v>5148000</v>
      </c>
      <c r="Q27" s="45">
        <f t="shared" si="11"/>
        <v>6126950</v>
      </c>
      <c r="R27" s="20">
        <f t="shared" si="7"/>
        <v>83.641975308641975</v>
      </c>
      <c r="S27" s="21">
        <f t="shared" si="8"/>
        <v>-73.851231975015835</v>
      </c>
      <c r="T27" s="20">
        <f t="shared" si="9"/>
        <v>83.720930232558146</v>
      </c>
      <c r="U27" s="22">
        <f t="shared" si="10"/>
        <v>99.64140510652139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1159000</v>
      </c>
      <c r="K30" s="48">
        <v>893045</v>
      </c>
      <c r="L30" s="47">
        <v>622000</v>
      </c>
      <c r="M30" s="48">
        <v>836374</v>
      </c>
      <c r="N30" s="47">
        <v>1134000</v>
      </c>
      <c r="O30" s="48">
        <v>1368166</v>
      </c>
      <c r="P30" s="47">
        <f t="shared" si="5"/>
        <v>2915000</v>
      </c>
      <c r="Q30" s="48">
        <f t="shared" si="6"/>
        <v>3097585</v>
      </c>
      <c r="R30" s="24">
        <f t="shared" si="7"/>
        <v>82.315112540192928</v>
      </c>
      <c r="S30" s="25">
        <f t="shared" si="8"/>
        <v>63.5830382101787</v>
      </c>
      <c r="T30" s="24">
        <f t="shared" si="9"/>
        <v>94.032258064516128</v>
      </c>
      <c r="U30" s="26">
        <f t="shared" si="10"/>
        <v>99.922096774193548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3229000</v>
      </c>
      <c r="C32" s="46">
        <v>-180000</v>
      </c>
      <c r="D32" s="46"/>
      <c r="E32" s="46">
        <f t="shared" si="4"/>
        <v>3049000</v>
      </c>
      <c r="F32" s="47">
        <v>3049000</v>
      </c>
      <c r="G32" s="48">
        <v>3049000</v>
      </c>
      <c r="H32" s="47">
        <v>1906000</v>
      </c>
      <c r="I32" s="48"/>
      <c r="J32" s="47">
        <v>245000</v>
      </c>
      <c r="K32" s="48">
        <v>3261101</v>
      </c>
      <c r="L32" s="47">
        <v>26000</v>
      </c>
      <c r="M32" s="48">
        <v>727497</v>
      </c>
      <c r="N32" s="47">
        <v>56000</v>
      </c>
      <c r="O32" s="48">
        <v>-959233</v>
      </c>
      <c r="P32" s="47">
        <f t="shared" si="5"/>
        <v>2233000</v>
      </c>
      <c r="Q32" s="48">
        <f t="shared" si="6"/>
        <v>3029365</v>
      </c>
      <c r="R32" s="24">
        <f t="shared" si="7"/>
        <v>115.38461538461537</v>
      </c>
      <c r="S32" s="25">
        <f t="shared" si="8"/>
        <v>-231.85387706066143</v>
      </c>
      <c r="T32" s="24">
        <f t="shared" si="9"/>
        <v>73.237126926861265</v>
      </c>
      <c r="U32" s="26">
        <f t="shared" si="10"/>
        <v>99.356018366677603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96172000</v>
      </c>
      <c r="C42" s="52">
        <f t="shared" si="13"/>
        <v>-4422000</v>
      </c>
      <c r="D42" s="52">
        <f t="shared" si="13"/>
        <v>0</v>
      </c>
      <c r="E42" s="52">
        <f t="shared" si="13"/>
        <v>91750000</v>
      </c>
      <c r="F42" s="53">
        <f t="shared" si="13"/>
        <v>91750000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96172000</v>
      </c>
      <c r="C43" s="43">
        <f t="shared" si="19"/>
        <v>-4422000</v>
      </c>
      <c r="D43" s="43">
        <f t="shared" si="19"/>
        <v>0</v>
      </c>
      <c r="E43" s="43">
        <f t="shared" si="19"/>
        <v>91750000</v>
      </c>
      <c r="F43" s="44">
        <f t="shared" si="19"/>
        <v>91750000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96172000</v>
      </c>
      <c r="C45" s="46">
        <v>-4422000</v>
      </c>
      <c r="D45" s="46"/>
      <c r="E45" s="46">
        <f t="shared" si="21"/>
        <v>91750000</v>
      </c>
      <c r="F45" s="47">
        <v>91750000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159011000</v>
      </c>
      <c r="C59" s="43">
        <f t="shared" si="26"/>
        <v>-8382000</v>
      </c>
      <c r="D59" s="43">
        <f t="shared" si="26"/>
        <v>0</v>
      </c>
      <c r="E59" s="43">
        <f t="shared" si="26"/>
        <v>150629000</v>
      </c>
      <c r="F59" s="44">
        <f t="shared" si="26"/>
        <v>150629000</v>
      </c>
      <c r="G59" s="45">
        <f t="shared" si="26"/>
        <v>58879000</v>
      </c>
      <c r="H59" s="44">
        <f t="shared" si="26"/>
        <v>14473000</v>
      </c>
      <c r="I59" s="45">
        <f t="shared" si="26"/>
        <v>0</v>
      </c>
      <c r="J59" s="44">
        <f t="shared" si="26"/>
        <v>24142000</v>
      </c>
      <c r="K59" s="45">
        <f t="shared" si="26"/>
        <v>24938554</v>
      </c>
      <c r="L59" s="44">
        <f t="shared" si="26"/>
        <v>7316000</v>
      </c>
      <c r="M59" s="45">
        <f t="shared" si="26"/>
        <v>24464371</v>
      </c>
      <c r="N59" s="44">
        <f t="shared" si="26"/>
        <v>11914000</v>
      </c>
      <c r="O59" s="45">
        <f t="shared" si="26"/>
        <v>9069715</v>
      </c>
      <c r="P59" s="44">
        <f t="shared" si="26"/>
        <v>57845000</v>
      </c>
      <c r="Q59" s="45">
        <f t="shared" si="26"/>
        <v>58472640</v>
      </c>
      <c r="R59" s="20">
        <f t="shared" si="14"/>
        <v>62.848551120831054</v>
      </c>
      <c r="S59" s="21">
        <f t="shared" si="15"/>
        <v>-62.926841650660059</v>
      </c>
      <c r="T59" s="20">
        <f t="shared" si="16"/>
        <v>38.402299689966739</v>
      </c>
      <c r="U59" s="22">
        <f t="shared" si="17"/>
        <v>38.818979081053449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159011000</v>
      </c>
      <c r="C63" s="55">
        <f t="shared" si="30"/>
        <v>-8382000</v>
      </c>
      <c r="D63" s="55">
        <f t="shared" si="30"/>
        <v>0</v>
      </c>
      <c r="E63" s="55">
        <f t="shared" si="30"/>
        <v>150629000</v>
      </c>
      <c r="F63" s="56">
        <f t="shared" si="30"/>
        <v>150629000</v>
      </c>
      <c r="G63" s="57">
        <f t="shared" si="30"/>
        <v>58879000</v>
      </c>
      <c r="H63" s="56">
        <f t="shared" si="30"/>
        <v>14473000</v>
      </c>
      <c r="I63" s="57">
        <f t="shared" si="30"/>
        <v>0</v>
      </c>
      <c r="J63" s="56">
        <f t="shared" si="30"/>
        <v>24142000</v>
      </c>
      <c r="K63" s="57">
        <f t="shared" si="30"/>
        <v>24938554</v>
      </c>
      <c r="L63" s="56">
        <f t="shared" si="30"/>
        <v>7316000</v>
      </c>
      <c r="M63" s="58">
        <f t="shared" si="30"/>
        <v>24464371</v>
      </c>
      <c r="N63" s="56">
        <f t="shared" si="30"/>
        <v>11914000</v>
      </c>
      <c r="O63" s="57">
        <f t="shared" si="30"/>
        <v>9069715</v>
      </c>
      <c r="P63" s="56">
        <f t="shared" si="30"/>
        <v>57845000</v>
      </c>
      <c r="Q63" s="57">
        <f t="shared" si="30"/>
        <v>58472640</v>
      </c>
      <c r="R63" s="38">
        <f t="shared" si="14"/>
        <v>62.848551120831054</v>
      </c>
      <c r="S63" s="39">
        <f t="shared" si="15"/>
        <v>-62.926841650660059</v>
      </c>
      <c r="T63" s="38">
        <f t="shared" si="16"/>
        <v>38.402299689966739</v>
      </c>
      <c r="U63" s="39">
        <f t="shared" si="17"/>
        <v>38.818979081053449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33348000</v>
      </c>
      <c r="C8" s="40">
        <f t="shared" si="0"/>
        <v>-1126000</v>
      </c>
      <c r="D8" s="40">
        <f t="shared" si="0"/>
        <v>0</v>
      </c>
      <c r="E8" s="40">
        <f t="shared" si="0"/>
        <v>32222000</v>
      </c>
      <c r="F8" s="41">
        <f t="shared" si="0"/>
        <v>32222000</v>
      </c>
      <c r="G8" s="42">
        <f t="shared" si="0"/>
        <v>32222000</v>
      </c>
      <c r="H8" s="41">
        <f t="shared" si="0"/>
        <v>4756000</v>
      </c>
      <c r="I8" s="42">
        <f t="shared" si="0"/>
        <v>-6264</v>
      </c>
      <c r="J8" s="41">
        <f t="shared" si="0"/>
        <v>18659000</v>
      </c>
      <c r="K8" s="42">
        <f t="shared" si="0"/>
        <v>0</v>
      </c>
      <c r="L8" s="41">
        <f t="shared" si="0"/>
        <v>3182000</v>
      </c>
      <c r="M8" s="42">
        <f t="shared" si="0"/>
        <v>-712000</v>
      </c>
      <c r="N8" s="41">
        <f t="shared" si="0"/>
        <v>5085000</v>
      </c>
      <c r="O8" s="42">
        <f t="shared" si="0"/>
        <v>4046264</v>
      </c>
      <c r="P8" s="41">
        <f t="shared" si="0"/>
        <v>31682000</v>
      </c>
      <c r="Q8" s="42">
        <f t="shared" si="0"/>
        <v>3328000</v>
      </c>
      <c r="R8" s="16">
        <f>IF(($L8       =0),0,((($N8       -$L8       )/$L8       )*100))</f>
        <v>59.805153991200498</v>
      </c>
      <c r="S8" s="17">
        <f>IF(($M8       =0),0,((($O8       -$M8       )/$M8       )*100))</f>
        <v>-668.29550561797748</v>
      </c>
      <c r="T8" s="16">
        <f>IF(($E8       =0),0,(($P8       /$E8       )*100))</f>
        <v>98.324126373285338</v>
      </c>
      <c r="U8" s="18">
        <f>IF(($E8       =0),0,(($Q8       /$E8       )*100))</f>
        <v>10.32834709204891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16840000</v>
      </c>
      <c r="C9" s="43">
        <f t="shared" si="2"/>
        <v>-1126000</v>
      </c>
      <c r="D9" s="43">
        <f t="shared" si="2"/>
        <v>0</v>
      </c>
      <c r="E9" s="43">
        <f t="shared" si="2"/>
        <v>15714000</v>
      </c>
      <c r="F9" s="44">
        <f t="shared" si="2"/>
        <v>15714000</v>
      </c>
      <c r="G9" s="45">
        <f t="shared" si="2"/>
        <v>15714000</v>
      </c>
      <c r="H9" s="44">
        <f t="shared" si="2"/>
        <v>0</v>
      </c>
      <c r="I9" s="45">
        <f t="shared" si="2"/>
        <v>0</v>
      </c>
      <c r="J9" s="44">
        <f t="shared" si="2"/>
        <v>9798000</v>
      </c>
      <c r="K9" s="45">
        <f t="shared" si="2"/>
        <v>0</v>
      </c>
      <c r="L9" s="44">
        <f t="shared" si="2"/>
        <v>2901000</v>
      </c>
      <c r="M9" s="45">
        <f t="shared" si="2"/>
        <v>0</v>
      </c>
      <c r="N9" s="44">
        <f t="shared" si="2"/>
        <v>3015000</v>
      </c>
      <c r="O9" s="45">
        <f t="shared" si="2"/>
        <v>2482898</v>
      </c>
      <c r="P9" s="44">
        <f t="shared" si="2"/>
        <v>15714000</v>
      </c>
      <c r="Q9" s="45">
        <f t="shared" si="2"/>
        <v>2482898</v>
      </c>
      <c r="R9" s="20">
        <f>IF(($L9       =0),0,((($N9       -$L9       )/$L9       )*100))</f>
        <v>3.9296794208893484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15.800547282677869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16840000</v>
      </c>
      <c r="C10" s="46">
        <v>-1126000</v>
      </c>
      <c r="D10" s="46"/>
      <c r="E10" s="46">
        <f t="shared" ref="E10:E41" si="4">$B10      +$C10      +$D10</f>
        <v>15714000</v>
      </c>
      <c r="F10" s="47">
        <v>15714000</v>
      </c>
      <c r="G10" s="48">
        <v>15714000</v>
      </c>
      <c r="H10" s="47"/>
      <c r="I10" s="48"/>
      <c r="J10" s="47">
        <v>9798000</v>
      </c>
      <c r="K10" s="48"/>
      <c r="L10" s="47">
        <v>2901000</v>
      </c>
      <c r="M10" s="48"/>
      <c r="N10" s="47">
        <v>3015000</v>
      </c>
      <c r="O10" s="48">
        <v>2482898</v>
      </c>
      <c r="P10" s="47">
        <f t="shared" ref="P10:P41" si="5">$H10      +$J10      +$L10      +$N10</f>
        <v>15714000</v>
      </c>
      <c r="Q10" s="48">
        <f t="shared" ref="Q10:Q41" si="6">$I10      +$K10      +$M10      +$O10</f>
        <v>2482898</v>
      </c>
      <c r="R10" s="24">
        <f t="shared" ref="R10:R41" si="7">IF(($L10      =0),0,((($N10      -$L10      )/$L10      )*100))</f>
        <v>3.9296794208893484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15.800547282677869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16508000</v>
      </c>
      <c r="C27" s="43">
        <f t="shared" si="11"/>
        <v>0</v>
      </c>
      <c r="D27" s="43">
        <f t="shared" si="11"/>
        <v>0</v>
      </c>
      <c r="E27" s="43">
        <f t="shared" si="11"/>
        <v>16508000</v>
      </c>
      <c r="F27" s="44">
        <f t="shared" si="11"/>
        <v>16508000</v>
      </c>
      <c r="G27" s="45">
        <f t="shared" si="11"/>
        <v>16508000</v>
      </c>
      <c r="H27" s="44">
        <f t="shared" si="11"/>
        <v>4756000</v>
      </c>
      <c r="I27" s="45">
        <f t="shared" si="11"/>
        <v>-6264</v>
      </c>
      <c r="J27" s="44">
        <f t="shared" si="11"/>
        <v>8861000</v>
      </c>
      <c r="K27" s="45">
        <f t="shared" si="11"/>
        <v>0</v>
      </c>
      <c r="L27" s="44">
        <f t="shared" si="11"/>
        <v>281000</v>
      </c>
      <c r="M27" s="45">
        <f t="shared" si="11"/>
        <v>-712000</v>
      </c>
      <c r="N27" s="44">
        <f t="shared" si="11"/>
        <v>2070000</v>
      </c>
      <c r="O27" s="45">
        <f t="shared" si="11"/>
        <v>1563366</v>
      </c>
      <c r="P27" s="44">
        <f t="shared" si="11"/>
        <v>15968000</v>
      </c>
      <c r="Q27" s="45">
        <f t="shared" si="11"/>
        <v>845102</v>
      </c>
      <c r="R27" s="20">
        <f t="shared" si="7"/>
        <v>636.65480427046259</v>
      </c>
      <c r="S27" s="21">
        <f t="shared" si="8"/>
        <v>-319.5738764044944</v>
      </c>
      <c r="T27" s="20">
        <f t="shared" si="9"/>
        <v>96.72885873515871</v>
      </c>
      <c r="U27" s="22">
        <f t="shared" si="10"/>
        <v>5.1193481948146351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2111000</v>
      </c>
      <c r="I30" s="48"/>
      <c r="J30" s="47">
        <v>564000</v>
      </c>
      <c r="K30" s="48"/>
      <c r="L30" s="47">
        <v>49000</v>
      </c>
      <c r="M30" s="48"/>
      <c r="N30" s="47">
        <v>140000</v>
      </c>
      <c r="O30" s="48">
        <v>94435</v>
      </c>
      <c r="P30" s="47">
        <f t="shared" si="5"/>
        <v>2864000</v>
      </c>
      <c r="Q30" s="48">
        <f t="shared" si="6"/>
        <v>94435</v>
      </c>
      <c r="R30" s="24">
        <f t="shared" si="7"/>
        <v>185.71428571428572</v>
      </c>
      <c r="S30" s="25">
        <f t="shared" si="8"/>
        <v>0</v>
      </c>
      <c r="T30" s="24">
        <f t="shared" si="9"/>
        <v>92.387096774193537</v>
      </c>
      <c r="U30" s="26">
        <f t="shared" si="10"/>
        <v>3.0462903225806452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950000</v>
      </c>
      <c r="H32" s="47">
        <v>232000</v>
      </c>
      <c r="I32" s="48">
        <v>-6264</v>
      </c>
      <c r="J32" s="47"/>
      <c r="K32" s="48"/>
      <c r="L32" s="47">
        <v>232000</v>
      </c>
      <c r="M32" s="48">
        <v>-712000</v>
      </c>
      <c r="N32" s="47">
        <v>182000</v>
      </c>
      <c r="O32" s="48">
        <v>183072</v>
      </c>
      <c r="P32" s="47">
        <f t="shared" si="5"/>
        <v>646000</v>
      </c>
      <c r="Q32" s="48">
        <f t="shared" si="6"/>
        <v>-535192</v>
      </c>
      <c r="R32" s="24">
        <f t="shared" si="7"/>
        <v>-21.551724137931032</v>
      </c>
      <c r="S32" s="25">
        <f t="shared" si="8"/>
        <v>-125.71235955056179</v>
      </c>
      <c r="T32" s="24">
        <f t="shared" si="9"/>
        <v>68</v>
      </c>
      <c r="U32" s="26">
        <f t="shared" si="10"/>
        <v>-56.335999999999999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12458000</v>
      </c>
      <c r="C36" s="46"/>
      <c r="D36" s="46"/>
      <c r="E36" s="46">
        <f t="shared" si="4"/>
        <v>12458000</v>
      </c>
      <c r="F36" s="47">
        <v>12458000</v>
      </c>
      <c r="G36" s="48">
        <v>12458000</v>
      </c>
      <c r="H36" s="47">
        <v>2413000</v>
      </c>
      <c r="I36" s="48"/>
      <c r="J36" s="47">
        <v>8297000</v>
      </c>
      <c r="K36" s="48"/>
      <c r="L36" s="47"/>
      <c r="M36" s="48"/>
      <c r="N36" s="47">
        <v>1748000</v>
      </c>
      <c r="O36" s="48">
        <v>1285859</v>
      </c>
      <c r="P36" s="47">
        <f t="shared" si="5"/>
        <v>12458000</v>
      </c>
      <c r="Q36" s="48">
        <f t="shared" si="6"/>
        <v>1285859</v>
      </c>
      <c r="R36" s="24">
        <f t="shared" si="7"/>
        <v>0</v>
      </c>
      <c r="S36" s="25">
        <f t="shared" si="8"/>
        <v>0</v>
      </c>
      <c r="T36" s="24">
        <f t="shared" si="9"/>
        <v>100</v>
      </c>
      <c r="U36" s="26">
        <f t="shared" si="10"/>
        <v>10.321552416118157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25589000</v>
      </c>
      <c r="C42" s="52">
        <f t="shared" si="13"/>
        <v>-913000</v>
      </c>
      <c r="D42" s="52">
        <f t="shared" si="13"/>
        <v>0</v>
      </c>
      <c r="E42" s="52">
        <f t="shared" si="13"/>
        <v>24676000</v>
      </c>
      <c r="F42" s="53">
        <f t="shared" si="13"/>
        <v>24676000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25589000</v>
      </c>
      <c r="C43" s="43">
        <f t="shared" si="19"/>
        <v>-913000</v>
      </c>
      <c r="D43" s="43">
        <f t="shared" si="19"/>
        <v>0</v>
      </c>
      <c r="E43" s="43">
        <f t="shared" si="19"/>
        <v>24676000</v>
      </c>
      <c r="F43" s="44">
        <f t="shared" si="19"/>
        <v>24676000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25589000</v>
      </c>
      <c r="C45" s="46">
        <v>-913000</v>
      </c>
      <c r="D45" s="46"/>
      <c r="E45" s="46">
        <f t="shared" si="21"/>
        <v>24676000</v>
      </c>
      <c r="F45" s="47">
        <v>24676000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58937000</v>
      </c>
      <c r="C59" s="43">
        <f t="shared" si="26"/>
        <v>-2039000</v>
      </c>
      <c r="D59" s="43">
        <f t="shared" si="26"/>
        <v>0</v>
      </c>
      <c r="E59" s="43">
        <f t="shared" si="26"/>
        <v>56898000</v>
      </c>
      <c r="F59" s="44">
        <f t="shared" si="26"/>
        <v>56898000</v>
      </c>
      <c r="G59" s="45">
        <f t="shared" si="26"/>
        <v>32222000</v>
      </c>
      <c r="H59" s="44">
        <f t="shared" si="26"/>
        <v>4756000</v>
      </c>
      <c r="I59" s="45">
        <f t="shared" si="26"/>
        <v>-6264</v>
      </c>
      <c r="J59" s="44">
        <f t="shared" si="26"/>
        <v>18659000</v>
      </c>
      <c r="K59" s="45">
        <f t="shared" si="26"/>
        <v>0</v>
      </c>
      <c r="L59" s="44">
        <f t="shared" si="26"/>
        <v>3182000</v>
      </c>
      <c r="M59" s="45">
        <f t="shared" si="26"/>
        <v>-712000</v>
      </c>
      <c r="N59" s="44">
        <f t="shared" si="26"/>
        <v>5085000</v>
      </c>
      <c r="O59" s="45">
        <f t="shared" si="26"/>
        <v>4046264</v>
      </c>
      <c r="P59" s="44">
        <f t="shared" si="26"/>
        <v>31682000</v>
      </c>
      <c r="Q59" s="45">
        <f t="shared" si="26"/>
        <v>3328000</v>
      </c>
      <c r="R59" s="20">
        <f t="shared" si="14"/>
        <v>59.805153991200498</v>
      </c>
      <c r="S59" s="21">
        <f t="shared" si="15"/>
        <v>-668.29550561797748</v>
      </c>
      <c r="T59" s="20">
        <f t="shared" si="16"/>
        <v>55.682097789025974</v>
      </c>
      <c r="U59" s="22">
        <f t="shared" si="17"/>
        <v>5.8490632359661152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58937000</v>
      </c>
      <c r="C63" s="55">
        <f t="shared" si="30"/>
        <v>-2039000</v>
      </c>
      <c r="D63" s="55">
        <f t="shared" si="30"/>
        <v>0</v>
      </c>
      <c r="E63" s="55">
        <f t="shared" si="30"/>
        <v>56898000</v>
      </c>
      <c r="F63" s="56">
        <f t="shared" si="30"/>
        <v>56898000</v>
      </c>
      <c r="G63" s="57">
        <f t="shared" si="30"/>
        <v>32222000</v>
      </c>
      <c r="H63" s="56">
        <f t="shared" si="30"/>
        <v>4756000</v>
      </c>
      <c r="I63" s="57">
        <f t="shared" si="30"/>
        <v>-6264</v>
      </c>
      <c r="J63" s="56">
        <f t="shared" si="30"/>
        <v>18659000</v>
      </c>
      <c r="K63" s="57">
        <f t="shared" si="30"/>
        <v>0</v>
      </c>
      <c r="L63" s="56">
        <f t="shared" si="30"/>
        <v>3182000</v>
      </c>
      <c r="M63" s="58">
        <f t="shared" si="30"/>
        <v>-712000</v>
      </c>
      <c r="N63" s="56">
        <f t="shared" si="30"/>
        <v>5085000</v>
      </c>
      <c r="O63" s="57">
        <f t="shared" si="30"/>
        <v>4046264</v>
      </c>
      <c r="P63" s="56">
        <f t="shared" si="30"/>
        <v>31682000</v>
      </c>
      <c r="Q63" s="57">
        <f t="shared" si="30"/>
        <v>3328000</v>
      </c>
      <c r="R63" s="38">
        <f t="shared" si="14"/>
        <v>59.805153991200498</v>
      </c>
      <c r="S63" s="39">
        <f t="shared" si="15"/>
        <v>-668.29550561797748</v>
      </c>
      <c r="T63" s="38">
        <f t="shared" si="16"/>
        <v>55.682097789025974</v>
      </c>
      <c r="U63" s="39">
        <f t="shared" si="17"/>
        <v>5.8490632359661152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380128000</v>
      </c>
      <c r="C8" s="40">
        <f t="shared" si="0"/>
        <v>-35504000</v>
      </c>
      <c r="D8" s="40">
        <f t="shared" si="0"/>
        <v>0</v>
      </c>
      <c r="E8" s="40">
        <f t="shared" si="0"/>
        <v>344624000</v>
      </c>
      <c r="F8" s="41">
        <f t="shared" si="0"/>
        <v>344624000</v>
      </c>
      <c r="G8" s="42">
        <f t="shared" si="0"/>
        <v>303585000</v>
      </c>
      <c r="H8" s="41">
        <f t="shared" si="0"/>
        <v>6640000</v>
      </c>
      <c r="I8" s="42">
        <f t="shared" si="0"/>
        <v>19746260</v>
      </c>
      <c r="J8" s="41">
        <f t="shared" si="0"/>
        <v>65597000</v>
      </c>
      <c r="K8" s="42">
        <f t="shared" si="0"/>
        <v>72475650</v>
      </c>
      <c r="L8" s="41">
        <f t="shared" si="0"/>
        <v>27038000</v>
      </c>
      <c r="M8" s="42">
        <f t="shared" si="0"/>
        <v>77636880</v>
      </c>
      <c r="N8" s="41">
        <f t="shared" si="0"/>
        <v>117082000</v>
      </c>
      <c r="O8" s="42">
        <f t="shared" si="0"/>
        <v>100747906</v>
      </c>
      <c r="P8" s="41">
        <f t="shared" si="0"/>
        <v>216357000</v>
      </c>
      <c r="Q8" s="42">
        <f t="shared" si="0"/>
        <v>270606696</v>
      </c>
      <c r="R8" s="16">
        <f>IF(($L8       =0),0,((($N8       -$L8       )/$L8       )*100))</f>
        <v>333.02759079813598</v>
      </c>
      <c r="S8" s="17">
        <f>IF(($M8       =0),0,((($O8       -$M8       )/$M8       )*100))</f>
        <v>29.768102479131052</v>
      </c>
      <c r="T8" s="16">
        <f>IF(($E8       =0),0,(($P8       /$E8       )*100))</f>
        <v>62.78059566367984</v>
      </c>
      <c r="U8" s="18">
        <f>IF(($E8       =0),0,(($Q8       /$E8       )*100))</f>
        <v>78.522301406750543</v>
      </c>
      <c r="V8" s="41">
        <f t="shared" ref="V8:W8" si="1">+V9+V27</f>
        <v>24816000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375288000</v>
      </c>
      <c r="C9" s="43">
        <f t="shared" si="2"/>
        <v>-35504000</v>
      </c>
      <c r="D9" s="43">
        <f t="shared" si="2"/>
        <v>0</v>
      </c>
      <c r="E9" s="43">
        <f t="shared" si="2"/>
        <v>339784000</v>
      </c>
      <c r="F9" s="44">
        <f t="shared" si="2"/>
        <v>339784000</v>
      </c>
      <c r="G9" s="45">
        <f t="shared" si="2"/>
        <v>298745000</v>
      </c>
      <c r="H9" s="44">
        <f t="shared" si="2"/>
        <v>3983000</v>
      </c>
      <c r="I9" s="45">
        <f t="shared" si="2"/>
        <v>19654467</v>
      </c>
      <c r="J9" s="44">
        <f t="shared" si="2"/>
        <v>65399000</v>
      </c>
      <c r="K9" s="45">
        <f t="shared" si="2"/>
        <v>69213564</v>
      </c>
      <c r="L9" s="44">
        <f t="shared" si="2"/>
        <v>26988000</v>
      </c>
      <c r="M9" s="45">
        <f t="shared" si="2"/>
        <v>77561028</v>
      </c>
      <c r="N9" s="44">
        <f t="shared" si="2"/>
        <v>116133000</v>
      </c>
      <c r="O9" s="45">
        <f t="shared" si="2"/>
        <v>98770085</v>
      </c>
      <c r="P9" s="44">
        <f t="shared" si="2"/>
        <v>212503000</v>
      </c>
      <c r="Q9" s="45">
        <f t="shared" si="2"/>
        <v>265199144</v>
      </c>
      <c r="R9" s="20">
        <f>IF(($L9       =0),0,((($N9       -$L9       )/$L9       )*100))</f>
        <v>330.31347265451313</v>
      </c>
      <c r="S9" s="21">
        <f>IF(($M9       =0),0,((($O9       -$M9       )/$M9       )*100))</f>
        <v>27.344992126716011</v>
      </c>
      <c r="T9" s="20">
        <f>IF(($E9       =0),0,(($P9       /$E9       )*100))</f>
        <v>62.54061403715302</v>
      </c>
      <c r="U9" s="22">
        <f>IF(($E9       =0),0,(($Q9       /$E9       )*100))</f>
        <v>78.049332517128533</v>
      </c>
      <c r="V9" s="44">
        <f t="shared" ref="V9:W9" si="3">SUM(V10:V26)</f>
        <v>24816000</v>
      </c>
      <c r="W9" s="45">
        <f t="shared" si="3"/>
        <v>0</v>
      </c>
    </row>
    <row r="10" spans="1:23" x14ac:dyDescent="0.2">
      <c r="A10" s="23" t="s">
        <v>37</v>
      </c>
      <c r="B10" s="46">
        <v>231810000</v>
      </c>
      <c r="C10" s="46">
        <v>-15504000</v>
      </c>
      <c r="D10" s="46"/>
      <c r="E10" s="46">
        <f t="shared" ref="E10:E41" si="4">$B10      +$C10      +$D10</f>
        <v>216306000</v>
      </c>
      <c r="F10" s="47">
        <v>216306000</v>
      </c>
      <c r="G10" s="48">
        <v>216306000</v>
      </c>
      <c r="H10" s="47"/>
      <c r="I10" s="48">
        <v>16142445</v>
      </c>
      <c r="J10" s="47">
        <v>64459000</v>
      </c>
      <c r="K10" s="48">
        <v>50230977</v>
      </c>
      <c r="L10" s="47">
        <v>2679000</v>
      </c>
      <c r="M10" s="48">
        <v>50058289</v>
      </c>
      <c r="N10" s="47">
        <v>100127000</v>
      </c>
      <c r="O10" s="48">
        <v>61760388</v>
      </c>
      <c r="P10" s="47">
        <f t="shared" ref="P10:P41" si="5">$H10      +$J10      +$L10      +$N10</f>
        <v>167265000</v>
      </c>
      <c r="Q10" s="48">
        <f t="shared" ref="Q10:Q41" si="6">$I10      +$K10      +$M10      +$O10</f>
        <v>178192099</v>
      </c>
      <c r="R10" s="24">
        <f t="shared" ref="R10:R41" si="7">IF(($L10      =0),0,((($N10      -$L10      )/$L10      )*100))</f>
        <v>3637.4766703994028</v>
      </c>
      <c r="S10" s="25">
        <f t="shared" ref="S10:S41" si="8">IF(($M10      =0),0,((($O10      -$M10      )/$M10      )*100))</f>
        <v>23.376945624330066</v>
      </c>
      <c r="T10" s="24">
        <f t="shared" ref="T10:T41" si="9">IF(($E10      =0),0,(($P10      /$E10      )*100))</f>
        <v>77.327952067903809</v>
      </c>
      <c r="U10" s="26">
        <f t="shared" ref="U10:U41" si="10">IF(($E10      =0),0,(($Q10      /$E10      )*100))</f>
        <v>82.37963764296876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2439000</v>
      </c>
      <c r="C16" s="46"/>
      <c r="D16" s="46"/>
      <c r="E16" s="46">
        <f t="shared" si="4"/>
        <v>2439000</v>
      </c>
      <c r="F16" s="47">
        <v>2439000</v>
      </c>
      <c r="G16" s="48">
        <v>2439000</v>
      </c>
      <c r="H16" s="47">
        <v>275000</v>
      </c>
      <c r="I16" s="48"/>
      <c r="J16" s="47">
        <v>940000</v>
      </c>
      <c r="K16" s="48">
        <v>1163070</v>
      </c>
      <c r="L16" s="47">
        <v>291000</v>
      </c>
      <c r="M16" s="48">
        <v>734058</v>
      </c>
      <c r="N16" s="47">
        <v>933000</v>
      </c>
      <c r="O16" s="48">
        <v>1250877</v>
      </c>
      <c r="P16" s="47">
        <f t="shared" si="5"/>
        <v>2439000</v>
      </c>
      <c r="Q16" s="48">
        <f t="shared" si="6"/>
        <v>3148005</v>
      </c>
      <c r="R16" s="24">
        <f t="shared" si="7"/>
        <v>220.61855670103094</v>
      </c>
      <c r="S16" s="25">
        <f t="shared" si="8"/>
        <v>70.405744505202577</v>
      </c>
      <c r="T16" s="24">
        <f t="shared" si="9"/>
        <v>100</v>
      </c>
      <c r="U16" s="26">
        <f t="shared" si="10"/>
        <v>129.06949569495697</v>
      </c>
      <c r="V16" s="47">
        <v>722000</v>
      </c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>
        <v>41039000</v>
      </c>
      <c r="C20" s="46"/>
      <c r="D20" s="46"/>
      <c r="E20" s="46">
        <f t="shared" si="4"/>
        <v>41039000</v>
      </c>
      <c r="F20" s="47">
        <v>41039000</v>
      </c>
      <c r="G20" s="48"/>
      <c r="H20" s="47"/>
      <c r="I20" s="48"/>
      <c r="J20" s="47"/>
      <c r="K20" s="48">
        <v>6310250</v>
      </c>
      <c r="L20" s="47"/>
      <c r="M20" s="48">
        <v>2753174</v>
      </c>
      <c r="N20" s="47"/>
      <c r="O20" s="48">
        <v>4338791</v>
      </c>
      <c r="P20" s="47">
        <f t="shared" si="5"/>
        <v>0</v>
      </c>
      <c r="Q20" s="48">
        <f t="shared" si="6"/>
        <v>13402215</v>
      </c>
      <c r="R20" s="24">
        <f t="shared" si="7"/>
        <v>0</v>
      </c>
      <c r="S20" s="25">
        <f t="shared" si="8"/>
        <v>57.592327982176208</v>
      </c>
      <c r="T20" s="24">
        <f t="shared" si="9"/>
        <v>0</v>
      </c>
      <c r="U20" s="26">
        <f t="shared" si="10"/>
        <v>32.657265040571168</v>
      </c>
      <c r="V20" s="47">
        <v>14549000</v>
      </c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100000000</v>
      </c>
      <c r="C23" s="46">
        <v>-20000000</v>
      </c>
      <c r="D23" s="46"/>
      <c r="E23" s="46">
        <f t="shared" si="4"/>
        <v>80000000</v>
      </c>
      <c r="F23" s="47">
        <v>80000000</v>
      </c>
      <c r="G23" s="48">
        <v>80000000</v>
      </c>
      <c r="H23" s="47">
        <v>3708000</v>
      </c>
      <c r="I23" s="48">
        <v>3512022</v>
      </c>
      <c r="J23" s="47"/>
      <c r="K23" s="48">
        <v>11509267</v>
      </c>
      <c r="L23" s="47">
        <v>24018000</v>
      </c>
      <c r="M23" s="48">
        <v>24015507</v>
      </c>
      <c r="N23" s="47">
        <v>15073000</v>
      </c>
      <c r="O23" s="48">
        <v>31420029</v>
      </c>
      <c r="P23" s="47">
        <f t="shared" si="5"/>
        <v>42799000</v>
      </c>
      <c r="Q23" s="48">
        <f t="shared" si="6"/>
        <v>70456825</v>
      </c>
      <c r="R23" s="24">
        <f t="shared" si="7"/>
        <v>-37.242901157465234</v>
      </c>
      <c r="S23" s="25">
        <f t="shared" si="8"/>
        <v>30.832253510200719</v>
      </c>
      <c r="T23" s="24">
        <f t="shared" si="9"/>
        <v>53.498749999999994</v>
      </c>
      <c r="U23" s="26">
        <f t="shared" si="10"/>
        <v>88.071031250000004</v>
      </c>
      <c r="V23" s="47">
        <v>9545000</v>
      </c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4840000</v>
      </c>
      <c r="C27" s="43">
        <f t="shared" si="11"/>
        <v>0</v>
      </c>
      <c r="D27" s="43">
        <f t="shared" si="11"/>
        <v>0</v>
      </c>
      <c r="E27" s="43">
        <f t="shared" si="11"/>
        <v>4840000</v>
      </c>
      <c r="F27" s="44">
        <f t="shared" si="11"/>
        <v>4840000</v>
      </c>
      <c r="G27" s="45">
        <f t="shared" si="11"/>
        <v>4840000</v>
      </c>
      <c r="H27" s="44">
        <f t="shared" si="11"/>
        <v>2657000</v>
      </c>
      <c r="I27" s="45">
        <f t="shared" si="11"/>
        <v>91793</v>
      </c>
      <c r="J27" s="44">
        <f t="shared" si="11"/>
        <v>198000</v>
      </c>
      <c r="K27" s="45">
        <f t="shared" si="11"/>
        <v>3262086</v>
      </c>
      <c r="L27" s="44">
        <f t="shared" si="11"/>
        <v>50000</v>
      </c>
      <c r="M27" s="45">
        <f t="shared" si="11"/>
        <v>75852</v>
      </c>
      <c r="N27" s="44">
        <f t="shared" si="11"/>
        <v>949000</v>
      </c>
      <c r="O27" s="45">
        <f t="shared" si="11"/>
        <v>1977821</v>
      </c>
      <c r="P27" s="44">
        <f t="shared" si="11"/>
        <v>3854000</v>
      </c>
      <c r="Q27" s="45">
        <f t="shared" si="11"/>
        <v>5407552</v>
      </c>
      <c r="R27" s="20">
        <f t="shared" si="7"/>
        <v>1798</v>
      </c>
      <c r="S27" s="21">
        <f t="shared" si="8"/>
        <v>2507.4737646996782</v>
      </c>
      <c r="T27" s="20">
        <f t="shared" si="9"/>
        <v>79.628099173553721</v>
      </c>
      <c r="U27" s="22">
        <f t="shared" si="10"/>
        <v>111.72628099173554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49000</v>
      </c>
      <c r="I30" s="48">
        <v>91793</v>
      </c>
      <c r="J30" s="47">
        <v>118000</v>
      </c>
      <c r="K30" s="48">
        <v>111613</v>
      </c>
      <c r="L30" s="47">
        <v>50000</v>
      </c>
      <c r="M30" s="48">
        <v>75852</v>
      </c>
      <c r="N30" s="47">
        <v>734000</v>
      </c>
      <c r="O30" s="48">
        <v>225253</v>
      </c>
      <c r="P30" s="47">
        <f t="shared" si="5"/>
        <v>951000</v>
      </c>
      <c r="Q30" s="48">
        <f t="shared" si="6"/>
        <v>504511</v>
      </c>
      <c r="R30" s="24">
        <f t="shared" si="7"/>
        <v>1368</v>
      </c>
      <c r="S30" s="25">
        <f t="shared" si="8"/>
        <v>196.96382428940569</v>
      </c>
      <c r="T30" s="24">
        <f t="shared" si="9"/>
        <v>95.1</v>
      </c>
      <c r="U30" s="26">
        <f t="shared" si="10"/>
        <v>50.451100000000004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3840000</v>
      </c>
      <c r="C32" s="46"/>
      <c r="D32" s="46"/>
      <c r="E32" s="46">
        <f t="shared" si="4"/>
        <v>3840000</v>
      </c>
      <c r="F32" s="47">
        <v>3840000</v>
      </c>
      <c r="G32" s="48">
        <v>3840000</v>
      </c>
      <c r="H32" s="47">
        <v>2608000</v>
      </c>
      <c r="I32" s="48"/>
      <c r="J32" s="47">
        <v>80000</v>
      </c>
      <c r="K32" s="48">
        <v>3150473</v>
      </c>
      <c r="L32" s="47"/>
      <c r="M32" s="48"/>
      <c r="N32" s="47">
        <v>215000</v>
      </c>
      <c r="O32" s="48">
        <v>1752568</v>
      </c>
      <c r="P32" s="47">
        <f t="shared" si="5"/>
        <v>2903000</v>
      </c>
      <c r="Q32" s="48">
        <f t="shared" si="6"/>
        <v>4903041</v>
      </c>
      <c r="R32" s="24">
        <f t="shared" si="7"/>
        <v>0</v>
      </c>
      <c r="S32" s="25">
        <f t="shared" si="8"/>
        <v>0</v>
      </c>
      <c r="T32" s="24">
        <f t="shared" si="9"/>
        <v>75.598958333333329</v>
      </c>
      <c r="U32" s="26">
        <f t="shared" si="10"/>
        <v>127.68335937499999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3460000</v>
      </c>
      <c r="C42" s="52">
        <f t="shared" si="13"/>
        <v>0</v>
      </c>
      <c r="D42" s="52">
        <f t="shared" si="13"/>
        <v>0</v>
      </c>
      <c r="E42" s="52">
        <f t="shared" si="13"/>
        <v>3460000</v>
      </c>
      <c r="F42" s="53">
        <f t="shared" si="13"/>
        <v>3460000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3460000</v>
      </c>
      <c r="C54" s="43">
        <f t="shared" si="24"/>
        <v>0</v>
      </c>
      <c r="D54" s="43">
        <f t="shared" si="24"/>
        <v>0</v>
      </c>
      <c r="E54" s="43">
        <f t="shared" si="24"/>
        <v>3460000</v>
      </c>
      <c r="F54" s="44">
        <f t="shared" si="24"/>
        <v>3460000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3460000</v>
      </c>
      <c r="C57" s="46"/>
      <c r="D57" s="46"/>
      <c r="E57" s="46">
        <f t="shared" si="21"/>
        <v>3460000</v>
      </c>
      <c r="F57" s="47">
        <v>3460000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383588000</v>
      </c>
      <c r="C59" s="43">
        <f t="shared" si="26"/>
        <v>-35504000</v>
      </c>
      <c r="D59" s="43">
        <f t="shared" si="26"/>
        <v>0</v>
      </c>
      <c r="E59" s="43">
        <f t="shared" si="26"/>
        <v>348084000</v>
      </c>
      <c r="F59" s="44">
        <f t="shared" si="26"/>
        <v>348084000</v>
      </c>
      <c r="G59" s="45">
        <f t="shared" si="26"/>
        <v>303585000</v>
      </c>
      <c r="H59" s="44">
        <f t="shared" si="26"/>
        <v>6640000</v>
      </c>
      <c r="I59" s="45">
        <f t="shared" si="26"/>
        <v>19746260</v>
      </c>
      <c r="J59" s="44">
        <f t="shared" si="26"/>
        <v>65597000</v>
      </c>
      <c r="K59" s="45">
        <f t="shared" si="26"/>
        <v>72475650</v>
      </c>
      <c r="L59" s="44">
        <f t="shared" si="26"/>
        <v>27038000</v>
      </c>
      <c r="M59" s="45">
        <f t="shared" si="26"/>
        <v>77636880</v>
      </c>
      <c r="N59" s="44">
        <f t="shared" si="26"/>
        <v>117082000</v>
      </c>
      <c r="O59" s="45">
        <f t="shared" si="26"/>
        <v>100747906</v>
      </c>
      <c r="P59" s="44">
        <f t="shared" si="26"/>
        <v>216357000</v>
      </c>
      <c r="Q59" s="45">
        <f t="shared" si="26"/>
        <v>270606696</v>
      </c>
      <c r="R59" s="20">
        <f t="shared" si="14"/>
        <v>333.02759079813598</v>
      </c>
      <c r="S59" s="21">
        <f t="shared" si="15"/>
        <v>29.768102479131052</v>
      </c>
      <c r="T59" s="20">
        <f t="shared" si="16"/>
        <v>62.156548419347061</v>
      </c>
      <c r="U59" s="22">
        <f t="shared" si="17"/>
        <v>77.741779570448514</v>
      </c>
      <c r="V59" s="44">
        <f t="shared" ref="V59:W59" si="27">+V8+V42</f>
        <v>24816000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383588000</v>
      </c>
      <c r="C63" s="55">
        <f t="shared" si="30"/>
        <v>-35504000</v>
      </c>
      <c r="D63" s="55">
        <f t="shared" si="30"/>
        <v>0</v>
      </c>
      <c r="E63" s="55">
        <f t="shared" si="30"/>
        <v>348084000</v>
      </c>
      <c r="F63" s="56">
        <f t="shared" si="30"/>
        <v>348084000</v>
      </c>
      <c r="G63" s="57">
        <f t="shared" si="30"/>
        <v>303585000</v>
      </c>
      <c r="H63" s="56">
        <f t="shared" si="30"/>
        <v>6640000</v>
      </c>
      <c r="I63" s="57">
        <f t="shared" si="30"/>
        <v>19746260</v>
      </c>
      <c r="J63" s="56">
        <f t="shared" si="30"/>
        <v>65597000</v>
      </c>
      <c r="K63" s="57">
        <f t="shared" si="30"/>
        <v>72475650</v>
      </c>
      <c r="L63" s="56">
        <f t="shared" si="30"/>
        <v>27038000</v>
      </c>
      <c r="M63" s="58">
        <f t="shared" si="30"/>
        <v>77636880</v>
      </c>
      <c r="N63" s="56">
        <f t="shared" si="30"/>
        <v>117082000</v>
      </c>
      <c r="O63" s="57">
        <f t="shared" si="30"/>
        <v>100747906</v>
      </c>
      <c r="P63" s="56">
        <f t="shared" si="30"/>
        <v>216357000</v>
      </c>
      <c r="Q63" s="57">
        <f t="shared" si="30"/>
        <v>270606696</v>
      </c>
      <c r="R63" s="38">
        <f t="shared" si="14"/>
        <v>333.02759079813598</v>
      </c>
      <c r="S63" s="39">
        <f t="shared" si="15"/>
        <v>29.768102479131052</v>
      </c>
      <c r="T63" s="38">
        <f t="shared" si="16"/>
        <v>62.156548419347061</v>
      </c>
      <c r="U63" s="39">
        <f t="shared" si="17"/>
        <v>77.741779570448514</v>
      </c>
      <c r="V63" s="56">
        <f>+V59+V60</f>
        <v>24816000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39629000</v>
      </c>
      <c r="C8" s="40">
        <f t="shared" si="0"/>
        <v>-2362000</v>
      </c>
      <c r="D8" s="40">
        <f t="shared" si="0"/>
        <v>0</v>
      </c>
      <c r="E8" s="40">
        <f t="shared" si="0"/>
        <v>37267000</v>
      </c>
      <c r="F8" s="41">
        <f t="shared" si="0"/>
        <v>37267000</v>
      </c>
      <c r="G8" s="42">
        <f t="shared" si="0"/>
        <v>37267000</v>
      </c>
      <c r="H8" s="41">
        <f t="shared" si="0"/>
        <v>914000</v>
      </c>
      <c r="I8" s="42">
        <f t="shared" si="0"/>
        <v>1389607</v>
      </c>
      <c r="J8" s="41">
        <f t="shared" si="0"/>
        <v>14775000</v>
      </c>
      <c r="K8" s="42">
        <f t="shared" si="0"/>
        <v>-26182561</v>
      </c>
      <c r="L8" s="41">
        <f t="shared" si="0"/>
        <v>266000</v>
      </c>
      <c r="M8" s="42">
        <f t="shared" si="0"/>
        <v>0</v>
      </c>
      <c r="N8" s="41">
        <f t="shared" si="0"/>
        <v>13880000</v>
      </c>
      <c r="O8" s="42">
        <f t="shared" si="0"/>
        <v>0</v>
      </c>
      <c r="P8" s="41">
        <f t="shared" si="0"/>
        <v>29835000</v>
      </c>
      <c r="Q8" s="42">
        <f t="shared" si="0"/>
        <v>-24792954</v>
      </c>
      <c r="R8" s="16">
        <f>IF(($L8       =0),0,((($N8       -$L8       )/$L8       )*100))</f>
        <v>5118.0451127819551</v>
      </c>
      <c r="S8" s="17">
        <f>IF(($M8       =0),0,((($O8       -$M8       )/$M8       )*100))</f>
        <v>0</v>
      </c>
      <c r="T8" s="16">
        <f>IF(($E8       =0),0,(($P8       /$E8       )*100))</f>
        <v>80.057423457750815</v>
      </c>
      <c r="U8" s="18">
        <f>IF(($E8       =0),0,(($Q8       /$E8       )*100))</f>
        <v>-66.527904043792091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35308000</v>
      </c>
      <c r="C9" s="43">
        <f t="shared" si="2"/>
        <v>-2362000</v>
      </c>
      <c r="D9" s="43">
        <f t="shared" si="2"/>
        <v>0</v>
      </c>
      <c r="E9" s="43">
        <f t="shared" si="2"/>
        <v>32946000</v>
      </c>
      <c r="F9" s="44">
        <f t="shared" si="2"/>
        <v>32946000</v>
      </c>
      <c r="G9" s="45">
        <f t="shared" si="2"/>
        <v>32946000</v>
      </c>
      <c r="H9" s="44">
        <f t="shared" si="2"/>
        <v>584000</v>
      </c>
      <c r="I9" s="45">
        <f t="shared" si="2"/>
        <v>528602</v>
      </c>
      <c r="J9" s="44">
        <f t="shared" si="2"/>
        <v>12609000</v>
      </c>
      <c r="K9" s="45">
        <f t="shared" si="2"/>
        <v>-16481128</v>
      </c>
      <c r="L9" s="44">
        <f t="shared" si="2"/>
        <v>266000</v>
      </c>
      <c r="M9" s="45">
        <f t="shared" si="2"/>
        <v>0</v>
      </c>
      <c r="N9" s="44">
        <f t="shared" si="2"/>
        <v>13880000</v>
      </c>
      <c r="O9" s="45">
        <f t="shared" si="2"/>
        <v>0</v>
      </c>
      <c r="P9" s="44">
        <f t="shared" si="2"/>
        <v>27339000</v>
      </c>
      <c r="Q9" s="45">
        <f t="shared" si="2"/>
        <v>-15952526</v>
      </c>
      <c r="R9" s="20">
        <f>IF(($L9       =0),0,((($N9       -$L9       )/$L9       )*100))</f>
        <v>5118.0451127819551</v>
      </c>
      <c r="S9" s="21">
        <f>IF(($M9       =0),0,((($O9       -$M9       )/$M9       )*100))</f>
        <v>0</v>
      </c>
      <c r="T9" s="20">
        <f>IF(($E9       =0),0,(($P9       /$E9       )*100))</f>
        <v>82.981242032416674</v>
      </c>
      <c r="U9" s="22">
        <f>IF(($E9       =0),0,(($Q9       /$E9       )*100))</f>
        <v>-48.420220967644021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35308000</v>
      </c>
      <c r="C10" s="46">
        <v>-2362000</v>
      </c>
      <c r="D10" s="46"/>
      <c r="E10" s="46">
        <f t="shared" ref="E10:E41" si="4">$B10      +$C10      +$D10</f>
        <v>32946000</v>
      </c>
      <c r="F10" s="47">
        <v>32946000</v>
      </c>
      <c r="G10" s="48">
        <v>32946000</v>
      </c>
      <c r="H10" s="47">
        <v>584000</v>
      </c>
      <c r="I10" s="48">
        <v>528602</v>
      </c>
      <c r="J10" s="47">
        <v>12609000</v>
      </c>
      <c r="K10" s="48">
        <v>-16481128</v>
      </c>
      <c r="L10" s="47">
        <v>266000</v>
      </c>
      <c r="M10" s="48"/>
      <c r="N10" s="47">
        <v>13880000</v>
      </c>
      <c r="O10" s="48"/>
      <c r="P10" s="47">
        <f t="shared" ref="P10:P41" si="5">$H10      +$J10      +$L10      +$N10</f>
        <v>27339000</v>
      </c>
      <c r="Q10" s="48">
        <f t="shared" ref="Q10:Q41" si="6">$I10      +$K10      +$M10      +$O10</f>
        <v>-15952526</v>
      </c>
      <c r="R10" s="24">
        <f t="shared" ref="R10:R41" si="7">IF(($L10      =0),0,((($N10      -$L10      )/$L10      )*100))</f>
        <v>5118.0451127819551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82.981242032416674</v>
      </c>
      <c r="U10" s="26">
        <f t="shared" ref="U10:U41" si="10">IF(($E10      =0),0,(($Q10      /$E10      )*100))</f>
        <v>-48.420220967644021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4321000</v>
      </c>
      <c r="C27" s="43">
        <f t="shared" si="11"/>
        <v>0</v>
      </c>
      <c r="D27" s="43">
        <f t="shared" si="11"/>
        <v>0</v>
      </c>
      <c r="E27" s="43">
        <f t="shared" si="11"/>
        <v>4321000</v>
      </c>
      <c r="F27" s="44">
        <f t="shared" si="11"/>
        <v>4321000</v>
      </c>
      <c r="G27" s="45">
        <f t="shared" si="11"/>
        <v>4321000</v>
      </c>
      <c r="H27" s="44">
        <f t="shared" si="11"/>
        <v>330000</v>
      </c>
      <c r="I27" s="45">
        <f t="shared" si="11"/>
        <v>861005</v>
      </c>
      <c r="J27" s="44">
        <f t="shared" si="11"/>
        <v>2166000</v>
      </c>
      <c r="K27" s="45">
        <f t="shared" si="11"/>
        <v>-9701433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2496000</v>
      </c>
      <c r="Q27" s="45">
        <f t="shared" si="11"/>
        <v>-8840428</v>
      </c>
      <c r="R27" s="20">
        <f t="shared" si="7"/>
        <v>0</v>
      </c>
      <c r="S27" s="21">
        <f t="shared" si="8"/>
        <v>0</v>
      </c>
      <c r="T27" s="20">
        <f t="shared" si="9"/>
        <v>57.764406387410318</v>
      </c>
      <c r="U27" s="22">
        <f t="shared" si="10"/>
        <v>-204.59217773663502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>
        <v>531005</v>
      </c>
      <c r="J30" s="47">
        <v>1728000</v>
      </c>
      <c r="K30" s="48">
        <v>-8051433</v>
      </c>
      <c r="L30" s="47"/>
      <c r="M30" s="48"/>
      <c r="N30" s="47"/>
      <c r="O30" s="48"/>
      <c r="P30" s="47">
        <f t="shared" si="5"/>
        <v>1728000</v>
      </c>
      <c r="Q30" s="48">
        <f t="shared" si="6"/>
        <v>-7520428</v>
      </c>
      <c r="R30" s="24">
        <f t="shared" si="7"/>
        <v>0</v>
      </c>
      <c r="S30" s="25">
        <f t="shared" si="8"/>
        <v>0</v>
      </c>
      <c r="T30" s="24">
        <f t="shared" si="9"/>
        <v>57.599999999999994</v>
      </c>
      <c r="U30" s="26">
        <f t="shared" si="10"/>
        <v>-250.68093333333334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1321000</v>
      </c>
      <c r="C32" s="46"/>
      <c r="D32" s="46"/>
      <c r="E32" s="46">
        <f t="shared" si="4"/>
        <v>1321000</v>
      </c>
      <c r="F32" s="47">
        <v>1321000</v>
      </c>
      <c r="G32" s="48">
        <v>1321000</v>
      </c>
      <c r="H32" s="47">
        <v>330000</v>
      </c>
      <c r="I32" s="48">
        <v>330000</v>
      </c>
      <c r="J32" s="47">
        <v>438000</v>
      </c>
      <c r="K32" s="48">
        <v>-1650000</v>
      </c>
      <c r="L32" s="47"/>
      <c r="M32" s="48"/>
      <c r="N32" s="47"/>
      <c r="O32" s="48"/>
      <c r="P32" s="47">
        <f t="shared" si="5"/>
        <v>768000</v>
      </c>
      <c r="Q32" s="48">
        <f t="shared" si="6"/>
        <v>-1320000</v>
      </c>
      <c r="R32" s="24">
        <f t="shared" si="7"/>
        <v>0</v>
      </c>
      <c r="S32" s="25">
        <f t="shared" si="8"/>
        <v>0</v>
      </c>
      <c r="T32" s="24">
        <f t="shared" si="9"/>
        <v>58.137774413323243</v>
      </c>
      <c r="U32" s="26">
        <f t="shared" si="10"/>
        <v>-99.924299772899317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55518000</v>
      </c>
      <c r="C42" s="52">
        <f t="shared" si="13"/>
        <v>5787000</v>
      </c>
      <c r="D42" s="52">
        <f t="shared" si="13"/>
        <v>0</v>
      </c>
      <c r="E42" s="52">
        <f t="shared" si="13"/>
        <v>61305000</v>
      </c>
      <c r="F42" s="53">
        <f t="shared" si="13"/>
        <v>61305000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55518000</v>
      </c>
      <c r="C43" s="43">
        <f t="shared" si="19"/>
        <v>5787000</v>
      </c>
      <c r="D43" s="43">
        <f t="shared" si="19"/>
        <v>0</v>
      </c>
      <c r="E43" s="43">
        <f t="shared" si="19"/>
        <v>61305000</v>
      </c>
      <c r="F43" s="44">
        <f t="shared" si="19"/>
        <v>61305000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55518000</v>
      </c>
      <c r="C45" s="46">
        <v>5787000</v>
      </c>
      <c r="D45" s="46"/>
      <c r="E45" s="46">
        <f t="shared" si="21"/>
        <v>61305000</v>
      </c>
      <c r="F45" s="47">
        <v>61305000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95147000</v>
      </c>
      <c r="C59" s="43">
        <f t="shared" si="26"/>
        <v>3425000</v>
      </c>
      <c r="D59" s="43">
        <f t="shared" si="26"/>
        <v>0</v>
      </c>
      <c r="E59" s="43">
        <f t="shared" si="26"/>
        <v>98572000</v>
      </c>
      <c r="F59" s="44">
        <f t="shared" si="26"/>
        <v>98572000</v>
      </c>
      <c r="G59" s="45">
        <f t="shared" si="26"/>
        <v>37267000</v>
      </c>
      <c r="H59" s="44">
        <f t="shared" si="26"/>
        <v>914000</v>
      </c>
      <c r="I59" s="45">
        <f t="shared" si="26"/>
        <v>1389607</v>
      </c>
      <c r="J59" s="44">
        <f t="shared" si="26"/>
        <v>14775000</v>
      </c>
      <c r="K59" s="45">
        <f t="shared" si="26"/>
        <v>-26182561</v>
      </c>
      <c r="L59" s="44">
        <f t="shared" si="26"/>
        <v>266000</v>
      </c>
      <c r="M59" s="45">
        <f t="shared" si="26"/>
        <v>0</v>
      </c>
      <c r="N59" s="44">
        <f t="shared" si="26"/>
        <v>13880000</v>
      </c>
      <c r="O59" s="45">
        <f t="shared" si="26"/>
        <v>0</v>
      </c>
      <c r="P59" s="44">
        <f t="shared" si="26"/>
        <v>29835000</v>
      </c>
      <c r="Q59" s="45">
        <f t="shared" si="26"/>
        <v>-24792954</v>
      </c>
      <c r="R59" s="20">
        <f t="shared" si="14"/>
        <v>5118.0451127819551</v>
      </c>
      <c r="S59" s="21">
        <f t="shared" si="15"/>
        <v>0</v>
      </c>
      <c r="T59" s="20">
        <f t="shared" si="16"/>
        <v>30.267215842227003</v>
      </c>
      <c r="U59" s="22">
        <f t="shared" si="17"/>
        <v>-25.152126364484843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95147000</v>
      </c>
      <c r="C63" s="55">
        <f t="shared" si="30"/>
        <v>3425000</v>
      </c>
      <c r="D63" s="55">
        <f t="shared" si="30"/>
        <v>0</v>
      </c>
      <c r="E63" s="55">
        <f t="shared" si="30"/>
        <v>98572000</v>
      </c>
      <c r="F63" s="56">
        <f t="shared" si="30"/>
        <v>98572000</v>
      </c>
      <c r="G63" s="57">
        <f t="shared" si="30"/>
        <v>37267000</v>
      </c>
      <c r="H63" s="56">
        <f t="shared" si="30"/>
        <v>914000</v>
      </c>
      <c r="I63" s="57">
        <f t="shared" si="30"/>
        <v>1389607</v>
      </c>
      <c r="J63" s="56">
        <f t="shared" si="30"/>
        <v>14775000</v>
      </c>
      <c r="K63" s="57">
        <f t="shared" si="30"/>
        <v>-26182561</v>
      </c>
      <c r="L63" s="56">
        <f t="shared" si="30"/>
        <v>266000</v>
      </c>
      <c r="M63" s="58">
        <f t="shared" si="30"/>
        <v>0</v>
      </c>
      <c r="N63" s="56">
        <f t="shared" si="30"/>
        <v>13880000</v>
      </c>
      <c r="O63" s="57">
        <f t="shared" si="30"/>
        <v>0</v>
      </c>
      <c r="P63" s="56">
        <f t="shared" si="30"/>
        <v>29835000</v>
      </c>
      <c r="Q63" s="57">
        <f t="shared" si="30"/>
        <v>-24792954</v>
      </c>
      <c r="R63" s="38">
        <f t="shared" si="14"/>
        <v>5118.0451127819551</v>
      </c>
      <c r="S63" s="39">
        <f t="shared" si="15"/>
        <v>0</v>
      </c>
      <c r="T63" s="38">
        <f t="shared" si="16"/>
        <v>30.267215842227003</v>
      </c>
      <c r="U63" s="39">
        <f t="shared" si="17"/>
        <v>-25.152126364484843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207868000</v>
      </c>
      <c r="C8" s="40">
        <f t="shared" si="0"/>
        <v>-25438000</v>
      </c>
      <c r="D8" s="40">
        <f t="shared" si="0"/>
        <v>0</v>
      </c>
      <c r="E8" s="40">
        <f t="shared" si="0"/>
        <v>182430000</v>
      </c>
      <c r="F8" s="41">
        <f t="shared" si="0"/>
        <v>182430000</v>
      </c>
      <c r="G8" s="42">
        <f t="shared" si="0"/>
        <v>182430000</v>
      </c>
      <c r="H8" s="41">
        <f t="shared" si="0"/>
        <v>15842000</v>
      </c>
      <c r="I8" s="42">
        <f t="shared" si="0"/>
        <v>1640626</v>
      </c>
      <c r="J8" s="41">
        <f t="shared" si="0"/>
        <v>40588000</v>
      </c>
      <c r="K8" s="42">
        <f t="shared" si="0"/>
        <v>16478638</v>
      </c>
      <c r="L8" s="41">
        <f t="shared" si="0"/>
        <v>44493000</v>
      </c>
      <c r="M8" s="42">
        <f t="shared" si="0"/>
        <v>81550599</v>
      </c>
      <c r="N8" s="41">
        <f t="shared" si="0"/>
        <v>57062000</v>
      </c>
      <c r="O8" s="42">
        <f t="shared" si="0"/>
        <v>24135024</v>
      </c>
      <c r="P8" s="41">
        <f t="shared" si="0"/>
        <v>157985000</v>
      </c>
      <c r="Q8" s="42">
        <f t="shared" si="0"/>
        <v>123804887</v>
      </c>
      <c r="R8" s="16">
        <f>IF(($L8       =0),0,((($N8       -$L8       )/$L8       )*100))</f>
        <v>28.24938754410806</v>
      </c>
      <c r="S8" s="17">
        <f>IF(($M8       =0),0,((($O8       -$M8       )/$M8       )*100))</f>
        <v>-70.404847670094981</v>
      </c>
      <c r="T8" s="16">
        <f>IF(($E8       =0),0,(($P8       /$E8       )*100))</f>
        <v>86.600339856383272</v>
      </c>
      <c r="U8" s="18">
        <f>IF(($E8       =0),0,(($Q8       /$E8       )*100))</f>
        <v>67.86432439839939</v>
      </c>
      <c r="V8" s="41">
        <f t="shared" ref="V8:W8" si="1">+V9+V27</f>
        <v>24627000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197256000</v>
      </c>
      <c r="C9" s="43">
        <f t="shared" si="2"/>
        <v>-24715000</v>
      </c>
      <c r="D9" s="43">
        <f t="shared" si="2"/>
        <v>0</v>
      </c>
      <c r="E9" s="43">
        <f t="shared" si="2"/>
        <v>172541000</v>
      </c>
      <c r="F9" s="44">
        <f t="shared" si="2"/>
        <v>172541000</v>
      </c>
      <c r="G9" s="45">
        <f t="shared" si="2"/>
        <v>172541000</v>
      </c>
      <c r="H9" s="44">
        <f t="shared" si="2"/>
        <v>15677000</v>
      </c>
      <c r="I9" s="45">
        <f t="shared" si="2"/>
        <v>1517730</v>
      </c>
      <c r="J9" s="44">
        <f t="shared" si="2"/>
        <v>39491000</v>
      </c>
      <c r="K9" s="45">
        <f t="shared" si="2"/>
        <v>15280585</v>
      </c>
      <c r="L9" s="44">
        <f t="shared" si="2"/>
        <v>43135000</v>
      </c>
      <c r="M9" s="45">
        <f t="shared" si="2"/>
        <v>78569182</v>
      </c>
      <c r="N9" s="44">
        <f t="shared" si="2"/>
        <v>51641000</v>
      </c>
      <c r="O9" s="45">
        <f t="shared" si="2"/>
        <v>22312432</v>
      </c>
      <c r="P9" s="44">
        <f t="shared" si="2"/>
        <v>149944000</v>
      </c>
      <c r="Q9" s="45">
        <f t="shared" si="2"/>
        <v>117679929</v>
      </c>
      <c r="R9" s="20">
        <f>IF(($L9       =0),0,((($N9       -$L9       )/$L9       )*100))</f>
        <v>19.719485336733513</v>
      </c>
      <c r="S9" s="21">
        <f>IF(($M9       =0),0,((($O9       -$M9       )/$M9       )*100))</f>
        <v>-71.601547283513781</v>
      </c>
      <c r="T9" s="20">
        <f>IF(($E9       =0),0,(($P9       /$E9       )*100))</f>
        <v>86.903402669510427</v>
      </c>
      <c r="U9" s="22">
        <f>IF(($E9       =0),0,(($Q9       /$E9       )*100))</f>
        <v>68.204037880851516</v>
      </c>
      <c r="V9" s="44">
        <f t="shared" ref="V9:W9" si="3">SUM(V10:V26)</f>
        <v>24627000</v>
      </c>
      <c r="W9" s="45">
        <f t="shared" si="3"/>
        <v>0</v>
      </c>
    </row>
    <row r="10" spans="1:23" x14ac:dyDescent="0.2">
      <c r="A10" s="23" t="s">
        <v>37</v>
      </c>
      <c r="B10" s="46">
        <v>115732000</v>
      </c>
      <c r="C10" s="46">
        <v>-14715000</v>
      </c>
      <c r="D10" s="46"/>
      <c r="E10" s="46">
        <f t="shared" ref="E10:E41" si="4">$B10      +$C10      +$D10</f>
        <v>101017000</v>
      </c>
      <c r="F10" s="47">
        <v>101017000</v>
      </c>
      <c r="G10" s="48">
        <v>101017000</v>
      </c>
      <c r="H10" s="47">
        <v>6582000</v>
      </c>
      <c r="I10" s="48">
        <v>1517730</v>
      </c>
      <c r="J10" s="47">
        <v>16772000</v>
      </c>
      <c r="K10" s="48">
        <v>9005706</v>
      </c>
      <c r="L10" s="47">
        <v>33435000</v>
      </c>
      <c r="M10" s="48">
        <v>45936268</v>
      </c>
      <c r="N10" s="47">
        <v>27347000</v>
      </c>
      <c r="O10" s="48">
        <v>15012917</v>
      </c>
      <c r="P10" s="47">
        <f t="shared" ref="P10:P41" si="5">$H10      +$J10      +$L10      +$N10</f>
        <v>84136000</v>
      </c>
      <c r="Q10" s="48">
        <f t="shared" ref="Q10:Q41" si="6">$I10      +$K10      +$M10      +$O10</f>
        <v>71472621</v>
      </c>
      <c r="R10" s="24">
        <f t="shared" ref="R10:R41" si="7">IF(($L10      =0),0,((($N10      -$L10      )/$L10      )*100))</f>
        <v>-18.208464184238075</v>
      </c>
      <c r="S10" s="25">
        <f t="shared" ref="S10:S41" si="8">IF(($M10      =0),0,((($O10      -$M10      )/$M10      )*100))</f>
        <v>-67.317943634428474</v>
      </c>
      <c r="T10" s="24">
        <f t="shared" ref="T10:T41" si="9">IF(($E10      =0),0,(($P10      /$E10      )*100))</f>
        <v>83.288951364621795</v>
      </c>
      <c r="U10" s="26">
        <f t="shared" ref="U10:U41" si="10">IF(($E10      =0),0,(($Q10      /$E10      )*100))</f>
        <v>70.753062355841095</v>
      </c>
      <c r="V10" s="47">
        <v>20196000</v>
      </c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1732000</v>
      </c>
      <c r="C13" s="46"/>
      <c r="D13" s="46"/>
      <c r="E13" s="46">
        <f t="shared" si="4"/>
        <v>1732000</v>
      </c>
      <c r="F13" s="47">
        <v>1732000</v>
      </c>
      <c r="G13" s="48">
        <v>1732000</v>
      </c>
      <c r="H13" s="47"/>
      <c r="I13" s="48"/>
      <c r="J13" s="47">
        <v>973000</v>
      </c>
      <c r="K13" s="48">
        <v>972993</v>
      </c>
      <c r="L13" s="47">
        <v>730000</v>
      </c>
      <c r="M13" s="48">
        <v>3805414</v>
      </c>
      <c r="N13" s="47"/>
      <c r="O13" s="48">
        <v>850000</v>
      </c>
      <c r="P13" s="47">
        <f t="shared" si="5"/>
        <v>1703000</v>
      </c>
      <c r="Q13" s="48">
        <f t="shared" si="6"/>
        <v>5628407</v>
      </c>
      <c r="R13" s="24">
        <f t="shared" si="7"/>
        <v>-100</v>
      </c>
      <c r="S13" s="25">
        <f t="shared" si="8"/>
        <v>-77.663402720439876</v>
      </c>
      <c r="T13" s="24">
        <f t="shared" si="9"/>
        <v>98.325635103926103</v>
      </c>
      <c r="U13" s="26">
        <f t="shared" si="10"/>
        <v>324.96576212471132</v>
      </c>
      <c r="V13" s="47">
        <v>4431000</v>
      </c>
      <c r="W13" s="48"/>
    </row>
    <row r="14" spans="1:23" x14ac:dyDescent="0.2">
      <c r="A14" s="23" t="s">
        <v>41</v>
      </c>
      <c r="B14" s="46">
        <v>31162000</v>
      </c>
      <c r="C14" s="46">
        <v>-10000000</v>
      </c>
      <c r="D14" s="46"/>
      <c r="E14" s="46">
        <f t="shared" si="4"/>
        <v>21162000</v>
      </c>
      <c r="F14" s="47">
        <v>21162000</v>
      </c>
      <c r="G14" s="48">
        <v>21162000</v>
      </c>
      <c r="H14" s="47">
        <v>3137000</v>
      </c>
      <c r="I14" s="48"/>
      <c r="J14" s="47">
        <v>9111000</v>
      </c>
      <c r="K14" s="48">
        <v>2689195</v>
      </c>
      <c r="L14" s="47">
        <v>2685000</v>
      </c>
      <c r="M14" s="48">
        <v>10354723</v>
      </c>
      <c r="N14" s="47">
        <v>2834000</v>
      </c>
      <c r="O14" s="48">
        <v>2833292</v>
      </c>
      <c r="P14" s="47">
        <f t="shared" si="5"/>
        <v>17767000</v>
      </c>
      <c r="Q14" s="48">
        <f t="shared" si="6"/>
        <v>15877210</v>
      </c>
      <c r="R14" s="24">
        <f t="shared" si="7"/>
        <v>5.5493482309124769</v>
      </c>
      <c r="S14" s="25">
        <f t="shared" si="8"/>
        <v>-72.637684272191535</v>
      </c>
      <c r="T14" s="24">
        <f t="shared" si="9"/>
        <v>83.957092902372182</v>
      </c>
      <c r="U14" s="26">
        <f t="shared" si="10"/>
        <v>75.026982326812202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48630000</v>
      </c>
      <c r="C23" s="46"/>
      <c r="D23" s="46"/>
      <c r="E23" s="46">
        <f t="shared" si="4"/>
        <v>48630000</v>
      </c>
      <c r="F23" s="47">
        <v>48630000</v>
      </c>
      <c r="G23" s="48">
        <v>48630000</v>
      </c>
      <c r="H23" s="47">
        <v>5958000</v>
      </c>
      <c r="I23" s="48"/>
      <c r="J23" s="47">
        <v>12635000</v>
      </c>
      <c r="K23" s="48">
        <v>2612691</v>
      </c>
      <c r="L23" s="47">
        <v>6285000</v>
      </c>
      <c r="M23" s="48">
        <v>18472777</v>
      </c>
      <c r="N23" s="47">
        <v>21460000</v>
      </c>
      <c r="O23" s="48">
        <v>3616223</v>
      </c>
      <c r="P23" s="47">
        <f t="shared" si="5"/>
        <v>46338000</v>
      </c>
      <c r="Q23" s="48">
        <f t="shared" si="6"/>
        <v>24701691</v>
      </c>
      <c r="R23" s="24">
        <f t="shared" si="7"/>
        <v>241.44789180588702</v>
      </c>
      <c r="S23" s="25">
        <f t="shared" si="8"/>
        <v>-80.424042362445007</v>
      </c>
      <c r="T23" s="24">
        <f t="shared" si="9"/>
        <v>95.286859962985815</v>
      </c>
      <c r="U23" s="26">
        <f t="shared" si="10"/>
        <v>50.795169648365203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10612000</v>
      </c>
      <c r="C27" s="43">
        <f t="shared" si="11"/>
        <v>-723000</v>
      </c>
      <c r="D27" s="43">
        <f t="shared" si="11"/>
        <v>0</v>
      </c>
      <c r="E27" s="43">
        <f t="shared" si="11"/>
        <v>9889000</v>
      </c>
      <c r="F27" s="44">
        <f t="shared" si="11"/>
        <v>9889000</v>
      </c>
      <c r="G27" s="45">
        <f t="shared" si="11"/>
        <v>9889000</v>
      </c>
      <c r="H27" s="44">
        <f t="shared" si="11"/>
        <v>165000</v>
      </c>
      <c r="I27" s="45">
        <f t="shared" si="11"/>
        <v>122896</v>
      </c>
      <c r="J27" s="44">
        <f t="shared" si="11"/>
        <v>1097000</v>
      </c>
      <c r="K27" s="45">
        <f t="shared" si="11"/>
        <v>1198053</v>
      </c>
      <c r="L27" s="44">
        <f t="shared" si="11"/>
        <v>1358000</v>
      </c>
      <c r="M27" s="45">
        <f t="shared" si="11"/>
        <v>2981417</v>
      </c>
      <c r="N27" s="44">
        <f t="shared" si="11"/>
        <v>5421000</v>
      </c>
      <c r="O27" s="45">
        <f t="shared" si="11"/>
        <v>1822592</v>
      </c>
      <c r="P27" s="44">
        <f t="shared" si="11"/>
        <v>8041000</v>
      </c>
      <c r="Q27" s="45">
        <f t="shared" si="11"/>
        <v>6124958</v>
      </c>
      <c r="R27" s="20">
        <f t="shared" si="7"/>
        <v>299.18998527245952</v>
      </c>
      <c r="S27" s="21">
        <f t="shared" si="8"/>
        <v>-38.868262976966996</v>
      </c>
      <c r="T27" s="20">
        <f t="shared" si="9"/>
        <v>81.312569521690776</v>
      </c>
      <c r="U27" s="22">
        <f t="shared" si="10"/>
        <v>61.937081605824652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165000</v>
      </c>
      <c r="I30" s="48">
        <v>122896</v>
      </c>
      <c r="J30" s="47">
        <v>219000</v>
      </c>
      <c r="K30" s="48">
        <v>193011</v>
      </c>
      <c r="L30" s="47">
        <v>140000</v>
      </c>
      <c r="M30" s="48">
        <v>200192</v>
      </c>
      <c r="N30" s="47">
        <v>1160000</v>
      </c>
      <c r="O30" s="48">
        <v>1160232</v>
      </c>
      <c r="P30" s="47">
        <f t="shared" si="5"/>
        <v>1684000</v>
      </c>
      <c r="Q30" s="48">
        <f t="shared" si="6"/>
        <v>1676331</v>
      </c>
      <c r="R30" s="24">
        <f t="shared" si="7"/>
        <v>728.57142857142856</v>
      </c>
      <c r="S30" s="25">
        <f t="shared" si="8"/>
        <v>479.55962276214831</v>
      </c>
      <c r="T30" s="24">
        <f t="shared" si="9"/>
        <v>54.322580645161288</v>
      </c>
      <c r="U30" s="26">
        <f t="shared" si="10"/>
        <v>54.075193548387105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3512000</v>
      </c>
      <c r="C32" s="46">
        <v>-723000</v>
      </c>
      <c r="D32" s="46"/>
      <c r="E32" s="46">
        <f t="shared" si="4"/>
        <v>2789000</v>
      </c>
      <c r="F32" s="47">
        <v>2789000</v>
      </c>
      <c r="G32" s="48">
        <v>2789000</v>
      </c>
      <c r="H32" s="47"/>
      <c r="I32" s="48"/>
      <c r="J32" s="47">
        <v>878000</v>
      </c>
      <c r="K32" s="48">
        <v>978955</v>
      </c>
      <c r="L32" s="47">
        <v>1187000</v>
      </c>
      <c r="M32" s="48">
        <v>1184824</v>
      </c>
      <c r="N32" s="47">
        <v>296000</v>
      </c>
      <c r="O32" s="48">
        <v>598760</v>
      </c>
      <c r="P32" s="47">
        <f t="shared" si="5"/>
        <v>2361000</v>
      </c>
      <c r="Q32" s="48">
        <f t="shared" si="6"/>
        <v>2762539</v>
      </c>
      <c r="R32" s="24">
        <f t="shared" si="7"/>
        <v>-75.063184498736319</v>
      </c>
      <c r="S32" s="25">
        <f t="shared" si="8"/>
        <v>-49.464224222331751</v>
      </c>
      <c r="T32" s="24">
        <f t="shared" si="9"/>
        <v>84.65399784869129</v>
      </c>
      <c r="U32" s="26">
        <f t="shared" si="10"/>
        <v>99.051237002509865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>
        <v>26087</v>
      </c>
      <c r="L35" s="47">
        <v>31000</v>
      </c>
      <c r="M35" s="48">
        <v>1596401</v>
      </c>
      <c r="N35" s="47">
        <v>3965000</v>
      </c>
      <c r="O35" s="48">
        <v>63600</v>
      </c>
      <c r="P35" s="47">
        <f t="shared" si="5"/>
        <v>3996000</v>
      </c>
      <c r="Q35" s="48">
        <f t="shared" si="6"/>
        <v>1686088</v>
      </c>
      <c r="R35" s="24">
        <f t="shared" si="7"/>
        <v>12690.322580645161</v>
      </c>
      <c r="S35" s="25">
        <f t="shared" si="8"/>
        <v>-96.016038576773639</v>
      </c>
      <c r="T35" s="24">
        <f t="shared" si="9"/>
        <v>99.9</v>
      </c>
      <c r="U35" s="26">
        <f t="shared" si="10"/>
        <v>42.152200000000001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3701000</v>
      </c>
      <c r="C42" s="52">
        <f t="shared" si="13"/>
        <v>-2434000</v>
      </c>
      <c r="D42" s="52">
        <f t="shared" si="13"/>
        <v>0</v>
      </c>
      <c r="E42" s="52">
        <f t="shared" si="13"/>
        <v>1267000</v>
      </c>
      <c r="F42" s="53">
        <f t="shared" si="13"/>
        <v>1267000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3701000</v>
      </c>
      <c r="C43" s="43">
        <f t="shared" si="19"/>
        <v>-2434000</v>
      </c>
      <c r="D43" s="43">
        <f t="shared" si="19"/>
        <v>0</v>
      </c>
      <c r="E43" s="43">
        <f t="shared" si="19"/>
        <v>1267000</v>
      </c>
      <c r="F43" s="44">
        <f t="shared" si="19"/>
        <v>1267000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2701000</v>
      </c>
      <c r="C45" s="46">
        <v>-1434000</v>
      </c>
      <c r="D45" s="46"/>
      <c r="E45" s="46">
        <f t="shared" si="21"/>
        <v>1267000</v>
      </c>
      <c r="F45" s="47">
        <v>1267000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>
        <v>-1000000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211569000</v>
      </c>
      <c r="C59" s="43">
        <f t="shared" si="26"/>
        <v>-27872000</v>
      </c>
      <c r="D59" s="43">
        <f t="shared" si="26"/>
        <v>0</v>
      </c>
      <c r="E59" s="43">
        <f t="shared" si="26"/>
        <v>183697000</v>
      </c>
      <c r="F59" s="44">
        <f t="shared" si="26"/>
        <v>183697000</v>
      </c>
      <c r="G59" s="45">
        <f t="shared" si="26"/>
        <v>182430000</v>
      </c>
      <c r="H59" s="44">
        <f t="shared" si="26"/>
        <v>15842000</v>
      </c>
      <c r="I59" s="45">
        <f t="shared" si="26"/>
        <v>1640626</v>
      </c>
      <c r="J59" s="44">
        <f t="shared" si="26"/>
        <v>40588000</v>
      </c>
      <c r="K59" s="45">
        <f t="shared" si="26"/>
        <v>16478638</v>
      </c>
      <c r="L59" s="44">
        <f t="shared" si="26"/>
        <v>44493000</v>
      </c>
      <c r="M59" s="45">
        <f t="shared" si="26"/>
        <v>81550599</v>
      </c>
      <c r="N59" s="44">
        <f t="shared" si="26"/>
        <v>57062000</v>
      </c>
      <c r="O59" s="45">
        <f t="shared" si="26"/>
        <v>24135024</v>
      </c>
      <c r="P59" s="44">
        <f t="shared" si="26"/>
        <v>157985000</v>
      </c>
      <c r="Q59" s="45">
        <f t="shared" si="26"/>
        <v>123804887</v>
      </c>
      <c r="R59" s="20">
        <f t="shared" si="14"/>
        <v>28.24938754410806</v>
      </c>
      <c r="S59" s="21">
        <f t="shared" si="15"/>
        <v>-70.404847670094981</v>
      </c>
      <c r="T59" s="20">
        <f t="shared" si="16"/>
        <v>86.003037610848295</v>
      </c>
      <c r="U59" s="22">
        <f t="shared" si="17"/>
        <v>67.396248713914758</v>
      </c>
      <c r="V59" s="44">
        <f t="shared" ref="V59:W59" si="27">+V8+V42</f>
        <v>24627000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211569000</v>
      </c>
      <c r="C63" s="55">
        <f t="shared" si="30"/>
        <v>-27872000</v>
      </c>
      <c r="D63" s="55">
        <f t="shared" si="30"/>
        <v>0</v>
      </c>
      <c r="E63" s="55">
        <f t="shared" si="30"/>
        <v>183697000</v>
      </c>
      <c r="F63" s="56">
        <f t="shared" si="30"/>
        <v>183697000</v>
      </c>
      <c r="G63" s="57">
        <f t="shared" si="30"/>
        <v>182430000</v>
      </c>
      <c r="H63" s="56">
        <f t="shared" si="30"/>
        <v>15842000</v>
      </c>
      <c r="I63" s="57">
        <f t="shared" si="30"/>
        <v>1640626</v>
      </c>
      <c r="J63" s="56">
        <f t="shared" si="30"/>
        <v>40588000</v>
      </c>
      <c r="K63" s="57">
        <f t="shared" si="30"/>
        <v>16478638</v>
      </c>
      <c r="L63" s="56">
        <f t="shared" si="30"/>
        <v>44493000</v>
      </c>
      <c r="M63" s="58">
        <f t="shared" si="30"/>
        <v>81550599</v>
      </c>
      <c r="N63" s="56">
        <f t="shared" si="30"/>
        <v>57062000</v>
      </c>
      <c r="O63" s="57">
        <f t="shared" si="30"/>
        <v>24135024</v>
      </c>
      <c r="P63" s="56">
        <f t="shared" si="30"/>
        <v>157985000</v>
      </c>
      <c r="Q63" s="57">
        <f t="shared" si="30"/>
        <v>123804887</v>
      </c>
      <c r="R63" s="38">
        <f t="shared" si="14"/>
        <v>28.24938754410806</v>
      </c>
      <c r="S63" s="39">
        <f t="shared" si="15"/>
        <v>-70.404847670094981</v>
      </c>
      <c r="T63" s="38">
        <f t="shared" si="16"/>
        <v>86.003037610848295</v>
      </c>
      <c r="U63" s="39">
        <f t="shared" si="17"/>
        <v>67.396248713914758</v>
      </c>
      <c r="V63" s="56">
        <f>+V59+V60</f>
        <v>24627000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82477000</v>
      </c>
      <c r="C8" s="40">
        <f t="shared" si="0"/>
        <v>7789000</v>
      </c>
      <c r="D8" s="40">
        <f t="shared" si="0"/>
        <v>0</v>
      </c>
      <c r="E8" s="40">
        <f t="shared" si="0"/>
        <v>90266000</v>
      </c>
      <c r="F8" s="41">
        <f t="shared" si="0"/>
        <v>90266000</v>
      </c>
      <c r="G8" s="42">
        <f t="shared" si="0"/>
        <v>90266000</v>
      </c>
      <c r="H8" s="41">
        <f t="shared" si="0"/>
        <v>19128000</v>
      </c>
      <c r="I8" s="42">
        <f t="shared" si="0"/>
        <v>0</v>
      </c>
      <c r="J8" s="41">
        <f t="shared" si="0"/>
        <v>23902000</v>
      </c>
      <c r="K8" s="42">
        <f t="shared" si="0"/>
        <v>0</v>
      </c>
      <c r="L8" s="41">
        <f t="shared" si="0"/>
        <v>5467000</v>
      </c>
      <c r="M8" s="42">
        <f t="shared" si="0"/>
        <v>0</v>
      </c>
      <c r="N8" s="41">
        <f t="shared" si="0"/>
        <v>31511000</v>
      </c>
      <c r="O8" s="42">
        <f t="shared" si="0"/>
        <v>0</v>
      </c>
      <c r="P8" s="41">
        <f t="shared" si="0"/>
        <v>80008000</v>
      </c>
      <c r="Q8" s="42">
        <f t="shared" si="0"/>
        <v>0</v>
      </c>
      <c r="R8" s="16">
        <f>IF(($L8       =0),0,((($N8       -$L8       )/$L8       )*100))</f>
        <v>476.38558624474115</v>
      </c>
      <c r="S8" s="17">
        <f>IF(($M8       =0),0,((($O8       -$M8       )/$M8       )*100))</f>
        <v>0</v>
      </c>
      <c r="T8" s="16">
        <f>IF(($E8       =0),0,(($P8       /$E8       )*100))</f>
        <v>88.635809717944738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78061000</v>
      </c>
      <c r="C9" s="43">
        <f t="shared" si="2"/>
        <v>7789000</v>
      </c>
      <c r="D9" s="43">
        <f t="shared" si="2"/>
        <v>0</v>
      </c>
      <c r="E9" s="43">
        <f t="shared" si="2"/>
        <v>85850000</v>
      </c>
      <c r="F9" s="44">
        <f t="shared" si="2"/>
        <v>85850000</v>
      </c>
      <c r="G9" s="45">
        <f t="shared" si="2"/>
        <v>85850000</v>
      </c>
      <c r="H9" s="44">
        <f t="shared" si="2"/>
        <v>18839000</v>
      </c>
      <c r="I9" s="45">
        <f t="shared" si="2"/>
        <v>0</v>
      </c>
      <c r="J9" s="44">
        <f t="shared" si="2"/>
        <v>23705000</v>
      </c>
      <c r="K9" s="45">
        <f t="shared" si="2"/>
        <v>0</v>
      </c>
      <c r="L9" s="44">
        <f t="shared" si="2"/>
        <v>5100000</v>
      </c>
      <c r="M9" s="45">
        <f t="shared" si="2"/>
        <v>0</v>
      </c>
      <c r="N9" s="44">
        <f t="shared" si="2"/>
        <v>31427000</v>
      </c>
      <c r="O9" s="45">
        <f t="shared" si="2"/>
        <v>0</v>
      </c>
      <c r="P9" s="44">
        <f t="shared" si="2"/>
        <v>79071000</v>
      </c>
      <c r="Q9" s="45">
        <f t="shared" si="2"/>
        <v>0</v>
      </c>
      <c r="R9" s="20">
        <f>IF(($L9       =0),0,((($N9       -$L9       )/$L9       )*100))</f>
        <v>516.21568627450984</v>
      </c>
      <c r="S9" s="21">
        <f>IF(($M9       =0),0,((($O9       -$M9       )/$M9       )*100))</f>
        <v>0</v>
      </c>
      <c r="T9" s="20">
        <f>IF(($E9       =0),0,(($P9       /$E9       )*100))</f>
        <v>92.103669190448457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33061000</v>
      </c>
      <c r="C10" s="46">
        <v>-2211000</v>
      </c>
      <c r="D10" s="46"/>
      <c r="E10" s="46">
        <f t="shared" ref="E10:E41" si="4">$B10      +$C10      +$D10</f>
        <v>30850000</v>
      </c>
      <c r="F10" s="47">
        <v>30850000</v>
      </c>
      <c r="G10" s="48">
        <v>30850000</v>
      </c>
      <c r="H10" s="47">
        <v>9229000</v>
      </c>
      <c r="I10" s="48"/>
      <c r="J10" s="47">
        <v>11841000</v>
      </c>
      <c r="K10" s="48"/>
      <c r="L10" s="47">
        <v>1673000</v>
      </c>
      <c r="M10" s="48"/>
      <c r="N10" s="47">
        <v>2912000</v>
      </c>
      <c r="O10" s="48"/>
      <c r="P10" s="47">
        <f t="shared" ref="P10:P41" si="5">$H10      +$J10      +$L10      +$N10</f>
        <v>25655000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74.058577405857733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83.160453808752024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45000000</v>
      </c>
      <c r="C23" s="46">
        <v>10000000</v>
      </c>
      <c r="D23" s="46"/>
      <c r="E23" s="46">
        <f t="shared" si="4"/>
        <v>55000000</v>
      </c>
      <c r="F23" s="47">
        <v>55000000</v>
      </c>
      <c r="G23" s="48">
        <v>55000000</v>
      </c>
      <c r="H23" s="47">
        <v>9610000</v>
      </c>
      <c r="I23" s="48"/>
      <c r="J23" s="47">
        <v>11864000</v>
      </c>
      <c r="K23" s="48"/>
      <c r="L23" s="47">
        <v>3427000</v>
      </c>
      <c r="M23" s="48"/>
      <c r="N23" s="47">
        <v>28515000</v>
      </c>
      <c r="O23" s="48"/>
      <c r="P23" s="47">
        <f t="shared" si="5"/>
        <v>53416000</v>
      </c>
      <c r="Q23" s="48">
        <f t="shared" si="6"/>
        <v>0</v>
      </c>
      <c r="R23" s="24">
        <f t="shared" si="7"/>
        <v>732.0688648964109</v>
      </c>
      <c r="S23" s="25">
        <f t="shared" si="8"/>
        <v>0</v>
      </c>
      <c r="T23" s="24">
        <f t="shared" si="9"/>
        <v>97.11999999999999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4416000</v>
      </c>
      <c r="C27" s="43">
        <f t="shared" si="11"/>
        <v>0</v>
      </c>
      <c r="D27" s="43">
        <f t="shared" si="11"/>
        <v>0</v>
      </c>
      <c r="E27" s="43">
        <f t="shared" si="11"/>
        <v>4416000</v>
      </c>
      <c r="F27" s="44">
        <f t="shared" si="11"/>
        <v>4416000</v>
      </c>
      <c r="G27" s="45">
        <f t="shared" si="11"/>
        <v>4416000</v>
      </c>
      <c r="H27" s="44">
        <f t="shared" si="11"/>
        <v>289000</v>
      </c>
      <c r="I27" s="45">
        <f t="shared" si="11"/>
        <v>0</v>
      </c>
      <c r="J27" s="44">
        <f t="shared" si="11"/>
        <v>197000</v>
      </c>
      <c r="K27" s="45">
        <f t="shared" si="11"/>
        <v>0</v>
      </c>
      <c r="L27" s="44">
        <f t="shared" si="11"/>
        <v>367000</v>
      </c>
      <c r="M27" s="45">
        <f t="shared" si="11"/>
        <v>0</v>
      </c>
      <c r="N27" s="44">
        <f t="shared" si="11"/>
        <v>84000</v>
      </c>
      <c r="O27" s="45">
        <f t="shared" si="11"/>
        <v>0</v>
      </c>
      <c r="P27" s="44">
        <f t="shared" si="11"/>
        <v>937000</v>
      </c>
      <c r="Q27" s="45">
        <f t="shared" si="11"/>
        <v>0</v>
      </c>
      <c r="R27" s="20">
        <f t="shared" si="7"/>
        <v>-77.111716621253407</v>
      </c>
      <c r="S27" s="21">
        <f t="shared" si="8"/>
        <v>0</v>
      </c>
      <c r="T27" s="20">
        <f t="shared" si="9"/>
        <v>21.218297101449277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142000</v>
      </c>
      <c r="I30" s="48"/>
      <c r="J30" s="47"/>
      <c r="K30" s="48"/>
      <c r="L30" s="47"/>
      <c r="M30" s="48"/>
      <c r="N30" s="47"/>
      <c r="O30" s="48"/>
      <c r="P30" s="47">
        <f t="shared" si="5"/>
        <v>142000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4.580645161290323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1316000</v>
      </c>
      <c r="C32" s="46"/>
      <c r="D32" s="46"/>
      <c r="E32" s="46">
        <f t="shared" si="4"/>
        <v>1316000</v>
      </c>
      <c r="F32" s="47">
        <v>1316000</v>
      </c>
      <c r="G32" s="48">
        <v>1316000</v>
      </c>
      <c r="H32" s="47">
        <v>147000</v>
      </c>
      <c r="I32" s="48"/>
      <c r="J32" s="47">
        <v>197000</v>
      </c>
      <c r="K32" s="48"/>
      <c r="L32" s="47">
        <v>367000</v>
      </c>
      <c r="M32" s="48"/>
      <c r="N32" s="47">
        <v>84000</v>
      </c>
      <c r="O32" s="48"/>
      <c r="P32" s="47">
        <f t="shared" si="5"/>
        <v>795000</v>
      </c>
      <c r="Q32" s="48">
        <f t="shared" si="6"/>
        <v>0</v>
      </c>
      <c r="R32" s="24">
        <f t="shared" si="7"/>
        <v>-77.111716621253407</v>
      </c>
      <c r="S32" s="25">
        <f t="shared" si="8"/>
        <v>0</v>
      </c>
      <c r="T32" s="24">
        <f t="shared" si="9"/>
        <v>60.410334346504555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25178000</v>
      </c>
      <c r="C42" s="52">
        <f t="shared" si="13"/>
        <v>-7268000</v>
      </c>
      <c r="D42" s="52">
        <f t="shared" si="13"/>
        <v>0</v>
      </c>
      <c r="E42" s="52">
        <f t="shared" si="13"/>
        <v>17910000</v>
      </c>
      <c r="F42" s="53">
        <f t="shared" si="13"/>
        <v>17910000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25178000</v>
      </c>
      <c r="C43" s="43">
        <f t="shared" si="19"/>
        <v>-7268000</v>
      </c>
      <c r="D43" s="43">
        <f t="shared" si="19"/>
        <v>0</v>
      </c>
      <c r="E43" s="43">
        <f t="shared" si="19"/>
        <v>17910000</v>
      </c>
      <c r="F43" s="44">
        <f t="shared" si="19"/>
        <v>17910000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25178000</v>
      </c>
      <c r="C45" s="46">
        <v>-7268000</v>
      </c>
      <c r="D45" s="46"/>
      <c r="E45" s="46">
        <f t="shared" si="21"/>
        <v>17910000</v>
      </c>
      <c r="F45" s="47">
        <v>17910000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107655000</v>
      </c>
      <c r="C59" s="43">
        <f t="shared" si="26"/>
        <v>521000</v>
      </c>
      <c r="D59" s="43">
        <f t="shared" si="26"/>
        <v>0</v>
      </c>
      <c r="E59" s="43">
        <f t="shared" si="26"/>
        <v>108176000</v>
      </c>
      <c r="F59" s="44">
        <f t="shared" si="26"/>
        <v>108176000</v>
      </c>
      <c r="G59" s="45">
        <f t="shared" si="26"/>
        <v>90266000</v>
      </c>
      <c r="H59" s="44">
        <f t="shared" si="26"/>
        <v>19128000</v>
      </c>
      <c r="I59" s="45">
        <f t="shared" si="26"/>
        <v>0</v>
      </c>
      <c r="J59" s="44">
        <f t="shared" si="26"/>
        <v>23902000</v>
      </c>
      <c r="K59" s="45">
        <f t="shared" si="26"/>
        <v>0</v>
      </c>
      <c r="L59" s="44">
        <f t="shared" si="26"/>
        <v>5467000</v>
      </c>
      <c r="M59" s="45">
        <f t="shared" si="26"/>
        <v>0</v>
      </c>
      <c r="N59" s="44">
        <f t="shared" si="26"/>
        <v>31511000</v>
      </c>
      <c r="O59" s="45">
        <f t="shared" si="26"/>
        <v>0</v>
      </c>
      <c r="P59" s="44">
        <f t="shared" si="26"/>
        <v>80008000</v>
      </c>
      <c r="Q59" s="45">
        <f t="shared" si="26"/>
        <v>0</v>
      </c>
      <c r="R59" s="20">
        <f t="shared" si="14"/>
        <v>476.38558624474115</v>
      </c>
      <c r="S59" s="21">
        <f t="shared" si="15"/>
        <v>0</v>
      </c>
      <c r="T59" s="20">
        <f t="shared" si="16"/>
        <v>73.96095252181631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107655000</v>
      </c>
      <c r="C63" s="55">
        <f t="shared" si="30"/>
        <v>521000</v>
      </c>
      <c r="D63" s="55">
        <f t="shared" si="30"/>
        <v>0</v>
      </c>
      <c r="E63" s="55">
        <f t="shared" si="30"/>
        <v>108176000</v>
      </c>
      <c r="F63" s="56">
        <f t="shared" si="30"/>
        <v>108176000</v>
      </c>
      <c r="G63" s="57">
        <f t="shared" si="30"/>
        <v>90266000</v>
      </c>
      <c r="H63" s="56">
        <f t="shared" si="30"/>
        <v>19128000</v>
      </c>
      <c r="I63" s="57">
        <f t="shared" si="30"/>
        <v>0</v>
      </c>
      <c r="J63" s="56">
        <f t="shared" si="30"/>
        <v>23902000</v>
      </c>
      <c r="K63" s="57">
        <f t="shared" si="30"/>
        <v>0</v>
      </c>
      <c r="L63" s="56">
        <f t="shared" si="30"/>
        <v>5467000</v>
      </c>
      <c r="M63" s="58">
        <f t="shared" si="30"/>
        <v>0</v>
      </c>
      <c r="N63" s="56">
        <f t="shared" si="30"/>
        <v>31511000</v>
      </c>
      <c r="O63" s="57">
        <f t="shared" si="30"/>
        <v>0</v>
      </c>
      <c r="P63" s="56">
        <f t="shared" si="30"/>
        <v>80008000</v>
      </c>
      <c r="Q63" s="57">
        <f t="shared" si="30"/>
        <v>0</v>
      </c>
      <c r="R63" s="38">
        <f t="shared" si="14"/>
        <v>476.38558624474115</v>
      </c>
      <c r="S63" s="39">
        <f t="shared" si="15"/>
        <v>0</v>
      </c>
      <c r="T63" s="38">
        <f t="shared" si="16"/>
        <v>73.96095252181631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142969000</v>
      </c>
      <c r="C8" s="40">
        <f t="shared" si="0"/>
        <v>-15482000</v>
      </c>
      <c r="D8" s="40">
        <f t="shared" si="0"/>
        <v>0</v>
      </c>
      <c r="E8" s="40">
        <f t="shared" si="0"/>
        <v>127487000</v>
      </c>
      <c r="F8" s="41">
        <f t="shared" si="0"/>
        <v>127487000</v>
      </c>
      <c r="G8" s="42">
        <f t="shared" si="0"/>
        <v>127487000</v>
      </c>
      <c r="H8" s="41">
        <f t="shared" si="0"/>
        <v>12341000</v>
      </c>
      <c r="I8" s="42">
        <f t="shared" si="0"/>
        <v>0</v>
      </c>
      <c r="J8" s="41">
        <f t="shared" si="0"/>
        <v>47608000</v>
      </c>
      <c r="K8" s="42">
        <f t="shared" si="0"/>
        <v>0</v>
      </c>
      <c r="L8" s="41">
        <f t="shared" si="0"/>
        <v>33842000</v>
      </c>
      <c r="M8" s="42">
        <f t="shared" si="0"/>
        <v>0</v>
      </c>
      <c r="N8" s="41">
        <f t="shared" si="0"/>
        <v>19749000</v>
      </c>
      <c r="O8" s="42">
        <f t="shared" si="0"/>
        <v>0</v>
      </c>
      <c r="P8" s="41">
        <f t="shared" si="0"/>
        <v>113540000</v>
      </c>
      <c r="Q8" s="42">
        <f t="shared" si="0"/>
        <v>0</v>
      </c>
      <c r="R8" s="16">
        <f>IF(($L8       =0),0,((($N8       -$L8       )/$L8       )*100))</f>
        <v>-41.643519886531529</v>
      </c>
      <c r="S8" s="17">
        <f>IF(($M8       =0),0,((($O8       -$M8       )/$M8       )*100))</f>
        <v>0</v>
      </c>
      <c r="T8" s="16">
        <f>IF(($E8       =0),0,(($P8       /$E8       )*100))</f>
        <v>89.06006102583008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137021000</v>
      </c>
      <c r="C9" s="43">
        <f t="shared" si="2"/>
        <v>-15323000</v>
      </c>
      <c r="D9" s="43">
        <f t="shared" si="2"/>
        <v>0</v>
      </c>
      <c r="E9" s="43">
        <f t="shared" si="2"/>
        <v>121698000</v>
      </c>
      <c r="F9" s="44">
        <f t="shared" si="2"/>
        <v>121698000</v>
      </c>
      <c r="G9" s="45">
        <f t="shared" si="2"/>
        <v>121698000</v>
      </c>
      <c r="H9" s="44">
        <f t="shared" si="2"/>
        <v>11714000</v>
      </c>
      <c r="I9" s="45">
        <f t="shared" si="2"/>
        <v>0</v>
      </c>
      <c r="J9" s="44">
        <f t="shared" si="2"/>
        <v>47074000</v>
      </c>
      <c r="K9" s="45">
        <f t="shared" si="2"/>
        <v>0</v>
      </c>
      <c r="L9" s="44">
        <f t="shared" si="2"/>
        <v>33306000</v>
      </c>
      <c r="M9" s="45">
        <f t="shared" si="2"/>
        <v>0</v>
      </c>
      <c r="N9" s="44">
        <f t="shared" si="2"/>
        <v>19505000</v>
      </c>
      <c r="O9" s="45">
        <f t="shared" si="2"/>
        <v>0</v>
      </c>
      <c r="P9" s="44">
        <f t="shared" si="2"/>
        <v>111599000</v>
      </c>
      <c r="Q9" s="45">
        <f t="shared" si="2"/>
        <v>0</v>
      </c>
      <c r="R9" s="20">
        <f>IF(($L9       =0),0,((($N9       -$L9       )/$L9       )*100))</f>
        <v>-41.436978322224221</v>
      </c>
      <c r="S9" s="21">
        <f>IF(($M9       =0),0,((($O9       -$M9       )/$M9       )*100))</f>
        <v>0</v>
      </c>
      <c r="T9" s="20">
        <f>IF(($E9       =0),0,(($P9       /$E9       )*100))</f>
        <v>91.701589179772881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79585000</v>
      </c>
      <c r="C10" s="46">
        <v>-5323000</v>
      </c>
      <c r="D10" s="46"/>
      <c r="E10" s="46">
        <f t="shared" ref="E10:E41" si="4">$B10      +$C10      +$D10</f>
        <v>74262000</v>
      </c>
      <c r="F10" s="47">
        <v>74262000</v>
      </c>
      <c r="G10" s="48">
        <v>74262000</v>
      </c>
      <c r="H10" s="47">
        <v>9858000</v>
      </c>
      <c r="I10" s="48"/>
      <c r="J10" s="47">
        <v>38429000</v>
      </c>
      <c r="K10" s="48"/>
      <c r="L10" s="47">
        <v>13188000</v>
      </c>
      <c r="M10" s="48"/>
      <c r="N10" s="47">
        <v>10956000</v>
      </c>
      <c r="O10" s="48"/>
      <c r="P10" s="47">
        <f t="shared" ref="P10:P41" si="5">$H10      +$J10      +$L10      +$N10</f>
        <v>72431000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-16.924476797088261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97.53440521397215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27436000</v>
      </c>
      <c r="C13" s="46">
        <v>-5000000</v>
      </c>
      <c r="D13" s="46"/>
      <c r="E13" s="46">
        <f t="shared" si="4"/>
        <v>22436000</v>
      </c>
      <c r="F13" s="47">
        <v>22436000</v>
      </c>
      <c r="G13" s="48">
        <v>22436000</v>
      </c>
      <c r="H13" s="47"/>
      <c r="I13" s="48"/>
      <c r="J13" s="47">
        <v>7179000</v>
      </c>
      <c r="K13" s="48"/>
      <c r="L13" s="47">
        <v>6989000</v>
      </c>
      <c r="M13" s="48"/>
      <c r="N13" s="47"/>
      <c r="O13" s="48"/>
      <c r="P13" s="47">
        <f t="shared" si="5"/>
        <v>14168000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63.148511321091107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5000000</v>
      </c>
      <c r="C14" s="46">
        <v>-5000000</v>
      </c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25000000</v>
      </c>
      <c r="C23" s="46"/>
      <c r="D23" s="46"/>
      <c r="E23" s="46">
        <f t="shared" si="4"/>
        <v>25000000</v>
      </c>
      <c r="F23" s="47">
        <v>25000000</v>
      </c>
      <c r="G23" s="48">
        <v>25000000</v>
      </c>
      <c r="H23" s="47">
        <v>1856000</v>
      </c>
      <c r="I23" s="48"/>
      <c r="J23" s="47">
        <v>1466000</v>
      </c>
      <c r="K23" s="48"/>
      <c r="L23" s="47">
        <v>13129000</v>
      </c>
      <c r="M23" s="48"/>
      <c r="N23" s="47">
        <v>8549000</v>
      </c>
      <c r="O23" s="48"/>
      <c r="P23" s="47">
        <f t="shared" si="5"/>
        <v>25000000</v>
      </c>
      <c r="Q23" s="48">
        <f t="shared" si="6"/>
        <v>0</v>
      </c>
      <c r="R23" s="24">
        <f t="shared" si="7"/>
        <v>-34.884606596085007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5948000</v>
      </c>
      <c r="C27" s="43">
        <f t="shared" si="11"/>
        <v>-159000</v>
      </c>
      <c r="D27" s="43">
        <f t="shared" si="11"/>
        <v>0</v>
      </c>
      <c r="E27" s="43">
        <f t="shared" si="11"/>
        <v>5789000</v>
      </c>
      <c r="F27" s="44">
        <f t="shared" si="11"/>
        <v>5789000</v>
      </c>
      <c r="G27" s="45">
        <f t="shared" si="11"/>
        <v>5789000</v>
      </c>
      <c r="H27" s="44">
        <f t="shared" si="11"/>
        <v>627000</v>
      </c>
      <c r="I27" s="45">
        <f t="shared" si="11"/>
        <v>0</v>
      </c>
      <c r="J27" s="44">
        <f t="shared" si="11"/>
        <v>534000</v>
      </c>
      <c r="K27" s="45">
        <f t="shared" si="11"/>
        <v>0</v>
      </c>
      <c r="L27" s="44">
        <f t="shared" si="11"/>
        <v>536000</v>
      </c>
      <c r="M27" s="45">
        <f t="shared" si="11"/>
        <v>0</v>
      </c>
      <c r="N27" s="44">
        <f t="shared" si="11"/>
        <v>244000</v>
      </c>
      <c r="O27" s="45">
        <f t="shared" si="11"/>
        <v>0</v>
      </c>
      <c r="P27" s="44">
        <f t="shared" si="11"/>
        <v>1941000</v>
      </c>
      <c r="Q27" s="45">
        <f t="shared" si="11"/>
        <v>0</v>
      </c>
      <c r="R27" s="20">
        <f t="shared" si="7"/>
        <v>-54.477611940298509</v>
      </c>
      <c r="S27" s="21">
        <f t="shared" si="8"/>
        <v>0</v>
      </c>
      <c r="T27" s="20">
        <f t="shared" si="9"/>
        <v>33.529106926930382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186000</v>
      </c>
      <c r="I30" s="48"/>
      <c r="J30" s="47">
        <v>263000</v>
      </c>
      <c r="K30" s="48"/>
      <c r="L30" s="47">
        <v>387000</v>
      </c>
      <c r="M30" s="48"/>
      <c r="N30" s="47">
        <v>244000</v>
      </c>
      <c r="O30" s="48"/>
      <c r="P30" s="47">
        <f t="shared" si="5"/>
        <v>1080000</v>
      </c>
      <c r="Q30" s="48">
        <f t="shared" si="6"/>
        <v>0</v>
      </c>
      <c r="R30" s="24">
        <f t="shared" si="7"/>
        <v>-36.950904392764862</v>
      </c>
      <c r="S30" s="25">
        <f t="shared" si="8"/>
        <v>0</v>
      </c>
      <c r="T30" s="24">
        <f t="shared" si="9"/>
        <v>34.838709677419352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2848000</v>
      </c>
      <c r="C32" s="46">
        <v>-159000</v>
      </c>
      <c r="D32" s="46"/>
      <c r="E32" s="46">
        <f t="shared" si="4"/>
        <v>2689000</v>
      </c>
      <c r="F32" s="47">
        <v>2689000</v>
      </c>
      <c r="G32" s="48">
        <v>2689000</v>
      </c>
      <c r="H32" s="47">
        <v>441000</v>
      </c>
      <c r="I32" s="48"/>
      <c r="J32" s="47">
        <v>271000</v>
      </c>
      <c r="K32" s="48"/>
      <c r="L32" s="47">
        <v>149000</v>
      </c>
      <c r="M32" s="48"/>
      <c r="N32" s="47"/>
      <c r="O32" s="48"/>
      <c r="P32" s="47">
        <f t="shared" si="5"/>
        <v>861000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32.019338043882485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44470000</v>
      </c>
      <c r="C42" s="52">
        <f t="shared" si="13"/>
        <v>858000</v>
      </c>
      <c r="D42" s="52">
        <f t="shared" si="13"/>
        <v>0</v>
      </c>
      <c r="E42" s="52">
        <f t="shared" si="13"/>
        <v>45328000</v>
      </c>
      <c r="F42" s="53">
        <f t="shared" si="13"/>
        <v>45328000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44470000</v>
      </c>
      <c r="C43" s="43">
        <f t="shared" si="19"/>
        <v>858000</v>
      </c>
      <c r="D43" s="43">
        <f t="shared" si="19"/>
        <v>0</v>
      </c>
      <c r="E43" s="43">
        <f t="shared" si="19"/>
        <v>45328000</v>
      </c>
      <c r="F43" s="44">
        <f t="shared" si="19"/>
        <v>45328000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43964000</v>
      </c>
      <c r="C44" s="49"/>
      <c r="D44" s="49"/>
      <c r="E44" s="49">
        <f t="shared" ref="E44:E62" si="21">$B44      +$C44      +$D44</f>
        <v>43964000</v>
      </c>
      <c r="F44" s="50">
        <v>43964000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406000</v>
      </c>
      <c r="C45" s="46">
        <v>78000</v>
      </c>
      <c r="D45" s="46"/>
      <c r="E45" s="46">
        <f t="shared" si="21"/>
        <v>484000</v>
      </c>
      <c r="F45" s="47">
        <v>484000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>
        <v>780000</v>
      </c>
      <c r="D46" s="46"/>
      <c r="E46" s="46">
        <f t="shared" si="21"/>
        <v>880000</v>
      </c>
      <c r="F46" s="47">
        <v>880000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187439000</v>
      </c>
      <c r="C59" s="43">
        <f t="shared" si="26"/>
        <v>-14624000</v>
      </c>
      <c r="D59" s="43">
        <f t="shared" si="26"/>
        <v>0</v>
      </c>
      <c r="E59" s="43">
        <f t="shared" si="26"/>
        <v>172815000</v>
      </c>
      <c r="F59" s="44">
        <f t="shared" si="26"/>
        <v>172815000</v>
      </c>
      <c r="G59" s="45">
        <f t="shared" si="26"/>
        <v>127487000</v>
      </c>
      <c r="H59" s="44">
        <f t="shared" si="26"/>
        <v>12341000</v>
      </c>
      <c r="I59" s="45">
        <f t="shared" si="26"/>
        <v>0</v>
      </c>
      <c r="J59" s="44">
        <f t="shared" si="26"/>
        <v>47608000</v>
      </c>
      <c r="K59" s="45">
        <f t="shared" si="26"/>
        <v>0</v>
      </c>
      <c r="L59" s="44">
        <f t="shared" si="26"/>
        <v>33842000</v>
      </c>
      <c r="M59" s="45">
        <f t="shared" si="26"/>
        <v>0</v>
      </c>
      <c r="N59" s="44">
        <f t="shared" si="26"/>
        <v>19749000</v>
      </c>
      <c r="O59" s="45">
        <f t="shared" si="26"/>
        <v>0</v>
      </c>
      <c r="P59" s="44">
        <f t="shared" si="26"/>
        <v>113540000</v>
      </c>
      <c r="Q59" s="45">
        <f t="shared" si="26"/>
        <v>0</v>
      </c>
      <c r="R59" s="20">
        <f t="shared" si="14"/>
        <v>-41.643519886531529</v>
      </c>
      <c r="S59" s="21">
        <f t="shared" si="15"/>
        <v>0</v>
      </c>
      <c r="T59" s="20">
        <f t="shared" si="16"/>
        <v>65.700315366142974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187439000</v>
      </c>
      <c r="C63" s="55">
        <f t="shared" si="30"/>
        <v>-14624000</v>
      </c>
      <c r="D63" s="55">
        <f t="shared" si="30"/>
        <v>0</v>
      </c>
      <c r="E63" s="55">
        <f t="shared" si="30"/>
        <v>172815000</v>
      </c>
      <c r="F63" s="56">
        <f t="shared" si="30"/>
        <v>172815000</v>
      </c>
      <c r="G63" s="57">
        <f t="shared" si="30"/>
        <v>127487000</v>
      </c>
      <c r="H63" s="56">
        <f t="shared" si="30"/>
        <v>12341000</v>
      </c>
      <c r="I63" s="57">
        <f t="shared" si="30"/>
        <v>0</v>
      </c>
      <c r="J63" s="56">
        <f t="shared" si="30"/>
        <v>47608000</v>
      </c>
      <c r="K63" s="57">
        <f t="shared" si="30"/>
        <v>0</v>
      </c>
      <c r="L63" s="56">
        <f t="shared" si="30"/>
        <v>33842000</v>
      </c>
      <c r="M63" s="58">
        <f t="shared" si="30"/>
        <v>0</v>
      </c>
      <c r="N63" s="56">
        <f t="shared" si="30"/>
        <v>19749000</v>
      </c>
      <c r="O63" s="57">
        <f t="shared" si="30"/>
        <v>0</v>
      </c>
      <c r="P63" s="56">
        <f t="shared" si="30"/>
        <v>113540000</v>
      </c>
      <c r="Q63" s="57">
        <f t="shared" si="30"/>
        <v>0</v>
      </c>
      <c r="R63" s="38">
        <f t="shared" si="14"/>
        <v>-41.643519886531529</v>
      </c>
      <c r="S63" s="39">
        <f t="shared" si="15"/>
        <v>0</v>
      </c>
      <c r="T63" s="38">
        <f t="shared" si="16"/>
        <v>65.700315366142974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1694337000</v>
      </c>
      <c r="C8" s="40">
        <f t="shared" si="0"/>
        <v>-211731000</v>
      </c>
      <c r="D8" s="40">
        <f t="shared" si="0"/>
        <v>0</v>
      </c>
      <c r="E8" s="40">
        <f t="shared" si="0"/>
        <v>1482606000</v>
      </c>
      <c r="F8" s="41">
        <f t="shared" si="0"/>
        <v>1482606000</v>
      </c>
      <c r="G8" s="42">
        <f t="shared" si="0"/>
        <v>1482606000</v>
      </c>
      <c r="H8" s="41">
        <f t="shared" si="0"/>
        <v>71127000</v>
      </c>
      <c r="I8" s="42">
        <f t="shared" si="0"/>
        <v>0</v>
      </c>
      <c r="J8" s="41">
        <f t="shared" si="0"/>
        <v>365419000</v>
      </c>
      <c r="K8" s="42">
        <f t="shared" si="0"/>
        <v>0</v>
      </c>
      <c r="L8" s="41">
        <f t="shared" si="0"/>
        <v>341755000</v>
      </c>
      <c r="M8" s="42">
        <f t="shared" si="0"/>
        <v>0</v>
      </c>
      <c r="N8" s="41">
        <f t="shared" si="0"/>
        <v>604596000</v>
      </c>
      <c r="O8" s="42">
        <f t="shared" si="0"/>
        <v>1382890459</v>
      </c>
      <c r="P8" s="41">
        <f t="shared" si="0"/>
        <v>1382897000</v>
      </c>
      <c r="Q8" s="42">
        <f t="shared" si="0"/>
        <v>1382890459</v>
      </c>
      <c r="R8" s="16">
        <f>IF(($L8       =0),0,((($N8       -$L8       )/$L8       )*100))</f>
        <v>76.90918933153867</v>
      </c>
      <c r="S8" s="17">
        <f>IF(($M8       =0),0,((($O8       -$M8       )/$M8       )*100))</f>
        <v>0</v>
      </c>
      <c r="T8" s="16">
        <f>IF(($E8       =0),0,(($P8       /$E8       )*100))</f>
        <v>93.274747303059613</v>
      </c>
      <c r="U8" s="18">
        <f>IF(($E8       =0),0,(($Q8       /$E8       )*100))</f>
        <v>93.274306120439277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1605635000</v>
      </c>
      <c r="C9" s="43">
        <f t="shared" si="2"/>
        <v>-189809000</v>
      </c>
      <c r="D9" s="43">
        <f t="shared" si="2"/>
        <v>0</v>
      </c>
      <c r="E9" s="43">
        <f t="shared" si="2"/>
        <v>1415826000</v>
      </c>
      <c r="F9" s="44">
        <f t="shared" si="2"/>
        <v>1415826000</v>
      </c>
      <c r="G9" s="45">
        <f t="shared" si="2"/>
        <v>1415826000</v>
      </c>
      <c r="H9" s="44">
        <f t="shared" si="2"/>
        <v>67002000</v>
      </c>
      <c r="I9" s="45">
        <f t="shared" si="2"/>
        <v>0</v>
      </c>
      <c r="J9" s="44">
        <f t="shared" si="2"/>
        <v>351495000</v>
      </c>
      <c r="K9" s="45">
        <f t="shared" si="2"/>
        <v>0</v>
      </c>
      <c r="L9" s="44">
        <f t="shared" si="2"/>
        <v>339204000</v>
      </c>
      <c r="M9" s="45">
        <f t="shared" si="2"/>
        <v>0</v>
      </c>
      <c r="N9" s="44">
        <f t="shared" si="2"/>
        <v>582681000</v>
      </c>
      <c r="O9" s="45">
        <f t="shared" si="2"/>
        <v>1317394560</v>
      </c>
      <c r="P9" s="44">
        <f t="shared" si="2"/>
        <v>1340382000</v>
      </c>
      <c r="Q9" s="45">
        <f t="shared" si="2"/>
        <v>1317394560</v>
      </c>
      <c r="R9" s="20">
        <f>IF(($L9       =0),0,((($N9       -$L9       )/$L9       )*100))</f>
        <v>71.778929493755967</v>
      </c>
      <c r="S9" s="21">
        <f>IF(($M9       =0),0,((($O9       -$M9       )/$M9       )*100))</f>
        <v>0</v>
      </c>
      <c r="T9" s="20">
        <f>IF(($E9       =0),0,(($P9       /$E9       )*100))</f>
        <v>94.671379110144898</v>
      </c>
      <c r="U9" s="22">
        <f>IF(($E9       =0),0,(($Q9       /$E9       )*100))</f>
        <v>93.047772819541379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830319000</v>
      </c>
      <c r="C12" s="46">
        <v>-90000000</v>
      </c>
      <c r="D12" s="46"/>
      <c r="E12" s="46">
        <f t="shared" si="4"/>
        <v>740319000</v>
      </c>
      <c r="F12" s="47">
        <v>740319000</v>
      </c>
      <c r="G12" s="48">
        <v>740319000</v>
      </c>
      <c r="H12" s="47">
        <v>36373000</v>
      </c>
      <c r="I12" s="48"/>
      <c r="J12" s="47">
        <v>210811000</v>
      </c>
      <c r="K12" s="48"/>
      <c r="L12" s="47">
        <v>204672000</v>
      </c>
      <c r="M12" s="48"/>
      <c r="N12" s="47">
        <v>268444000</v>
      </c>
      <c r="O12" s="48">
        <v>675944200</v>
      </c>
      <c r="P12" s="47">
        <f t="shared" si="5"/>
        <v>720300000</v>
      </c>
      <c r="Q12" s="48">
        <f t="shared" si="6"/>
        <v>675944200</v>
      </c>
      <c r="R12" s="24">
        <f t="shared" si="7"/>
        <v>31.158145716072543</v>
      </c>
      <c r="S12" s="25">
        <f t="shared" si="8"/>
        <v>0</v>
      </c>
      <c r="T12" s="24">
        <f t="shared" si="9"/>
        <v>97.295895418056261</v>
      </c>
      <c r="U12" s="26">
        <f t="shared" si="10"/>
        <v>91.30445118928462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155465000</v>
      </c>
      <c r="C14" s="46">
        <v>-15000000</v>
      </c>
      <c r="D14" s="46"/>
      <c r="E14" s="46">
        <f t="shared" si="4"/>
        <v>140465000</v>
      </c>
      <c r="F14" s="47">
        <v>140465000</v>
      </c>
      <c r="G14" s="48">
        <v>140465000</v>
      </c>
      <c r="H14" s="47">
        <v>7094000</v>
      </c>
      <c r="I14" s="48"/>
      <c r="J14" s="47">
        <v>19127000</v>
      </c>
      <c r="K14" s="48"/>
      <c r="L14" s="47">
        <v>61576000</v>
      </c>
      <c r="M14" s="48"/>
      <c r="N14" s="47">
        <v>50046000</v>
      </c>
      <c r="O14" s="48">
        <v>119459275</v>
      </c>
      <c r="P14" s="47">
        <f t="shared" si="5"/>
        <v>137843000</v>
      </c>
      <c r="Q14" s="48">
        <f t="shared" si="6"/>
        <v>119459275</v>
      </c>
      <c r="R14" s="24">
        <f t="shared" si="7"/>
        <v>-18.724827855008446</v>
      </c>
      <c r="S14" s="25">
        <f t="shared" si="8"/>
        <v>0</v>
      </c>
      <c r="T14" s="24">
        <f t="shared" si="9"/>
        <v>98.133342825614918</v>
      </c>
      <c r="U14" s="26">
        <f t="shared" si="10"/>
        <v>85.045580749652942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619851000</v>
      </c>
      <c r="C26" s="46">
        <v>-84809000</v>
      </c>
      <c r="D26" s="46"/>
      <c r="E26" s="46">
        <f t="shared" si="4"/>
        <v>535042000</v>
      </c>
      <c r="F26" s="47">
        <v>535042000</v>
      </c>
      <c r="G26" s="48">
        <v>535042000</v>
      </c>
      <c r="H26" s="47">
        <v>23535000</v>
      </c>
      <c r="I26" s="48"/>
      <c r="J26" s="47">
        <v>121557000</v>
      </c>
      <c r="K26" s="48"/>
      <c r="L26" s="47">
        <v>72956000</v>
      </c>
      <c r="M26" s="48"/>
      <c r="N26" s="47">
        <v>264191000</v>
      </c>
      <c r="O26" s="48">
        <v>521991085</v>
      </c>
      <c r="P26" s="47">
        <f t="shared" si="5"/>
        <v>482239000</v>
      </c>
      <c r="Q26" s="48">
        <f t="shared" si="6"/>
        <v>521991085</v>
      </c>
      <c r="R26" s="24">
        <f t="shared" si="7"/>
        <v>262.12374581939798</v>
      </c>
      <c r="S26" s="25">
        <f t="shared" si="8"/>
        <v>0</v>
      </c>
      <c r="T26" s="24">
        <f t="shared" si="9"/>
        <v>90.13105513212048</v>
      </c>
      <c r="U26" s="26">
        <f t="shared" si="10"/>
        <v>97.560768126614363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88702000</v>
      </c>
      <c r="C27" s="43">
        <f t="shared" si="11"/>
        <v>-21922000</v>
      </c>
      <c r="D27" s="43">
        <f t="shared" si="11"/>
        <v>0</v>
      </c>
      <c r="E27" s="43">
        <f t="shared" si="11"/>
        <v>66780000</v>
      </c>
      <c r="F27" s="44">
        <f t="shared" si="11"/>
        <v>66780000</v>
      </c>
      <c r="G27" s="45">
        <f t="shared" si="11"/>
        <v>66780000</v>
      </c>
      <c r="H27" s="44">
        <f t="shared" si="11"/>
        <v>4125000</v>
      </c>
      <c r="I27" s="45">
        <f t="shared" si="11"/>
        <v>0</v>
      </c>
      <c r="J27" s="44">
        <f t="shared" si="11"/>
        <v>13924000</v>
      </c>
      <c r="K27" s="45">
        <f t="shared" si="11"/>
        <v>0</v>
      </c>
      <c r="L27" s="44">
        <f t="shared" si="11"/>
        <v>2551000</v>
      </c>
      <c r="M27" s="45">
        <f t="shared" si="11"/>
        <v>0</v>
      </c>
      <c r="N27" s="44">
        <f t="shared" si="11"/>
        <v>21915000</v>
      </c>
      <c r="O27" s="45">
        <f t="shared" si="11"/>
        <v>65495899</v>
      </c>
      <c r="P27" s="44">
        <f t="shared" si="11"/>
        <v>42515000</v>
      </c>
      <c r="Q27" s="45">
        <f t="shared" si="11"/>
        <v>65495899</v>
      </c>
      <c r="R27" s="20">
        <f t="shared" si="7"/>
        <v>759.07487259898085</v>
      </c>
      <c r="S27" s="21">
        <f t="shared" si="8"/>
        <v>0</v>
      </c>
      <c r="T27" s="20">
        <f t="shared" si="9"/>
        <v>63.664270739742435</v>
      </c>
      <c r="U27" s="22">
        <f t="shared" si="10"/>
        <v>98.077117400419283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62000000</v>
      </c>
      <c r="C29" s="46">
        <v>-15000000</v>
      </c>
      <c r="D29" s="46"/>
      <c r="E29" s="46">
        <f t="shared" si="4"/>
        <v>47000000</v>
      </c>
      <c r="F29" s="47">
        <v>47000000</v>
      </c>
      <c r="G29" s="48">
        <v>47000000</v>
      </c>
      <c r="H29" s="47"/>
      <c r="I29" s="48"/>
      <c r="J29" s="47">
        <v>4356000</v>
      </c>
      <c r="K29" s="48"/>
      <c r="L29" s="47">
        <v>2391000</v>
      </c>
      <c r="M29" s="48"/>
      <c r="N29" s="47">
        <v>21728000</v>
      </c>
      <c r="O29" s="48">
        <v>46509248</v>
      </c>
      <c r="P29" s="47">
        <f t="shared" si="5"/>
        <v>28475000</v>
      </c>
      <c r="Q29" s="48">
        <f t="shared" si="6"/>
        <v>46509248</v>
      </c>
      <c r="R29" s="24">
        <f t="shared" si="7"/>
        <v>808.74111250522787</v>
      </c>
      <c r="S29" s="25">
        <f t="shared" si="8"/>
        <v>0</v>
      </c>
      <c r="T29" s="24">
        <f t="shared" si="9"/>
        <v>60.585106382978729</v>
      </c>
      <c r="U29" s="26">
        <f t="shared" si="10"/>
        <v>98.955846808510643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/>
      <c r="I30" s="48"/>
      <c r="J30" s="47">
        <v>146000</v>
      </c>
      <c r="K30" s="48"/>
      <c r="L30" s="47">
        <v>160000</v>
      </c>
      <c r="M30" s="48"/>
      <c r="N30" s="47">
        <v>183000</v>
      </c>
      <c r="O30" s="48">
        <v>1407527</v>
      </c>
      <c r="P30" s="47">
        <f t="shared" si="5"/>
        <v>489000</v>
      </c>
      <c r="Q30" s="48">
        <f t="shared" si="6"/>
        <v>1407527</v>
      </c>
      <c r="R30" s="24">
        <f t="shared" si="7"/>
        <v>14.374999999999998</v>
      </c>
      <c r="S30" s="25">
        <f t="shared" si="8"/>
        <v>0</v>
      </c>
      <c r="T30" s="24">
        <f t="shared" si="9"/>
        <v>22.227272727272727</v>
      </c>
      <c r="U30" s="26">
        <f t="shared" si="10"/>
        <v>63.978500000000004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16502000</v>
      </c>
      <c r="C32" s="46">
        <v>-922000</v>
      </c>
      <c r="D32" s="46"/>
      <c r="E32" s="46">
        <f t="shared" si="4"/>
        <v>15580000</v>
      </c>
      <c r="F32" s="47">
        <v>15580000</v>
      </c>
      <c r="G32" s="48">
        <v>15580000</v>
      </c>
      <c r="H32" s="47">
        <v>4125000</v>
      </c>
      <c r="I32" s="48"/>
      <c r="J32" s="47">
        <v>7422000</v>
      </c>
      <c r="K32" s="48"/>
      <c r="L32" s="47"/>
      <c r="M32" s="48"/>
      <c r="N32" s="47">
        <v>4000</v>
      </c>
      <c r="O32" s="48">
        <v>15580000</v>
      </c>
      <c r="P32" s="47">
        <f t="shared" si="5"/>
        <v>11551000</v>
      </c>
      <c r="Q32" s="48">
        <f t="shared" si="6"/>
        <v>15580000</v>
      </c>
      <c r="R32" s="24">
        <f t="shared" si="7"/>
        <v>0</v>
      </c>
      <c r="S32" s="25">
        <f t="shared" si="8"/>
        <v>0</v>
      </c>
      <c r="T32" s="24">
        <f t="shared" si="9"/>
        <v>74.139922978177154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8000000</v>
      </c>
      <c r="C35" s="46">
        <v>-6000000</v>
      </c>
      <c r="D35" s="46"/>
      <c r="E35" s="46">
        <f t="shared" si="4"/>
        <v>2000000</v>
      </c>
      <c r="F35" s="47">
        <v>2000000</v>
      </c>
      <c r="G35" s="48">
        <v>2000000</v>
      </c>
      <c r="H35" s="47"/>
      <c r="I35" s="48"/>
      <c r="J35" s="47">
        <v>2000000</v>
      </c>
      <c r="K35" s="48"/>
      <c r="L35" s="47"/>
      <c r="M35" s="48"/>
      <c r="N35" s="47"/>
      <c r="O35" s="48">
        <v>1999124</v>
      </c>
      <c r="P35" s="47">
        <f t="shared" si="5"/>
        <v>2000000</v>
      </c>
      <c r="Q35" s="48">
        <f t="shared" si="6"/>
        <v>1999124</v>
      </c>
      <c r="R35" s="24">
        <f t="shared" si="7"/>
        <v>0</v>
      </c>
      <c r="S35" s="25">
        <f t="shared" si="8"/>
        <v>0</v>
      </c>
      <c r="T35" s="24">
        <f t="shared" si="9"/>
        <v>100</v>
      </c>
      <c r="U35" s="26">
        <f t="shared" si="10"/>
        <v>99.956199999999995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27901000</v>
      </c>
      <c r="C42" s="52">
        <f t="shared" si="13"/>
        <v>439000</v>
      </c>
      <c r="D42" s="52">
        <f t="shared" si="13"/>
        <v>0</v>
      </c>
      <c r="E42" s="52">
        <f t="shared" si="13"/>
        <v>28340000</v>
      </c>
      <c r="F42" s="53">
        <f t="shared" si="13"/>
        <v>28340000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27901000</v>
      </c>
      <c r="C43" s="43">
        <f t="shared" si="19"/>
        <v>439000</v>
      </c>
      <c r="D43" s="43">
        <f t="shared" si="19"/>
        <v>0</v>
      </c>
      <c r="E43" s="43">
        <f t="shared" si="19"/>
        <v>28340000</v>
      </c>
      <c r="F43" s="44">
        <f t="shared" si="19"/>
        <v>28340000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26901000</v>
      </c>
      <c r="C45" s="46">
        <v>1439000</v>
      </c>
      <c r="D45" s="46"/>
      <c r="E45" s="46">
        <f t="shared" si="21"/>
        <v>28340000</v>
      </c>
      <c r="F45" s="47">
        <v>28340000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>
        <v>-1000000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1722238000</v>
      </c>
      <c r="C59" s="43">
        <f t="shared" si="26"/>
        <v>-211292000</v>
      </c>
      <c r="D59" s="43">
        <f t="shared" si="26"/>
        <v>0</v>
      </c>
      <c r="E59" s="43">
        <f t="shared" si="26"/>
        <v>1510946000</v>
      </c>
      <c r="F59" s="44">
        <f t="shared" si="26"/>
        <v>1510946000</v>
      </c>
      <c r="G59" s="45">
        <f t="shared" si="26"/>
        <v>1482606000</v>
      </c>
      <c r="H59" s="44">
        <f t="shared" si="26"/>
        <v>71127000</v>
      </c>
      <c r="I59" s="45">
        <f t="shared" si="26"/>
        <v>0</v>
      </c>
      <c r="J59" s="44">
        <f t="shared" si="26"/>
        <v>365419000</v>
      </c>
      <c r="K59" s="45">
        <f t="shared" si="26"/>
        <v>0</v>
      </c>
      <c r="L59" s="44">
        <f t="shared" si="26"/>
        <v>341755000</v>
      </c>
      <c r="M59" s="45">
        <f t="shared" si="26"/>
        <v>0</v>
      </c>
      <c r="N59" s="44">
        <f t="shared" si="26"/>
        <v>604596000</v>
      </c>
      <c r="O59" s="45">
        <f t="shared" si="26"/>
        <v>1382890459</v>
      </c>
      <c r="P59" s="44">
        <f t="shared" si="26"/>
        <v>1382897000</v>
      </c>
      <c r="Q59" s="45">
        <f t="shared" si="26"/>
        <v>1382890459</v>
      </c>
      <c r="R59" s="20">
        <f t="shared" si="14"/>
        <v>76.90918933153867</v>
      </c>
      <c r="S59" s="21">
        <f t="shared" si="15"/>
        <v>0</v>
      </c>
      <c r="T59" s="20">
        <f t="shared" si="16"/>
        <v>91.525243125829775</v>
      </c>
      <c r="U59" s="22">
        <f t="shared" si="17"/>
        <v>91.524810218234137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1090129000</v>
      </c>
      <c r="C60" s="43">
        <f t="shared" si="28"/>
        <v>0</v>
      </c>
      <c r="D60" s="43">
        <f t="shared" si="28"/>
        <v>0</v>
      </c>
      <c r="E60" s="43">
        <f t="shared" si="28"/>
        <v>1090129000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940488686</v>
      </c>
      <c r="P60" s="44">
        <f t="shared" si="28"/>
        <v>0</v>
      </c>
      <c r="Q60" s="45">
        <f t="shared" si="28"/>
        <v>940488686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86.273155378858831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>
        <v>1090129000</v>
      </c>
      <c r="C61" s="49"/>
      <c r="D61" s="49"/>
      <c r="E61" s="49">
        <f t="shared" si="21"/>
        <v>1090129000</v>
      </c>
      <c r="F61" s="50"/>
      <c r="G61" s="51"/>
      <c r="H61" s="50"/>
      <c r="I61" s="51"/>
      <c r="J61" s="50"/>
      <c r="K61" s="51"/>
      <c r="L61" s="50"/>
      <c r="M61" s="51"/>
      <c r="N61" s="50"/>
      <c r="O61" s="51">
        <v>940488686</v>
      </c>
      <c r="P61" s="50">
        <f t="shared" si="22"/>
        <v>0</v>
      </c>
      <c r="Q61" s="51">
        <f t="shared" si="23"/>
        <v>940488686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86.273155378858831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2812367000</v>
      </c>
      <c r="C63" s="55">
        <f t="shared" si="30"/>
        <v>-211292000</v>
      </c>
      <c r="D63" s="55">
        <f t="shared" si="30"/>
        <v>0</v>
      </c>
      <c r="E63" s="55">
        <f t="shared" si="30"/>
        <v>2601075000</v>
      </c>
      <c r="F63" s="56">
        <f t="shared" si="30"/>
        <v>1510946000</v>
      </c>
      <c r="G63" s="57">
        <f t="shared" si="30"/>
        <v>1482606000</v>
      </c>
      <c r="H63" s="56">
        <f t="shared" si="30"/>
        <v>71127000</v>
      </c>
      <c r="I63" s="57">
        <f t="shared" si="30"/>
        <v>0</v>
      </c>
      <c r="J63" s="56">
        <f t="shared" si="30"/>
        <v>365419000</v>
      </c>
      <c r="K63" s="57">
        <f t="shared" si="30"/>
        <v>0</v>
      </c>
      <c r="L63" s="56">
        <f t="shared" si="30"/>
        <v>341755000</v>
      </c>
      <c r="M63" s="58">
        <f t="shared" si="30"/>
        <v>0</v>
      </c>
      <c r="N63" s="56">
        <f t="shared" si="30"/>
        <v>604596000</v>
      </c>
      <c r="O63" s="57">
        <f t="shared" si="30"/>
        <v>2323379145</v>
      </c>
      <c r="P63" s="56">
        <f t="shared" si="30"/>
        <v>1382897000</v>
      </c>
      <c r="Q63" s="57">
        <f t="shared" si="30"/>
        <v>2323379145</v>
      </c>
      <c r="R63" s="38">
        <f t="shared" si="14"/>
        <v>76.90918933153867</v>
      </c>
      <c r="S63" s="39">
        <f t="shared" si="15"/>
        <v>0</v>
      </c>
      <c r="T63" s="38">
        <f t="shared" si="16"/>
        <v>53.166363907230661</v>
      </c>
      <c r="U63" s="39">
        <f t="shared" si="17"/>
        <v>89.32380438857011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48840000</v>
      </c>
      <c r="C8" s="40">
        <f t="shared" si="0"/>
        <v>-1822000</v>
      </c>
      <c r="D8" s="40">
        <f t="shared" si="0"/>
        <v>0</v>
      </c>
      <c r="E8" s="40">
        <f t="shared" si="0"/>
        <v>47018000</v>
      </c>
      <c r="F8" s="41">
        <f t="shared" si="0"/>
        <v>47018000</v>
      </c>
      <c r="G8" s="42">
        <f t="shared" si="0"/>
        <v>47018000</v>
      </c>
      <c r="H8" s="41">
        <f t="shared" si="0"/>
        <v>10154000</v>
      </c>
      <c r="I8" s="42">
        <f t="shared" si="0"/>
        <v>9409757</v>
      </c>
      <c r="J8" s="41">
        <f t="shared" si="0"/>
        <v>9642000</v>
      </c>
      <c r="K8" s="42">
        <f t="shared" si="0"/>
        <v>10179383</v>
      </c>
      <c r="L8" s="41">
        <f t="shared" si="0"/>
        <v>7781000</v>
      </c>
      <c r="M8" s="42">
        <f t="shared" si="0"/>
        <v>6231444</v>
      </c>
      <c r="N8" s="41">
        <f t="shared" si="0"/>
        <v>18096000</v>
      </c>
      <c r="O8" s="42">
        <f t="shared" si="0"/>
        <v>17239798</v>
      </c>
      <c r="P8" s="41">
        <f t="shared" si="0"/>
        <v>45673000</v>
      </c>
      <c r="Q8" s="42">
        <f t="shared" si="0"/>
        <v>43060382</v>
      </c>
      <c r="R8" s="16">
        <f>IF(($L8       =0),0,((($N8       -$L8       )/$L8       )*100))</f>
        <v>132.56650816090476</v>
      </c>
      <c r="S8" s="17">
        <f>IF(($M8       =0),0,((($O8       -$M8       )/$M8       )*100))</f>
        <v>176.65815499585651</v>
      </c>
      <c r="T8" s="16">
        <f>IF(($E8       =0),0,(($P8       /$E8       )*100))</f>
        <v>97.139393423795141</v>
      </c>
      <c r="U8" s="18">
        <f>IF(($E8       =0),0,(($Q8       /$E8       )*100))</f>
        <v>91.582759794121401</v>
      </c>
      <c r="V8" s="41">
        <f t="shared" ref="V8:W8" si="1">+V9+V27</f>
        <v>1099000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44041000</v>
      </c>
      <c r="C9" s="43">
        <f t="shared" si="2"/>
        <v>-1653000</v>
      </c>
      <c r="D9" s="43">
        <f t="shared" si="2"/>
        <v>0</v>
      </c>
      <c r="E9" s="43">
        <f t="shared" si="2"/>
        <v>42388000</v>
      </c>
      <c r="F9" s="44">
        <f t="shared" si="2"/>
        <v>42388000</v>
      </c>
      <c r="G9" s="45">
        <f t="shared" si="2"/>
        <v>42388000</v>
      </c>
      <c r="H9" s="44">
        <f t="shared" si="2"/>
        <v>8606000</v>
      </c>
      <c r="I9" s="45">
        <f t="shared" si="2"/>
        <v>7863772</v>
      </c>
      <c r="J9" s="44">
        <f t="shared" si="2"/>
        <v>8277000</v>
      </c>
      <c r="K9" s="45">
        <f t="shared" si="2"/>
        <v>8778799</v>
      </c>
      <c r="L9" s="44">
        <f t="shared" si="2"/>
        <v>6376000</v>
      </c>
      <c r="M9" s="45">
        <f t="shared" si="2"/>
        <v>4871110</v>
      </c>
      <c r="N9" s="44">
        <f t="shared" si="2"/>
        <v>17784000</v>
      </c>
      <c r="O9" s="45">
        <f t="shared" si="2"/>
        <v>16950108</v>
      </c>
      <c r="P9" s="44">
        <f t="shared" si="2"/>
        <v>41043000</v>
      </c>
      <c r="Q9" s="45">
        <f t="shared" si="2"/>
        <v>38463789</v>
      </c>
      <c r="R9" s="20">
        <f>IF(($L9       =0),0,((($N9       -$L9       )/$L9       )*100))</f>
        <v>178.92095357590966</v>
      </c>
      <c r="S9" s="21">
        <f>IF(($M9       =0),0,((($O9       -$M9       )/$M9       )*100))</f>
        <v>247.97218703745142</v>
      </c>
      <c r="T9" s="20">
        <f>IF(($E9       =0),0,(($P9       /$E9       )*100))</f>
        <v>96.826932150608656</v>
      </c>
      <c r="U9" s="22">
        <f>IF(($E9       =0),0,(($Q9       /$E9       )*100))</f>
        <v>90.742165235443991</v>
      </c>
      <c r="V9" s="44">
        <f t="shared" ref="V9:W9" si="3">SUM(V10:V26)</f>
        <v>1099000</v>
      </c>
      <c r="W9" s="45">
        <f t="shared" si="3"/>
        <v>0</v>
      </c>
    </row>
    <row r="10" spans="1:23" x14ac:dyDescent="0.2">
      <c r="A10" s="23" t="s">
        <v>37</v>
      </c>
      <c r="B10" s="46">
        <v>24716000</v>
      </c>
      <c r="C10" s="46">
        <v>-1653000</v>
      </c>
      <c r="D10" s="46"/>
      <c r="E10" s="46">
        <f t="shared" ref="E10:E41" si="4">$B10      +$C10      +$D10</f>
        <v>23063000</v>
      </c>
      <c r="F10" s="47">
        <v>23063000</v>
      </c>
      <c r="G10" s="48">
        <v>23063000</v>
      </c>
      <c r="H10" s="47">
        <v>4837000</v>
      </c>
      <c r="I10" s="48">
        <v>4736450</v>
      </c>
      <c r="J10" s="47">
        <v>5091000</v>
      </c>
      <c r="K10" s="48">
        <v>4880781</v>
      </c>
      <c r="L10" s="47">
        <v>4491000</v>
      </c>
      <c r="M10" s="48">
        <v>4143762</v>
      </c>
      <c r="N10" s="47">
        <v>8444000</v>
      </c>
      <c r="O10" s="48">
        <v>8024979</v>
      </c>
      <c r="P10" s="47">
        <f t="shared" ref="P10:P41" si="5">$H10      +$J10      +$L10      +$N10</f>
        <v>22863000</v>
      </c>
      <c r="Q10" s="48">
        <f t="shared" ref="Q10:Q41" si="6">$I10      +$K10      +$M10      +$O10</f>
        <v>21785972</v>
      </c>
      <c r="R10" s="24">
        <f t="shared" ref="R10:R41" si="7">IF(($L10      =0),0,((($N10      -$L10      )/$L10      )*100))</f>
        <v>88.02048541527499</v>
      </c>
      <c r="S10" s="25">
        <f t="shared" ref="S10:S41" si="8">IF(($M10      =0),0,((($O10      -$M10      )/$M10      )*100))</f>
        <v>93.664090746524536</v>
      </c>
      <c r="T10" s="24">
        <f t="shared" ref="T10:T41" si="9">IF(($E10      =0),0,(($P10      /$E10      )*100))</f>
        <v>99.132810128777692</v>
      </c>
      <c r="U10" s="26">
        <f t="shared" ref="U10:U41" si="10">IF(($E10      =0),0,(($Q10      /$E10      )*100))</f>
        <v>94.462871265663622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8325000</v>
      </c>
      <c r="C13" s="46"/>
      <c r="D13" s="46"/>
      <c r="E13" s="46">
        <f t="shared" si="4"/>
        <v>8325000</v>
      </c>
      <c r="F13" s="47">
        <v>8325000</v>
      </c>
      <c r="G13" s="48">
        <v>8325000</v>
      </c>
      <c r="H13" s="47">
        <v>2500000</v>
      </c>
      <c r="I13" s="48">
        <v>1857348</v>
      </c>
      <c r="J13" s="47"/>
      <c r="K13" s="48">
        <v>477951</v>
      </c>
      <c r="L13" s="47">
        <v>1650000</v>
      </c>
      <c r="M13" s="48">
        <v>259297</v>
      </c>
      <c r="N13" s="47">
        <v>3030000</v>
      </c>
      <c r="O13" s="48">
        <v>3045370</v>
      </c>
      <c r="P13" s="47">
        <f t="shared" si="5"/>
        <v>7180000</v>
      </c>
      <c r="Q13" s="48">
        <f t="shared" si="6"/>
        <v>5639966</v>
      </c>
      <c r="R13" s="24">
        <f t="shared" si="7"/>
        <v>83.636363636363626</v>
      </c>
      <c r="S13" s="25">
        <f t="shared" si="8"/>
        <v>1074.4717447560133</v>
      </c>
      <c r="T13" s="24">
        <f t="shared" si="9"/>
        <v>86.246246246246244</v>
      </c>
      <c r="U13" s="26">
        <f t="shared" si="10"/>
        <v>67.747339339339334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11000000</v>
      </c>
      <c r="C23" s="46"/>
      <c r="D23" s="46"/>
      <c r="E23" s="46">
        <f t="shared" si="4"/>
        <v>11000000</v>
      </c>
      <c r="F23" s="47">
        <v>11000000</v>
      </c>
      <c r="G23" s="48">
        <v>11000000</v>
      </c>
      <c r="H23" s="47">
        <v>1269000</v>
      </c>
      <c r="I23" s="48">
        <v>1269974</v>
      </c>
      <c r="J23" s="47">
        <v>3186000</v>
      </c>
      <c r="K23" s="48">
        <v>3420067</v>
      </c>
      <c r="L23" s="47">
        <v>235000</v>
      </c>
      <c r="M23" s="48">
        <v>468051</v>
      </c>
      <c r="N23" s="47">
        <v>6310000</v>
      </c>
      <c r="O23" s="48">
        <v>5879759</v>
      </c>
      <c r="P23" s="47">
        <f t="shared" si="5"/>
        <v>11000000</v>
      </c>
      <c r="Q23" s="48">
        <f t="shared" si="6"/>
        <v>11037851</v>
      </c>
      <c r="R23" s="24">
        <f t="shared" si="7"/>
        <v>2585.1063829787231</v>
      </c>
      <c r="S23" s="25">
        <f t="shared" si="8"/>
        <v>1156.2218647113243</v>
      </c>
      <c r="T23" s="24">
        <f t="shared" si="9"/>
        <v>100</v>
      </c>
      <c r="U23" s="26">
        <f t="shared" si="10"/>
        <v>100.3441</v>
      </c>
      <c r="V23" s="47">
        <v>1099000</v>
      </c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4799000</v>
      </c>
      <c r="C27" s="43">
        <f t="shared" si="11"/>
        <v>-169000</v>
      </c>
      <c r="D27" s="43">
        <f t="shared" si="11"/>
        <v>0</v>
      </c>
      <c r="E27" s="43">
        <f t="shared" si="11"/>
        <v>4630000</v>
      </c>
      <c r="F27" s="44">
        <f t="shared" si="11"/>
        <v>4630000</v>
      </c>
      <c r="G27" s="45">
        <f t="shared" si="11"/>
        <v>4630000</v>
      </c>
      <c r="H27" s="44">
        <f t="shared" si="11"/>
        <v>1548000</v>
      </c>
      <c r="I27" s="45">
        <f t="shared" si="11"/>
        <v>1545985</v>
      </c>
      <c r="J27" s="44">
        <f t="shared" si="11"/>
        <v>1365000</v>
      </c>
      <c r="K27" s="45">
        <f t="shared" si="11"/>
        <v>1400584</v>
      </c>
      <c r="L27" s="44">
        <f t="shared" si="11"/>
        <v>1405000</v>
      </c>
      <c r="M27" s="45">
        <f t="shared" si="11"/>
        <v>1360334</v>
      </c>
      <c r="N27" s="44">
        <f t="shared" si="11"/>
        <v>312000</v>
      </c>
      <c r="O27" s="45">
        <f t="shared" si="11"/>
        <v>289690</v>
      </c>
      <c r="P27" s="44">
        <f t="shared" si="11"/>
        <v>4630000</v>
      </c>
      <c r="Q27" s="45">
        <f t="shared" si="11"/>
        <v>4596593</v>
      </c>
      <c r="R27" s="20">
        <f t="shared" si="7"/>
        <v>-77.793594306049812</v>
      </c>
      <c r="S27" s="21">
        <f t="shared" si="8"/>
        <v>-78.704494631465508</v>
      </c>
      <c r="T27" s="20">
        <f t="shared" si="9"/>
        <v>100</v>
      </c>
      <c r="U27" s="22">
        <f t="shared" si="10"/>
        <v>99.278466522678187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1771000</v>
      </c>
      <c r="C30" s="46"/>
      <c r="D30" s="46"/>
      <c r="E30" s="46">
        <f t="shared" si="4"/>
        <v>1771000</v>
      </c>
      <c r="F30" s="47">
        <v>1771000</v>
      </c>
      <c r="G30" s="48">
        <v>1771000</v>
      </c>
      <c r="H30" s="47">
        <v>1009000</v>
      </c>
      <c r="I30" s="48">
        <v>1007997</v>
      </c>
      <c r="J30" s="47">
        <v>248000</v>
      </c>
      <c r="K30" s="48">
        <v>284417</v>
      </c>
      <c r="L30" s="47">
        <v>235000</v>
      </c>
      <c r="M30" s="48">
        <v>198842</v>
      </c>
      <c r="N30" s="47">
        <v>279000</v>
      </c>
      <c r="O30" s="48">
        <v>286258</v>
      </c>
      <c r="P30" s="47">
        <f t="shared" si="5"/>
        <v>1771000</v>
      </c>
      <c r="Q30" s="48">
        <f t="shared" si="6"/>
        <v>1777514</v>
      </c>
      <c r="R30" s="24">
        <f t="shared" si="7"/>
        <v>18.723404255319149</v>
      </c>
      <c r="S30" s="25">
        <f t="shared" si="8"/>
        <v>43.962543124691969</v>
      </c>
      <c r="T30" s="24">
        <f t="shared" si="9"/>
        <v>100</v>
      </c>
      <c r="U30" s="26">
        <f t="shared" si="10"/>
        <v>100.36781479390176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3028000</v>
      </c>
      <c r="C32" s="46">
        <v>-169000</v>
      </c>
      <c r="D32" s="46"/>
      <c r="E32" s="46">
        <f t="shared" si="4"/>
        <v>2859000</v>
      </c>
      <c r="F32" s="47">
        <v>2859000</v>
      </c>
      <c r="G32" s="48">
        <v>2859000</v>
      </c>
      <c r="H32" s="47">
        <v>539000</v>
      </c>
      <c r="I32" s="48">
        <v>537988</v>
      </c>
      <c r="J32" s="47">
        <v>1117000</v>
      </c>
      <c r="K32" s="48">
        <v>1116167</v>
      </c>
      <c r="L32" s="47">
        <v>1170000</v>
      </c>
      <c r="M32" s="48">
        <v>1161492</v>
      </c>
      <c r="N32" s="47">
        <v>33000</v>
      </c>
      <c r="O32" s="48">
        <v>3432</v>
      </c>
      <c r="P32" s="47">
        <f t="shared" si="5"/>
        <v>2859000</v>
      </c>
      <c r="Q32" s="48">
        <f t="shared" si="6"/>
        <v>2819079</v>
      </c>
      <c r="R32" s="24">
        <f t="shared" si="7"/>
        <v>-97.179487179487182</v>
      </c>
      <c r="S32" s="25">
        <f t="shared" si="8"/>
        <v>-99.704517982043782</v>
      </c>
      <c r="T32" s="24">
        <f t="shared" si="9"/>
        <v>100</v>
      </c>
      <c r="U32" s="26">
        <f t="shared" si="10"/>
        <v>98.603672612801674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48840000</v>
      </c>
      <c r="C59" s="43">
        <f t="shared" si="26"/>
        <v>-1822000</v>
      </c>
      <c r="D59" s="43">
        <f t="shared" si="26"/>
        <v>0</v>
      </c>
      <c r="E59" s="43">
        <f t="shared" si="26"/>
        <v>47018000</v>
      </c>
      <c r="F59" s="44">
        <f t="shared" si="26"/>
        <v>47018000</v>
      </c>
      <c r="G59" s="45">
        <f t="shared" si="26"/>
        <v>47018000</v>
      </c>
      <c r="H59" s="44">
        <f t="shared" si="26"/>
        <v>10154000</v>
      </c>
      <c r="I59" s="45">
        <f t="shared" si="26"/>
        <v>9409757</v>
      </c>
      <c r="J59" s="44">
        <f t="shared" si="26"/>
        <v>9642000</v>
      </c>
      <c r="K59" s="45">
        <f t="shared" si="26"/>
        <v>10179383</v>
      </c>
      <c r="L59" s="44">
        <f t="shared" si="26"/>
        <v>7781000</v>
      </c>
      <c r="M59" s="45">
        <f t="shared" si="26"/>
        <v>6231444</v>
      </c>
      <c r="N59" s="44">
        <f t="shared" si="26"/>
        <v>18096000</v>
      </c>
      <c r="O59" s="45">
        <f t="shared" si="26"/>
        <v>17239798</v>
      </c>
      <c r="P59" s="44">
        <f t="shared" si="26"/>
        <v>45673000</v>
      </c>
      <c r="Q59" s="45">
        <f t="shared" si="26"/>
        <v>43060382</v>
      </c>
      <c r="R59" s="20">
        <f t="shared" si="14"/>
        <v>132.56650816090476</v>
      </c>
      <c r="S59" s="21">
        <f t="shared" si="15"/>
        <v>176.65815499585651</v>
      </c>
      <c r="T59" s="20">
        <f t="shared" si="16"/>
        <v>97.139393423795141</v>
      </c>
      <c r="U59" s="22">
        <f t="shared" si="17"/>
        <v>91.582759794121401</v>
      </c>
      <c r="V59" s="44">
        <f t="shared" ref="V59:W59" si="27">+V8+V42</f>
        <v>1099000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48840000</v>
      </c>
      <c r="C63" s="55">
        <f t="shared" si="30"/>
        <v>-1822000</v>
      </c>
      <c r="D63" s="55">
        <f t="shared" si="30"/>
        <v>0</v>
      </c>
      <c r="E63" s="55">
        <f t="shared" si="30"/>
        <v>47018000</v>
      </c>
      <c r="F63" s="56">
        <f t="shared" si="30"/>
        <v>47018000</v>
      </c>
      <c r="G63" s="57">
        <f t="shared" si="30"/>
        <v>47018000</v>
      </c>
      <c r="H63" s="56">
        <f t="shared" si="30"/>
        <v>10154000</v>
      </c>
      <c r="I63" s="57">
        <f t="shared" si="30"/>
        <v>9409757</v>
      </c>
      <c r="J63" s="56">
        <f t="shared" si="30"/>
        <v>9642000</v>
      </c>
      <c r="K63" s="57">
        <f t="shared" si="30"/>
        <v>10179383</v>
      </c>
      <c r="L63" s="56">
        <f t="shared" si="30"/>
        <v>7781000</v>
      </c>
      <c r="M63" s="58">
        <f t="shared" si="30"/>
        <v>6231444</v>
      </c>
      <c r="N63" s="56">
        <f t="shared" si="30"/>
        <v>18096000</v>
      </c>
      <c r="O63" s="57">
        <f t="shared" si="30"/>
        <v>17239798</v>
      </c>
      <c r="P63" s="56">
        <f t="shared" si="30"/>
        <v>45673000</v>
      </c>
      <c r="Q63" s="57">
        <f t="shared" si="30"/>
        <v>43060382</v>
      </c>
      <c r="R63" s="38">
        <f t="shared" si="14"/>
        <v>132.56650816090476</v>
      </c>
      <c r="S63" s="39">
        <f t="shared" si="15"/>
        <v>176.65815499585651</v>
      </c>
      <c r="T63" s="38">
        <f t="shared" si="16"/>
        <v>97.139393423795141</v>
      </c>
      <c r="U63" s="39">
        <f t="shared" si="17"/>
        <v>91.582759794121401</v>
      </c>
      <c r="V63" s="56">
        <f>+V59+V60</f>
        <v>1099000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64683000</v>
      </c>
      <c r="C8" s="40">
        <f t="shared" si="0"/>
        <v>3111000</v>
      </c>
      <c r="D8" s="40">
        <f t="shared" si="0"/>
        <v>0</v>
      </c>
      <c r="E8" s="40">
        <f t="shared" si="0"/>
        <v>67794000</v>
      </c>
      <c r="F8" s="41">
        <f t="shared" si="0"/>
        <v>67794000</v>
      </c>
      <c r="G8" s="42">
        <f t="shared" si="0"/>
        <v>67794000</v>
      </c>
      <c r="H8" s="41">
        <f t="shared" si="0"/>
        <v>4330000</v>
      </c>
      <c r="I8" s="42">
        <f t="shared" si="0"/>
        <v>3745503</v>
      </c>
      <c r="J8" s="41">
        <f t="shared" si="0"/>
        <v>15133000</v>
      </c>
      <c r="K8" s="42">
        <f t="shared" si="0"/>
        <v>12906935</v>
      </c>
      <c r="L8" s="41">
        <f t="shared" si="0"/>
        <v>9887000</v>
      </c>
      <c r="M8" s="42">
        <f t="shared" si="0"/>
        <v>8894769</v>
      </c>
      <c r="N8" s="41">
        <f t="shared" si="0"/>
        <v>27693000</v>
      </c>
      <c r="O8" s="42">
        <f t="shared" si="0"/>
        <v>30133950</v>
      </c>
      <c r="P8" s="41">
        <f t="shared" si="0"/>
        <v>57043000</v>
      </c>
      <c r="Q8" s="42">
        <f t="shared" si="0"/>
        <v>55681157</v>
      </c>
      <c r="R8" s="16">
        <f>IF(($L8       =0),0,((($N8       -$L8       )/$L8       )*100))</f>
        <v>180.09507434004249</v>
      </c>
      <c r="S8" s="17">
        <f>IF(($M8       =0),0,((($O8       -$M8       )/$M8       )*100))</f>
        <v>238.78282842421203</v>
      </c>
      <c r="T8" s="16">
        <f>IF(($E8       =0),0,(($P8       /$E8       )*100))</f>
        <v>84.141664454081479</v>
      </c>
      <c r="U8" s="18">
        <f>IF(($E8       =0),0,(($Q8       /$E8       )*100))</f>
        <v>82.132868690444582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60893000</v>
      </c>
      <c r="C9" s="43">
        <f t="shared" si="2"/>
        <v>-4694000</v>
      </c>
      <c r="D9" s="43">
        <f t="shared" si="2"/>
        <v>0</v>
      </c>
      <c r="E9" s="43">
        <f t="shared" si="2"/>
        <v>56199000</v>
      </c>
      <c r="F9" s="44">
        <f t="shared" si="2"/>
        <v>56199000</v>
      </c>
      <c r="G9" s="45">
        <f t="shared" si="2"/>
        <v>56199000</v>
      </c>
      <c r="H9" s="44">
        <f t="shared" si="2"/>
        <v>4185000</v>
      </c>
      <c r="I9" s="45">
        <f t="shared" si="2"/>
        <v>3599412</v>
      </c>
      <c r="J9" s="44">
        <f t="shared" si="2"/>
        <v>13956000</v>
      </c>
      <c r="K9" s="45">
        <f t="shared" si="2"/>
        <v>11730435</v>
      </c>
      <c r="L9" s="44">
        <f t="shared" si="2"/>
        <v>8840000</v>
      </c>
      <c r="M9" s="45">
        <f t="shared" si="2"/>
        <v>7809580</v>
      </c>
      <c r="N9" s="44">
        <f t="shared" si="2"/>
        <v>26882000</v>
      </c>
      <c r="O9" s="45">
        <f t="shared" si="2"/>
        <v>29343198</v>
      </c>
      <c r="P9" s="44">
        <f t="shared" si="2"/>
        <v>53863000</v>
      </c>
      <c r="Q9" s="45">
        <f t="shared" si="2"/>
        <v>52482625</v>
      </c>
      <c r="R9" s="20">
        <f>IF(($L9       =0),0,((($N9       -$L9       )/$L9       )*100))</f>
        <v>204.09502262443436</v>
      </c>
      <c r="S9" s="21">
        <f>IF(($M9       =0),0,((($O9       -$M9       )/$M9       )*100))</f>
        <v>275.73336850381202</v>
      </c>
      <c r="T9" s="20">
        <f>IF(($E9       =0),0,(($P9       /$E9       )*100))</f>
        <v>95.843342408227912</v>
      </c>
      <c r="U9" s="22">
        <f>IF(($E9       =0),0,(($Q9       /$E9       )*100))</f>
        <v>93.387115429100163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17896000</v>
      </c>
      <c r="C10" s="46">
        <v>-1197000</v>
      </c>
      <c r="D10" s="46"/>
      <c r="E10" s="46">
        <f t="shared" ref="E10:E41" si="4">$B10      +$C10      +$D10</f>
        <v>16699000</v>
      </c>
      <c r="F10" s="47">
        <v>16699000</v>
      </c>
      <c r="G10" s="48">
        <v>16699000</v>
      </c>
      <c r="H10" s="47">
        <v>1835000</v>
      </c>
      <c r="I10" s="48">
        <v>2788407</v>
      </c>
      <c r="J10" s="47">
        <v>5645000</v>
      </c>
      <c r="K10" s="48">
        <v>5273313</v>
      </c>
      <c r="L10" s="47">
        <v>135000</v>
      </c>
      <c r="M10" s="48">
        <v>-913468</v>
      </c>
      <c r="N10" s="47">
        <v>9042000</v>
      </c>
      <c r="O10" s="48">
        <v>8914142</v>
      </c>
      <c r="P10" s="47">
        <f t="shared" ref="P10:P41" si="5">$H10      +$J10      +$L10      +$N10</f>
        <v>16657000</v>
      </c>
      <c r="Q10" s="48">
        <f t="shared" ref="Q10:Q41" si="6">$I10      +$K10      +$M10      +$O10</f>
        <v>16062394</v>
      </c>
      <c r="R10" s="24">
        <f t="shared" ref="R10:R41" si="7">IF(($L10      =0),0,((($N10      -$L10      )/$L10      )*100))</f>
        <v>6597.7777777777774</v>
      </c>
      <c r="S10" s="25">
        <f t="shared" ref="S10:S41" si="8">IF(($M10      =0),0,((($O10      -$M10      )/$M10      )*100))</f>
        <v>-1075.8570634110883</v>
      </c>
      <c r="T10" s="24">
        <f t="shared" ref="T10:T41" si="9">IF(($E10      =0),0,(($P10      /$E10      )*100))</f>
        <v>99.748487933409194</v>
      </c>
      <c r="U10" s="26">
        <f t="shared" ref="U10:U41" si="10">IF(($E10      =0),0,(($Q10      /$E10      )*100))</f>
        <v>96.187759746092581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37997000</v>
      </c>
      <c r="C13" s="46">
        <v>-2997000</v>
      </c>
      <c r="D13" s="46"/>
      <c r="E13" s="46">
        <f t="shared" si="4"/>
        <v>35000000</v>
      </c>
      <c r="F13" s="47">
        <v>35000000</v>
      </c>
      <c r="G13" s="48">
        <v>35000000</v>
      </c>
      <c r="H13" s="47">
        <v>1850000</v>
      </c>
      <c r="I13" s="48"/>
      <c r="J13" s="47">
        <v>7421000</v>
      </c>
      <c r="K13" s="48">
        <v>5877890</v>
      </c>
      <c r="L13" s="47">
        <v>8705000</v>
      </c>
      <c r="M13" s="48">
        <v>8723048</v>
      </c>
      <c r="N13" s="47">
        <v>14972000</v>
      </c>
      <c r="O13" s="48">
        <v>17355596</v>
      </c>
      <c r="P13" s="47">
        <f t="shared" si="5"/>
        <v>32948000</v>
      </c>
      <c r="Q13" s="48">
        <f t="shared" si="6"/>
        <v>31956534</v>
      </c>
      <c r="R13" s="24">
        <f t="shared" si="7"/>
        <v>71.993107409534758</v>
      </c>
      <c r="S13" s="25">
        <f t="shared" si="8"/>
        <v>98.962518605881797</v>
      </c>
      <c r="T13" s="24">
        <f t="shared" si="9"/>
        <v>94.137142857142848</v>
      </c>
      <c r="U13" s="26">
        <f t="shared" si="10"/>
        <v>91.304382857142855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>
        <v>-500000</v>
      </c>
      <c r="D23" s="46"/>
      <c r="E23" s="46">
        <f t="shared" si="4"/>
        <v>4500000</v>
      </c>
      <c r="F23" s="47">
        <v>4500000</v>
      </c>
      <c r="G23" s="48">
        <v>4500000</v>
      </c>
      <c r="H23" s="47">
        <v>500000</v>
      </c>
      <c r="I23" s="48">
        <v>811005</v>
      </c>
      <c r="J23" s="47">
        <v>890000</v>
      </c>
      <c r="K23" s="48">
        <v>579232</v>
      </c>
      <c r="L23" s="47"/>
      <c r="M23" s="48"/>
      <c r="N23" s="47">
        <v>2868000</v>
      </c>
      <c r="O23" s="48">
        <v>3073460</v>
      </c>
      <c r="P23" s="47">
        <f t="shared" si="5"/>
        <v>4258000</v>
      </c>
      <c r="Q23" s="48">
        <f t="shared" si="6"/>
        <v>4463697</v>
      </c>
      <c r="R23" s="24">
        <f t="shared" si="7"/>
        <v>0</v>
      </c>
      <c r="S23" s="25">
        <f t="shared" si="8"/>
        <v>0</v>
      </c>
      <c r="T23" s="24">
        <f t="shared" si="9"/>
        <v>94.62222222222222</v>
      </c>
      <c r="U23" s="26">
        <f t="shared" si="10"/>
        <v>99.193266666666673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3790000</v>
      </c>
      <c r="C27" s="43">
        <f t="shared" si="11"/>
        <v>7805000</v>
      </c>
      <c r="D27" s="43">
        <f t="shared" si="11"/>
        <v>0</v>
      </c>
      <c r="E27" s="43">
        <f t="shared" si="11"/>
        <v>11595000</v>
      </c>
      <c r="F27" s="44">
        <f t="shared" si="11"/>
        <v>11595000</v>
      </c>
      <c r="G27" s="45">
        <f t="shared" si="11"/>
        <v>11595000</v>
      </c>
      <c r="H27" s="44">
        <f t="shared" si="11"/>
        <v>145000</v>
      </c>
      <c r="I27" s="45">
        <f t="shared" si="11"/>
        <v>146091</v>
      </c>
      <c r="J27" s="44">
        <f t="shared" si="11"/>
        <v>1177000</v>
      </c>
      <c r="K27" s="45">
        <f t="shared" si="11"/>
        <v>1176500</v>
      </c>
      <c r="L27" s="44">
        <f t="shared" si="11"/>
        <v>1047000</v>
      </c>
      <c r="M27" s="45">
        <f t="shared" si="11"/>
        <v>1085189</v>
      </c>
      <c r="N27" s="44">
        <f t="shared" si="11"/>
        <v>811000</v>
      </c>
      <c r="O27" s="45">
        <f t="shared" si="11"/>
        <v>790752</v>
      </c>
      <c r="P27" s="44">
        <f t="shared" si="11"/>
        <v>3180000</v>
      </c>
      <c r="Q27" s="45">
        <f t="shared" si="11"/>
        <v>3198532</v>
      </c>
      <c r="R27" s="20">
        <f t="shared" si="7"/>
        <v>-22.540592168099334</v>
      </c>
      <c r="S27" s="21">
        <f t="shared" si="8"/>
        <v>-27.132324415378335</v>
      </c>
      <c r="T27" s="20">
        <f t="shared" si="9"/>
        <v>27.42561448900388</v>
      </c>
      <c r="U27" s="22">
        <f t="shared" si="10"/>
        <v>27.585442000862443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2132000</v>
      </c>
      <c r="C30" s="46"/>
      <c r="D30" s="46"/>
      <c r="E30" s="46">
        <f t="shared" si="4"/>
        <v>2132000</v>
      </c>
      <c r="F30" s="47">
        <v>2132000</v>
      </c>
      <c r="G30" s="48">
        <v>2132000</v>
      </c>
      <c r="H30" s="47">
        <v>51000</v>
      </c>
      <c r="I30" s="48">
        <v>52095</v>
      </c>
      <c r="J30" s="47">
        <v>455000</v>
      </c>
      <c r="K30" s="48">
        <v>454913</v>
      </c>
      <c r="L30" s="47">
        <v>205000</v>
      </c>
      <c r="M30" s="48">
        <v>205275</v>
      </c>
      <c r="N30" s="47">
        <v>811000</v>
      </c>
      <c r="O30" s="48">
        <v>809965</v>
      </c>
      <c r="P30" s="47">
        <f t="shared" si="5"/>
        <v>1522000</v>
      </c>
      <c r="Q30" s="48">
        <f t="shared" si="6"/>
        <v>1522248</v>
      </c>
      <c r="R30" s="24">
        <f t="shared" si="7"/>
        <v>295.60975609756099</v>
      </c>
      <c r="S30" s="25">
        <f t="shared" si="8"/>
        <v>294.57556935817809</v>
      </c>
      <c r="T30" s="24">
        <f t="shared" si="9"/>
        <v>71.388367729831145</v>
      </c>
      <c r="U30" s="26">
        <f t="shared" si="10"/>
        <v>71.399999999999991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1658000</v>
      </c>
      <c r="C32" s="46"/>
      <c r="D32" s="46"/>
      <c r="E32" s="46">
        <f t="shared" si="4"/>
        <v>1658000</v>
      </c>
      <c r="F32" s="47">
        <v>1658000</v>
      </c>
      <c r="G32" s="48">
        <v>1658000</v>
      </c>
      <c r="H32" s="47">
        <v>94000</v>
      </c>
      <c r="I32" s="48">
        <v>93996</v>
      </c>
      <c r="J32" s="47">
        <v>722000</v>
      </c>
      <c r="K32" s="48">
        <v>721587</v>
      </c>
      <c r="L32" s="47">
        <v>842000</v>
      </c>
      <c r="M32" s="48">
        <v>879914</v>
      </c>
      <c r="N32" s="47"/>
      <c r="O32" s="48">
        <v>-37498</v>
      </c>
      <c r="P32" s="47">
        <f t="shared" si="5"/>
        <v>1658000</v>
      </c>
      <c r="Q32" s="48">
        <f t="shared" si="6"/>
        <v>1657999</v>
      </c>
      <c r="R32" s="24">
        <f t="shared" si="7"/>
        <v>-100</v>
      </c>
      <c r="S32" s="25">
        <f t="shared" si="8"/>
        <v>-104.26155283357237</v>
      </c>
      <c r="T32" s="24">
        <f t="shared" si="9"/>
        <v>100</v>
      </c>
      <c r="U32" s="26">
        <f t="shared" si="10"/>
        <v>99.999939686369117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7805000</v>
      </c>
      <c r="D36" s="46"/>
      <c r="E36" s="46">
        <f t="shared" si="4"/>
        <v>7805000</v>
      </c>
      <c r="F36" s="47">
        <v>7805000</v>
      </c>
      <c r="G36" s="48">
        <v>7805000</v>
      </c>
      <c r="H36" s="47"/>
      <c r="I36" s="48"/>
      <c r="J36" s="47"/>
      <c r="K36" s="48"/>
      <c r="L36" s="47"/>
      <c r="M36" s="48"/>
      <c r="N36" s="47"/>
      <c r="O36" s="48">
        <v>18285</v>
      </c>
      <c r="P36" s="47">
        <f t="shared" si="5"/>
        <v>0</v>
      </c>
      <c r="Q36" s="48">
        <f t="shared" si="6"/>
        <v>18285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0.2342729019859065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46428000</v>
      </c>
      <c r="C42" s="52">
        <f t="shared" si="13"/>
        <v>-17856000</v>
      </c>
      <c r="D42" s="52">
        <f t="shared" si="13"/>
        <v>0</v>
      </c>
      <c r="E42" s="52">
        <f t="shared" si="13"/>
        <v>28572000</v>
      </c>
      <c r="F42" s="53">
        <f t="shared" si="13"/>
        <v>28572000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46428000</v>
      </c>
      <c r="C43" s="43">
        <f t="shared" si="19"/>
        <v>-17856000</v>
      </c>
      <c r="D43" s="43">
        <f t="shared" si="19"/>
        <v>0</v>
      </c>
      <c r="E43" s="43">
        <f t="shared" si="19"/>
        <v>28572000</v>
      </c>
      <c r="F43" s="44">
        <f t="shared" si="19"/>
        <v>28572000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15153000</v>
      </c>
      <c r="C44" s="49"/>
      <c r="D44" s="49"/>
      <c r="E44" s="49">
        <f t="shared" ref="E44:E62" si="21">$B44      +$C44      +$D44</f>
        <v>15153000</v>
      </c>
      <c r="F44" s="50">
        <v>15153000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31275000</v>
      </c>
      <c r="C45" s="46">
        <v>-17856000</v>
      </c>
      <c r="D45" s="46"/>
      <c r="E45" s="46">
        <f t="shared" si="21"/>
        <v>13419000</v>
      </c>
      <c r="F45" s="47">
        <v>13419000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111111000</v>
      </c>
      <c r="C59" s="43">
        <f t="shared" si="26"/>
        <v>-14745000</v>
      </c>
      <c r="D59" s="43">
        <f t="shared" si="26"/>
        <v>0</v>
      </c>
      <c r="E59" s="43">
        <f t="shared" si="26"/>
        <v>96366000</v>
      </c>
      <c r="F59" s="44">
        <f t="shared" si="26"/>
        <v>96366000</v>
      </c>
      <c r="G59" s="45">
        <f t="shared" si="26"/>
        <v>67794000</v>
      </c>
      <c r="H59" s="44">
        <f t="shared" si="26"/>
        <v>4330000</v>
      </c>
      <c r="I59" s="45">
        <f t="shared" si="26"/>
        <v>3745503</v>
      </c>
      <c r="J59" s="44">
        <f t="shared" si="26"/>
        <v>15133000</v>
      </c>
      <c r="K59" s="45">
        <f t="shared" si="26"/>
        <v>12906935</v>
      </c>
      <c r="L59" s="44">
        <f t="shared" si="26"/>
        <v>9887000</v>
      </c>
      <c r="M59" s="45">
        <f t="shared" si="26"/>
        <v>8894769</v>
      </c>
      <c r="N59" s="44">
        <f t="shared" si="26"/>
        <v>27693000</v>
      </c>
      <c r="O59" s="45">
        <f t="shared" si="26"/>
        <v>30133950</v>
      </c>
      <c r="P59" s="44">
        <f t="shared" si="26"/>
        <v>57043000</v>
      </c>
      <c r="Q59" s="45">
        <f t="shared" si="26"/>
        <v>55681157</v>
      </c>
      <c r="R59" s="20">
        <f t="shared" si="14"/>
        <v>180.09507434004249</v>
      </c>
      <c r="S59" s="21">
        <f t="shared" si="15"/>
        <v>238.78282842421203</v>
      </c>
      <c r="T59" s="20">
        <f t="shared" si="16"/>
        <v>59.194114106635119</v>
      </c>
      <c r="U59" s="22">
        <f t="shared" si="17"/>
        <v>57.780915468111161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111111000</v>
      </c>
      <c r="C63" s="55">
        <f t="shared" si="30"/>
        <v>-14745000</v>
      </c>
      <c r="D63" s="55">
        <f t="shared" si="30"/>
        <v>0</v>
      </c>
      <c r="E63" s="55">
        <f t="shared" si="30"/>
        <v>96366000</v>
      </c>
      <c r="F63" s="56">
        <f t="shared" si="30"/>
        <v>96366000</v>
      </c>
      <c r="G63" s="57">
        <f t="shared" si="30"/>
        <v>67794000</v>
      </c>
      <c r="H63" s="56">
        <f t="shared" si="30"/>
        <v>4330000</v>
      </c>
      <c r="I63" s="57">
        <f t="shared" si="30"/>
        <v>3745503</v>
      </c>
      <c r="J63" s="56">
        <f t="shared" si="30"/>
        <v>15133000</v>
      </c>
      <c r="K63" s="57">
        <f t="shared" si="30"/>
        <v>12906935</v>
      </c>
      <c r="L63" s="56">
        <f t="shared" si="30"/>
        <v>9887000</v>
      </c>
      <c r="M63" s="58">
        <f t="shared" si="30"/>
        <v>8894769</v>
      </c>
      <c r="N63" s="56">
        <f t="shared" si="30"/>
        <v>27693000</v>
      </c>
      <c r="O63" s="57">
        <f t="shared" si="30"/>
        <v>30133950</v>
      </c>
      <c r="P63" s="56">
        <f t="shared" si="30"/>
        <v>57043000</v>
      </c>
      <c r="Q63" s="57">
        <f t="shared" si="30"/>
        <v>55681157</v>
      </c>
      <c r="R63" s="38">
        <f t="shared" si="14"/>
        <v>180.09507434004249</v>
      </c>
      <c r="S63" s="39">
        <f t="shared" si="15"/>
        <v>238.78282842421203</v>
      </c>
      <c r="T63" s="38">
        <f t="shared" si="16"/>
        <v>59.194114106635119</v>
      </c>
      <c r="U63" s="39">
        <f t="shared" si="17"/>
        <v>57.780915468111161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30966000</v>
      </c>
      <c r="C8" s="40">
        <f t="shared" si="0"/>
        <v>-2767000</v>
      </c>
      <c r="D8" s="40">
        <f t="shared" si="0"/>
        <v>0</v>
      </c>
      <c r="E8" s="40">
        <f t="shared" si="0"/>
        <v>28199000</v>
      </c>
      <c r="F8" s="41">
        <f t="shared" si="0"/>
        <v>28199000</v>
      </c>
      <c r="G8" s="42">
        <f t="shared" si="0"/>
        <v>28199000</v>
      </c>
      <c r="H8" s="41">
        <f t="shared" si="0"/>
        <v>4738000</v>
      </c>
      <c r="I8" s="42">
        <f t="shared" si="0"/>
        <v>5422624</v>
      </c>
      <c r="J8" s="41">
        <f t="shared" si="0"/>
        <v>5139000</v>
      </c>
      <c r="K8" s="42">
        <f t="shared" si="0"/>
        <v>4421018</v>
      </c>
      <c r="L8" s="41">
        <f t="shared" si="0"/>
        <v>2247000</v>
      </c>
      <c r="M8" s="42">
        <f t="shared" si="0"/>
        <v>2194204</v>
      </c>
      <c r="N8" s="41">
        <f t="shared" si="0"/>
        <v>13171000</v>
      </c>
      <c r="O8" s="42">
        <f t="shared" si="0"/>
        <v>13156502</v>
      </c>
      <c r="P8" s="41">
        <f t="shared" si="0"/>
        <v>25295000</v>
      </c>
      <c r="Q8" s="42">
        <f t="shared" si="0"/>
        <v>25194348</v>
      </c>
      <c r="R8" s="16">
        <f>IF(($L8       =0),0,((($N8       -$L8       )/$L8       )*100))</f>
        <v>486.15932354250111</v>
      </c>
      <c r="S8" s="17">
        <f>IF(($M8       =0),0,((($O8       -$M8       )/$M8       )*100))</f>
        <v>499.60249821803257</v>
      </c>
      <c r="T8" s="16">
        <f>IF(($E8       =0),0,(($P8       /$E8       )*100))</f>
        <v>89.701762473846586</v>
      </c>
      <c r="U8" s="18">
        <f>IF(($E8       =0),0,(($Q8       /$E8       )*100))</f>
        <v>89.344827830774136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26543000</v>
      </c>
      <c r="C9" s="43">
        <f t="shared" si="2"/>
        <v>-2606000</v>
      </c>
      <c r="D9" s="43">
        <f t="shared" si="2"/>
        <v>0</v>
      </c>
      <c r="E9" s="43">
        <f t="shared" si="2"/>
        <v>23937000</v>
      </c>
      <c r="F9" s="44">
        <f t="shared" si="2"/>
        <v>23937000</v>
      </c>
      <c r="G9" s="45">
        <f t="shared" si="2"/>
        <v>23937000</v>
      </c>
      <c r="H9" s="44">
        <f t="shared" si="2"/>
        <v>4194000</v>
      </c>
      <c r="I9" s="45">
        <f t="shared" si="2"/>
        <v>4879389</v>
      </c>
      <c r="J9" s="44">
        <f t="shared" si="2"/>
        <v>3941000</v>
      </c>
      <c r="K9" s="45">
        <f t="shared" si="2"/>
        <v>3223959</v>
      </c>
      <c r="L9" s="44">
        <f t="shared" si="2"/>
        <v>1203000</v>
      </c>
      <c r="M9" s="45">
        <f t="shared" si="2"/>
        <v>1168630</v>
      </c>
      <c r="N9" s="44">
        <f t="shared" si="2"/>
        <v>12038000</v>
      </c>
      <c r="O9" s="45">
        <f t="shared" si="2"/>
        <v>12235158</v>
      </c>
      <c r="P9" s="44">
        <f t="shared" si="2"/>
        <v>21376000</v>
      </c>
      <c r="Q9" s="45">
        <f t="shared" si="2"/>
        <v>21507136</v>
      </c>
      <c r="R9" s="20">
        <f>IF(($L9       =0),0,((($N9       -$L9       )/$L9       )*100))</f>
        <v>900.66500415627593</v>
      </c>
      <c r="S9" s="21">
        <f>IF(($M9       =0),0,((($O9       -$M9       )/$M9       )*100))</f>
        <v>946.96593447027715</v>
      </c>
      <c r="T9" s="20">
        <f>IF(($E9       =0),0,(($P9       /$E9       )*100))</f>
        <v>89.301082006934877</v>
      </c>
      <c r="U9" s="22">
        <f>IF(($E9       =0),0,(($Q9       /$E9       )*100))</f>
        <v>89.848920081881616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16543000</v>
      </c>
      <c r="C10" s="46">
        <v>-1106000</v>
      </c>
      <c r="D10" s="46"/>
      <c r="E10" s="46">
        <f t="shared" ref="E10:E41" si="4">$B10      +$C10      +$D10</f>
        <v>15437000</v>
      </c>
      <c r="F10" s="47">
        <v>15437000</v>
      </c>
      <c r="G10" s="48">
        <v>15437000</v>
      </c>
      <c r="H10" s="47">
        <v>4094000</v>
      </c>
      <c r="I10" s="48">
        <v>4277167</v>
      </c>
      <c r="J10" s="47">
        <v>3192000</v>
      </c>
      <c r="K10" s="48">
        <v>2976850</v>
      </c>
      <c r="L10" s="47">
        <v>355000</v>
      </c>
      <c r="M10" s="48">
        <v>287700</v>
      </c>
      <c r="N10" s="47">
        <v>5236000</v>
      </c>
      <c r="O10" s="48">
        <v>5465425</v>
      </c>
      <c r="P10" s="47">
        <f t="shared" ref="P10:P41" si="5">$H10      +$J10      +$L10      +$N10</f>
        <v>12877000</v>
      </c>
      <c r="Q10" s="48">
        <f t="shared" ref="Q10:Q41" si="6">$I10      +$K10      +$M10      +$O10</f>
        <v>13007142</v>
      </c>
      <c r="R10" s="24">
        <f t="shared" ref="R10:R41" si="7">IF(($L10      =0),0,((($N10      -$L10      )/$L10      )*100))</f>
        <v>1374.9295774647887</v>
      </c>
      <c r="S10" s="25">
        <f t="shared" ref="S10:S41" si="8">IF(($M10      =0),0,((($O10      -$M10      )/$M10      )*100))</f>
        <v>1799.6958637469586</v>
      </c>
      <c r="T10" s="24">
        <f t="shared" ref="T10:T41" si="9">IF(($E10      =0),0,(($P10      /$E10      )*100))</f>
        <v>83.416466930102999</v>
      </c>
      <c r="U10" s="26">
        <f t="shared" ref="U10:U41" si="10">IF(($E10      =0),0,(($Q10      /$E10      )*100))</f>
        <v>84.25951933665867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>
        <v>-1500000</v>
      </c>
      <c r="D23" s="46"/>
      <c r="E23" s="46">
        <f t="shared" si="4"/>
        <v>8500000</v>
      </c>
      <c r="F23" s="47">
        <v>8500000</v>
      </c>
      <c r="G23" s="48">
        <v>8500000</v>
      </c>
      <c r="H23" s="47">
        <v>100000</v>
      </c>
      <c r="I23" s="48">
        <v>602222</v>
      </c>
      <c r="J23" s="47">
        <v>749000</v>
      </c>
      <c r="K23" s="48">
        <v>247109</v>
      </c>
      <c r="L23" s="47">
        <v>848000</v>
      </c>
      <c r="M23" s="48">
        <v>880930</v>
      </c>
      <c r="N23" s="47">
        <v>6802000</v>
      </c>
      <c r="O23" s="48">
        <v>6769733</v>
      </c>
      <c r="P23" s="47">
        <f t="shared" si="5"/>
        <v>8499000</v>
      </c>
      <c r="Q23" s="48">
        <f t="shared" si="6"/>
        <v>8499994</v>
      </c>
      <c r="R23" s="24">
        <f t="shared" si="7"/>
        <v>702.12264150943395</v>
      </c>
      <c r="S23" s="25">
        <f t="shared" si="8"/>
        <v>668.4757018151272</v>
      </c>
      <c r="T23" s="24">
        <f t="shared" si="9"/>
        <v>99.988235294117644</v>
      </c>
      <c r="U23" s="26">
        <f t="shared" si="10"/>
        <v>99.999929411764711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4423000</v>
      </c>
      <c r="C27" s="43">
        <f t="shared" si="11"/>
        <v>-161000</v>
      </c>
      <c r="D27" s="43">
        <f t="shared" si="11"/>
        <v>0</v>
      </c>
      <c r="E27" s="43">
        <f t="shared" si="11"/>
        <v>4262000</v>
      </c>
      <c r="F27" s="44">
        <f t="shared" si="11"/>
        <v>4262000</v>
      </c>
      <c r="G27" s="45">
        <f t="shared" si="11"/>
        <v>4262000</v>
      </c>
      <c r="H27" s="44">
        <f t="shared" si="11"/>
        <v>544000</v>
      </c>
      <c r="I27" s="45">
        <f t="shared" si="11"/>
        <v>543235</v>
      </c>
      <c r="J27" s="44">
        <f t="shared" si="11"/>
        <v>1198000</v>
      </c>
      <c r="K27" s="45">
        <f t="shared" si="11"/>
        <v>1197059</v>
      </c>
      <c r="L27" s="44">
        <f t="shared" si="11"/>
        <v>1044000</v>
      </c>
      <c r="M27" s="45">
        <f t="shared" si="11"/>
        <v>1025574</v>
      </c>
      <c r="N27" s="44">
        <f t="shared" si="11"/>
        <v>1133000</v>
      </c>
      <c r="O27" s="45">
        <f t="shared" si="11"/>
        <v>921344</v>
      </c>
      <c r="P27" s="44">
        <f t="shared" si="11"/>
        <v>3919000</v>
      </c>
      <c r="Q27" s="45">
        <f t="shared" si="11"/>
        <v>3687212</v>
      </c>
      <c r="R27" s="20">
        <f t="shared" si="7"/>
        <v>8.5249042145593865</v>
      </c>
      <c r="S27" s="21">
        <f t="shared" si="8"/>
        <v>-10.163089157876467</v>
      </c>
      <c r="T27" s="20">
        <f t="shared" si="9"/>
        <v>91.952135147817927</v>
      </c>
      <c r="U27" s="22">
        <f t="shared" si="10"/>
        <v>86.513655560769593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116000</v>
      </c>
      <c r="I30" s="48">
        <v>115774</v>
      </c>
      <c r="J30" s="47">
        <v>383000</v>
      </c>
      <c r="K30" s="48">
        <v>382816</v>
      </c>
      <c r="L30" s="47">
        <v>158000</v>
      </c>
      <c r="M30" s="48">
        <v>158239</v>
      </c>
      <c r="N30" s="47">
        <v>550000</v>
      </c>
      <c r="O30" s="48">
        <v>549779</v>
      </c>
      <c r="P30" s="47">
        <f t="shared" si="5"/>
        <v>1207000</v>
      </c>
      <c r="Q30" s="48">
        <f t="shared" si="6"/>
        <v>1206608</v>
      </c>
      <c r="R30" s="24">
        <f t="shared" si="7"/>
        <v>248.1012658227848</v>
      </c>
      <c r="S30" s="25">
        <f t="shared" si="8"/>
        <v>247.43584072194591</v>
      </c>
      <c r="T30" s="24">
        <f t="shared" si="9"/>
        <v>77.870967741935488</v>
      </c>
      <c r="U30" s="26">
        <f t="shared" si="10"/>
        <v>77.845677419354843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2873000</v>
      </c>
      <c r="C32" s="46">
        <v>-161000</v>
      </c>
      <c r="D32" s="46"/>
      <c r="E32" s="46">
        <f t="shared" si="4"/>
        <v>2712000</v>
      </c>
      <c r="F32" s="47">
        <v>2712000</v>
      </c>
      <c r="G32" s="48">
        <v>2712000</v>
      </c>
      <c r="H32" s="47">
        <v>428000</v>
      </c>
      <c r="I32" s="48">
        <v>427461</v>
      </c>
      <c r="J32" s="47">
        <v>815000</v>
      </c>
      <c r="K32" s="48">
        <v>814243</v>
      </c>
      <c r="L32" s="47">
        <v>886000</v>
      </c>
      <c r="M32" s="48">
        <v>867335</v>
      </c>
      <c r="N32" s="47">
        <v>583000</v>
      </c>
      <c r="O32" s="48">
        <v>371565</v>
      </c>
      <c r="P32" s="47">
        <f t="shared" si="5"/>
        <v>2712000</v>
      </c>
      <c r="Q32" s="48">
        <f t="shared" si="6"/>
        <v>2480604</v>
      </c>
      <c r="R32" s="24">
        <f t="shared" si="7"/>
        <v>-34.198645598194133</v>
      </c>
      <c r="S32" s="25">
        <f t="shared" si="8"/>
        <v>-57.160151498555919</v>
      </c>
      <c r="T32" s="24">
        <f t="shared" si="9"/>
        <v>100</v>
      </c>
      <c r="U32" s="26">
        <f t="shared" si="10"/>
        <v>91.46769911504424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30966000</v>
      </c>
      <c r="C59" s="43">
        <f t="shared" si="26"/>
        <v>-2767000</v>
      </c>
      <c r="D59" s="43">
        <f t="shared" si="26"/>
        <v>0</v>
      </c>
      <c r="E59" s="43">
        <f t="shared" si="26"/>
        <v>28199000</v>
      </c>
      <c r="F59" s="44">
        <f t="shared" si="26"/>
        <v>28199000</v>
      </c>
      <c r="G59" s="45">
        <f t="shared" si="26"/>
        <v>28199000</v>
      </c>
      <c r="H59" s="44">
        <f t="shared" si="26"/>
        <v>4738000</v>
      </c>
      <c r="I59" s="45">
        <f t="shared" si="26"/>
        <v>5422624</v>
      </c>
      <c r="J59" s="44">
        <f t="shared" si="26"/>
        <v>5139000</v>
      </c>
      <c r="K59" s="45">
        <f t="shared" si="26"/>
        <v>4421018</v>
      </c>
      <c r="L59" s="44">
        <f t="shared" si="26"/>
        <v>2247000</v>
      </c>
      <c r="M59" s="45">
        <f t="shared" si="26"/>
        <v>2194204</v>
      </c>
      <c r="N59" s="44">
        <f t="shared" si="26"/>
        <v>13171000</v>
      </c>
      <c r="O59" s="45">
        <f t="shared" si="26"/>
        <v>13156502</v>
      </c>
      <c r="P59" s="44">
        <f t="shared" si="26"/>
        <v>25295000</v>
      </c>
      <c r="Q59" s="45">
        <f t="shared" si="26"/>
        <v>25194348</v>
      </c>
      <c r="R59" s="20">
        <f t="shared" si="14"/>
        <v>486.15932354250111</v>
      </c>
      <c r="S59" s="21">
        <f t="shared" si="15"/>
        <v>499.60249821803257</v>
      </c>
      <c r="T59" s="20">
        <f t="shared" si="16"/>
        <v>89.701762473846586</v>
      </c>
      <c r="U59" s="22">
        <f t="shared" si="17"/>
        <v>89.344827830774136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30966000</v>
      </c>
      <c r="C63" s="55">
        <f t="shared" si="30"/>
        <v>-2767000</v>
      </c>
      <c r="D63" s="55">
        <f t="shared" si="30"/>
        <v>0</v>
      </c>
      <c r="E63" s="55">
        <f t="shared" si="30"/>
        <v>28199000</v>
      </c>
      <c r="F63" s="56">
        <f t="shared" si="30"/>
        <v>28199000</v>
      </c>
      <c r="G63" s="57">
        <f t="shared" si="30"/>
        <v>28199000</v>
      </c>
      <c r="H63" s="56">
        <f t="shared" si="30"/>
        <v>4738000</v>
      </c>
      <c r="I63" s="57">
        <f t="shared" si="30"/>
        <v>5422624</v>
      </c>
      <c r="J63" s="56">
        <f t="shared" si="30"/>
        <v>5139000</v>
      </c>
      <c r="K63" s="57">
        <f t="shared" si="30"/>
        <v>4421018</v>
      </c>
      <c r="L63" s="56">
        <f t="shared" si="30"/>
        <v>2247000</v>
      </c>
      <c r="M63" s="58">
        <f t="shared" si="30"/>
        <v>2194204</v>
      </c>
      <c r="N63" s="56">
        <f t="shared" si="30"/>
        <v>13171000</v>
      </c>
      <c r="O63" s="57">
        <f t="shared" si="30"/>
        <v>13156502</v>
      </c>
      <c r="P63" s="56">
        <f t="shared" si="30"/>
        <v>25295000</v>
      </c>
      <c r="Q63" s="57">
        <f t="shared" si="30"/>
        <v>25194348</v>
      </c>
      <c r="R63" s="38">
        <f t="shared" si="14"/>
        <v>486.15932354250111</v>
      </c>
      <c r="S63" s="39">
        <f t="shared" si="15"/>
        <v>499.60249821803257</v>
      </c>
      <c r="T63" s="38">
        <f t="shared" si="16"/>
        <v>89.701762473846586</v>
      </c>
      <c r="U63" s="39">
        <f t="shared" si="17"/>
        <v>89.344827830774136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51286000</v>
      </c>
      <c r="C8" s="40">
        <f t="shared" si="0"/>
        <v>-4759000</v>
      </c>
      <c r="D8" s="40">
        <f t="shared" si="0"/>
        <v>0</v>
      </c>
      <c r="E8" s="40">
        <f t="shared" si="0"/>
        <v>46527000</v>
      </c>
      <c r="F8" s="41">
        <f t="shared" si="0"/>
        <v>46527000</v>
      </c>
      <c r="G8" s="42">
        <f t="shared" si="0"/>
        <v>46527000</v>
      </c>
      <c r="H8" s="41">
        <f t="shared" si="0"/>
        <v>7786000</v>
      </c>
      <c r="I8" s="42">
        <f t="shared" si="0"/>
        <v>8920643</v>
      </c>
      <c r="J8" s="41">
        <f t="shared" si="0"/>
        <v>11285000</v>
      </c>
      <c r="K8" s="42">
        <f t="shared" si="0"/>
        <v>10570445</v>
      </c>
      <c r="L8" s="41">
        <f t="shared" si="0"/>
        <v>10736000</v>
      </c>
      <c r="M8" s="42">
        <f t="shared" si="0"/>
        <v>8348342</v>
      </c>
      <c r="N8" s="41">
        <f t="shared" si="0"/>
        <v>14006000</v>
      </c>
      <c r="O8" s="42">
        <f t="shared" si="0"/>
        <v>15605859</v>
      </c>
      <c r="P8" s="41">
        <f t="shared" si="0"/>
        <v>43813000</v>
      </c>
      <c r="Q8" s="42">
        <f t="shared" si="0"/>
        <v>43445289</v>
      </c>
      <c r="R8" s="16">
        <f>IF(($L8       =0),0,((($N8       -$L8       )/$L8       )*100))</f>
        <v>30.45827123695976</v>
      </c>
      <c r="S8" s="17">
        <f>IF(($M8       =0),0,((($O8       -$M8       )/$M8       )*100))</f>
        <v>86.93363304953246</v>
      </c>
      <c r="T8" s="16">
        <f>IF(($E8       =0),0,(($P8       /$E8       )*100))</f>
        <v>94.166827863391148</v>
      </c>
      <c r="U8" s="18">
        <f>IF(($E8       =0),0,(($Q8       /$E8       )*100))</f>
        <v>93.376510413308395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43611000</v>
      </c>
      <c r="C9" s="43">
        <f t="shared" si="2"/>
        <v>-4759000</v>
      </c>
      <c r="D9" s="43">
        <f t="shared" si="2"/>
        <v>0</v>
      </c>
      <c r="E9" s="43">
        <f t="shared" si="2"/>
        <v>38852000</v>
      </c>
      <c r="F9" s="44">
        <f t="shared" si="2"/>
        <v>38852000</v>
      </c>
      <c r="G9" s="45">
        <f t="shared" si="2"/>
        <v>38852000</v>
      </c>
      <c r="H9" s="44">
        <f t="shared" si="2"/>
        <v>7062000</v>
      </c>
      <c r="I9" s="45">
        <f t="shared" si="2"/>
        <v>7035539</v>
      </c>
      <c r="J9" s="44">
        <f t="shared" si="2"/>
        <v>10218000</v>
      </c>
      <c r="K9" s="45">
        <f t="shared" si="2"/>
        <v>10027017</v>
      </c>
      <c r="L9" s="44">
        <f t="shared" si="2"/>
        <v>10564000</v>
      </c>
      <c r="M9" s="45">
        <f t="shared" si="2"/>
        <v>8176456</v>
      </c>
      <c r="N9" s="44">
        <f t="shared" si="2"/>
        <v>9274000</v>
      </c>
      <c r="O9" s="45">
        <f t="shared" si="2"/>
        <v>11551472</v>
      </c>
      <c r="P9" s="44">
        <f t="shared" si="2"/>
        <v>37118000</v>
      </c>
      <c r="Q9" s="45">
        <f t="shared" si="2"/>
        <v>36790484</v>
      </c>
      <c r="R9" s="20">
        <f>IF(($L9       =0),0,((($N9       -$L9       )/$L9       )*100))</f>
        <v>-12.211283604695192</v>
      </c>
      <c r="S9" s="21">
        <f>IF(($M9       =0),0,((($O9       -$M9       )/$M9       )*100))</f>
        <v>41.27724774645641</v>
      </c>
      <c r="T9" s="20">
        <f>IF(($E9       =0),0,(($P9       /$E9       )*100))</f>
        <v>95.536909296818692</v>
      </c>
      <c r="U9" s="22">
        <f>IF(($E9       =0),0,(($Q9       /$E9       )*100))</f>
        <v>94.693925666632353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29287000</v>
      </c>
      <c r="C10" s="46">
        <v>-1959000</v>
      </c>
      <c r="D10" s="46"/>
      <c r="E10" s="46">
        <f t="shared" ref="E10:E41" si="4">$B10      +$C10      +$D10</f>
        <v>27328000</v>
      </c>
      <c r="F10" s="47">
        <v>27328000</v>
      </c>
      <c r="G10" s="48">
        <v>27328000</v>
      </c>
      <c r="H10" s="47">
        <v>7062000</v>
      </c>
      <c r="I10" s="48">
        <v>6962430</v>
      </c>
      <c r="J10" s="47">
        <v>5940000</v>
      </c>
      <c r="K10" s="48">
        <v>5873734</v>
      </c>
      <c r="L10" s="47">
        <v>3318000</v>
      </c>
      <c r="M10" s="48">
        <v>2152473</v>
      </c>
      <c r="N10" s="47">
        <v>9274000</v>
      </c>
      <c r="O10" s="48">
        <v>10277846</v>
      </c>
      <c r="P10" s="47">
        <f t="shared" ref="P10:P41" si="5">$H10      +$J10      +$L10      +$N10</f>
        <v>25594000</v>
      </c>
      <c r="Q10" s="48">
        <f t="shared" ref="Q10:Q41" si="6">$I10      +$K10      +$M10      +$O10</f>
        <v>25266483</v>
      </c>
      <c r="R10" s="24">
        <f t="shared" ref="R10:R41" si="7">IF(($L10      =0),0,((($N10      -$L10      )/$L10      )*100))</f>
        <v>179.50572634116938</v>
      </c>
      <c r="S10" s="25">
        <f t="shared" ref="S10:S41" si="8">IF(($M10      =0),0,((($O10      -$M10      )/$M10      )*100))</f>
        <v>377.49012415022162</v>
      </c>
      <c r="T10" s="24">
        <f t="shared" ref="T10:T41" si="9">IF(($E10      =0),0,(($P10      /$E10      )*100))</f>
        <v>93.654859484777518</v>
      </c>
      <c r="U10" s="26">
        <f t="shared" ref="U10:U41" si="10">IF(($E10      =0),0,(($Q10      /$E10      )*100))</f>
        <v>92.456392710772832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14324000</v>
      </c>
      <c r="C13" s="46">
        <v>-2800000</v>
      </c>
      <c r="D13" s="46"/>
      <c r="E13" s="46">
        <f t="shared" si="4"/>
        <v>11524000</v>
      </c>
      <c r="F13" s="47">
        <v>11524000</v>
      </c>
      <c r="G13" s="48">
        <v>11524000</v>
      </c>
      <c r="H13" s="47"/>
      <c r="I13" s="48">
        <v>73109</v>
      </c>
      <c r="J13" s="47">
        <v>4278000</v>
      </c>
      <c r="K13" s="48">
        <v>4153283</v>
      </c>
      <c r="L13" s="47">
        <v>7246000</v>
      </c>
      <c r="M13" s="48">
        <v>6023983</v>
      </c>
      <c r="N13" s="47"/>
      <c r="O13" s="48">
        <v>1273626</v>
      </c>
      <c r="P13" s="47">
        <f t="shared" si="5"/>
        <v>11524000</v>
      </c>
      <c r="Q13" s="48">
        <f t="shared" si="6"/>
        <v>11524001</v>
      </c>
      <c r="R13" s="24">
        <f t="shared" si="7"/>
        <v>-100</v>
      </c>
      <c r="S13" s="25">
        <f t="shared" si="8"/>
        <v>-78.857410454179572</v>
      </c>
      <c r="T13" s="24">
        <f t="shared" si="9"/>
        <v>100</v>
      </c>
      <c r="U13" s="26">
        <f t="shared" si="10"/>
        <v>100.00000867754252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7675000</v>
      </c>
      <c r="C27" s="43">
        <f t="shared" si="11"/>
        <v>0</v>
      </c>
      <c r="D27" s="43">
        <f t="shared" si="11"/>
        <v>0</v>
      </c>
      <c r="E27" s="43">
        <f t="shared" si="11"/>
        <v>7675000</v>
      </c>
      <c r="F27" s="44">
        <f t="shared" si="11"/>
        <v>7675000</v>
      </c>
      <c r="G27" s="45">
        <f t="shared" si="11"/>
        <v>7675000</v>
      </c>
      <c r="H27" s="44">
        <f t="shared" si="11"/>
        <v>724000</v>
      </c>
      <c r="I27" s="45">
        <f t="shared" si="11"/>
        <v>1885104</v>
      </c>
      <c r="J27" s="44">
        <f t="shared" si="11"/>
        <v>1067000</v>
      </c>
      <c r="K27" s="45">
        <f t="shared" si="11"/>
        <v>543428</v>
      </c>
      <c r="L27" s="44">
        <f t="shared" si="11"/>
        <v>172000</v>
      </c>
      <c r="M27" s="45">
        <f t="shared" si="11"/>
        <v>171886</v>
      </c>
      <c r="N27" s="44">
        <f t="shared" si="11"/>
        <v>4732000</v>
      </c>
      <c r="O27" s="45">
        <f t="shared" si="11"/>
        <v>4054387</v>
      </c>
      <c r="P27" s="44">
        <f t="shared" si="11"/>
        <v>6695000</v>
      </c>
      <c r="Q27" s="45">
        <f t="shared" si="11"/>
        <v>6654805</v>
      </c>
      <c r="R27" s="20">
        <f t="shared" si="7"/>
        <v>2651.1627906976746</v>
      </c>
      <c r="S27" s="21">
        <f t="shared" si="8"/>
        <v>2258.7651117601199</v>
      </c>
      <c r="T27" s="20">
        <f t="shared" si="9"/>
        <v>87.23127035830619</v>
      </c>
      <c r="U27" s="22">
        <f t="shared" si="10"/>
        <v>86.707557003257335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129000</v>
      </c>
      <c r="I30" s="48">
        <v>129108</v>
      </c>
      <c r="J30" s="47">
        <v>174000</v>
      </c>
      <c r="K30" s="48">
        <v>174424</v>
      </c>
      <c r="L30" s="47">
        <v>172000</v>
      </c>
      <c r="M30" s="48">
        <v>171886</v>
      </c>
      <c r="N30" s="47">
        <v>947000</v>
      </c>
      <c r="O30" s="48">
        <v>830036</v>
      </c>
      <c r="P30" s="47">
        <f t="shared" si="5"/>
        <v>1422000</v>
      </c>
      <c r="Q30" s="48">
        <f t="shared" si="6"/>
        <v>1305454</v>
      </c>
      <c r="R30" s="24">
        <f t="shared" si="7"/>
        <v>450.58139534883719</v>
      </c>
      <c r="S30" s="25">
        <f t="shared" si="8"/>
        <v>382.89913081926392</v>
      </c>
      <c r="T30" s="24">
        <f t="shared" si="9"/>
        <v>91.741935483870961</v>
      </c>
      <c r="U30" s="26">
        <f t="shared" si="10"/>
        <v>84.222838709677418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2125000</v>
      </c>
      <c r="C32" s="46"/>
      <c r="D32" s="46"/>
      <c r="E32" s="46">
        <f t="shared" si="4"/>
        <v>2125000</v>
      </c>
      <c r="F32" s="47">
        <v>2125000</v>
      </c>
      <c r="G32" s="48">
        <v>2125000</v>
      </c>
      <c r="H32" s="47">
        <v>595000</v>
      </c>
      <c r="I32" s="48">
        <v>1755996</v>
      </c>
      <c r="J32" s="47">
        <v>893000</v>
      </c>
      <c r="K32" s="48">
        <v>369004</v>
      </c>
      <c r="L32" s="47"/>
      <c r="M32" s="48"/>
      <c r="N32" s="47"/>
      <c r="O32" s="48"/>
      <c r="P32" s="47">
        <f t="shared" si="5"/>
        <v>1488000</v>
      </c>
      <c r="Q32" s="48">
        <f t="shared" si="6"/>
        <v>2125000</v>
      </c>
      <c r="R32" s="24">
        <f t="shared" si="7"/>
        <v>0</v>
      </c>
      <c r="S32" s="25">
        <f t="shared" si="8"/>
        <v>0</v>
      </c>
      <c r="T32" s="24">
        <f t="shared" si="9"/>
        <v>70.023529411764713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/>
      <c r="M35" s="48"/>
      <c r="N35" s="47">
        <v>3785000</v>
      </c>
      <c r="O35" s="48">
        <v>3224351</v>
      </c>
      <c r="P35" s="47">
        <f t="shared" si="5"/>
        <v>3785000</v>
      </c>
      <c r="Q35" s="48">
        <f t="shared" si="6"/>
        <v>3224351</v>
      </c>
      <c r="R35" s="24">
        <f t="shared" si="7"/>
        <v>0</v>
      </c>
      <c r="S35" s="25">
        <f t="shared" si="8"/>
        <v>0</v>
      </c>
      <c r="T35" s="24">
        <f t="shared" si="9"/>
        <v>94.625</v>
      </c>
      <c r="U35" s="26">
        <f t="shared" si="10"/>
        <v>80.608774999999994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7503000</v>
      </c>
      <c r="C42" s="52">
        <f t="shared" si="13"/>
        <v>-7502000</v>
      </c>
      <c r="D42" s="52">
        <f t="shared" si="13"/>
        <v>0</v>
      </c>
      <c r="E42" s="52">
        <f t="shared" si="13"/>
        <v>1000</v>
      </c>
      <c r="F42" s="53">
        <f t="shared" si="13"/>
        <v>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7503000</v>
      </c>
      <c r="C43" s="43">
        <f t="shared" si="19"/>
        <v>-7502000</v>
      </c>
      <c r="D43" s="43">
        <f t="shared" si="19"/>
        <v>0</v>
      </c>
      <c r="E43" s="43">
        <f t="shared" si="19"/>
        <v>1000</v>
      </c>
      <c r="F43" s="44">
        <f t="shared" si="19"/>
        <v>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7503000</v>
      </c>
      <c r="C45" s="46">
        <v>-7502000</v>
      </c>
      <c r="D45" s="46"/>
      <c r="E45" s="46">
        <f t="shared" si="21"/>
        <v>1000</v>
      </c>
      <c r="F45" s="47">
        <v>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58789000</v>
      </c>
      <c r="C59" s="43">
        <f t="shared" si="26"/>
        <v>-12261000</v>
      </c>
      <c r="D59" s="43">
        <f t="shared" si="26"/>
        <v>0</v>
      </c>
      <c r="E59" s="43">
        <f t="shared" si="26"/>
        <v>46528000</v>
      </c>
      <c r="F59" s="44">
        <f t="shared" si="26"/>
        <v>46528000</v>
      </c>
      <c r="G59" s="45">
        <f t="shared" si="26"/>
        <v>46527000</v>
      </c>
      <c r="H59" s="44">
        <f t="shared" si="26"/>
        <v>7786000</v>
      </c>
      <c r="I59" s="45">
        <f t="shared" si="26"/>
        <v>8920643</v>
      </c>
      <c r="J59" s="44">
        <f t="shared" si="26"/>
        <v>11285000</v>
      </c>
      <c r="K59" s="45">
        <f t="shared" si="26"/>
        <v>10570445</v>
      </c>
      <c r="L59" s="44">
        <f t="shared" si="26"/>
        <v>10736000</v>
      </c>
      <c r="M59" s="45">
        <f t="shared" si="26"/>
        <v>8348342</v>
      </c>
      <c r="N59" s="44">
        <f t="shared" si="26"/>
        <v>14006000</v>
      </c>
      <c r="O59" s="45">
        <f t="shared" si="26"/>
        <v>15605859</v>
      </c>
      <c r="P59" s="44">
        <f t="shared" si="26"/>
        <v>43813000</v>
      </c>
      <c r="Q59" s="45">
        <f t="shared" si="26"/>
        <v>43445289</v>
      </c>
      <c r="R59" s="20">
        <f t="shared" si="14"/>
        <v>30.45827123695976</v>
      </c>
      <c r="S59" s="21">
        <f t="shared" si="15"/>
        <v>86.93363304953246</v>
      </c>
      <c r="T59" s="20">
        <f t="shared" si="16"/>
        <v>94.164803988995871</v>
      </c>
      <c r="U59" s="22">
        <f t="shared" si="17"/>
        <v>93.374503524759291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58789000</v>
      </c>
      <c r="C63" s="55">
        <f t="shared" si="30"/>
        <v>-12261000</v>
      </c>
      <c r="D63" s="55">
        <f t="shared" si="30"/>
        <v>0</v>
      </c>
      <c r="E63" s="55">
        <f t="shared" si="30"/>
        <v>46528000</v>
      </c>
      <c r="F63" s="56">
        <f t="shared" si="30"/>
        <v>46528000</v>
      </c>
      <c r="G63" s="57">
        <f t="shared" si="30"/>
        <v>46527000</v>
      </c>
      <c r="H63" s="56">
        <f t="shared" si="30"/>
        <v>7786000</v>
      </c>
      <c r="I63" s="57">
        <f t="shared" si="30"/>
        <v>8920643</v>
      </c>
      <c r="J63" s="56">
        <f t="shared" si="30"/>
        <v>11285000</v>
      </c>
      <c r="K63" s="57">
        <f t="shared" si="30"/>
        <v>10570445</v>
      </c>
      <c r="L63" s="56">
        <f t="shared" si="30"/>
        <v>10736000</v>
      </c>
      <c r="M63" s="58">
        <f t="shared" si="30"/>
        <v>8348342</v>
      </c>
      <c r="N63" s="56">
        <f t="shared" si="30"/>
        <v>14006000</v>
      </c>
      <c r="O63" s="57">
        <f t="shared" si="30"/>
        <v>15605859</v>
      </c>
      <c r="P63" s="56">
        <f t="shared" si="30"/>
        <v>43813000</v>
      </c>
      <c r="Q63" s="57">
        <f t="shared" si="30"/>
        <v>43445289</v>
      </c>
      <c r="R63" s="38">
        <f t="shared" si="14"/>
        <v>30.45827123695976</v>
      </c>
      <c r="S63" s="39">
        <f t="shared" si="15"/>
        <v>86.93363304953246</v>
      </c>
      <c r="T63" s="38">
        <f t="shared" si="16"/>
        <v>94.164803988995871</v>
      </c>
      <c r="U63" s="39">
        <f t="shared" si="17"/>
        <v>93.374503524759291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51746000</v>
      </c>
      <c r="C8" s="40">
        <f t="shared" si="0"/>
        <v>-1303000</v>
      </c>
      <c r="D8" s="40">
        <f t="shared" si="0"/>
        <v>0</v>
      </c>
      <c r="E8" s="40">
        <f t="shared" si="0"/>
        <v>50443000</v>
      </c>
      <c r="F8" s="41">
        <f t="shared" si="0"/>
        <v>50443000</v>
      </c>
      <c r="G8" s="42">
        <f t="shared" si="0"/>
        <v>50443000</v>
      </c>
      <c r="H8" s="41">
        <f t="shared" si="0"/>
        <v>8122000</v>
      </c>
      <c r="I8" s="42">
        <f t="shared" si="0"/>
        <v>3578475</v>
      </c>
      <c r="J8" s="41">
        <f t="shared" si="0"/>
        <v>16842000</v>
      </c>
      <c r="K8" s="42">
        <f t="shared" si="0"/>
        <v>16626972</v>
      </c>
      <c r="L8" s="41">
        <f t="shared" si="0"/>
        <v>22161000</v>
      </c>
      <c r="M8" s="42">
        <f t="shared" si="0"/>
        <v>26717304</v>
      </c>
      <c r="N8" s="41">
        <f t="shared" si="0"/>
        <v>2949000</v>
      </c>
      <c r="O8" s="42">
        <f t="shared" si="0"/>
        <v>2198619</v>
      </c>
      <c r="P8" s="41">
        <f t="shared" si="0"/>
        <v>50074000</v>
      </c>
      <c r="Q8" s="42">
        <f t="shared" si="0"/>
        <v>49121370</v>
      </c>
      <c r="R8" s="16">
        <f>IF(($L8       =0),0,((($N8       -$L8       )/$L8       )*100))</f>
        <v>-86.692838770813594</v>
      </c>
      <c r="S8" s="17">
        <f>IF(($M8       =0),0,((($O8       -$M8       )/$M8       )*100))</f>
        <v>-91.77080516806636</v>
      </c>
      <c r="T8" s="16">
        <f>IF(($E8       =0),0,(($P8       /$E8       )*100))</f>
        <v>99.268481256071212</v>
      </c>
      <c r="U8" s="18">
        <f>IF(($E8       =0),0,(($Q8       /$E8       )*100))</f>
        <v>97.379953611006485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48366000</v>
      </c>
      <c r="C9" s="43">
        <f t="shared" si="2"/>
        <v>-1653000</v>
      </c>
      <c r="D9" s="43">
        <f t="shared" si="2"/>
        <v>0</v>
      </c>
      <c r="E9" s="43">
        <f t="shared" si="2"/>
        <v>46713000</v>
      </c>
      <c r="F9" s="44">
        <f t="shared" si="2"/>
        <v>46713000</v>
      </c>
      <c r="G9" s="45">
        <f t="shared" si="2"/>
        <v>46713000</v>
      </c>
      <c r="H9" s="44">
        <f t="shared" si="2"/>
        <v>7732000</v>
      </c>
      <c r="I9" s="45">
        <f t="shared" si="2"/>
        <v>3188099</v>
      </c>
      <c r="J9" s="44">
        <f t="shared" si="2"/>
        <v>16137000</v>
      </c>
      <c r="K9" s="45">
        <f t="shared" si="2"/>
        <v>15921498</v>
      </c>
      <c r="L9" s="44">
        <f t="shared" si="2"/>
        <v>21279000</v>
      </c>
      <c r="M9" s="45">
        <f t="shared" si="2"/>
        <v>25796347</v>
      </c>
      <c r="N9" s="44">
        <f t="shared" si="2"/>
        <v>1565000</v>
      </c>
      <c r="O9" s="45">
        <f t="shared" si="2"/>
        <v>1259096</v>
      </c>
      <c r="P9" s="44">
        <f t="shared" si="2"/>
        <v>46713000</v>
      </c>
      <c r="Q9" s="45">
        <f t="shared" si="2"/>
        <v>46165040</v>
      </c>
      <c r="R9" s="20">
        <f>IF(($L9       =0),0,((($N9       -$L9       )/$L9       )*100))</f>
        <v>-92.645331077588239</v>
      </c>
      <c r="S9" s="21">
        <f>IF(($M9       =0),0,((($O9       -$M9       )/$M9       )*100))</f>
        <v>-95.119091862115198</v>
      </c>
      <c r="T9" s="20">
        <f>IF(($E9       =0),0,(($P9       /$E9       )*100))</f>
        <v>100</v>
      </c>
      <c r="U9" s="22">
        <f>IF(($E9       =0),0,(($Q9       /$E9       )*100))</f>
        <v>98.826964656519607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24708000</v>
      </c>
      <c r="C10" s="46">
        <v>-1653000</v>
      </c>
      <c r="D10" s="46"/>
      <c r="E10" s="46">
        <f t="shared" ref="E10:E41" si="4">$B10      +$C10      +$D10</f>
        <v>23055000</v>
      </c>
      <c r="F10" s="47">
        <v>23055000</v>
      </c>
      <c r="G10" s="48">
        <v>23055000</v>
      </c>
      <c r="H10" s="47">
        <v>2797000</v>
      </c>
      <c r="I10" s="48">
        <v>2316820</v>
      </c>
      <c r="J10" s="47">
        <v>13363000</v>
      </c>
      <c r="K10" s="48">
        <v>13131930</v>
      </c>
      <c r="L10" s="47">
        <v>5330000</v>
      </c>
      <c r="M10" s="48">
        <v>7076130</v>
      </c>
      <c r="N10" s="47">
        <v>1565000</v>
      </c>
      <c r="O10" s="48">
        <v>-17841</v>
      </c>
      <c r="P10" s="47">
        <f t="shared" ref="P10:P41" si="5">$H10      +$J10      +$L10      +$N10</f>
        <v>23055000</v>
      </c>
      <c r="Q10" s="48">
        <f t="shared" ref="Q10:Q41" si="6">$I10      +$K10      +$M10      +$O10</f>
        <v>22507039</v>
      </c>
      <c r="R10" s="24">
        <f t="shared" ref="R10:R41" si="7">IF(($L10      =0),0,((($N10      -$L10      )/$L10      )*100))</f>
        <v>-70.637898686679179</v>
      </c>
      <c r="S10" s="25">
        <f t="shared" ref="S10:S41" si="8">IF(($M10      =0),0,((($O10      -$M10      )/$M10      )*100))</f>
        <v>-100.25212934188603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97.623244415528092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23658000</v>
      </c>
      <c r="C13" s="46"/>
      <c r="D13" s="46"/>
      <c r="E13" s="46">
        <f t="shared" si="4"/>
        <v>23658000</v>
      </c>
      <c r="F13" s="47">
        <v>23658000</v>
      </c>
      <c r="G13" s="48">
        <v>23658000</v>
      </c>
      <c r="H13" s="47">
        <v>4935000</v>
      </c>
      <c r="I13" s="48">
        <v>871279</v>
      </c>
      <c r="J13" s="47">
        <v>2774000</v>
      </c>
      <c r="K13" s="48">
        <v>2789568</v>
      </c>
      <c r="L13" s="47">
        <v>15949000</v>
      </c>
      <c r="M13" s="48">
        <v>18720217</v>
      </c>
      <c r="N13" s="47"/>
      <c r="O13" s="48">
        <v>1276937</v>
      </c>
      <c r="P13" s="47">
        <f t="shared" si="5"/>
        <v>23658000</v>
      </c>
      <c r="Q13" s="48">
        <f t="shared" si="6"/>
        <v>23658001</v>
      </c>
      <c r="R13" s="24">
        <f t="shared" si="7"/>
        <v>-100</v>
      </c>
      <c r="S13" s="25">
        <f t="shared" si="8"/>
        <v>-93.178834412015632</v>
      </c>
      <c r="T13" s="24">
        <f t="shared" si="9"/>
        <v>100</v>
      </c>
      <c r="U13" s="26">
        <f t="shared" si="10"/>
        <v>100.00000422689999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3380000</v>
      </c>
      <c r="C27" s="43">
        <f t="shared" si="11"/>
        <v>350000</v>
      </c>
      <c r="D27" s="43">
        <f t="shared" si="11"/>
        <v>0</v>
      </c>
      <c r="E27" s="43">
        <f t="shared" si="11"/>
        <v>3730000</v>
      </c>
      <c r="F27" s="44">
        <f t="shared" si="11"/>
        <v>3730000</v>
      </c>
      <c r="G27" s="45">
        <f t="shared" si="11"/>
        <v>3730000</v>
      </c>
      <c r="H27" s="44">
        <f t="shared" si="11"/>
        <v>390000</v>
      </c>
      <c r="I27" s="45">
        <f t="shared" si="11"/>
        <v>390376</v>
      </c>
      <c r="J27" s="44">
        <f t="shared" si="11"/>
        <v>705000</v>
      </c>
      <c r="K27" s="45">
        <f t="shared" si="11"/>
        <v>705474</v>
      </c>
      <c r="L27" s="44">
        <f t="shared" si="11"/>
        <v>882000</v>
      </c>
      <c r="M27" s="45">
        <f t="shared" si="11"/>
        <v>920957</v>
      </c>
      <c r="N27" s="44">
        <f t="shared" si="11"/>
        <v>1384000</v>
      </c>
      <c r="O27" s="45">
        <f t="shared" si="11"/>
        <v>939523</v>
      </c>
      <c r="P27" s="44">
        <f t="shared" si="11"/>
        <v>3361000</v>
      </c>
      <c r="Q27" s="45">
        <f t="shared" si="11"/>
        <v>2956330</v>
      </c>
      <c r="R27" s="20">
        <f t="shared" si="7"/>
        <v>56.916099773242635</v>
      </c>
      <c r="S27" s="21">
        <f t="shared" si="8"/>
        <v>2.0159464556977142</v>
      </c>
      <c r="T27" s="20">
        <f t="shared" si="9"/>
        <v>90.107238605898118</v>
      </c>
      <c r="U27" s="22">
        <f t="shared" si="10"/>
        <v>79.258176943699738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109000</v>
      </c>
      <c r="I30" s="48">
        <v>109201</v>
      </c>
      <c r="J30" s="47">
        <v>277000</v>
      </c>
      <c r="K30" s="48">
        <v>277344</v>
      </c>
      <c r="L30" s="47">
        <v>379000</v>
      </c>
      <c r="M30" s="48">
        <v>418394</v>
      </c>
      <c r="N30" s="47">
        <v>785000</v>
      </c>
      <c r="O30" s="48">
        <v>587909</v>
      </c>
      <c r="P30" s="47">
        <f t="shared" si="5"/>
        <v>1550000</v>
      </c>
      <c r="Q30" s="48">
        <f t="shared" si="6"/>
        <v>1392848</v>
      </c>
      <c r="R30" s="24">
        <f t="shared" si="7"/>
        <v>107.12401055408971</v>
      </c>
      <c r="S30" s="25">
        <f t="shared" si="8"/>
        <v>40.515638369575093</v>
      </c>
      <c r="T30" s="24">
        <f t="shared" si="9"/>
        <v>100</v>
      </c>
      <c r="U30" s="26">
        <f t="shared" si="10"/>
        <v>89.86116129032257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1830000</v>
      </c>
      <c r="C32" s="46"/>
      <c r="D32" s="46"/>
      <c r="E32" s="46">
        <f t="shared" si="4"/>
        <v>1830000</v>
      </c>
      <c r="F32" s="47">
        <v>1830000</v>
      </c>
      <c r="G32" s="48">
        <v>1830000</v>
      </c>
      <c r="H32" s="47">
        <v>281000</v>
      </c>
      <c r="I32" s="48">
        <v>281175</v>
      </c>
      <c r="J32" s="47">
        <v>428000</v>
      </c>
      <c r="K32" s="48">
        <v>428130</v>
      </c>
      <c r="L32" s="47">
        <v>503000</v>
      </c>
      <c r="M32" s="48">
        <v>502563</v>
      </c>
      <c r="N32" s="47">
        <v>599000</v>
      </c>
      <c r="O32" s="48">
        <v>351614</v>
      </c>
      <c r="P32" s="47">
        <f t="shared" si="5"/>
        <v>1811000</v>
      </c>
      <c r="Q32" s="48">
        <f t="shared" si="6"/>
        <v>1563482</v>
      </c>
      <c r="R32" s="24">
        <f t="shared" si="7"/>
        <v>19.08548707753479</v>
      </c>
      <c r="S32" s="25">
        <f t="shared" si="8"/>
        <v>-30.035836303110258</v>
      </c>
      <c r="T32" s="24">
        <f t="shared" si="9"/>
        <v>98.961748633879793</v>
      </c>
      <c r="U32" s="26">
        <f t="shared" si="10"/>
        <v>85.436174863387976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350000</v>
      </c>
      <c r="D36" s="46"/>
      <c r="E36" s="46">
        <f t="shared" si="4"/>
        <v>350000</v>
      </c>
      <c r="F36" s="47">
        <v>350000</v>
      </c>
      <c r="G36" s="48">
        <v>350000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5168000</v>
      </c>
      <c r="C42" s="52">
        <f t="shared" si="13"/>
        <v>-4661000</v>
      </c>
      <c r="D42" s="52">
        <f t="shared" si="13"/>
        <v>0</v>
      </c>
      <c r="E42" s="52">
        <f t="shared" si="13"/>
        <v>507000</v>
      </c>
      <c r="F42" s="53">
        <f t="shared" si="13"/>
        <v>507000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5168000</v>
      </c>
      <c r="C43" s="43">
        <f t="shared" si="19"/>
        <v>-4661000</v>
      </c>
      <c r="D43" s="43">
        <f t="shared" si="19"/>
        <v>0</v>
      </c>
      <c r="E43" s="43">
        <f t="shared" si="19"/>
        <v>507000</v>
      </c>
      <c r="F43" s="44">
        <f t="shared" si="19"/>
        <v>507000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5168000</v>
      </c>
      <c r="C45" s="46">
        <v>-4661000</v>
      </c>
      <c r="D45" s="46"/>
      <c r="E45" s="46">
        <f t="shared" si="21"/>
        <v>507000</v>
      </c>
      <c r="F45" s="47">
        <v>507000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56914000</v>
      </c>
      <c r="C59" s="43">
        <f t="shared" si="26"/>
        <v>-5964000</v>
      </c>
      <c r="D59" s="43">
        <f t="shared" si="26"/>
        <v>0</v>
      </c>
      <c r="E59" s="43">
        <f t="shared" si="26"/>
        <v>50950000</v>
      </c>
      <c r="F59" s="44">
        <f t="shared" si="26"/>
        <v>50950000</v>
      </c>
      <c r="G59" s="45">
        <f t="shared" si="26"/>
        <v>50443000</v>
      </c>
      <c r="H59" s="44">
        <f t="shared" si="26"/>
        <v>8122000</v>
      </c>
      <c r="I59" s="45">
        <f t="shared" si="26"/>
        <v>3578475</v>
      </c>
      <c r="J59" s="44">
        <f t="shared" si="26"/>
        <v>16842000</v>
      </c>
      <c r="K59" s="45">
        <f t="shared" si="26"/>
        <v>16626972</v>
      </c>
      <c r="L59" s="44">
        <f t="shared" si="26"/>
        <v>22161000</v>
      </c>
      <c r="M59" s="45">
        <f t="shared" si="26"/>
        <v>26717304</v>
      </c>
      <c r="N59" s="44">
        <f t="shared" si="26"/>
        <v>2949000</v>
      </c>
      <c r="O59" s="45">
        <f t="shared" si="26"/>
        <v>2198619</v>
      </c>
      <c r="P59" s="44">
        <f t="shared" si="26"/>
        <v>50074000</v>
      </c>
      <c r="Q59" s="45">
        <f t="shared" si="26"/>
        <v>49121370</v>
      </c>
      <c r="R59" s="20">
        <f t="shared" si="14"/>
        <v>-86.692838770813594</v>
      </c>
      <c r="S59" s="21">
        <f t="shared" si="15"/>
        <v>-91.77080516806636</v>
      </c>
      <c r="T59" s="20">
        <f t="shared" si="16"/>
        <v>98.28066732090285</v>
      </c>
      <c r="U59" s="22">
        <f t="shared" si="17"/>
        <v>96.41093228655545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56914000</v>
      </c>
      <c r="C63" s="55">
        <f t="shared" si="30"/>
        <v>-5964000</v>
      </c>
      <c r="D63" s="55">
        <f t="shared" si="30"/>
        <v>0</v>
      </c>
      <c r="E63" s="55">
        <f t="shared" si="30"/>
        <v>50950000</v>
      </c>
      <c r="F63" s="56">
        <f t="shared" si="30"/>
        <v>50950000</v>
      </c>
      <c r="G63" s="57">
        <f t="shared" si="30"/>
        <v>50443000</v>
      </c>
      <c r="H63" s="56">
        <f t="shared" si="30"/>
        <v>8122000</v>
      </c>
      <c r="I63" s="57">
        <f t="shared" si="30"/>
        <v>3578475</v>
      </c>
      <c r="J63" s="56">
        <f t="shared" si="30"/>
        <v>16842000</v>
      </c>
      <c r="K63" s="57">
        <f t="shared" si="30"/>
        <v>16626972</v>
      </c>
      <c r="L63" s="56">
        <f t="shared" si="30"/>
        <v>22161000</v>
      </c>
      <c r="M63" s="58">
        <f t="shared" si="30"/>
        <v>26717304</v>
      </c>
      <c r="N63" s="56">
        <f t="shared" si="30"/>
        <v>2949000</v>
      </c>
      <c r="O63" s="57">
        <f t="shared" si="30"/>
        <v>2198619</v>
      </c>
      <c r="P63" s="56">
        <f t="shared" si="30"/>
        <v>50074000</v>
      </c>
      <c r="Q63" s="57">
        <f t="shared" si="30"/>
        <v>49121370</v>
      </c>
      <c r="R63" s="38">
        <f t="shared" si="14"/>
        <v>-86.692838770813594</v>
      </c>
      <c r="S63" s="39">
        <f t="shared" si="15"/>
        <v>-91.77080516806636</v>
      </c>
      <c r="T63" s="38">
        <f t="shared" si="16"/>
        <v>98.28066732090285</v>
      </c>
      <c r="U63" s="39">
        <f t="shared" si="17"/>
        <v>96.41093228655545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5038000</v>
      </c>
      <c r="C8" s="40">
        <f t="shared" si="0"/>
        <v>0</v>
      </c>
      <c r="D8" s="40">
        <f t="shared" si="0"/>
        <v>0</v>
      </c>
      <c r="E8" s="40">
        <f t="shared" si="0"/>
        <v>5038000</v>
      </c>
      <c r="F8" s="41">
        <f t="shared" si="0"/>
        <v>5038000</v>
      </c>
      <c r="G8" s="42">
        <f t="shared" si="0"/>
        <v>5038000</v>
      </c>
      <c r="H8" s="41">
        <f t="shared" si="0"/>
        <v>633000</v>
      </c>
      <c r="I8" s="42">
        <f t="shared" si="0"/>
        <v>615300</v>
      </c>
      <c r="J8" s="41">
        <f t="shared" si="0"/>
        <v>808000</v>
      </c>
      <c r="K8" s="42">
        <f t="shared" si="0"/>
        <v>779687</v>
      </c>
      <c r="L8" s="41">
        <f t="shared" si="0"/>
        <v>481000</v>
      </c>
      <c r="M8" s="42">
        <f t="shared" si="0"/>
        <v>555290</v>
      </c>
      <c r="N8" s="41">
        <f t="shared" si="0"/>
        <v>1254000</v>
      </c>
      <c r="O8" s="42">
        <f t="shared" si="0"/>
        <v>1146775</v>
      </c>
      <c r="P8" s="41">
        <f t="shared" si="0"/>
        <v>3176000</v>
      </c>
      <c r="Q8" s="42">
        <f t="shared" si="0"/>
        <v>3097052</v>
      </c>
      <c r="R8" s="16">
        <f>IF(($L8       =0),0,((($N8       -$L8       )/$L8       )*100))</f>
        <v>160.70686070686071</v>
      </c>
      <c r="S8" s="17">
        <f>IF(($M8       =0),0,((($O8       -$M8       )/$M8       )*100))</f>
        <v>106.518215707108</v>
      </c>
      <c r="T8" s="16">
        <f>IF(($E8       =0),0,(($P8       /$E8       )*100))</f>
        <v>63.040889241762599</v>
      </c>
      <c r="U8" s="18">
        <f>IF(($E8       =0),0,(($Q8       /$E8       )*100))</f>
        <v>61.473838824930525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2846000</v>
      </c>
      <c r="C9" s="43">
        <f t="shared" si="2"/>
        <v>0</v>
      </c>
      <c r="D9" s="43">
        <f t="shared" si="2"/>
        <v>0</v>
      </c>
      <c r="E9" s="43">
        <f t="shared" si="2"/>
        <v>2846000</v>
      </c>
      <c r="F9" s="44">
        <f t="shared" si="2"/>
        <v>2846000</v>
      </c>
      <c r="G9" s="45">
        <f t="shared" si="2"/>
        <v>2846000</v>
      </c>
      <c r="H9" s="44">
        <f t="shared" si="2"/>
        <v>169000</v>
      </c>
      <c r="I9" s="45">
        <f t="shared" si="2"/>
        <v>151831</v>
      </c>
      <c r="J9" s="44">
        <f t="shared" si="2"/>
        <v>336000</v>
      </c>
      <c r="K9" s="45">
        <f t="shared" si="2"/>
        <v>305901</v>
      </c>
      <c r="L9" s="44">
        <f t="shared" si="2"/>
        <v>59000</v>
      </c>
      <c r="M9" s="45">
        <f t="shared" si="2"/>
        <v>129995</v>
      </c>
      <c r="N9" s="44">
        <f t="shared" si="2"/>
        <v>422000</v>
      </c>
      <c r="O9" s="45">
        <f t="shared" si="2"/>
        <v>314763</v>
      </c>
      <c r="P9" s="44">
        <f t="shared" si="2"/>
        <v>986000</v>
      </c>
      <c r="Q9" s="45">
        <f t="shared" si="2"/>
        <v>902490</v>
      </c>
      <c r="R9" s="20">
        <f>IF(($L9       =0),0,((($N9       -$L9       )/$L9       )*100))</f>
        <v>615.25423728813553</v>
      </c>
      <c r="S9" s="21">
        <f>IF(($M9       =0),0,((($O9       -$M9       )/$M9       )*100))</f>
        <v>142.13469748836494</v>
      </c>
      <c r="T9" s="20">
        <f>IF(($E9       =0),0,(($P9       /$E9       )*100))</f>
        <v>34.645115952213636</v>
      </c>
      <c r="U9" s="22">
        <f>IF(($E9       =0),0,(($Q9       /$E9       )*100))</f>
        <v>31.710822206605759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2846000</v>
      </c>
      <c r="C16" s="46"/>
      <c r="D16" s="46"/>
      <c r="E16" s="46">
        <f t="shared" si="4"/>
        <v>2846000</v>
      </c>
      <c r="F16" s="47">
        <v>2846000</v>
      </c>
      <c r="G16" s="48">
        <v>2846000</v>
      </c>
      <c r="H16" s="47">
        <v>169000</v>
      </c>
      <c r="I16" s="48">
        <v>151831</v>
      </c>
      <c r="J16" s="47">
        <v>336000</v>
      </c>
      <c r="K16" s="48">
        <v>305901</v>
      </c>
      <c r="L16" s="47">
        <v>59000</v>
      </c>
      <c r="M16" s="48">
        <v>129995</v>
      </c>
      <c r="N16" s="47">
        <v>422000</v>
      </c>
      <c r="O16" s="48">
        <v>314763</v>
      </c>
      <c r="P16" s="47">
        <f t="shared" si="5"/>
        <v>986000</v>
      </c>
      <c r="Q16" s="48">
        <f t="shared" si="6"/>
        <v>902490</v>
      </c>
      <c r="R16" s="24">
        <f t="shared" si="7"/>
        <v>615.25423728813553</v>
      </c>
      <c r="S16" s="25">
        <f t="shared" si="8"/>
        <v>142.13469748836494</v>
      </c>
      <c r="T16" s="24">
        <f t="shared" si="9"/>
        <v>34.645115952213636</v>
      </c>
      <c r="U16" s="26">
        <f t="shared" si="10"/>
        <v>31.710822206605759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2192000</v>
      </c>
      <c r="C27" s="43">
        <f t="shared" si="11"/>
        <v>0</v>
      </c>
      <c r="D27" s="43">
        <f t="shared" si="11"/>
        <v>0</v>
      </c>
      <c r="E27" s="43">
        <f t="shared" si="11"/>
        <v>2192000</v>
      </c>
      <c r="F27" s="44">
        <f t="shared" si="11"/>
        <v>2192000</v>
      </c>
      <c r="G27" s="45">
        <f t="shared" si="11"/>
        <v>2192000</v>
      </c>
      <c r="H27" s="44">
        <f t="shared" si="11"/>
        <v>464000</v>
      </c>
      <c r="I27" s="45">
        <f t="shared" si="11"/>
        <v>463469</v>
      </c>
      <c r="J27" s="44">
        <f t="shared" si="11"/>
        <v>472000</v>
      </c>
      <c r="K27" s="45">
        <f t="shared" si="11"/>
        <v>473786</v>
      </c>
      <c r="L27" s="44">
        <f t="shared" si="11"/>
        <v>422000</v>
      </c>
      <c r="M27" s="45">
        <f t="shared" si="11"/>
        <v>425295</v>
      </c>
      <c r="N27" s="44">
        <f t="shared" si="11"/>
        <v>832000</v>
      </c>
      <c r="O27" s="45">
        <f t="shared" si="11"/>
        <v>832012</v>
      </c>
      <c r="P27" s="44">
        <f t="shared" si="11"/>
        <v>2190000</v>
      </c>
      <c r="Q27" s="45">
        <f t="shared" si="11"/>
        <v>2194562</v>
      </c>
      <c r="R27" s="20">
        <f t="shared" si="7"/>
        <v>97.156398104265406</v>
      </c>
      <c r="S27" s="21">
        <f t="shared" si="8"/>
        <v>95.631737970114855</v>
      </c>
      <c r="T27" s="20">
        <f t="shared" si="9"/>
        <v>99.908759124087581</v>
      </c>
      <c r="U27" s="22">
        <f t="shared" si="10"/>
        <v>100.11687956204381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232000</v>
      </c>
      <c r="I30" s="48">
        <v>232214</v>
      </c>
      <c r="J30" s="47">
        <v>185000</v>
      </c>
      <c r="K30" s="48">
        <v>185969</v>
      </c>
      <c r="L30" s="47">
        <v>144000</v>
      </c>
      <c r="M30" s="48">
        <v>144786</v>
      </c>
      <c r="N30" s="47">
        <v>437000</v>
      </c>
      <c r="O30" s="48">
        <v>437031</v>
      </c>
      <c r="P30" s="47">
        <f t="shared" si="5"/>
        <v>998000</v>
      </c>
      <c r="Q30" s="48">
        <f t="shared" si="6"/>
        <v>1000000</v>
      </c>
      <c r="R30" s="24">
        <f t="shared" si="7"/>
        <v>203.47222222222223</v>
      </c>
      <c r="S30" s="25">
        <f t="shared" si="8"/>
        <v>201.84617297252498</v>
      </c>
      <c r="T30" s="24">
        <f t="shared" si="9"/>
        <v>99.8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1192000</v>
      </c>
      <c r="C32" s="46"/>
      <c r="D32" s="46"/>
      <c r="E32" s="46">
        <f t="shared" si="4"/>
        <v>1192000</v>
      </c>
      <c r="F32" s="47">
        <v>1192000</v>
      </c>
      <c r="G32" s="48">
        <v>1192000</v>
      </c>
      <c r="H32" s="47">
        <v>232000</v>
      </c>
      <c r="I32" s="48">
        <v>231255</v>
      </c>
      <c r="J32" s="47">
        <v>287000</v>
      </c>
      <c r="K32" s="48">
        <v>287817</v>
      </c>
      <c r="L32" s="47">
        <v>278000</v>
      </c>
      <c r="M32" s="48">
        <v>280509</v>
      </c>
      <c r="N32" s="47">
        <v>395000</v>
      </c>
      <c r="O32" s="48">
        <v>394981</v>
      </c>
      <c r="P32" s="47">
        <f t="shared" si="5"/>
        <v>1192000</v>
      </c>
      <c r="Q32" s="48">
        <f t="shared" si="6"/>
        <v>1194562</v>
      </c>
      <c r="R32" s="24">
        <f t="shared" si="7"/>
        <v>42.086330935251794</v>
      </c>
      <c r="S32" s="25">
        <f t="shared" si="8"/>
        <v>40.808672805507129</v>
      </c>
      <c r="T32" s="24">
        <f t="shared" si="9"/>
        <v>100</v>
      </c>
      <c r="U32" s="26">
        <f t="shared" si="10"/>
        <v>100.21493288590604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5038000</v>
      </c>
      <c r="C59" s="43">
        <f t="shared" si="26"/>
        <v>0</v>
      </c>
      <c r="D59" s="43">
        <f t="shared" si="26"/>
        <v>0</v>
      </c>
      <c r="E59" s="43">
        <f t="shared" si="26"/>
        <v>5038000</v>
      </c>
      <c r="F59" s="44">
        <f t="shared" si="26"/>
        <v>5038000</v>
      </c>
      <c r="G59" s="45">
        <f t="shared" si="26"/>
        <v>5038000</v>
      </c>
      <c r="H59" s="44">
        <f t="shared" si="26"/>
        <v>633000</v>
      </c>
      <c r="I59" s="45">
        <f t="shared" si="26"/>
        <v>615300</v>
      </c>
      <c r="J59" s="44">
        <f t="shared" si="26"/>
        <v>808000</v>
      </c>
      <c r="K59" s="45">
        <f t="shared" si="26"/>
        <v>779687</v>
      </c>
      <c r="L59" s="44">
        <f t="shared" si="26"/>
        <v>481000</v>
      </c>
      <c r="M59" s="45">
        <f t="shared" si="26"/>
        <v>555290</v>
      </c>
      <c r="N59" s="44">
        <f t="shared" si="26"/>
        <v>1254000</v>
      </c>
      <c r="O59" s="45">
        <f t="shared" si="26"/>
        <v>1146775</v>
      </c>
      <c r="P59" s="44">
        <f t="shared" si="26"/>
        <v>3176000</v>
      </c>
      <c r="Q59" s="45">
        <f t="shared" si="26"/>
        <v>3097052</v>
      </c>
      <c r="R59" s="20">
        <f t="shared" si="14"/>
        <v>160.70686070686071</v>
      </c>
      <c r="S59" s="21">
        <f t="shared" si="15"/>
        <v>106.518215707108</v>
      </c>
      <c r="T59" s="20">
        <f t="shared" si="16"/>
        <v>63.040889241762599</v>
      </c>
      <c r="U59" s="22">
        <f t="shared" si="17"/>
        <v>61.473838824930525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5038000</v>
      </c>
      <c r="C63" s="55">
        <f t="shared" si="30"/>
        <v>0</v>
      </c>
      <c r="D63" s="55">
        <f t="shared" si="30"/>
        <v>0</v>
      </c>
      <c r="E63" s="55">
        <f t="shared" si="30"/>
        <v>5038000</v>
      </c>
      <c r="F63" s="56">
        <f t="shared" si="30"/>
        <v>5038000</v>
      </c>
      <c r="G63" s="57">
        <f t="shared" si="30"/>
        <v>5038000</v>
      </c>
      <c r="H63" s="56">
        <f t="shared" si="30"/>
        <v>633000</v>
      </c>
      <c r="I63" s="57">
        <f t="shared" si="30"/>
        <v>615300</v>
      </c>
      <c r="J63" s="56">
        <f t="shared" si="30"/>
        <v>808000</v>
      </c>
      <c r="K63" s="57">
        <f t="shared" si="30"/>
        <v>779687</v>
      </c>
      <c r="L63" s="56">
        <f t="shared" si="30"/>
        <v>481000</v>
      </c>
      <c r="M63" s="58">
        <f t="shared" si="30"/>
        <v>555290</v>
      </c>
      <c r="N63" s="56">
        <f t="shared" si="30"/>
        <v>1254000</v>
      </c>
      <c r="O63" s="57">
        <f t="shared" si="30"/>
        <v>1146775</v>
      </c>
      <c r="P63" s="56">
        <f t="shared" si="30"/>
        <v>3176000</v>
      </c>
      <c r="Q63" s="57">
        <f t="shared" si="30"/>
        <v>3097052</v>
      </c>
      <c r="R63" s="38">
        <f t="shared" si="14"/>
        <v>160.70686070686071</v>
      </c>
      <c r="S63" s="39">
        <f t="shared" si="15"/>
        <v>106.518215707108</v>
      </c>
      <c r="T63" s="38">
        <f t="shared" si="16"/>
        <v>63.040889241762599</v>
      </c>
      <c r="U63" s="39">
        <f t="shared" si="17"/>
        <v>61.473838824930525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34940000</v>
      </c>
      <c r="C8" s="40">
        <f t="shared" si="0"/>
        <v>-4934000</v>
      </c>
      <c r="D8" s="40">
        <f t="shared" si="0"/>
        <v>0</v>
      </c>
      <c r="E8" s="40">
        <f t="shared" si="0"/>
        <v>30006000</v>
      </c>
      <c r="F8" s="41">
        <f t="shared" si="0"/>
        <v>30006000</v>
      </c>
      <c r="G8" s="42">
        <f t="shared" si="0"/>
        <v>30006000</v>
      </c>
      <c r="H8" s="41">
        <f t="shared" si="0"/>
        <v>2067000</v>
      </c>
      <c r="I8" s="42">
        <f t="shared" si="0"/>
        <v>1007056</v>
      </c>
      <c r="J8" s="41">
        <f t="shared" si="0"/>
        <v>10721000</v>
      </c>
      <c r="K8" s="42">
        <f t="shared" si="0"/>
        <v>1668208</v>
      </c>
      <c r="L8" s="41">
        <f t="shared" si="0"/>
        <v>4515000</v>
      </c>
      <c r="M8" s="42">
        <f t="shared" si="0"/>
        <v>1753704</v>
      </c>
      <c r="N8" s="41">
        <f t="shared" si="0"/>
        <v>9537000</v>
      </c>
      <c r="O8" s="42">
        <f t="shared" si="0"/>
        <v>20371376</v>
      </c>
      <c r="P8" s="41">
        <f t="shared" si="0"/>
        <v>26840000</v>
      </c>
      <c r="Q8" s="42">
        <f t="shared" si="0"/>
        <v>24800344</v>
      </c>
      <c r="R8" s="16">
        <f>IF(($L8       =0),0,((($N8       -$L8       )/$L8       )*100))</f>
        <v>111.22923588039868</v>
      </c>
      <c r="S8" s="17">
        <f>IF(($M8       =0),0,((($O8       -$M8       )/$M8       )*100))</f>
        <v>1061.6199769174273</v>
      </c>
      <c r="T8" s="16">
        <f>IF(($E8       =0),0,(($P8       /$E8       )*100))</f>
        <v>89.448776911284412</v>
      </c>
      <c r="U8" s="18">
        <f>IF(($E8       =0),0,(($Q8       /$E8       )*100))</f>
        <v>82.651283076717988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29951000</v>
      </c>
      <c r="C9" s="43">
        <f t="shared" si="2"/>
        <v>-4742000</v>
      </c>
      <c r="D9" s="43">
        <f t="shared" si="2"/>
        <v>0</v>
      </c>
      <c r="E9" s="43">
        <f t="shared" si="2"/>
        <v>25209000</v>
      </c>
      <c r="F9" s="44">
        <f t="shared" si="2"/>
        <v>25209000</v>
      </c>
      <c r="G9" s="45">
        <f t="shared" si="2"/>
        <v>25209000</v>
      </c>
      <c r="H9" s="44">
        <f t="shared" si="2"/>
        <v>1184000</v>
      </c>
      <c r="I9" s="45">
        <f t="shared" si="2"/>
        <v>110315</v>
      </c>
      <c r="J9" s="44">
        <f t="shared" si="2"/>
        <v>9347000</v>
      </c>
      <c r="K9" s="45">
        <f t="shared" si="2"/>
        <v>842071</v>
      </c>
      <c r="L9" s="44">
        <f t="shared" si="2"/>
        <v>3665000</v>
      </c>
      <c r="M9" s="45">
        <f t="shared" si="2"/>
        <v>268136</v>
      </c>
      <c r="N9" s="44">
        <f t="shared" si="2"/>
        <v>8756000</v>
      </c>
      <c r="O9" s="45">
        <f t="shared" si="2"/>
        <v>18872371</v>
      </c>
      <c r="P9" s="44">
        <f t="shared" si="2"/>
        <v>22952000</v>
      </c>
      <c r="Q9" s="45">
        <f t="shared" si="2"/>
        <v>20092893</v>
      </c>
      <c r="R9" s="20">
        <f>IF(($L9       =0),0,((($N9       -$L9       )/$L9       )*100))</f>
        <v>138.90859481582538</v>
      </c>
      <c r="S9" s="21">
        <f>IF(($M9       =0),0,((($O9       -$M9       )/$M9       )*100))</f>
        <v>6938.3577736670941</v>
      </c>
      <c r="T9" s="20">
        <f>IF(($E9       =0),0,(($P9       /$E9       )*100))</f>
        <v>91.046848347812286</v>
      </c>
      <c r="U9" s="22">
        <f>IF(($E9       =0),0,(($Q9       /$E9       )*100))</f>
        <v>79.705236225157677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26051000</v>
      </c>
      <c r="C10" s="46">
        <v>-1742000</v>
      </c>
      <c r="D10" s="46"/>
      <c r="E10" s="46">
        <f t="shared" ref="E10:E41" si="4">$B10      +$C10      +$D10</f>
        <v>24309000</v>
      </c>
      <c r="F10" s="47">
        <v>24309000</v>
      </c>
      <c r="G10" s="48">
        <v>24309000</v>
      </c>
      <c r="H10" s="47">
        <v>1184000</v>
      </c>
      <c r="I10" s="48">
        <v>110315</v>
      </c>
      <c r="J10" s="47">
        <v>9347000</v>
      </c>
      <c r="K10" s="48">
        <v>842071</v>
      </c>
      <c r="L10" s="47">
        <v>3665000</v>
      </c>
      <c r="M10" s="48">
        <v>268136</v>
      </c>
      <c r="N10" s="47">
        <v>8756000</v>
      </c>
      <c r="O10" s="48">
        <v>18872371</v>
      </c>
      <c r="P10" s="47">
        <f t="shared" ref="P10:P41" si="5">$H10      +$J10      +$L10      +$N10</f>
        <v>22952000</v>
      </c>
      <c r="Q10" s="48">
        <f t="shared" ref="Q10:Q41" si="6">$I10      +$K10      +$M10      +$O10</f>
        <v>20092893</v>
      </c>
      <c r="R10" s="24">
        <f t="shared" ref="R10:R41" si="7">IF(($L10      =0),0,((($N10      -$L10      )/$L10      )*100))</f>
        <v>138.90859481582538</v>
      </c>
      <c r="S10" s="25">
        <f t="shared" ref="S10:S41" si="8">IF(($M10      =0),0,((($O10      -$M10      )/$M10      )*100))</f>
        <v>6938.3577736670941</v>
      </c>
      <c r="T10" s="24">
        <f t="shared" ref="T10:T41" si="9">IF(($E10      =0),0,(($P10      /$E10      )*100))</f>
        <v>94.41770537660949</v>
      </c>
      <c r="U10" s="26">
        <f t="shared" ref="U10:U41" si="10">IF(($E10      =0),0,(($Q10      /$E10      )*100))</f>
        <v>82.656189065778108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3900000</v>
      </c>
      <c r="C13" s="46">
        <v>-3000000</v>
      </c>
      <c r="D13" s="46"/>
      <c r="E13" s="46">
        <f t="shared" si="4"/>
        <v>900000</v>
      </c>
      <c r="F13" s="47">
        <v>900000</v>
      </c>
      <c r="G13" s="48">
        <v>900000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4989000</v>
      </c>
      <c r="C27" s="43">
        <f t="shared" si="11"/>
        <v>-192000</v>
      </c>
      <c r="D27" s="43">
        <f t="shared" si="11"/>
        <v>0</v>
      </c>
      <c r="E27" s="43">
        <f t="shared" si="11"/>
        <v>4797000</v>
      </c>
      <c r="F27" s="44">
        <f t="shared" si="11"/>
        <v>4797000</v>
      </c>
      <c r="G27" s="45">
        <f t="shared" si="11"/>
        <v>4797000</v>
      </c>
      <c r="H27" s="44">
        <f t="shared" si="11"/>
        <v>883000</v>
      </c>
      <c r="I27" s="45">
        <f t="shared" si="11"/>
        <v>896741</v>
      </c>
      <c r="J27" s="44">
        <f t="shared" si="11"/>
        <v>1374000</v>
      </c>
      <c r="K27" s="45">
        <f t="shared" si="11"/>
        <v>826137</v>
      </c>
      <c r="L27" s="44">
        <f t="shared" si="11"/>
        <v>850000</v>
      </c>
      <c r="M27" s="45">
        <f t="shared" si="11"/>
        <v>1485568</v>
      </c>
      <c r="N27" s="44">
        <f t="shared" si="11"/>
        <v>781000</v>
      </c>
      <c r="O27" s="45">
        <f t="shared" si="11"/>
        <v>1499005</v>
      </c>
      <c r="P27" s="44">
        <f t="shared" si="11"/>
        <v>3888000</v>
      </c>
      <c r="Q27" s="45">
        <f t="shared" si="11"/>
        <v>4707451</v>
      </c>
      <c r="R27" s="20">
        <f t="shared" si="7"/>
        <v>-8.117647058823529</v>
      </c>
      <c r="S27" s="21">
        <f t="shared" si="8"/>
        <v>0.90450252024814737</v>
      </c>
      <c r="T27" s="20">
        <f t="shared" si="9"/>
        <v>81.050656660412756</v>
      </c>
      <c r="U27" s="22">
        <f t="shared" si="10"/>
        <v>98.133229101521778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416000</v>
      </c>
      <c r="I30" s="48">
        <v>430766</v>
      </c>
      <c r="J30" s="47">
        <v>453000</v>
      </c>
      <c r="K30" s="48">
        <v>-93508</v>
      </c>
      <c r="L30" s="47">
        <v>125000</v>
      </c>
      <c r="M30" s="48">
        <v>925752</v>
      </c>
      <c r="N30" s="47">
        <v>34000</v>
      </c>
      <c r="O30" s="48">
        <v>79990</v>
      </c>
      <c r="P30" s="47">
        <f t="shared" si="5"/>
        <v>1028000</v>
      </c>
      <c r="Q30" s="48">
        <f t="shared" si="6"/>
        <v>1343000</v>
      </c>
      <c r="R30" s="24">
        <f t="shared" si="7"/>
        <v>-72.8</v>
      </c>
      <c r="S30" s="25">
        <f t="shared" si="8"/>
        <v>-91.359456960395434</v>
      </c>
      <c r="T30" s="24">
        <f t="shared" si="9"/>
        <v>66.322580645161295</v>
      </c>
      <c r="U30" s="26">
        <f t="shared" si="10"/>
        <v>86.645161290322577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3439000</v>
      </c>
      <c r="C32" s="46">
        <v>-192000</v>
      </c>
      <c r="D32" s="46"/>
      <c r="E32" s="46">
        <f t="shared" si="4"/>
        <v>3247000</v>
      </c>
      <c r="F32" s="47">
        <v>3247000</v>
      </c>
      <c r="G32" s="48">
        <v>3247000</v>
      </c>
      <c r="H32" s="47">
        <v>467000</v>
      </c>
      <c r="I32" s="48">
        <v>465975</v>
      </c>
      <c r="J32" s="47">
        <v>921000</v>
      </c>
      <c r="K32" s="48">
        <v>919645</v>
      </c>
      <c r="L32" s="47">
        <v>725000</v>
      </c>
      <c r="M32" s="48">
        <v>559816</v>
      </c>
      <c r="N32" s="47">
        <v>747000</v>
      </c>
      <c r="O32" s="48">
        <v>1419015</v>
      </c>
      <c r="P32" s="47">
        <f t="shared" si="5"/>
        <v>2860000</v>
      </c>
      <c r="Q32" s="48">
        <f t="shared" si="6"/>
        <v>3364451</v>
      </c>
      <c r="R32" s="24">
        <f t="shared" si="7"/>
        <v>3.0344827586206895</v>
      </c>
      <c r="S32" s="25">
        <f t="shared" si="8"/>
        <v>153.47882161281564</v>
      </c>
      <c r="T32" s="24">
        <f t="shared" si="9"/>
        <v>88.08130582075762</v>
      </c>
      <c r="U32" s="26">
        <f t="shared" si="10"/>
        <v>103.61721589159222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34940000</v>
      </c>
      <c r="C59" s="43">
        <f t="shared" si="26"/>
        <v>-4934000</v>
      </c>
      <c r="D59" s="43">
        <f t="shared" si="26"/>
        <v>0</v>
      </c>
      <c r="E59" s="43">
        <f t="shared" si="26"/>
        <v>30006000</v>
      </c>
      <c r="F59" s="44">
        <f t="shared" si="26"/>
        <v>30006000</v>
      </c>
      <c r="G59" s="45">
        <f t="shared" si="26"/>
        <v>30006000</v>
      </c>
      <c r="H59" s="44">
        <f t="shared" si="26"/>
        <v>2067000</v>
      </c>
      <c r="I59" s="45">
        <f t="shared" si="26"/>
        <v>1007056</v>
      </c>
      <c r="J59" s="44">
        <f t="shared" si="26"/>
        <v>10721000</v>
      </c>
      <c r="K59" s="45">
        <f t="shared" si="26"/>
        <v>1668208</v>
      </c>
      <c r="L59" s="44">
        <f t="shared" si="26"/>
        <v>4515000</v>
      </c>
      <c r="M59" s="45">
        <f t="shared" si="26"/>
        <v>1753704</v>
      </c>
      <c r="N59" s="44">
        <f t="shared" si="26"/>
        <v>9537000</v>
      </c>
      <c r="O59" s="45">
        <f t="shared" si="26"/>
        <v>20371376</v>
      </c>
      <c r="P59" s="44">
        <f t="shared" si="26"/>
        <v>26840000</v>
      </c>
      <c r="Q59" s="45">
        <f t="shared" si="26"/>
        <v>24800344</v>
      </c>
      <c r="R59" s="20">
        <f t="shared" si="14"/>
        <v>111.22923588039868</v>
      </c>
      <c r="S59" s="21">
        <f t="shared" si="15"/>
        <v>1061.6199769174273</v>
      </c>
      <c r="T59" s="20">
        <f t="shared" si="16"/>
        <v>89.448776911284412</v>
      </c>
      <c r="U59" s="22">
        <f t="shared" si="17"/>
        <v>82.651283076717988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34940000</v>
      </c>
      <c r="C63" s="55">
        <f t="shared" si="30"/>
        <v>-4934000</v>
      </c>
      <c r="D63" s="55">
        <f t="shared" si="30"/>
        <v>0</v>
      </c>
      <c r="E63" s="55">
        <f t="shared" si="30"/>
        <v>30006000</v>
      </c>
      <c r="F63" s="56">
        <f t="shared" si="30"/>
        <v>30006000</v>
      </c>
      <c r="G63" s="57">
        <f t="shared" si="30"/>
        <v>30006000</v>
      </c>
      <c r="H63" s="56">
        <f t="shared" si="30"/>
        <v>2067000</v>
      </c>
      <c r="I63" s="57">
        <f t="shared" si="30"/>
        <v>1007056</v>
      </c>
      <c r="J63" s="56">
        <f t="shared" si="30"/>
        <v>10721000</v>
      </c>
      <c r="K63" s="57">
        <f t="shared" si="30"/>
        <v>1668208</v>
      </c>
      <c r="L63" s="56">
        <f t="shared" si="30"/>
        <v>4515000</v>
      </c>
      <c r="M63" s="58">
        <f t="shared" si="30"/>
        <v>1753704</v>
      </c>
      <c r="N63" s="56">
        <f t="shared" si="30"/>
        <v>9537000</v>
      </c>
      <c r="O63" s="57">
        <f t="shared" si="30"/>
        <v>20371376</v>
      </c>
      <c r="P63" s="56">
        <f t="shared" si="30"/>
        <v>26840000</v>
      </c>
      <c r="Q63" s="57">
        <f t="shared" si="30"/>
        <v>24800344</v>
      </c>
      <c r="R63" s="38">
        <f t="shared" si="14"/>
        <v>111.22923588039868</v>
      </c>
      <c r="S63" s="39">
        <f t="shared" si="15"/>
        <v>1061.6199769174273</v>
      </c>
      <c r="T63" s="38">
        <f t="shared" si="16"/>
        <v>89.448776911284412</v>
      </c>
      <c r="U63" s="39">
        <f t="shared" si="17"/>
        <v>82.651283076717988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405839000</v>
      </c>
      <c r="C8" s="40">
        <f t="shared" si="0"/>
        <v>-17165000</v>
      </c>
      <c r="D8" s="40">
        <f t="shared" si="0"/>
        <v>0</v>
      </c>
      <c r="E8" s="40">
        <f t="shared" si="0"/>
        <v>388674000</v>
      </c>
      <c r="F8" s="41">
        <f t="shared" si="0"/>
        <v>388674000</v>
      </c>
      <c r="G8" s="42">
        <f t="shared" si="0"/>
        <v>388674000</v>
      </c>
      <c r="H8" s="41">
        <f t="shared" si="0"/>
        <v>13148000</v>
      </c>
      <c r="I8" s="42">
        <f t="shared" si="0"/>
        <v>12967338</v>
      </c>
      <c r="J8" s="41">
        <f t="shared" si="0"/>
        <v>135555000</v>
      </c>
      <c r="K8" s="42">
        <f t="shared" si="0"/>
        <v>121868498</v>
      </c>
      <c r="L8" s="41">
        <f t="shared" si="0"/>
        <v>55692000</v>
      </c>
      <c r="M8" s="42">
        <f t="shared" si="0"/>
        <v>65697754</v>
      </c>
      <c r="N8" s="41">
        <f t="shared" si="0"/>
        <v>175851000</v>
      </c>
      <c r="O8" s="42">
        <f t="shared" si="0"/>
        <v>180883921</v>
      </c>
      <c r="P8" s="41">
        <f t="shared" si="0"/>
        <v>380246000</v>
      </c>
      <c r="Q8" s="42">
        <f t="shared" si="0"/>
        <v>381417511</v>
      </c>
      <c r="R8" s="16">
        <f>IF(($L8       =0),0,((($N8       -$L8       )/$L8       )*100))</f>
        <v>215.75630252100839</v>
      </c>
      <c r="S8" s="17">
        <f>IF(($M8       =0),0,((($O8       -$M8       )/$M8       )*100))</f>
        <v>175.32740464765354</v>
      </c>
      <c r="T8" s="16">
        <f>IF(($E8       =0),0,(($P8       /$E8       )*100))</f>
        <v>97.831601805111731</v>
      </c>
      <c r="U8" s="18">
        <f>IF(($E8       =0),0,(($Q8       /$E8       )*100))</f>
        <v>98.133014042616693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399926000</v>
      </c>
      <c r="C9" s="43">
        <f t="shared" si="2"/>
        <v>-17600000</v>
      </c>
      <c r="D9" s="43">
        <f t="shared" si="2"/>
        <v>0</v>
      </c>
      <c r="E9" s="43">
        <f t="shared" si="2"/>
        <v>382326000</v>
      </c>
      <c r="F9" s="44">
        <f t="shared" si="2"/>
        <v>382326000</v>
      </c>
      <c r="G9" s="45">
        <f t="shared" si="2"/>
        <v>382326000</v>
      </c>
      <c r="H9" s="44">
        <f t="shared" si="2"/>
        <v>11617000</v>
      </c>
      <c r="I9" s="45">
        <f t="shared" si="2"/>
        <v>11435714</v>
      </c>
      <c r="J9" s="44">
        <f t="shared" si="2"/>
        <v>133396000</v>
      </c>
      <c r="K9" s="45">
        <f t="shared" si="2"/>
        <v>121513227</v>
      </c>
      <c r="L9" s="44">
        <f t="shared" si="2"/>
        <v>54456000</v>
      </c>
      <c r="M9" s="45">
        <f t="shared" si="2"/>
        <v>63443092</v>
      </c>
      <c r="N9" s="44">
        <f t="shared" si="2"/>
        <v>175072000</v>
      </c>
      <c r="O9" s="45">
        <f t="shared" si="2"/>
        <v>179221004</v>
      </c>
      <c r="P9" s="44">
        <f t="shared" si="2"/>
        <v>374541000</v>
      </c>
      <c r="Q9" s="45">
        <f t="shared" si="2"/>
        <v>375613037</v>
      </c>
      <c r="R9" s="20">
        <f>IF(($L9       =0),0,((($N9       -$L9       )/$L9       )*100))</f>
        <v>221.49258116644631</v>
      </c>
      <c r="S9" s="21">
        <f>IF(($M9       =0),0,((($O9       -$M9       )/$M9       )*100))</f>
        <v>182.49096686523413</v>
      </c>
      <c r="T9" s="20">
        <f>IF(($E9       =0),0,(($P9       /$E9       )*100))</f>
        <v>97.963779601701162</v>
      </c>
      <c r="U9" s="22">
        <f>IF(($E9       =0),0,(($Q9       /$E9       )*100))</f>
        <v>98.244178266714783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>
        <v>409000</v>
      </c>
      <c r="I13" s="48">
        <v>409039</v>
      </c>
      <c r="J13" s="47">
        <v>4789000</v>
      </c>
      <c r="K13" s="48">
        <v>4380417</v>
      </c>
      <c r="L13" s="47">
        <v>1010000</v>
      </c>
      <c r="M13" s="48">
        <v>1418381</v>
      </c>
      <c r="N13" s="47">
        <v>3792000</v>
      </c>
      <c r="O13" s="48">
        <v>3792162</v>
      </c>
      <c r="P13" s="47">
        <f t="shared" si="5"/>
        <v>10000000</v>
      </c>
      <c r="Q13" s="48">
        <f t="shared" si="6"/>
        <v>9999999</v>
      </c>
      <c r="R13" s="24">
        <f t="shared" si="7"/>
        <v>275.44554455445541</v>
      </c>
      <c r="S13" s="25">
        <f t="shared" si="8"/>
        <v>167.35848830462336</v>
      </c>
      <c r="T13" s="24">
        <f t="shared" si="9"/>
        <v>100</v>
      </c>
      <c r="U13" s="26">
        <f t="shared" si="10"/>
        <v>99.999990000000011</v>
      </c>
      <c r="V13" s="47"/>
      <c r="W13" s="48"/>
    </row>
    <row r="14" spans="1:23" x14ac:dyDescent="0.2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>
        <v>10000000</v>
      </c>
      <c r="H14" s="47"/>
      <c r="I14" s="48"/>
      <c r="J14" s="47"/>
      <c r="K14" s="48"/>
      <c r="L14" s="47"/>
      <c r="M14" s="48"/>
      <c r="N14" s="47">
        <v>2216000</v>
      </c>
      <c r="O14" s="48">
        <v>2668576</v>
      </c>
      <c r="P14" s="47">
        <f t="shared" si="5"/>
        <v>2216000</v>
      </c>
      <c r="Q14" s="48">
        <f t="shared" si="6"/>
        <v>2668576</v>
      </c>
      <c r="R14" s="24">
        <f t="shared" si="7"/>
        <v>0</v>
      </c>
      <c r="S14" s="25">
        <f t="shared" si="8"/>
        <v>0</v>
      </c>
      <c r="T14" s="24">
        <f t="shared" si="9"/>
        <v>22.16</v>
      </c>
      <c r="U14" s="26">
        <f t="shared" si="10"/>
        <v>26.685759999999998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305310000</v>
      </c>
      <c r="C22" s="46">
        <v>-15000000</v>
      </c>
      <c r="D22" s="46"/>
      <c r="E22" s="46">
        <f t="shared" si="4"/>
        <v>290310000</v>
      </c>
      <c r="F22" s="47">
        <v>290310000</v>
      </c>
      <c r="G22" s="48">
        <v>290310000</v>
      </c>
      <c r="H22" s="47">
        <v>5540000</v>
      </c>
      <c r="I22" s="48">
        <v>5539531</v>
      </c>
      <c r="J22" s="47">
        <v>96898000</v>
      </c>
      <c r="K22" s="48">
        <v>87712695</v>
      </c>
      <c r="L22" s="47">
        <v>37389000</v>
      </c>
      <c r="M22" s="48">
        <v>46574994</v>
      </c>
      <c r="N22" s="47">
        <v>150483000</v>
      </c>
      <c r="O22" s="48">
        <v>151332914</v>
      </c>
      <c r="P22" s="47">
        <f t="shared" si="5"/>
        <v>290310000</v>
      </c>
      <c r="Q22" s="48">
        <f t="shared" si="6"/>
        <v>291160134</v>
      </c>
      <c r="R22" s="24">
        <f t="shared" si="7"/>
        <v>302.47933884297521</v>
      </c>
      <c r="S22" s="25">
        <f t="shared" si="8"/>
        <v>224.92309929229407</v>
      </c>
      <c r="T22" s="24">
        <f t="shared" si="9"/>
        <v>100</v>
      </c>
      <c r="U22" s="26">
        <f t="shared" si="10"/>
        <v>100.29283662292032</v>
      </c>
      <c r="V22" s="47"/>
      <c r="W22" s="48"/>
    </row>
    <row r="23" spans="1:23" x14ac:dyDescent="0.2">
      <c r="A23" s="23" t="s">
        <v>50</v>
      </c>
      <c r="B23" s="46">
        <v>16000000</v>
      </c>
      <c r="C23" s="46">
        <v>-2600000</v>
      </c>
      <c r="D23" s="46"/>
      <c r="E23" s="46">
        <f t="shared" si="4"/>
        <v>13400000</v>
      </c>
      <c r="F23" s="47">
        <v>13400000</v>
      </c>
      <c r="G23" s="48">
        <v>13400000</v>
      </c>
      <c r="H23" s="47">
        <v>1405000</v>
      </c>
      <c r="I23" s="48">
        <v>1223590</v>
      </c>
      <c r="J23" s="47">
        <v>4676000</v>
      </c>
      <c r="K23" s="48">
        <v>3062724</v>
      </c>
      <c r="L23" s="47">
        <v>2569000</v>
      </c>
      <c r="M23" s="48">
        <v>3332281</v>
      </c>
      <c r="N23" s="47">
        <v>4750000</v>
      </c>
      <c r="O23" s="48">
        <v>5624945</v>
      </c>
      <c r="P23" s="47">
        <f t="shared" si="5"/>
        <v>13400000</v>
      </c>
      <c r="Q23" s="48">
        <f t="shared" si="6"/>
        <v>13243540</v>
      </c>
      <c r="R23" s="24">
        <f t="shared" si="7"/>
        <v>84.896847022187629</v>
      </c>
      <c r="S23" s="25">
        <f t="shared" si="8"/>
        <v>68.801640677962027</v>
      </c>
      <c r="T23" s="24">
        <f t="shared" si="9"/>
        <v>100</v>
      </c>
      <c r="U23" s="26">
        <f t="shared" si="10"/>
        <v>98.832388059701486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58616000</v>
      </c>
      <c r="C25" s="46"/>
      <c r="D25" s="46"/>
      <c r="E25" s="46">
        <f t="shared" si="4"/>
        <v>58616000</v>
      </c>
      <c r="F25" s="47">
        <v>58616000</v>
      </c>
      <c r="G25" s="48">
        <v>58616000</v>
      </c>
      <c r="H25" s="47">
        <v>4263000</v>
      </c>
      <c r="I25" s="48">
        <v>4263554</v>
      </c>
      <c r="J25" s="47">
        <v>27033000</v>
      </c>
      <c r="K25" s="48">
        <v>26357391</v>
      </c>
      <c r="L25" s="47">
        <v>13488000</v>
      </c>
      <c r="M25" s="48">
        <v>12117436</v>
      </c>
      <c r="N25" s="47">
        <v>13831000</v>
      </c>
      <c r="O25" s="48">
        <v>15802407</v>
      </c>
      <c r="P25" s="47">
        <f t="shared" si="5"/>
        <v>58615000</v>
      </c>
      <c r="Q25" s="48">
        <f t="shared" si="6"/>
        <v>58540788</v>
      </c>
      <c r="R25" s="24">
        <f t="shared" si="7"/>
        <v>2.5430011862396205</v>
      </c>
      <c r="S25" s="25">
        <f t="shared" si="8"/>
        <v>30.410484528245085</v>
      </c>
      <c r="T25" s="24">
        <f t="shared" si="9"/>
        <v>99.99829398116556</v>
      </c>
      <c r="U25" s="26">
        <f t="shared" si="10"/>
        <v>99.87168691142351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5913000</v>
      </c>
      <c r="C27" s="43">
        <f t="shared" si="11"/>
        <v>435000</v>
      </c>
      <c r="D27" s="43">
        <f t="shared" si="11"/>
        <v>0</v>
      </c>
      <c r="E27" s="43">
        <f t="shared" si="11"/>
        <v>6348000</v>
      </c>
      <c r="F27" s="44">
        <f t="shared" si="11"/>
        <v>6348000</v>
      </c>
      <c r="G27" s="45">
        <f t="shared" si="11"/>
        <v>6348000</v>
      </c>
      <c r="H27" s="44">
        <f t="shared" si="11"/>
        <v>1531000</v>
      </c>
      <c r="I27" s="45">
        <f t="shared" si="11"/>
        <v>1531624</v>
      </c>
      <c r="J27" s="44">
        <f t="shared" si="11"/>
        <v>2159000</v>
      </c>
      <c r="K27" s="45">
        <f t="shared" si="11"/>
        <v>355271</v>
      </c>
      <c r="L27" s="44">
        <f t="shared" si="11"/>
        <v>1236000</v>
      </c>
      <c r="M27" s="45">
        <f t="shared" si="11"/>
        <v>2254662</v>
      </c>
      <c r="N27" s="44">
        <f t="shared" si="11"/>
        <v>779000</v>
      </c>
      <c r="O27" s="45">
        <f t="shared" si="11"/>
        <v>1662917</v>
      </c>
      <c r="P27" s="44">
        <f t="shared" si="11"/>
        <v>5705000</v>
      </c>
      <c r="Q27" s="45">
        <f t="shared" si="11"/>
        <v>5804474</v>
      </c>
      <c r="R27" s="20">
        <f t="shared" si="7"/>
        <v>-36.974110032362461</v>
      </c>
      <c r="S27" s="21">
        <f t="shared" si="8"/>
        <v>-26.245397314542046</v>
      </c>
      <c r="T27" s="20">
        <f t="shared" si="9"/>
        <v>89.870825456836798</v>
      </c>
      <c r="U27" s="22">
        <f t="shared" si="10"/>
        <v>91.437838689350983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222000</v>
      </c>
      <c r="I30" s="48">
        <v>222254</v>
      </c>
      <c r="J30" s="47">
        <v>414000</v>
      </c>
      <c r="K30" s="48">
        <v>355271</v>
      </c>
      <c r="L30" s="47">
        <v>213000</v>
      </c>
      <c r="M30" s="48">
        <v>264902</v>
      </c>
      <c r="N30" s="47">
        <v>595000</v>
      </c>
      <c r="O30" s="48">
        <v>599047</v>
      </c>
      <c r="P30" s="47">
        <f t="shared" si="5"/>
        <v>1444000</v>
      </c>
      <c r="Q30" s="48">
        <f t="shared" si="6"/>
        <v>1441474</v>
      </c>
      <c r="R30" s="24">
        <f t="shared" si="7"/>
        <v>179.34272300469482</v>
      </c>
      <c r="S30" s="25">
        <f t="shared" si="8"/>
        <v>126.13910049754249</v>
      </c>
      <c r="T30" s="24">
        <f t="shared" si="9"/>
        <v>93.161290322580641</v>
      </c>
      <c r="U30" s="26">
        <f t="shared" si="10"/>
        <v>92.998322580645166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4363000</v>
      </c>
      <c r="C32" s="46"/>
      <c r="D32" s="46"/>
      <c r="E32" s="46">
        <f t="shared" si="4"/>
        <v>4363000</v>
      </c>
      <c r="F32" s="47">
        <v>4363000</v>
      </c>
      <c r="G32" s="48">
        <v>4363000</v>
      </c>
      <c r="H32" s="47">
        <v>1309000</v>
      </c>
      <c r="I32" s="48">
        <v>1309370</v>
      </c>
      <c r="J32" s="47">
        <v>1745000</v>
      </c>
      <c r="K32" s="48"/>
      <c r="L32" s="47">
        <v>1023000</v>
      </c>
      <c r="M32" s="48">
        <v>1989760</v>
      </c>
      <c r="N32" s="47"/>
      <c r="O32" s="48">
        <v>1063870</v>
      </c>
      <c r="P32" s="47">
        <f t="shared" si="5"/>
        <v>4077000</v>
      </c>
      <c r="Q32" s="48">
        <f t="shared" si="6"/>
        <v>4363000</v>
      </c>
      <c r="R32" s="24">
        <f t="shared" si="7"/>
        <v>-100</v>
      </c>
      <c r="S32" s="25">
        <f t="shared" si="8"/>
        <v>-46.532747668060473</v>
      </c>
      <c r="T32" s="24">
        <f t="shared" si="9"/>
        <v>93.444877377950945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435000</v>
      </c>
      <c r="D36" s="46"/>
      <c r="E36" s="46">
        <f t="shared" si="4"/>
        <v>435000</v>
      </c>
      <c r="F36" s="47">
        <v>435000</v>
      </c>
      <c r="G36" s="48">
        <v>435000</v>
      </c>
      <c r="H36" s="47"/>
      <c r="I36" s="48"/>
      <c r="J36" s="47"/>
      <c r="K36" s="48"/>
      <c r="L36" s="47"/>
      <c r="M36" s="48"/>
      <c r="N36" s="47">
        <v>184000</v>
      </c>
      <c r="O36" s="48"/>
      <c r="P36" s="47">
        <f t="shared" si="5"/>
        <v>184000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42.298850574712645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405839000</v>
      </c>
      <c r="C59" s="43">
        <f t="shared" si="26"/>
        <v>-17165000</v>
      </c>
      <c r="D59" s="43">
        <f t="shared" si="26"/>
        <v>0</v>
      </c>
      <c r="E59" s="43">
        <f t="shared" si="26"/>
        <v>388674000</v>
      </c>
      <c r="F59" s="44">
        <f t="shared" si="26"/>
        <v>388674000</v>
      </c>
      <c r="G59" s="45">
        <f t="shared" si="26"/>
        <v>388674000</v>
      </c>
      <c r="H59" s="44">
        <f t="shared" si="26"/>
        <v>13148000</v>
      </c>
      <c r="I59" s="45">
        <f t="shared" si="26"/>
        <v>12967338</v>
      </c>
      <c r="J59" s="44">
        <f t="shared" si="26"/>
        <v>135555000</v>
      </c>
      <c r="K59" s="45">
        <f t="shared" si="26"/>
        <v>121868498</v>
      </c>
      <c r="L59" s="44">
        <f t="shared" si="26"/>
        <v>55692000</v>
      </c>
      <c r="M59" s="45">
        <f t="shared" si="26"/>
        <v>65697754</v>
      </c>
      <c r="N59" s="44">
        <f t="shared" si="26"/>
        <v>175851000</v>
      </c>
      <c r="O59" s="45">
        <f t="shared" si="26"/>
        <v>180883921</v>
      </c>
      <c r="P59" s="44">
        <f t="shared" si="26"/>
        <v>380246000</v>
      </c>
      <c r="Q59" s="45">
        <f t="shared" si="26"/>
        <v>381417511</v>
      </c>
      <c r="R59" s="20">
        <f t="shared" si="14"/>
        <v>215.75630252100839</v>
      </c>
      <c r="S59" s="21">
        <f t="shared" si="15"/>
        <v>175.32740464765354</v>
      </c>
      <c r="T59" s="20">
        <f t="shared" si="16"/>
        <v>97.831601805111731</v>
      </c>
      <c r="U59" s="22">
        <f t="shared" si="17"/>
        <v>98.133014042616693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405839000</v>
      </c>
      <c r="C63" s="55">
        <f t="shared" si="30"/>
        <v>-17165000</v>
      </c>
      <c r="D63" s="55">
        <f t="shared" si="30"/>
        <v>0</v>
      </c>
      <c r="E63" s="55">
        <f t="shared" si="30"/>
        <v>388674000</v>
      </c>
      <c r="F63" s="56">
        <f t="shared" si="30"/>
        <v>388674000</v>
      </c>
      <c r="G63" s="57">
        <f t="shared" si="30"/>
        <v>388674000</v>
      </c>
      <c r="H63" s="56">
        <f t="shared" si="30"/>
        <v>13148000</v>
      </c>
      <c r="I63" s="57">
        <f t="shared" si="30"/>
        <v>12967338</v>
      </c>
      <c r="J63" s="56">
        <f t="shared" si="30"/>
        <v>135555000</v>
      </c>
      <c r="K63" s="57">
        <f t="shared" si="30"/>
        <v>121868498</v>
      </c>
      <c r="L63" s="56">
        <f t="shared" si="30"/>
        <v>55692000</v>
      </c>
      <c r="M63" s="58">
        <f t="shared" si="30"/>
        <v>65697754</v>
      </c>
      <c r="N63" s="56">
        <f t="shared" si="30"/>
        <v>175851000</v>
      </c>
      <c r="O63" s="57">
        <f t="shared" si="30"/>
        <v>180883921</v>
      </c>
      <c r="P63" s="56">
        <f t="shared" si="30"/>
        <v>380246000</v>
      </c>
      <c r="Q63" s="57">
        <f t="shared" si="30"/>
        <v>381417511</v>
      </c>
      <c r="R63" s="38">
        <f t="shared" si="14"/>
        <v>215.75630252100839</v>
      </c>
      <c r="S63" s="39">
        <f t="shared" si="15"/>
        <v>175.32740464765354</v>
      </c>
      <c r="T63" s="38">
        <f t="shared" si="16"/>
        <v>97.831601805111731</v>
      </c>
      <c r="U63" s="39">
        <f t="shared" si="17"/>
        <v>98.133014042616693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88496000</v>
      </c>
      <c r="C8" s="40">
        <f t="shared" si="0"/>
        <v>27115000</v>
      </c>
      <c r="D8" s="40">
        <f t="shared" si="0"/>
        <v>0</v>
      </c>
      <c r="E8" s="40">
        <f t="shared" si="0"/>
        <v>115611000</v>
      </c>
      <c r="F8" s="41">
        <f t="shared" si="0"/>
        <v>115611000</v>
      </c>
      <c r="G8" s="42">
        <f t="shared" si="0"/>
        <v>115611000</v>
      </c>
      <c r="H8" s="41">
        <f t="shared" si="0"/>
        <v>12761000</v>
      </c>
      <c r="I8" s="42">
        <f t="shared" si="0"/>
        <v>9550039</v>
      </c>
      <c r="J8" s="41">
        <f t="shared" si="0"/>
        <v>19941000</v>
      </c>
      <c r="K8" s="42">
        <f t="shared" si="0"/>
        <v>25980471</v>
      </c>
      <c r="L8" s="41">
        <f t="shared" si="0"/>
        <v>8003000</v>
      </c>
      <c r="M8" s="42">
        <f t="shared" si="0"/>
        <v>9182945</v>
      </c>
      <c r="N8" s="41">
        <f t="shared" si="0"/>
        <v>40448000</v>
      </c>
      <c r="O8" s="42">
        <f t="shared" si="0"/>
        <v>32560039</v>
      </c>
      <c r="P8" s="41">
        <f t="shared" si="0"/>
        <v>81153000</v>
      </c>
      <c r="Q8" s="42">
        <f t="shared" si="0"/>
        <v>77273494</v>
      </c>
      <c r="R8" s="16">
        <f>IF(($L8       =0),0,((($N8       -$L8       )/$L8       )*100))</f>
        <v>405.41047107334754</v>
      </c>
      <c r="S8" s="17">
        <f>IF(($M8       =0),0,((($O8       -$M8       )/$M8       )*100))</f>
        <v>254.57077223047725</v>
      </c>
      <c r="T8" s="16">
        <f>IF(($E8       =0),0,(($P8       /$E8       )*100))</f>
        <v>70.1948776500506</v>
      </c>
      <c r="U8" s="18">
        <f>IF(($E8       =0),0,(($Q8       /$E8       )*100))</f>
        <v>66.839222911314664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82160000</v>
      </c>
      <c r="C9" s="43">
        <f t="shared" si="2"/>
        <v>-2750000</v>
      </c>
      <c r="D9" s="43">
        <f t="shared" si="2"/>
        <v>0</v>
      </c>
      <c r="E9" s="43">
        <f t="shared" si="2"/>
        <v>79410000</v>
      </c>
      <c r="F9" s="44">
        <f t="shared" si="2"/>
        <v>79410000</v>
      </c>
      <c r="G9" s="45">
        <f t="shared" si="2"/>
        <v>79410000</v>
      </c>
      <c r="H9" s="44">
        <f t="shared" si="2"/>
        <v>12071000</v>
      </c>
      <c r="I9" s="45">
        <f t="shared" si="2"/>
        <v>9550039</v>
      </c>
      <c r="J9" s="44">
        <f t="shared" si="2"/>
        <v>19247000</v>
      </c>
      <c r="K9" s="45">
        <f t="shared" si="2"/>
        <v>25286154</v>
      </c>
      <c r="L9" s="44">
        <f t="shared" si="2"/>
        <v>5878000</v>
      </c>
      <c r="M9" s="45">
        <f t="shared" si="2"/>
        <v>7251846</v>
      </c>
      <c r="N9" s="44">
        <f t="shared" si="2"/>
        <v>36626000</v>
      </c>
      <c r="O9" s="45">
        <f t="shared" si="2"/>
        <v>30161840</v>
      </c>
      <c r="P9" s="44">
        <f t="shared" si="2"/>
        <v>73822000</v>
      </c>
      <c r="Q9" s="45">
        <f t="shared" si="2"/>
        <v>72249879</v>
      </c>
      <c r="R9" s="20">
        <f>IF(($L9       =0),0,((($N9       -$L9       )/$L9       )*100))</f>
        <v>523.1030962912555</v>
      </c>
      <c r="S9" s="21">
        <f>IF(($M9       =0),0,((($O9       -$M9       )/$M9       )*100))</f>
        <v>315.91947760611572</v>
      </c>
      <c r="T9" s="20">
        <f>IF(($E9       =0),0,(($P9       /$E9       )*100))</f>
        <v>92.963102883767789</v>
      </c>
      <c r="U9" s="22">
        <f>IF(($E9       =0),0,(($Q9       /$E9       )*100))</f>
        <v>90.983350963354738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22750000</v>
      </c>
      <c r="C13" s="46">
        <v>-2750000</v>
      </c>
      <c r="D13" s="46"/>
      <c r="E13" s="46">
        <f t="shared" si="4"/>
        <v>20000000</v>
      </c>
      <c r="F13" s="47">
        <v>20000000</v>
      </c>
      <c r="G13" s="48">
        <v>20000000</v>
      </c>
      <c r="H13" s="47">
        <v>3668000</v>
      </c>
      <c r="I13" s="48">
        <v>1146895</v>
      </c>
      <c r="J13" s="47"/>
      <c r="K13" s="48">
        <v>6039028</v>
      </c>
      <c r="L13" s="47">
        <v>1349000</v>
      </c>
      <c r="M13" s="48">
        <v>2722620</v>
      </c>
      <c r="N13" s="47">
        <v>14983000</v>
      </c>
      <c r="O13" s="48">
        <v>8518341</v>
      </c>
      <c r="P13" s="47">
        <f t="shared" si="5"/>
        <v>20000000</v>
      </c>
      <c r="Q13" s="48">
        <f t="shared" si="6"/>
        <v>18426884</v>
      </c>
      <c r="R13" s="24">
        <f t="shared" si="7"/>
        <v>1010.6745737583395</v>
      </c>
      <c r="S13" s="25">
        <f t="shared" si="8"/>
        <v>212.87293122066245</v>
      </c>
      <c r="T13" s="24">
        <f t="shared" si="9"/>
        <v>100</v>
      </c>
      <c r="U13" s="26">
        <f t="shared" si="10"/>
        <v>92.134419999999992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59410000</v>
      </c>
      <c r="C25" s="46"/>
      <c r="D25" s="46"/>
      <c r="E25" s="46">
        <f t="shared" si="4"/>
        <v>59410000</v>
      </c>
      <c r="F25" s="47">
        <v>59410000</v>
      </c>
      <c r="G25" s="48">
        <v>59410000</v>
      </c>
      <c r="H25" s="47">
        <v>8403000</v>
      </c>
      <c r="I25" s="48">
        <v>8403144</v>
      </c>
      <c r="J25" s="47">
        <v>19247000</v>
      </c>
      <c r="K25" s="48">
        <v>19247126</v>
      </c>
      <c r="L25" s="47">
        <v>4529000</v>
      </c>
      <c r="M25" s="48">
        <v>4529226</v>
      </c>
      <c r="N25" s="47">
        <v>21643000</v>
      </c>
      <c r="O25" s="48">
        <v>21643499</v>
      </c>
      <c r="P25" s="47">
        <f t="shared" si="5"/>
        <v>53822000</v>
      </c>
      <c r="Q25" s="48">
        <f t="shared" si="6"/>
        <v>53822995</v>
      </c>
      <c r="R25" s="24">
        <f t="shared" si="7"/>
        <v>377.87591079708545</v>
      </c>
      <c r="S25" s="25">
        <f t="shared" si="8"/>
        <v>377.86308300800181</v>
      </c>
      <c r="T25" s="24">
        <f t="shared" si="9"/>
        <v>90.594176064635576</v>
      </c>
      <c r="U25" s="26">
        <f t="shared" si="10"/>
        <v>90.595850866857432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6336000</v>
      </c>
      <c r="C27" s="43">
        <f t="shared" si="11"/>
        <v>29865000</v>
      </c>
      <c r="D27" s="43">
        <f t="shared" si="11"/>
        <v>0</v>
      </c>
      <c r="E27" s="43">
        <f t="shared" si="11"/>
        <v>36201000</v>
      </c>
      <c r="F27" s="44">
        <f t="shared" si="11"/>
        <v>36201000</v>
      </c>
      <c r="G27" s="45">
        <f t="shared" si="11"/>
        <v>36201000</v>
      </c>
      <c r="H27" s="44">
        <f t="shared" si="11"/>
        <v>690000</v>
      </c>
      <c r="I27" s="45">
        <f t="shared" si="11"/>
        <v>0</v>
      </c>
      <c r="J27" s="44">
        <f t="shared" si="11"/>
        <v>694000</v>
      </c>
      <c r="K27" s="45">
        <f t="shared" si="11"/>
        <v>694317</v>
      </c>
      <c r="L27" s="44">
        <f t="shared" si="11"/>
        <v>2125000</v>
      </c>
      <c r="M27" s="45">
        <f t="shared" si="11"/>
        <v>1931099</v>
      </c>
      <c r="N27" s="44">
        <f t="shared" si="11"/>
        <v>3822000</v>
      </c>
      <c r="O27" s="45">
        <f t="shared" si="11"/>
        <v>2398199</v>
      </c>
      <c r="P27" s="44">
        <f t="shared" si="11"/>
        <v>7331000</v>
      </c>
      <c r="Q27" s="45">
        <f t="shared" si="11"/>
        <v>5023615</v>
      </c>
      <c r="R27" s="20">
        <f t="shared" si="7"/>
        <v>79.858823529411765</v>
      </c>
      <c r="S27" s="21">
        <f t="shared" si="8"/>
        <v>24.188298994510379</v>
      </c>
      <c r="T27" s="20">
        <f t="shared" si="9"/>
        <v>20.250821800502749</v>
      </c>
      <c r="U27" s="22">
        <f t="shared" si="10"/>
        <v>13.877006160050827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/>
      <c r="I30" s="48"/>
      <c r="J30" s="47"/>
      <c r="K30" s="48">
        <v>85374</v>
      </c>
      <c r="L30" s="47">
        <v>312000</v>
      </c>
      <c r="M30" s="48">
        <v>227664</v>
      </c>
      <c r="N30" s="47">
        <v>215000</v>
      </c>
      <c r="O30" s="48">
        <v>142876</v>
      </c>
      <c r="P30" s="47">
        <f t="shared" si="5"/>
        <v>527000</v>
      </c>
      <c r="Q30" s="48">
        <f t="shared" si="6"/>
        <v>455914</v>
      </c>
      <c r="R30" s="24">
        <f t="shared" si="7"/>
        <v>-31.089743589743591</v>
      </c>
      <c r="S30" s="25">
        <f t="shared" si="8"/>
        <v>-37.24260313444374</v>
      </c>
      <c r="T30" s="24">
        <f t="shared" si="9"/>
        <v>34</v>
      </c>
      <c r="U30" s="26">
        <f t="shared" si="10"/>
        <v>29.413806451612899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4786000</v>
      </c>
      <c r="C32" s="46">
        <v>-267000</v>
      </c>
      <c r="D32" s="46"/>
      <c r="E32" s="46">
        <f t="shared" si="4"/>
        <v>4519000</v>
      </c>
      <c r="F32" s="47">
        <v>4519000</v>
      </c>
      <c r="G32" s="48">
        <v>4519000</v>
      </c>
      <c r="H32" s="47">
        <v>690000</v>
      </c>
      <c r="I32" s="48"/>
      <c r="J32" s="47">
        <v>694000</v>
      </c>
      <c r="K32" s="48">
        <v>608943</v>
      </c>
      <c r="L32" s="47">
        <v>815000</v>
      </c>
      <c r="M32" s="48">
        <v>1703435</v>
      </c>
      <c r="N32" s="47">
        <v>689000</v>
      </c>
      <c r="O32" s="48">
        <v>2255323</v>
      </c>
      <c r="P32" s="47">
        <f t="shared" si="5"/>
        <v>2888000</v>
      </c>
      <c r="Q32" s="48">
        <f t="shared" si="6"/>
        <v>4567701</v>
      </c>
      <c r="R32" s="24">
        <f t="shared" si="7"/>
        <v>-15.460122699386503</v>
      </c>
      <c r="S32" s="25">
        <f t="shared" si="8"/>
        <v>32.398535899520674</v>
      </c>
      <c r="T32" s="24">
        <f t="shared" si="9"/>
        <v>63.907944235450323</v>
      </c>
      <c r="U32" s="26">
        <f t="shared" si="10"/>
        <v>101.07769418012835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30132000</v>
      </c>
      <c r="D36" s="46"/>
      <c r="E36" s="46">
        <f t="shared" si="4"/>
        <v>30132000</v>
      </c>
      <c r="F36" s="47">
        <v>30132000</v>
      </c>
      <c r="G36" s="48">
        <v>30132000</v>
      </c>
      <c r="H36" s="47"/>
      <c r="I36" s="48"/>
      <c r="J36" s="47"/>
      <c r="K36" s="48"/>
      <c r="L36" s="47">
        <v>998000</v>
      </c>
      <c r="M36" s="48"/>
      <c r="N36" s="47">
        <v>2918000</v>
      </c>
      <c r="O36" s="48"/>
      <c r="P36" s="47">
        <f t="shared" si="5"/>
        <v>3916000</v>
      </c>
      <c r="Q36" s="48">
        <f t="shared" si="6"/>
        <v>0</v>
      </c>
      <c r="R36" s="24">
        <f t="shared" si="7"/>
        <v>192.38476953907815</v>
      </c>
      <c r="S36" s="25">
        <f t="shared" si="8"/>
        <v>0</v>
      </c>
      <c r="T36" s="24">
        <f t="shared" si="9"/>
        <v>12.996150272135933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123000</v>
      </c>
      <c r="C42" s="52">
        <f t="shared" si="13"/>
        <v>10925000</v>
      </c>
      <c r="D42" s="52">
        <f t="shared" si="13"/>
        <v>0</v>
      </c>
      <c r="E42" s="52">
        <f t="shared" si="13"/>
        <v>11048000</v>
      </c>
      <c r="F42" s="53">
        <f t="shared" si="13"/>
        <v>11048000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123000</v>
      </c>
      <c r="C43" s="43">
        <f t="shared" si="19"/>
        <v>10925000</v>
      </c>
      <c r="D43" s="43">
        <f t="shared" si="19"/>
        <v>0</v>
      </c>
      <c r="E43" s="43">
        <f t="shared" si="19"/>
        <v>11048000</v>
      </c>
      <c r="F43" s="44">
        <f t="shared" si="19"/>
        <v>11048000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123000</v>
      </c>
      <c r="C45" s="46">
        <v>10925000</v>
      </c>
      <c r="D45" s="46"/>
      <c r="E45" s="46">
        <f t="shared" si="21"/>
        <v>11048000</v>
      </c>
      <c r="F45" s="47">
        <v>11048000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88619000</v>
      </c>
      <c r="C59" s="43">
        <f t="shared" si="26"/>
        <v>38040000</v>
      </c>
      <c r="D59" s="43">
        <f t="shared" si="26"/>
        <v>0</v>
      </c>
      <c r="E59" s="43">
        <f t="shared" si="26"/>
        <v>126659000</v>
      </c>
      <c r="F59" s="44">
        <f t="shared" si="26"/>
        <v>126659000</v>
      </c>
      <c r="G59" s="45">
        <f t="shared" si="26"/>
        <v>115611000</v>
      </c>
      <c r="H59" s="44">
        <f t="shared" si="26"/>
        <v>12761000</v>
      </c>
      <c r="I59" s="45">
        <f t="shared" si="26"/>
        <v>9550039</v>
      </c>
      <c r="J59" s="44">
        <f t="shared" si="26"/>
        <v>19941000</v>
      </c>
      <c r="K59" s="45">
        <f t="shared" si="26"/>
        <v>25980471</v>
      </c>
      <c r="L59" s="44">
        <f t="shared" si="26"/>
        <v>8003000</v>
      </c>
      <c r="M59" s="45">
        <f t="shared" si="26"/>
        <v>9182945</v>
      </c>
      <c r="N59" s="44">
        <f t="shared" si="26"/>
        <v>40448000</v>
      </c>
      <c r="O59" s="45">
        <f t="shared" si="26"/>
        <v>32560039</v>
      </c>
      <c r="P59" s="44">
        <f t="shared" si="26"/>
        <v>81153000</v>
      </c>
      <c r="Q59" s="45">
        <f t="shared" si="26"/>
        <v>77273494</v>
      </c>
      <c r="R59" s="20">
        <f t="shared" si="14"/>
        <v>405.41047107334754</v>
      </c>
      <c r="S59" s="21">
        <f t="shared" si="15"/>
        <v>254.57077223047725</v>
      </c>
      <c r="T59" s="20">
        <f t="shared" si="16"/>
        <v>64.072035939017354</v>
      </c>
      <c r="U59" s="22">
        <f t="shared" si="17"/>
        <v>61.0090826550028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88619000</v>
      </c>
      <c r="C63" s="55">
        <f t="shared" si="30"/>
        <v>38040000</v>
      </c>
      <c r="D63" s="55">
        <f t="shared" si="30"/>
        <v>0</v>
      </c>
      <c r="E63" s="55">
        <f t="shared" si="30"/>
        <v>126659000</v>
      </c>
      <c r="F63" s="56">
        <f t="shared" si="30"/>
        <v>126659000</v>
      </c>
      <c r="G63" s="57">
        <f t="shared" si="30"/>
        <v>115611000</v>
      </c>
      <c r="H63" s="56">
        <f t="shared" si="30"/>
        <v>12761000</v>
      </c>
      <c r="I63" s="57">
        <f t="shared" si="30"/>
        <v>9550039</v>
      </c>
      <c r="J63" s="56">
        <f t="shared" si="30"/>
        <v>19941000</v>
      </c>
      <c r="K63" s="57">
        <f t="shared" si="30"/>
        <v>25980471</v>
      </c>
      <c r="L63" s="56">
        <f t="shared" si="30"/>
        <v>8003000</v>
      </c>
      <c r="M63" s="58">
        <f t="shared" si="30"/>
        <v>9182945</v>
      </c>
      <c r="N63" s="56">
        <f t="shared" si="30"/>
        <v>40448000</v>
      </c>
      <c r="O63" s="57">
        <f t="shared" si="30"/>
        <v>32560039</v>
      </c>
      <c r="P63" s="56">
        <f t="shared" si="30"/>
        <v>81153000</v>
      </c>
      <c r="Q63" s="57">
        <f t="shared" si="30"/>
        <v>77273494</v>
      </c>
      <c r="R63" s="38">
        <f t="shared" si="14"/>
        <v>405.41047107334754</v>
      </c>
      <c r="S63" s="39">
        <f t="shared" si="15"/>
        <v>254.57077223047725</v>
      </c>
      <c r="T63" s="38">
        <f t="shared" si="16"/>
        <v>64.072035939017354</v>
      </c>
      <c r="U63" s="39">
        <f t="shared" si="17"/>
        <v>61.0090826550028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71469000</v>
      </c>
      <c r="C8" s="40">
        <f t="shared" si="0"/>
        <v>-2999000</v>
      </c>
      <c r="D8" s="40">
        <f t="shared" si="0"/>
        <v>0</v>
      </c>
      <c r="E8" s="40">
        <f t="shared" si="0"/>
        <v>68470000</v>
      </c>
      <c r="F8" s="41">
        <f t="shared" si="0"/>
        <v>68470000</v>
      </c>
      <c r="G8" s="42">
        <f t="shared" si="0"/>
        <v>68470000</v>
      </c>
      <c r="H8" s="41">
        <f t="shared" si="0"/>
        <v>9587000</v>
      </c>
      <c r="I8" s="42">
        <f t="shared" si="0"/>
        <v>1361404</v>
      </c>
      <c r="J8" s="41">
        <f t="shared" si="0"/>
        <v>12322000</v>
      </c>
      <c r="K8" s="42">
        <f t="shared" si="0"/>
        <v>2481904</v>
      </c>
      <c r="L8" s="41">
        <f t="shared" si="0"/>
        <v>21310000</v>
      </c>
      <c r="M8" s="42">
        <f t="shared" si="0"/>
        <v>1944079</v>
      </c>
      <c r="N8" s="41">
        <f t="shared" si="0"/>
        <v>23835000</v>
      </c>
      <c r="O8" s="42">
        <f t="shared" si="0"/>
        <v>291642</v>
      </c>
      <c r="P8" s="41">
        <f t="shared" si="0"/>
        <v>67054000</v>
      </c>
      <c r="Q8" s="42">
        <f t="shared" si="0"/>
        <v>6079029</v>
      </c>
      <c r="R8" s="16">
        <f>IF(($L8       =0),0,((($N8       -$L8       )/$L8       )*100))</f>
        <v>11.848897231346786</v>
      </c>
      <c r="S8" s="17">
        <f>IF(($M8       =0),0,((($O8       -$M8       )/$M8       )*100))</f>
        <v>-84.998449137097822</v>
      </c>
      <c r="T8" s="16">
        <f>IF(($E8       =0),0,(($P8       /$E8       )*100))</f>
        <v>97.931940996056667</v>
      </c>
      <c r="U8" s="18">
        <f>IF(($E8       =0),0,(($Q8       /$E8       )*100))</f>
        <v>8.8783832335329347</v>
      </c>
      <c r="V8" s="41">
        <f t="shared" ref="V8:W8" si="1">+V9+V27</f>
        <v>8558000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60847000</v>
      </c>
      <c r="C9" s="43">
        <f t="shared" si="2"/>
        <v>-2716000</v>
      </c>
      <c r="D9" s="43">
        <f t="shared" si="2"/>
        <v>0</v>
      </c>
      <c r="E9" s="43">
        <f t="shared" si="2"/>
        <v>58131000</v>
      </c>
      <c r="F9" s="44">
        <f t="shared" si="2"/>
        <v>58131000</v>
      </c>
      <c r="G9" s="45">
        <f t="shared" si="2"/>
        <v>58131000</v>
      </c>
      <c r="H9" s="44">
        <f t="shared" si="2"/>
        <v>8225000</v>
      </c>
      <c r="I9" s="45">
        <f t="shared" si="2"/>
        <v>0</v>
      </c>
      <c r="J9" s="44">
        <f t="shared" si="2"/>
        <v>9866000</v>
      </c>
      <c r="K9" s="45">
        <f t="shared" si="2"/>
        <v>0</v>
      </c>
      <c r="L9" s="44">
        <f t="shared" si="2"/>
        <v>17026000</v>
      </c>
      <c r="M9" s="45">
        <f t="shared" si="2"/>
        <v>0</v>
      </c>
      <c r="N9" s="44">
        <f t="shared" si="2"/>
        <v>22654000</v>
      </c>
      <c r="O9" s="45">
        <f t="shared" si="2"/>
        <v>0</v>
      </c>
      <c r="P9" s="44">
        <f t="shared" si="2"/>
        <v>57771000</v>
      </c>
      <c r="Q9" s="45">
        <f t="shared" si="2"/>
        <v>0</v>
      </c>
      <c r="R9" s="20">
        <f>IF(($L9       =0),0,((($N9       -$L9       )/$L9       )*100))</f>
        <v>33.055327146716785</v>
      </c>
      <c r="S9" s="21">
        <f>IF(($M9       =0),0,((($O9       -$M9       )/$M9       )*100))</f>
        <v>0</v>
      </c>
      <c r="T9" s="20">
        <f>IF(($E9       =0),0,(($P9       /$E9       )*100))</f>
        <v>99.380709088094136</v>
      </c>
      <c r="U9" s="22">
        <f>IF(($E9       =0),0,(($Q9       /$E9       )*100))</f>
        <v>0</v>
      </c>
      <c r="V9" s="44">
        <f t="shared" ref="V9:W9" si="3">SUM(V10:V26)</f>
        <v>8558000</v>
      </c>
      <c r="W9" s="45">
        <f t="shared" si="3"/>
        <v>0</v>
      </c>
    </row>
    <row r="10" spans="1:23" x14ac:dyDescent="0.2">
      <c r="A10" s="23" t="s">
        <v>37</v>
      </c>
      <c r="B10" s="46">
        <v>40609000</v>
      </c>
      <c r="C10" s="46">
        <v>-2716000</v>
      </c>
      <c r="D10" s="46"/>
      <c r="E10" s="46">
        <f t="shared" ref="E10:E41" si="4">$B10      +$C10      +$D10</f>
        <v>37893000</v>
      </c>
      <c r="F10" s="47">
        <v>37893000</v>
      </c>
      <c r="G10" s="48">
        <v>37893000</v>
      </c>
      <c r="H10" s="47">
        <v>6953000</v>
      </c>
      <c r="I10" s="48"/>
      <c r="J10" s="47">
        <v>8205000</v>
      </c>
      <c r="K10" s="48"/>
      <c r="L10" s="47">
        <v>219000</v>
      </c>
      <c r="M10" s="48"/>
      <c r="N10" s="47">
        <v>22516000</v>
      </c>
      <c r="O10" s="48"/>
      <c r="P10" s="47">
        <f t="shared" ref="P10:P41" si="5">$H10      +$J10      +$L10      +$N10</f>
        <v>37893000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10181.278538812785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20238000</v>
      </c>
      <c r="C13" s="46"/>
      <c r="D13" s="46"/>
      <c r="E13" s="46">
        <f t="shared" si="4"/>
        <v>20238000</v>
      </c>
      <c r="F13" s="47">
        <v>20238000</v>
      </c>
      <c r="G13" s="48">
        <v>20238000</v>
      </c>
      <c r="H13" s="47">
        <v>1272000</v>
      </c>
      <c r="I13" s="48"/>
      <c r="J13" s="47">
        <v>1661000</v>
      </c>
      <c r="K13" s="48"/>
      <c r="L13" s="47">
        <v>16807000</v>
      </c>
      <c r="M13" s="48"/>
      <c r="N13" s="47">
        <v>138000</v>
      </c>
      <c r="O13" s="48"/>
      <c r="P13" s="47">
        <f t="shared" si="5"/>
        <v>19878000</v>
      </c>
      <c r="Q13" s="48">
        <f t="shared" si="6"/>
        <v>0</v>
      </c>
      <c r="R13" s="24">
        <f t="shared" si="7"/>
        <v>-99.178913547926456</v>
      </c>
      <c r="S13" s="25">
        <f t="shared" si="8"/>
        <v>0</v>
      </c>
      <c r="T13" s="24">
        <f t="shared" si="9"/>
        <v>98.221168099614587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8379000</v>
      </c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179000</v>
      </c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10622000</v>
      </c>
      <c r="C27" s="43">
        <f t="shared" si="11"/>
        <v>-283000</v>
      </c>
      <c r="D27" s="43">
        <f t="shared" si="11"/>
        <v>0</v>
      </c>
      <c r="E27" s="43">
        <f t="shared" si="11"/>
        <v>10339000</v>
      </c>
      <c r="F27" s="44">
        <f t="shared" si="11"/>
        <v>10339000</v>
      </c>
      <c r="G27" s="45">
        <f t="shared" si="11"/>
        <v>10339000</v>
      </c>
      <c r="H27" s="44">
        <f t="shared" si="11"/>
        <v>1362000</v>
      </c>
      <c r="I27" s="45">
        <f t="shared" si="11"/>
        <v>1361404</v>
      </c>
      <c r="J27" s="44">
        <f t="shared" si="11"/>
        <v>2456000</v>
      </c>
      <c r="K27" s="45">
        <f t="shared" si="11"/>
        <v>2481904</v>
      </c>
      <c r="L27" s="44">
        <f t="shared" si="11"/>
        <v>4284000</v>
      </c>
      <c r="M27" s="45">
        <f t="shared" si="11"/>
        <v>1944079</v>
      </c>
      <c r="N27" s="44">
        <f t="shared" si="11"/>
        <v>1181000</v>
      </c>
      <c r="O27" s="45">
        <f t="shared" si="11"/>
        <v>291642</v>
      </c>
      <c r="P27" s="44">
        <f t="shared" si="11"/>
        <v>9283000</v>
      </c>
      <c r="Q27" s="45">
        <f t="shared" si="11"/>
        <v>6079029</v>
      </c>
      <c r="R27" s="20">
        <f t="shared" si="7"/>
        <v>-72.43230625583567</v>
      </c>
      <c r="S27" s="21">
        <f t="shared" si="8"/>
        <v>-84.998449137097822</v>
      </c>
      <c r="T27" s="20">
        <f t="shared" si="9"/>
        <v>89.786246252055321</v>
      </c>
      <c r="U27" s="22">
        <f t="shared" si="10"/>
        <v>58.797069349066646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94000</v>
      </c>
      <c r="I30" s="48">
        <v>93404</v>
      </c>
      <c r="J30" s="47">
        <v>174000</v>
      </c>
      <c r="K30" s="48">
        <v>199904</v>
      </c>
      <c r="L30" s="47">
        <v>101000</v>
      </c>
      <c r="M30" s="48">
        <v>705079</v>
      </c>
      <c r="N30" s="47">
        <v>292000</v>
      </c>
      <c r="O30" s="48">
        <v>291642</v>
      </c>
      <c r="P30" s="47">
        <f t="shared" si="5"/>
        <v>661000</v>
      </c>
      <c r="Q30" s="48">
        <f t="shared" si="6"/>
        <v>1290029</v>
      </c>
      <c r="R30" s="24">
        <f t="shared" si="7"/>
        <v>189.1089108910891</v>
      </c>
      <c r="S30" s="25">
        <f t="shared" si="8"/>
        <v>-58.636975431121904</v>
      </c>
      <c r="T30" s="24">
        <f t="shared" si="9"/>
        <v>42.645161290322584</v>
      </c>
      <c r="U30" s="26">
        <f t="shared" si="10"/>
        <v>83.227677419354833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5072000</v>
      </c>
      <c r="C32" s="46">
        <v>-283000</v>
      </c>
      <c r="D32" s="46"/>
      <c r="E32" s="46">
        <f t="shared" si="4"/>
        <v>4789000</v>
      </c>
      <c r="F32" s="47">
        <v>4789000</v>
      </c>
      <c r="G32" s="48">
        <v>4789000</v>
      </c>
      <c r="H32" s="47">
        <v>1268000</v>
      </c>
      <c r="I32" s="48">
        <v>1268000</v>
      </c>
      <c r="J32" s="47">
        <v>2282000</v>
      </c>
      <c r="K32" s="48">
        <v>2282000</v>
      </c>
      <c r="L32" s="47">
        <v>1239000</v>
      </c>
      <c r="M32" s="48">
        <v>1239000</v>
      </c>
      <c r="N32" s="47"/>
      <c r="O32" s="48"/>
      <c r="P32" s="47">
        <f t="shared" si="5"/>
        <v>4789000</v>
      </c>
      <c r="Q32" s="48">
        <f t="shared" si="6"/>
        <v>4789000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>
        <v>2944000</v>
      </c>
      <c r="M35" s="48"/>
      <c r="N35" s="47">
        <v>889000</v>
      </c>
      <c r="O35" s="48"/>
      <c r="P35" s="47">
        <f t="shared" si="5"/>
        <v>3833000</v>
      </c>
      <c r="Q35" s="48">
        <f t="shared" si="6"/>
        <v>0</v>
      </c>
      <c r="R35" s="24">
        <f t="shared" si="7"/>
        <v>-69.802989130434781</v>
      </c>
      <c r="S35" s="25">
        <f t="shared" si="8"/>
        <v>0</v>
      </c>
      <c r="T35" s="24">
        <f t="shared" si="9"/>
        <v>95.825000000000003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5796000</v>
      </c>
      <c r="C42" s="52">
        <f t="shared" si="13"/>
        <v>-5468000</v>
      </c>
      <c r="D42" s="52">
        <f t="shared" si="13"/>
        <v>0</v>
      </c>
      <c r="E42" s="52">
        <f t="shared" si="13"/>
        <v>328000</v>
      </c>
      <c r="F42" s="53">
        <f t="shared" si="13"/>
        <v>328000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5796000</v>
      </c>
      <c r="C43" s="43">
        <f t="shared" si="19"/>
        <v>-5468000</v>
      </c>
      <c r="D43" s="43">
        <f t="shared" si="19"/>
        <v>0</v>
      </c>
      <c r="E43" s="43">
        <f t="shared" si="19"/>
        <v>328000</v>
      </c>
      <c r="F43" s="44">
        <f t="shared" si="19"/>
        <v>328000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5796000</v>
      </c>
      <c r="C45" s="46">
        <v>-5468000</v>
      </c>
      <c r="D45" s="46"/>
      <c r="E45" s="46">
        <f t="shared" si="21"/>
        <v>328000</v>
      </c>
      <c r="F45" s="47">
        <v>328000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77265000</v>
      </c>
      <c r="C59" s="43">
        <f t="shared" si="26"/>
        <v>-8467000</v>
      </c>
      <c r="D59" s="43">
        <f t="shared" si="26"/>
        <v>0</v>
      </c>
      <c r="E59" s="43">
        <f t="shared" si="26"/>
        <v>68798000</v>
      </c>
      <c r="F59" s="44">
        <f t="shared" si="26"/>
        <v>68798000</v>
      </c>
      <c r="G59" s="45">
        <f t="shared" si="26"/>
        <v>68470000</v>
      </c>
      <c r="H59" s="44">
        <f t="shared" si="26"/>
        <v>9587000</v>
      </c>
      <c r="I59" s="45">
        <f t="shared" si="26"/>
        <v>1361404</v>
      </c>
      <c r="J59" s="44">
        <f t="shared" si="26"/>
        <v>12322000</v>
      </c>
      <c r="K59" s="45">
        <f t="shared" si="26"/>
        <v>2481904</v>
      </c>
      <c r="L59" s="44">
        <f t="shared" si="26"/>
        <v>21310000</v>
      </c>
      <c r="M59" s="45">
        <f t="shared" si="26"/>
        <v>1944079</v>
      </c>
      <c r="N59" s="44">
        <f t="shared" si="26"/>
        <v>23835000</v>
      </c>
      <c r="O59" s="45">
        <f t="shared" si="26"/>
        <v>291642</v>
      </c>
      <c r="P59" s="44">
        <f t="shared" si="26"/>
        <v>67054000</v>
      </c>
      <c r="Q59" s="45">
        <f t="shared" si="26"/>
        <v>6079029</v>
      </c>
      <c r="R59" s="20">
        <f t="shared" si="14"/>
        <v>11.848897231346786</v>
      </c>
      <c r="S59" s="21">
        <f t="shared" si="15"/>
        <v>-84.998449137097822</v>
      </c>
      <c r="T59" s="20">
        <f t="shared" si="16"/>
        <v>97.465042588447332</v>
      </c>
      <c r="U59" s="22">
        <f t="shared" si="17"/>
        <v>8.8360548271752091</v>
      </c>
      <c r="V59" s="44">
        <f t="shared" ref="V59:W59" si="27">+V8+V42</f>
        <v>8558000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77265000</v>
      </c>
      <c r="C63" s="55">
        <f t="shared" si="30"/>
        <v>-8467000</v>
      </c>
      <c r="D63" s="55">
        <f t="shared" si="30"/>
        <v>0</v>
      </c>
      <c r="E63" s="55">
        <f t="shared" si="30"/>
        <v>68798000</v>
      </c>
      <c r="F63" s="56">
        <f t="shared" si="30"/>
        <v>68798000</v>
      </c>
      <c r="G63" s="57">
        <f t="shared" si="30"/>
        <v>68470000</v>
      </c>
      <c r="H63" s="56">
        <f t="shared" si="30"/>
        <v>9587000</v>
      </c>
      <c r="I63" s="57">
        <f t="shared" si="30"/>
        <v>1361404</v>
      </c>
      <c r="J63" s="56">
        <f t="shared" si="30"/>
        <v>12322000</v>
      </c>
      <c r="K63" s="57">
        <f t="shared" si="30"/>
        <v>2481904</v>
      </c>
      <c r="L63" s="56">
        <f t="shared" si="30"/>
        <v>21310000</v>
      </c>
      <c r="M63" s="58">
        <f t="shared" si="30"/>
        <v>1944079</v>
      </c>
      <c r="N63" s="56">
        <f t="shared" si="30"/>
        <v>23835000</v>
      </c>
      <c r="O63" s="57">
        <f t="shared" si="30"/>
        <v>291642</v>
      </c>
      <c r="P63" s="56">
        <f t="shared" si="30"/>
        <v>67054000</v>
      </c>
      <c r="Q63" s="57">
        <f t="shared" si="30"/>
        <v>6079029</v>
      </c>
      <c r="R63" s="38">
        <f t="shared" si="14"/>
        <v>11.848897231346786</v>
      </c>
      <c r="S63" s="39">
        <f t="shared" si="15"/>
        <v>-84.998449137097822</v>
      </c>
      <c r="T63" s="38">
        <f t="shared" si="16"/>
        <v>97.465042588447332</v>
      </c>
      <c r="U63" s="39">
        <f t="shared" si="17"/>
        <v>8.8360548271752091</v>
      </c>
      <c r="V63" s="56">
        <f>+V59+V60</f>
        <v>8558000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40177000</v>
      </c>
      <c r="C8" s="40">
        <f t="shared" si="0"/>
        <v>25596000</v>
      </c>
      <c r="D8" s="40">
        <f t="shared" si="0"/>
        <v>0</v>
      </c>
      <c r="E8" s="40">
        <f t="shared" si="0"/>
        <v>65773000</v>
      </c>
      <c r="F8" s="41">
        <f t="shared" si="0"/>
        <v>65773000</v>
      </c>
      <c r="G8" s="42">
        <f t="shared" si="0"/>
        <v>65773000</v>
      </c>
      <c r="H8" s="41">
        <f t="shared" si="0"/>
        <v>11679000</v>
      </c>
      <c r="I8" s="42">
        <f t="shared" si="0"/>
        <v>13185401</v>
      </c>
      <c r="J8" s="41">
        <f t="shared" si="0"/>
        <v>13893000</v>
      </c>
      <c r="K8" s="42">
        <f t="shared" si="0"/>
        <v>15573312</v>
      </c>
      <c r="L8" s="41">
        <f t="shared" si="0"/>
        <v>7975000</v>
      </c>
      <c r="M8" s="42">
        <f t="shared" si="0"/>
        <v>4323858</v>
      </c>
      <c r="N8" s="41">
        <f t="shared" si="0"/>
        <v>11322000</v>
      </c>
      <c r="O8" s="42">
        <f t="shared" si="0"/>
        <v>5598111</v>
      </c>
      <c r="P8" s="41">
        <f t="shared" si="0"/>
        <v>44869000</v>
      </c>
      <c r="Q8" s="42">
        <f t="shared" si="0"/>
        <v>38680682</v>
      </c>
      <c r="R8" s="16">
        <f>IF(($L8       =0),0,((($N8       -$L8       )/$L8       )*100))</f>
        <v>41.968652037617552</v>
      </c>
      <c r="S8" s="17">
        <f>IF(($M8       =0),0,((($O8       -$M8       )/$M8       )*100))</f>
        <v>29.470278626171346</v>
      </c>
      <c r="T8" s="16">
        <f>IF(($E8       =0),0,(($P8       /$E8       )*100))</f>
        <v>68.217961777629128</v>
      </c>
      <c r="U8" s="18">
        <f>IF(($E8       =0),0,(($Q8       /$E8       )*100))</f>
        <v>58.809362504371101</v>
      </c>
      <c r="V8" s="41">
        <f t="shared" ref="V8:W8" si="1">+V9+V27</f>
        <v>874000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35265000</v>
      </c>
      <c r="C9" s="43">
        <f t="shared" si="2"/>
        <v>54000</v>
      </c>
      <c r="D9" s="43">
        <f t="shared" si="2"/>
        <v>0</v>
      </c>
      <c r="E9" s="43">
        <f t="shared" si="2"/>
        <v>35319000</v>
      </c>
      <c r="F9" s="44">
        <f t="shared" si="2"/>
        <v>35319000</v>
      </c>
      <c r="G9" s="45">
        <f t="shared" si="2"/>
        <v>35319000</v>
      </c>
      <c r="H9" s="44">
        <f t="shared" si="2"/>
        <v>10537000</v>
      </c>
      <c r="I9" s="45">
        <f t="shared" si="2"/>
        <v>12082395</v>
      </c>
      <c r="J9" s="44">
        <f t="shared" si="2"/>
        <v>12224000</v>
      </c>
      <c r="K9" s="45">
        <f t="shared" si="2"/>
        <v>13130539</v>
      </c>
      <c r="L9" s="44">
        <f t="shared" si="2"/>
        <v>6146000</v>
      </c>
      <c r="M9" s="45">
        <f t="shared" si="2"/>
        <v>4204008</v>
      </c>
      <c r="N9" s="44">
        <f t="shared" si="2"/>
        <v>4763000</v>
      </c>
      <c r="O9" s="45">
        <f t="shared" si="2"/>
        <v>4603765</v>
      </c>
      <c r="P9" s="44">
        <f t="shared" si="2"/>
        <v>33670000</v>
      </c>
      <c r="Q9" s="45">
        <f t="shared" si="2"/>
        <v>34020707</v>
      </c>
      <c r="R9" s="20">
        <f>IF(($L9       =0),0,((($N9       -$L9       )/$L9       )*100))</f>
        <v>-22.50244061178002</v>
      </c>
      <c r="S9" s="21">
        <f>IF(($M9       =0),0,((($O9       -$M9       )/$M9       )*100))</f>
        <v>9.5089495548057936</v>
      </c>
      <c r="T9" s="20">
        <f>IF(($E9       =0),0,(($P9       /$E9       )*100))</f>
        <v>95.331124890285679</v>
      </c>
      <c r="U9" s="22">
        <f>IF(($E9       =0),0,(($Q9       /$E9       )*100))</f>
        <v>96.324094679917323</v>
      </c>
      <c r="V9" s="44">
        <f t="shared" ref="V9:W9" si="3">SUM(V10:V26)</f>
        <v>874000</v>
      </c>
      <c r="W9" s="45">
        <f t="shared" si="3"/>
        <v>0</v>
      </c>
    </row>
    <row r="10" spans="1:23" x14ac:dyDescent="0.2">
      <c r="A10" s="23" t="s">
        <v>37</v>
      </c>
      <c r="B10" s="46">
        <v>25533000</v>
      </c>
      <c r="C10" s="46">
        <v>54000</v>
      </c>
      <c r="D10" s="46"/>
      <c r="E10" s="46">
        <f t="shared" ref="E10:E41" si="4">$B10      +$C10      +$D10</f>
        <v>25587000</v>
      </c>
      <c r="F10" s="47">
        <v>25587000</v>
      </c>
      <c r="G10" s="48">
        <v>25587000</v>
      </c>
      <c r="H10" s="47">
        <v>10469000</v>
      </c>
      <c r="I10" s="48">
        <v>10469578</v>
      </c>
      <c r="J10" s="47">
        <v>8282000</v>
      </c>
      <c r="K10" s="48">
        <v>9155968</v>
      </c>
      <c r="L10" s="47">
        <v>3952000</v>
      </c>
      <c r="M10" s="48">
        <v>3951805</v>
      </c>
      <c r="N10" s="47">
        <v>2884000</v>
      </c>
      <c r="O10" s="48">
        <v>2883649</v>
      </c>
      <c r="P10" s="47">
        <f t="shared" ref="P10:P41" si="5">$H10      +$J10      +$L10      +$N10</f>
        <v>25587000</v>
      </c>
      <c r="Q10" s="48">
        <f t="shared" ref="Q10:Q41" si="6">$I10      +$K10      +$M10      +$O10</f>
        <v>26461000</v>
      </c>
      <c r="R10" s="24">
        <f t="shared" ref="R10:R41" si="7">IF(($L10      =0),0,((($N10      -$L10      )/$L10      )*100))</f>
        <v>-27.02429149797571</v>
      </c>
      <c r="S10" s="25">
        <f t="shared" ref="S10:S41" si="8">IF(($M10      =0),0,((($O10      -$M10      )/$M10      )*100))</f>
        <v>-27.029572562411353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103.41579708445695</v>
      </c>
      <c r="V10" s="47">
        <v>874000</v>
      </c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460000</v>
      </c>
      <c r="C13" s="46"/>
      <c r="D13" s="46"/>
      <c r="E13" s="46">
        <f t="shared" si="4"/>
        <v>460000</v>
      </c>
      <c r="F13" s="47">
        <v>460000</v>
      </c>
      <c r="G13" s="48">
        <v>460000</v>
      </c>
      <c r="H13" s="47"/>
      <c r="I13" s="48"/>
      <c r="J13" s="47"/>
      <c r="K13" s="48">
        <v>32125</v>
      </c>
      <c r="L13" s="47"/>
      <c r="M13" s="48"/>
      <c r="N13" s="47">
        <v>159000</v>
      </c>
      <c r="O13" s="48"/>
      <c r="P13" s="47">
        <f t="shared" si="5"/>
        <v>159000</v>
      </c>
      <c r="Q13" s="48">
        <f t="shared" si="6"/>
        <v>32125</v>
      </c>
      <c r="R13" s="24">
        <f t="shared" si="7"/>
        <v>0</v>
      </c>
      <c r="S13" s="25">
        <f t="shared" si="8"/>
        <v>0</v>
      </c>
      <c r="T13" s="24">
        <f t="shared" si="9"/>
        <v>34.565217391304351</v>
      </c>
      <c r="U13" s="26">
        <f t="shared" si="10"/>
        <v>6.9836956521739131</v>
      </c>
      <c r="V13" s="47"/>
      <c r="W13" s="48"/>
    </row>
    <row r="14" spans="1:23" x14ac:dyDescent="0.2">
      <c r="A14" s="23" t="s">
        <v>41</v>
      </c>
      <c r="B14" s="46">
        <v>9272000</v>
      </c>
      <c r="C14" s="46"/>
      <c r="D14" s="46"/>
      <c r="E14" s="46">
        <f t="shared" si="4"/>
        <v>9272000</v>
      </c>
      <c r="F14" s="47">
        <v>9272000</v>
      </c>
      <c r="G14" s="48">
        <v>9272000</v>
      </c>
      <c r="H14" s="47">
        <v>68000</v>
      </c>
      <c r="I14" s="48">
        <v>1612817</v>
      </c>
      <c r="J14" s="47">
        <v>3942000</v>
      </c>
      <c r="K14" s="48">
        <v>3942446</v>
      </c>
      <c r="L14" s="47">
        <v>2194000</v>
      </c>
      <c r="M14" s="48">
        <v>252203</v>
      </c>
      <c r="N14" s="47">
        <v>1720000</v>
      </c>
      <c r="O14" s="48">
        <v>1720116</v>
      </c>
      <c r="P14" s="47">
        <f t="shared" si="5"/>
        <v>7924000</v>
      </c>
      <c r="Q14" s="48">
        <f t="shared" si="6"/>
        <v>7527582</v>
      </c>
      <c r="R14" s="24">
        <f t="shared" si="7"/>
        <v>-21.604375569735641</v>
      </c>
      <c r="S14" s="25">
        <f t="shared" si="8"/>
        <v>582.03629615825344</v>
      </c>
      <c r="T14" s="24">
        <f t="shared" si="9"/>
        <v>85.461604831751515</v>
      </c>
      <c r="U14" s="26">
        <f t="shared" si="10"/>
        <v>81.18617342536669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4912000</v>
      </c>
      <c r="C27" s="43">
        <f t="shared" si="11"/>
        <v>25542000</v>
      </c>
      <c r="D27" s="43">
        <f t="shared" si="11"/>
        <v>0</v>
      </c>
      <c r="E27" s="43">
        <f t="shared" si="11"/>
        <v>30454000</v>
      </c>
      <c r="F27" s="44">
        <f t="shared" si="11"/>
        <v>30454000</v>
      </c>
      <c r="G27" s="45">
        <f t="shared" si="11"/>
        <v>30454000</v>
      </c>
      <c r="H27" s="44">
        <f t="shared" si="11"/>
        <v>1142000</v>
      </c>
      <c r="I27" s="45">
        <f t="shared" si="11"/>
        <v>1103006</v>
      </c>
      <c r="J27" s="44">
        <f t="shared" si="11"/>
        <v>1669000</v>
      </c>
      <c r="K27" s="45">
        <f t="shared" si="11"/>
        <v>2442773</v>
      </c>
      <c r="L27" s="44">
        <f t="shared" si="11"/>
        <v>1829000</v>
      </c>
      <c r="M27" s="45">
        <f t="shared" si="11"/>
        <v>119850</v>
      </c>
      <c r="N27" s="44">
        <f t="shared" si="11"/>
        <v>6559000</v>
      </c>
      <c r="O27" s="45">
        <f t="shared" si="11"/>
        <v>994346</v>
      </c>
      <c r="P27" s="44">
        <f t="shared" si="11"/>
        <v>11199000</v>
      </c>
      <c r="Q27" s="45">
        <f t="shared" si="11"/>
        <v>4659975</v>
      </c>
      <c r="R27" s="20">
        <f t="shared" si="7"/>
        <v>258.61126298523783</v>
      </c>
      <c r="S27" s="21">
        <f t="shared" si="8"/>
        <v>729.6587400917814</v>
      </c>
      <c r="T27" s="20">
        <f t="shared" si="9"/>
        <v>36.773494450646879</v>
      </c>
      <c r="U27" s="22">
        <f t="shared" si="10"/>
        <v>15.301684507782229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268000</v>
      </c>
      <c r="I30" s="48">
        <v>177171</v>
      </c>
      <c r="J30" s="47">
        <v>345000</v>
      </c>
      <c r="K30" s="48">
        <v>1024164</v>
      </c>
      <c r="L30" s="47">
        <v>88000</v>
      </c>
      <c r="M30" s="48">
        <v>-501335</v>
      </c>
      <c r="N30" s="47">
        <v>849000</v>
      </c>
      <c r="O30" s="48">
        <v>823253</v>
      </c>
      <c r="P30" s="47">
        <f t="shared" si="5"/>
        <v>1550000</v>
      </c>
      <c r="Q30" s="48">
        <f t="shared" si="6"/>
        <v>1523253</v>
      </c>
      <c r="R30" s="24">
        <f t="shared" si="7"/>
        <v>864.77272727272737</v>
      </c>
      <c r="S30" s="25">
        <f t="shared" si="8"/>
        <v>-264.21215355002141</v>
      </c>
      <c r="T30" s="24">
        <f t="shared" si="9"/>
        <v>100</v>
      </c>
      <c r="U30" s="26">
        <f t="shared" si="10"/>
        <v>98.274387096774191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3362000</v>
      </c>
      <c r="C32" s="46">
        <v>-188000</v>
      </c>
      <c r="D32" s="46"/>
      <c r="E32" s="46">
        <f t="shared" si="4"/>
        <v>3174000</v>
      </c>
      <c r="F32" s="47">
        <v>3174000</v>
      </c>
      <c r="G32" s="48">
        <v>3174000</v>
      </c>
      <c r="H32" s="47">
        <v>874000</v>
      </c>
      <c r="I32" s="48">
        <v>925835</v>
      </c>
      <c r="J32" s="47">
        <v>1324000</v>
      </c>
      <c r="K32" s="48">
        <v>1418609</v>
      </c>
      <c r="L32" s="47">
        <v>621000</v>
      </c>
      <c r="M32" s="48">
        <v>621185</v>
      </c>
      <c r="N32" s="47">
        <v>355000</v>
      </c>
      <c r="O32" s="48">
        <v>171093</v>
      </c>
      <c r="P32" s="47">
        <f t="shared" si="5"/>
        <v>3174000</v>
      </c>
      <c r="Q32" s="48">
        <f t="shared" si="6"/>
        <v>3136722</v>
      </c>
      <c r="R32" s="24">
        <f t="shared" si="7"/>
        <v>-42.834138486312398</v>
      </c>
      <c r="S32" s="25">
        <f t="shared" si="8"/>
        <v>-72.456997512818248</v>
      </c>
      <c r="T32" s="24">
        <f t="shared" si="9"/>
        <v>100</v>
      </c>
      <c r="U32" s="26">
        <f t="shared" si="10"/>
        <v>98.825519848771265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25730000</v>
      </c>
      <c r="D36" s="46"/>
      <c r="E36" s="46">
        <f t="shared" si="4"/>
        <v>25730000</v>
      </c>
      <c r="F36" s="47">
        <v>25730000</v>
      </c>
      <c r="G36" s="48">
        <v>25730000</v>
      </c>
      <c r="H36" s="47"/>
      <c r="I36" s="48"/>
      <c r="J36" s="47"/>
      <c r="K36" s="48"/>
      <c r="L36" s="47">
        <v>1120000</v>
      </c>
      <c r="M36" s="48"/>
      <c r="N36" s="47">
        <v>5355000</v>
      </c>
      <c r="O36" s="48"/>
      <c r="P36" s="47">
        <f t="shared" si="5"/>
        <v>6475000</v>
      </c>
      <c r="Q36" s="48">
        <f t="shared" si="6"/>
        <v>0</v>
      </c>
      <c r="R36" s="24">
        <f t="shared" si="7"/>
        <v>378.125</v>
      </c>
      <c r="S36" s="25">
        <f t="shared" si="8"/>
        <v>0</v>
      </c>
      <c r="T36" s="24">
        <f t="shared" si="9"/>
        <v>25.165176836377768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100000</v>
      </c>
      <c r="C42" s="52">
        <f t="shared" si="13"/>
        <v>-100000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100000</v>
      </c>
      <c r="C43" s="43">
        <f t="shared" si="19"/>
        <v>-100000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>
        <v>-100000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40277000</v>
      </c>
      <c r="C59" s="43">
        <f t="shared" si="26"/>
        <v>25496000</v>
      </c>
      <c r="D59" s="43">
        <f t="shared" si="26"/>
        <v>0</v>
      </c>
      <c r="E59" s="43">
        <f t="shared" si="26"/>
        <v>65773000</v>
      </c>
      <c r="F59" s="44">
        <f t="shared" si="26"/>
        <v>65773000</v>
      </c>
      <c r="G59" s="45">
        <f t="shared" si="26"/>
        <v>65773000</v>
      </c>
      <c r="H59" s="44">
        <f t="shared" si="26"/>
        <v>11679000</v>
      </c>
      <c r="I59" s="45">
        <f t="shared" si="26"/>
        <v>13185401</v>
      </c>
      <c r="J59" s="44">
        <f t="shared" si="26"/>
        <v>13893000</v>
      </c>
      <c r="K59" s="45">
        <f t="shared" si="26"/>
        <v>15573312</v>
      </c>
      <c r="L59" s="44">
        <f t="shared" si="26"/>
        <v>7975000</v>
      </c>
      <c r="M59" s="45">
        <f t="shared" si="26"/>
        <v>4323858</v>
      </c>
      <c r="N59" s="44">
        <f t="shared" si="26"/>
        <v>11322000</v>
      </c>
      <c r="O59" s="45">
        <f t="shared" si="26"/>
        <v>5598111</v>
      </c>
      <c r="P59" s="44">
        <f t="shared" si="26"/>
        <v>44869000</v>
      </c>
      <c r="Q59" s="45">
        <f t="shared" si="26"/>
        <v>38680682</v>
      </c>
      <c r="R59" s="20">
        <f t="shared" si="14"/>
        <v>41.968652037617552</v>
      </c>
      <c r="S59" s="21">
        <f t="shared" si="15"/>
        <v>29.470278626171346</v>
      </c>
      <c r="T59" s="20">
        <f t="shared" si="16"/>
        <v>68.217961777629128</v>
      </c>
      <c r="U59" s="22">
        <f t="shared" si="17"/>
        <v>58.809362504371101</v>
      </c>
      <c r="V59" s="44">
        <f t="shared" ref="V59:W59" si="27">+V8+V42</f>
        <v>874000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40277000</v>
      </c>
      <c r="C63" s="55">
        <f t="shared" si="30"/>
        <v>25496000</v>
      </c>
      <c r="D63" s="55">
        <f t="shared" si="30"/>
        <v>0</v>
      </c>
      <c r="E63" s="55">
        <f t="shared" si="30"/>
        <v>65773000</v>
      </c>
      <c r="F63" s="56">
        <f t="shared" si="30"/>
        <v>65773000</v>
      </c>
      <c r="G63" s="57">
        <f t="shared" si="30"/>
        <v>65773000</v>
      </c>
      <c r="H63" s="56">
        <f t="shared" si="30"/>
        <v>11679000</v>
      </c>
      <c r="I63" s="57">
        <f t="shared" si="30"/>
        <v>13185401</v>
      </c>
      <c r="J63" s="56">
        <f t="shared" si="30"/>
        <v>13893000</v>
      </c>
      <c r="K63" s="57">
        <f t="shared" si="30"/>
        <v>15573312</v>
      </c>
      <c r="L63" s="56">
        <f t="shared" si="30"/>
        <v>7975000</v>
      </c>
      <c r="M63" s="58">
        <f t="shared" si="30"/>
        <v>4323858</v>
      </c>
      <c r="N63" s="56">
        <f t="shared" si="30"/>
        <v>11322000</v>
      </c>
      <c r="O63" s="57">
        <f t="shared" si="30"/>
        <v>5598111</v>
      </c>
      <c r="P63" s="56">
        <f t="shared" si="30"/>
        <v>44869000</v>
      </c>
      <c r="Q63" s="57">
        <f t="shared" si="30"/>
        <v>38680682</v>
      </c>
      <c r="R63" s="38">
        <f t="shared" si="14"/>
        <v>41.968652037617552</v>
      </c>
      <c r="S63" s="39">
        <f t="shared" si="15"/>
        <v>29.470278626171346</v>
      </c>
      <c r="T63" s="38">
        <f t="shared" si="16"/>
        <v>68.217961777629128</v>
      </c>
      <c r="U63" s="39">
        <f t="shared" si="17"/>
        <v>58.809362504371101</v>
      </c>
      <c r="V63" s="56">
        <f>+V59+V60</f>
        <v>874000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48993000</v>
      </c>
      <c r="C8" s="40">
        <f t="shared" si="0"/>
        <v>33167000</v>
      </c>
      <c r="D8" s="40">
        <f t="shared" si="0"/>
        <v>0</v>
      </c>
      <c r="E8" s="40">
        <f t="shared" si="0"/>
        <v>82160000</v>
      </c>
      <c r="F8" s="41">
        <f t="shared" si="0"/>
        <v>82160000</v>
      </c>
      <c r="G8" s="42">
        <f t="shared" si="0"/>
        <v>82160000</v>
      </c>
      <c r="H8" s="41">
        <f t="shared" si="0"/>
        <v>2408000</v>
      </c>
      <c r="I8" s="42">
        <f t="shared" si="0"/>
        <v>2048592</v>
      </c>
      <c r="J8" s="41">
        <f t="shared" si="0"/>
        <v>1452000</v>
      </c>
      <c r="K8" s="42">
        <f t="shared" si="0"/>
        <v>1788075</v>
      </c>
      <c r="L8" s="41">
        <f t="shared" si="0"/>
        <v>12884000</v>
      </c>
      <c r="M8" s="42">
        <f t="shared" si="0"/>
        <v>6097508</v>
      </c>
      <c r="N8" s="41">
        <f t="shared" si="0"/>
        <v>14080000</v>
      </c>
      <c r="O8" s="42">
        <f t="shared" si="0"/>
        <v>17895855</v>
      </c>
      <c r="P8" s="41">
        <f t="shared" si="0"/>
        <v>30824000</v>
      </c>
      <c r="Q8" s="42">
        <f t="shared" si="0"/>
        <v>27830030</v>
      </c>
      <c r="R8" s="16">
        <f>IF(($L8       =0),0,((($N8       -$L8       )/$L8       )*100))</f>
        <v>9.282831418814034</v>
      </c>
      <c r="S8" s="17">
        <f>IF(($M8       =0),0,((($O8       -$M8       )/$M8       )*100))</f>
        <v>193.49457188084048</v>
      </c>
      <c r="T8" s="16">
        <f>IF(($E8       =0),0,(($P8       /$E8       )*100))</f>
        <v>37.517039922103216</v>
      </c>
      <c r="U8" s="18">
        <f>IF(($E8       =0),0,(($Q8       /$E8       )*100))</f>
        <v>33.872967380720546</v>
      </c>
      <c r="V8" s="41">
        <f t="shared" ref="V8:W8" si="1">+V9+V27</f>
        <v>12283000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41609000</v>
      </c>
      <c r="C9" s="43">
        <f t="shared" si="2"/>
        <v>-8137000</v>
      </c>
      <c r="D9" s="43">
        <f t="shared" si="2"/>
        <v>0</v>
      </c>
      <c r="E9" s="43">
        <f t="shared" si="2"/>
        <v>33472000</v>
      </c>
      <c r="F9" s="44">
        <f t="shared" si="2"/>
        <v>33472000</v>
      </c>
      <c r="G9" s="45">
        <f t="shared" si="2"/>
        <v>33472000</v>
      </c>
      <c r="H9" s="44">
        <f t="shared" si="2"/>
        <v>1491000</v>
      </c>
      <c r="I9" s="45">
        <f t="shared" si="2"/>
        <v>1531317</v>
      </c>
      <c r="J9" s="44">
        <f t="shared" si="2"/>
        <v>578000</v>
      </c>
      <c r="K9" s="45">
        <f t="shared" si="2"/>
        <v>516381</v>
      </c>
      <c r="L9" s="44">
        <f t="shared" si="2"/>
        <v>9800000</v>
      </c>
      <c r="M9" s="45">
        <f t="shared" si="2"/>
        <v>5685362</v>
      </c>
      <c r="N9" s="44">
        <f t="shared" si="2"/>
        <v>12029000</v>
      </c>
      <c r="O9" s="45">
        <f t="shared" si="2"/>
        <v>14875190</v>
      </c>
      <c r="P9" s="44">
        <f t="shared" si="2"/>
        <v>23898000</v>
      </c>
      <c r="Q9" s="45">
        <f t="shared" si="2"/>
        <v>22608250</v>
      </c>
      <c r="R9" s="20">
        <f>IF(($L9       =0),0,((($N9       -$L9       )/$L9       )*100))</f>
        <v>22.744897959183675</v>
      </c>
      <c r="S9" s="21">
        <f>IF(($M9       =0),0,((($O9       -$M9       )/$M9       )*100))</f>
        <v>161.64015589508637</v>
      </c>
      <c r="T9" s="20">
        <f>IF(($E9       =0),0,(($P9       /$E9       )*100))</f>
        <v>71.396988527724673</v>
      </c>
      <c r="U9" s="22">
        <f>IF(($E9       =0),0,(($Q9       /$E9       )*100))</f>
        <v>67.543767925430203</v>
      </c>
      <c r="V9" s="44">
        <f t="shared" ref="V9:W9" si="3">SUM(V10:V26)</f>
        <v>12283000</v>
      </c>
      <c r="W9" s="45">
        <f t="shared" si="3"/>
        <v>0</v>
      </c>
    </row>
    <row r="10" spans="1:23" x14ac:dyDescent="0.2">
      <c r="A10" s="23" t="s">
        <v>37</v>
      </c>
      <c r="B10" s="46">
        <v>30909000</v>
      </c>
      <c r="C10" s="46">
        <v>-7067000</v>
      </c>
      <c r="D10" s="46"/>
      <c r="E10" s="46">
        <f t="shared" ref="E10:E41" si="4">$B10      +$C10      +$D10</f>
        <v>23842000</v>
      </c>
      <c r="F10" s="47">
        <v>23842000</v>
      </c>
      <c r="G10" s="48">
        <v>23842000</v>
      </c>
      <c r="H10" s="47">
        <v>1491000</v>
      </c>
      <c r="I10" s="48">
        <v>1531317</v>
      </c>
      <c r="J10" s="47">
        <v>578000</v>
      </c>
      <c r="K10" s="48">
        <v>516381</v>
      </c>
      <c r="L10" s="47">
        <v>7195000</v>
      </c>
      <c r="M10" s="48">
        <v>4385317</v>
      </c>
      <c r="N10" s="47">
        <v>5546000</v>
      </c>
      <c r="O10" s="48">
        <v>10864255</v>
      </c>
      <c r="P10" s="47">
        <f t="shared" ref="P10:P41" si="5">$H10      +$J10      +$L10      +$N10</f>
        <v>14810000</v>
      </c>
      <c r="Q10" s="48">
        <f t="shared" ref="Q10:Q41" si="6">$I10      +$K10      +$M10      +$O10</f>
        <v>17297270</v>
      </c>
      <c r="R10" s="24">
        <f t="shared" ref="R10:R41" si="7">IF(($L10      =0),0,((($N10      -$L10      )/$L10      )*100))</f>
        <v>-22.918693537178598</v>
      </c>
      <c r="S10" s="25">
        <f t="shared" ref="S10:S41" si="8">IF(($M10      =0),0,((($O10      -$M10      )/$M10      )*100))</f>
        <v>147.74161138179977</v>
      </c>
      <c r="T10" s="24">
        <f t="shared" ref="T10:T41" si="9">IF(($E10      =0),0,(($P10      /$E10      )*100))</f>
        <v>62.117272040936165</v>
      </c>
      <c r="U10" s="26">
        <f t="shared" ref="U10:U41" si="10">IF(($E10      =0),0,(($Q10      /$E10      )*100))</f>
        <v>72.549576377820657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11900000</v>
      </c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10700000</v>
      </c>
      <c r="C23" s="46">
        <v>-1070000</v>
      </c>
      <c r="D23" s="46"/>
      <c r="E23" s="46">
        <f t="shared" si="4"/>
        <v>9630000</v>
      </c>
      <c r="F23" s="47">
        <v>9630000</v>
      </c>
      <c r="G23" s="48">
        <v>9630000</v>
      </c>
      <c r="H23" s="47"/>
      <c r="I23" s="48"/>
      <c r="J23" s="47"/>
      <c r="K23" s="48"/>
      <c r="L23" s="47">
        <v>2605000</v>
      </c>
      <c r="M23" s="48">
        <v>1300045</v>
      </c>
      <c r="N23" s="47">
        <v>6483000</v>
      </c>
      <c r="O23" s="48">
        <v>4010935</v>
      </c>
      <c r="P23" s="47">
        <f t="shared" si="5"/>
        <v>9088000</v>
      </c>
      <c r="Q23" s="48">
        <f t="shared" si="6"/>
        <v>5310980</v>
      </c>
      <c r="R23" s="24">
        <f t="shared" si="7"/>
        <v>148.86756238003841</v>
      </c>
      <c r="S23" s="25">
        <f t="shared" si="8"/>
        <v>208.52278190370333</v>
      </c>
      <c r="T23" s="24">
        <f t="shared" si="9"/>
        <v>94.371754932502597</v>
      </c>
      <c r="U23" s="26">
        <f t="shared" si="10"/>
        <v>55.150363447559712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383000</v>
      </c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7384000</v>
      </c>
      <c r="C27" s="43">
        <f t="shared" si="11"/>
        <v>41304000</v>
      </c>
      <c r="D27" s="43">
        <f t="shared" si="11"/>
        <v>0</v>
      </c>
      <c r="E27" s="43">
        <f t="shared" si="11"/>
        <v>48688000</v>
      </c>
      <c r="F27" s="44">
        <f t="shared" si="11"/>
        <v>48688000</v>
      </c>
      <c r="G27" s="45">
        <f t="shared" si="11"/>
        <v>48688000</v>
      </c>
      <c r="H27" s="44">
        <f t="shared" si="11"/>
        <v>917000</v>
      </c>
      <c r="I27" s="45">
        <f t="shared" si="11"/>
        <v>517275</v>
      </c>
      <c r="J27" s="44">
        <f t="shared" si="11"/>
        <v>874000</v>
      </c>
      <c r="K27" s="45">
        <f t="shared" si="11"/>
        <v>1271694</v>
      </c>
      <c r="L27" s="44">
        <f t="shared" si="11"/>
        <v>3084000</v>
      </c>
      <c r="M27" s="45">
        <f t="shared" si="11"/>
        <v>412146</v>
      </c>
      <c r="N27" s="44">
        <f t="shared" si="11"/>
        <v>2051000</v>
      </c>
      <c r="O27" s="45">
        <f t="shared" si="11"/>
        <v>3020665</v>
      </c>
      <c r="P27" s="44">
        <f t="shared" si="11"/>
        <v>6926000</v>
      </c>
      <c r="Q27" s="45">
        <f t="shared" si="11"/>
        <v>5221780</v>
      </c>
      <c r="R27" s="20">
        <f t="shared" si="7"/>
        <v>-33.495460440985731</v>
      </c>
      <c r="S27" s="21">
        <f t="shared" si="8"/>
        <v>632.91139547636033</v>
      </c>
      <c r="T27" s="20">
        <f t="shared" si="9"/>
        <v>14.225271114032207</v>
      </c>
      <c r="U27" s="22">
        <f t="shared" si="10"/>
        <v>10.724983568846532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555000</v>
      </c>
      <c r="I30" s="48">
        <v>296200</v>
      </c>
      <c r="J30" s="47">
        <v>487000</v>
      </c>
      <c r="K30" s="48">
        <v>744391</v>
      </c>
      <c r="L30" s="47">
        <v>216000</v>
      </c>
      <c r="M30" s="48">
        <v>154687</v>
      </c>
      <c r="N30" s="47">
        <v>191000</v>
      </c>
      <c r="O30" s="48">
        <v>190940</v>
      </c>
      <c r="P30" s="47">
        <f t="shared" si="5"/>
        <v>1449000</v>
      </c>
      <c r="Q30" s="48">
        <f t="shared" si="6"/>
        <v>1386218</v>
      </c>
      <c r="R30" s="24">
        <f t="shared" si="7"/>
        <v>-11.574074074074074</v>
      </c>
      <c r="S30" s="25">
        <f t="shared" si="8"/>
        <v>23.436358582169152</v>
      </c>
      <c r="T30" s="24">
        <f t="shared" si="9"/>
        <v>85.235294117647058</v>
      </c>
      <c r="U30" s="26">
        <f t="shared" si="10"/>
        <v>81.542235294117646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1684000</v>
      </c>
      <c r="C32" s="46"/>
      <c r="D32" s="46"/>
      <c r="E32" s="46">
        <f t="shared" si="4"/>
        <v>1684000</v>
      </c>
      <c r="F32" s="47">
        <v>1684000</v>
      </c>
      <c r="G32" s="48">
        <v>1684000</v>
      </c>
      <c r="H32" s="47">
        <v>362000</v>
      </c>
      <c r="I32" s="48">
        <v>221075</v>
      </c>
      <c r="J32" s="47">
        <v>387000</v>
      </c>
      <c r="K32" s="48">
        <v>527303</v>
      </c>
      <c r="L32" s="47">
        <v>396000</v>
      </c>
      <c r="M32" s="48">
        <v>257459</v>
      </c>
      <c r="N32" s="47">
        <v>488000</v>
      </c>
      <c r="O32" s="48">
        <v>453485</v>
      </c>
      <c r="P32" s="47">
        <f t="shared" si="5"/>
        <v>1633000</v>
      </c>
      <c r="Q32" s="48">
        <f t="shared" si="6"/>
        <v>1459322</v>
      </c>
      <c r="R32" s="24">
        <f t="shared" si="7"/>
        <v>23.232323232323232</v>
      </c>
      <c r="S32" s="25">
        <f t="shared" si="8"/>
        <v>76.138725000873933</v>
      </c>
      <c r="T32" s="24">
        <f t="shared" si="9"/>
        <v>96.971496437054626</v>
      </c>
      <c r="U32" s="26">
        <f t="shared" si="10"/>
        <v>86.658076009501187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>
        <v>2472000</v>
      </c>
      <c r="M35" s="48"/>
      <c r="N35" s="47">
        <v>1372000</v>
      </c>
      <c r="O35" s="48">
        <v>2376240</v>
      </c>
      <c r="P35" s="47">
        <f t="shared" si="5"/>
        <v>3844000</v>
      </c>
      <c r="Q35" s="48">
        <f t="shared" si="6"/>
        <v>2376240</v>
      </c>
      <c r="R35" s="24">
        <f t="shared" si="7"/>
        <v>-44.498381877022652</v>
      </c>
      <c r="S35" s="25">
        <f t="shared" si="8"/>
        <v>0</v>
      </c>
      <c r="T35" s="24">
        <f t="shared" si="9"/>
        <v>96.1</v>
      </c>
      <c r="U35" s="26">
        <f t="shared" si="10"/>
        <v>59.406000000000006</v>
      </c>
      <c r="V35" s="47"/>
      <c r="W35" s="48"/>
    </row>
    <row r="36" spans="1:23" x14ac:dyDescent="0.2">
      <c r="A36" s="23" t="s">
        <v>63</v>
      </c>
      <c r="B36" s="46"/>
      <c r="C36" s="46">
        <v>41304000</v>
      </c>
      <c r="D36" s="46"/>
      <c r="E36" s="46">
        <f t="shared" si="4"/>
        <v>41304000</v>
      </c>
      <c r="F36" s="47">
        <v>41304000</v>
      </c>
      <c r="G36" s="48">
        <v>41304000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1883000</v>
      </c>
      <c r="C42" s="52">
        <f t="shared" si="13"/>
        <v>12201000</v>
      </c>
      <c r="D42" s="52">
        <f t="shared" si="13"/>
        <v>0</v>
      </c>
      <c r="E42" s="52">
        <f t="shared" si="13"/>
        <v>14084000</v>
      </c>
      <c r="F42" s="53">
        <f t="shared" si="13"/>
        <v>14084000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1883000</v>
      </c>
      <c r="C43" s="43">
        <f t="shared" si="19"/>
        <v>12201000</v>
      </c>
      <c r="D43" s="43">
        <f t="shared" si="19"/>
        <v>0</v>
      </c>
      <c r="E43" s="43">
        <f t="shared" si="19"/>
        <v>14084000</v>
      </c>
      <c r="F43" s="44">
        <f t="shared" si="19"/>
        <v>14084000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1883000</v>
      </c>
      <c r="C45" s="46">
        <v>12201000</v>
      </c>
      <c r="D45" s="46"/>
      <c r="E45" s="46">
        <f t="shared" si="21"/>
        <v>14084000</v>
      </c>
      <c r="F45" s="47">
        <v>14084000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50876000</v>
      </c>
      <c r="C59" s="43">
        <f t="shared" si="26"/>
        <v>45368000</v>
      </c>
      <c r="D59" s="43">
        <f t="shared" si="26"/>
        <v>0</v>
      </c>
      <c r="E59" s="43">
        <f t="shared" si="26"/>
        <v>96244000</v>
      </c>
      <c r="F59" s="44">
        <f t="shared" si="26"/>
        <v>96244000</v>
      </c>
      <c r="G59" s="45">
        <f t="shared" si="26"/>
        <v>82160000</v>
      </c>
      <c r="H59" s="44">
        <f t="shared" si="26"/>
        <v>2408000</v>
      </c>
      <c r="I59" s="45">
        <f t="shared" si="26"/>
        <v>2048592</v>
      </c>
      <c r="J59" s="44">
        <f t="shared" si="26"/>
        <v>1452000</v>
      </c>
      <c r="K59" s="45">
        <f t="shared" si="26"/>
        <v>1788075</v>
      </c>
      <c r="L59" s="44">
        <f t="shared" si="26"/>
        <v>12884000</v>
      </c>
      <c r="M59" s="45">
        <f t="shared" si="26"/>
        <v>6097508</v>
      </c>
      <c r="N59" s="44">
        <f t="shared" si="26"/>
        <v>14080000</v>
      </c>
      <c r="O59" s="45">
        <f t="shared" si="26"/>
        <v>17895855</v>
      </c>
      <c r="P59" s="44">
        <f t="shared" si="26"/>
        <v>30824000</v>
      </c>
      <c r="Q59" s="45">
        <f t="shared" si="26"/>
        <v>27830030</v>
      </c>
      <c r="R59" s="20">
        <f t="shared" si="14"/>
        <v>9.282831418814034</v>
      </c>
      <c r="S59" s="21">
        <f t="shared" si="15"/>
        <v>193.49457188084048</v>
      </c>
      <c r="T59" s="20">
        <f t="shared" si="16"/>
        <v>32.026931548979675</v>
      </c>
      <c r="U59" s="22">
        <f t="shared" si="17"/>
        <v>28.916119446407052</v>
      </c>
      <c r="V59" s="44">
        <f t="shared" ref="V59:W59" si="27">+V8+V42</f>
        <v>12283000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50876000</v>
      </c>
      <c r="C63" s="55">
        <f t="shared" si="30"/>
        <v>45368000</v>
      </c>
      <c r="D63" s="55">
        <f t="shared" si="30"/>
        <v>0</v>
      </c>
      <c r="E63" s="55">
        <f t="shared" si="30"/>
        <v>96244000</v>
      </c>
      <c r="F63" s="56">
        <f t="shared" si="30"/>
        <v>96244000</v>
      </c>
      <c r="G63" s="57">
        <f t="shared" si="30"/>
        <v>82160000</v>
      </c>
      <c r="H63" s="56">
        <f t="shared" si="30"/>
        <v>2408000</v>
      </c>
      <c r="I63" s="57">
        <f t="shared" si="30"/>
        <v>2048592</v>
      </c>
      <c r="J63" s="56">
        <f t="shared" si="30"/>
        <v>1452000</v>
      </c>
      <c r="K63" s="57">
        <f t="shared" si="30"/>
        <v>1788075</v>
      </c>
      <c r="L63" s="56">
        <f t="shared" si="30"/>
        <v>12884000</v>
      </c>
      <c r="M63" s="58">
        <f t="shared" si="30"/>
        <v>6097508</v>
      </c>
      <c r="N63" s="56">
        <f t="shared" si="30"/>
        <v>14080000</v>
      </c>
      <c r="O63" s="57">
        <f t="shared" si="30"/>
        <v>17895855</v>
      </c>
      <c r="P63" s="56">
        <f t="shared" si="30"/>
        <v>30824000</v>
      </c>
      <c r="Q63" s="57">
        <f t="shared" si="30"/>
        <v>27830030</v>
      </c>
      <c r="R63" s="38">
        <f t="shared" si="14"/>
        <v>9.282831418814034</v>
      </c>
      <c r="S63" s="39">
        <f t="shared" si="15"/>
        <v>193.49457188084048</v>
      </c>
      <c r="T63" s="38">
        <f t="shared" si="16"/>
        <v>32.026931548979675</v>
      </c>
      <c r="U63" s="39">
        <f t="shared" si="17"/>
        <v>28.916119446407052</v>
      </c>
      <c r="V63" s="56">
        <f>+V59+V60</f>
        <v>12283000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64260000</v>
      </c>
      <c r="C8" s="40">
        <f t="shared" si="0"/>
        <v>10063000</v>
      </c>
      <c r="D8" s="40">
        <f t="shared" si="0"/>
        <v>0</v>
      </c>
      <c r="E8" s="40">
        <f t="shared" si="0"/>
        <v>74323000</v>
      </c>
      <c r="F8" s="41">
        <f t="shared" si="0"/>
        <v>74323000</v>
      </c>
      <c r="G8" s="42">
        <f t="shared" si="0"/>
        <v>74323000</v>
      </c>
      <c r="H8" s="41">
        <f t="shared" si="0"/>
        <v>9755000</v>
      </c>
      <c r="I8" s="42">
        <f t="shared" si="0"/>
        <v>2241215</v>
      </c>
      <c r="J8" s="41">
        <f t="shared" si="0"/>
        <v>23771000</v>
      </c>
      <c r="K8" s="42">
        <f t="shared" si="0"/>
        <v>20187852</v>
      </c>
      <c r="L8" s="41">
        <f t="shared" si="0"/>
        <v>11027000</v>
      </c>
      <c r="M8" s="42">
        <f t="shared" si="0"/>
        <v>6632441</v>
      </c>
      <c r="N8" s="41">
        <f t="shared" si="0"/>
        <v>18972000</v>
      </c>
      <c r="O8" s="42">
        <f t="shared" si="0"/>
        <v>7684366</v>
      </c>
      <c r="P8" s="41">
        <f t="shared" si="0"/>
        <v>63525000</v>
      </c>
      <c r="Q8" s="42">
        <f t="shared" si="0"/>
        <v>36745874</v>
      </c>
      <c r="R8" s="16">
        <f>IF(($L8       =0),0,((($N8       -$L8       )/$L8       )*100))</f>
        <v>72.050421692210037</v>
      </c>
      <c r="S8" s="17">
        <f>IF(($M8       =0),0,((($O8       -$M8       )/$M8       )*100))</f>
        <v>15.860299398064756</v>
      </c>
      <c r="T8" s="16">
        <f>IF(($E8       =0),0,(($P8       /$E8       )*100))</f>
        <v>85.471522947136151</v>
      </c>
      <c r="U8" s="18">
        <f>IF(($E8       =0),0,(($Q8       /$E8       )*100))</f>
        <v>49.440784144881128</v>
      </c>
      <c r="V8" s="41">
        <f t="shared" ref="V8:W8" si="1">+V9+V27</f>
        <v>201000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54945000</v>
      </c>
      <c r="C9" s="43">
        <f t="shared" si="2"/>
        <v>-2210000</v>
      </c>
      <c r="D9" s="43">
        <f t="shared" si="2"/>
        <v>0</v>
      </c>
      <c r="E9" s="43">
        <f t="shared" si="2"/>
        <v>52735000</v>
      </c>
      <c r="F9" s="44">
        <f t="shared" si="2"/>
        <v>52735000</v>
      </c>
      <c r="G9" s="45">
        <f t="shared" si="2"/>
        <v>52735000</v>
      </c>
      <c r="H9" s="44">
        <f t="shared" si="2"/>
        <v>9061000</v>
      </c>
      <c r="I9" s="45">
        <f t="shared" si="2"/>
        <v>1529746</v>
      </c>
      <c r="J9" s="44">
        <f t="shared" si="2"/>
        <v>20166000</v>
      </c>
      <c r="K9" s="45">
        <f t="shared" si="2"/>
        <v>19116441</v>
      </c>
      <c r="L9" s="44">
        <f t="shared" si="2"/>
        <v>8285000</v>
      </c>
      <c r="M9" s="45">
        <f t="shared" si="2"/>
        <v>5274197</v>
      </c>
      <c r="N9" s="44">
        <f t="shared" si="2"/>
        <v>11959000</v>
      </c>
      <c r="O9" s="45">
        <f t="shared" si="2"/>
        <v>6240398</v>
      </c>
      <c r="P9" s="44">
        <f t="shared" si="2"/>
        <v>49471000</v>
      </c>
      <c r="Q9" s="45">
        <f t="shared" si="2"/>
        <v>32160782</v>
      </c>
      <c r="R9" s="20">
        <f>IF(($L9       =0),0,((($N9       -$L9       )/$L9       )*100))</f>
        <v>44.345202172601084</v>
      </c>
      <c r="S9" s="21">
        <f>IF(($M9       =0),0,((($O9       -$M9       )/$M9       )*100))</f>
        <v>18.319395350609771</v>
      </c>
      <c r="T9" s="20">
        <f>IF(($E9       =0),0,(($P9       /$E9       )*100))</f>
        <v>93.810562245188194</v>
      </c>
      <c r="U9" s="22">
        <f>IF(($E9       =0),0,(($Q9       /$E9       )*100))</f>
        <v>60.985648999715558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25565000</v>
      </c>
      <c r="C10" s="46">
        <v>-1710000</v>
      </c>
      <c r="D10" s="46"/>
      <c r="E10" s="46">
        <f t="shared" ref="E10:E41" si="4">$B10      +$C10      +$D10</f>
        <v>23855000</v>
      </c>
      <c r="F10" s="47">
        <v>23855000</v>
      </c>
      <c r="G10" s="48">
        <v>23855000</v>
      </c>
      <c r="H10" s="47">
        <v>841000</v>
      </c>
      <c r="I10" s="48">
        <v>754421</v>
      </c>
      <c r="J10" s="47">
        <v>10987000</v>
      </c>
      <c r="K10" s="48">
        <v>10869694</v>
      </c>
      <c r="L10" s="47">
        <v>2352000</v>
      </c>
      <c r="M10" s="48">
        <v>1999800</v>
      </c>
      <c r="N10" s="47">
        <v>6411000</v>
      </c>
      <c r="O10" s="48">
        <v>2910819</v>
      </c>
      <c r="P10" s="47">
        <f t="shared" ref="P10:P41" si="5">$H10      +$J10      +$L10      +$N10</f>
        <v>20591000</v>
      </c>
      <c r="Q10" s="48">
        <f t="shared" ref="Q10:Q41" si="6">$I10      +$K10      +$M10      +$O10</f>
        <v>16534734</v>
      </c>
      <c r="R10" s="24">
        <f t="shared" ref="R10:R41" si="7">IF(($L10      =0),0,((($N10      -$L10      )/$L10      )*100))</f>
        <v>172.57653061224488</v>
      </c>
      <c r="S10" s="25">
        <f t="shared" ref="S10:S41" si="8">IF(($M10      =0),0,((($O10      -$M10      )/$M10      )*100))</f>
        <v>45.555505550555054</v>
      </c>
      <c r="T10" s="24">
        <f t="shared" ref="T10:T41" si="9">IF(($E10      =0),0,(($P10      /$E10      )*100))</f>
        <v>86.317333892265765</v>
      </c>
      <c r="U10" s="26">
        <f t="shared" ref="U10:U41" si="10">IF(($E10      =0),0,(($Q10      /$E10      )*100))</f>
        <v>69.313494026409558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24380000</v>
      </c>
      <c r="C13" s="46"/>
      <c r="D13" s="46"/>
      <c r="E13" s="46">
        <f t="shared" si="4"/>
        <v>24380000</v>
      </c>
      <c r="F13" s="47">
        <v>24380000</v>
      </c>
      <c r="G13" s="48">
        <v>24380000</v>
      </c>
      <c r="H13" s="47">
        <v>8000000</v>
      </c>
      <c r="I13" s="48">
        <v>775325</v>
      </c>
      <c r="J13" s="47">
        <v>8358000</v>
      </c>
      <c r="K13" s="48">
        <v>7341443</v>
      </c>
      <c r="L13" s="47">
        <v>2474000</v>
      </c>
      <c r="M13" s="48">
        <v>110383</v>
      </c>
      <c r="N13" s="47">
        <v>5548000</v>
      </c>
      <c r="O13" s="48">
        <v>2920458</v>
      </c>
      <c r="P13" s="47">
        <f t="shared" si="5"/>
        <v>24380000</v>
      </c>
      <c r="Q13" s="48">
        <f t="shared" si="6"/>
        <v>11147609</v>
      </c>
      <c r="R13" s="24">
        <f t="shared" si="7"/>
        <v>124.2522231204527</v>
      </c>
      <c r="S13" s="25">
        <f t="shared" si="8"/>
        <v>2545.7497984291058</v>
      </c>
      <c r="T13" s="24">
        <f t="shared" si="9"/>
        <v>100</v>
      </c>
      <c r="U13" s="26">
        <f t="shared" si="10"/>
        <v>45.724401148482364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>
        <v>-500000</v>
      </c>
      <c r="D23" s="46"/>
      <c r="E23" s="46">
        <f t="shared" si="4"/>
        <v>4500000</v>
      </c>
      <c r="F23" s="47">
        <v>4500000</v>
      </c>
      <c r="G23" s="48">
        <v>4500000</v>
      </c>
      <c r="H23" s="47">
        <v>220000</v>
      </c>
      <c r="I23" s="48"/>
      <c r="J23" s="47">
        <v>821000</v>
      </c>
      <c r="K23" s="48">
        <v>905304</v>
      </c>
      <c r="L23" s="47">
        <v>3459000</v>
      </c>
      <c r="M23" s="48">
        <v>3164014</v>
      </c>
      <c r="N23" s="47"/>
      <c r="O23" s="48">
        <v>409121</v>
      </c>
      <c r="P23" s="47">
        <f t="shared" si="5"/>
        <v>4500000</v>
      </c>
      <c r="Q23" s="48">
        <f t="shared" si="6"/>
        <v>4478439</v>
      </c>
      <c r="R23" s="24">
        <f t="shared" si="7"/>
        <v>-100</v>
      </c>
      <c r="S23" s="25">
        <f t="shared" si="8"/>
        <v>-87.069557846457073</v>
      </c>
      <c r="T23" s="24">
        <f t="shared" si="9"/>
        <v>100</v>
      </c>
      <c r="U23" s="26">
        <f t="shared" si="10"/>
        <v>99.520866666666663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9315000</v>
      </c>
      <c r="C27" s="43">
        <f t="shared" si="11"/>
        <v>12273000</v>
      </c>
      <c r="D27" s="43">
        <f t="shared" si="11"/>
        <v>0</v>
      </c>
      <c r="E27" s="43">
        <f t="shared" si="11"/>
        <v>21588000</v>
      </c>
      <c r="F27" s="44">
        <f t="shared" si="11"/>
        <v>21588000</v>
      </c>
      <c r="G27" s="45">
        <f t="shared" si="11"/>
        <v>21588000</v>
      </c>
      <c r="H27" s="44">
        <f t="shared" si="11"/>
        <v>694000</v>
      </c>
      <c r="I27" s="45">
        <f t="shared" si="11"/>
        <v>711469</v>
      </c>
      <c r="J27" s="44">
        <f t="shared" si="11"/>
        <v>3605000</v>
      </c>
      <c r="K27" s="45">
        <f t="shared" si="11"/>
        <v>1071411</v>
      </c>
      <c r="L27" s="44">
        <f t="shared" si="11"/>
        <v>2742000</v>
      </c>
      <c r="M27" s="45">
        <f t="shared" si="11"/>
        <v>1358244</v>
      </c>
      <c r="N27" s="44">
        <f t="shared" si="11"/>
        <v>7013000</v>
      </c>
      <c r="O27" s="45">
        <f t="shared" si="11"/>
        <v>1443968</v>
      </c>
      <c r="P27" s="44">
        <f t="shared" si="11"/>
        <v>14054000</v>
      </c>
      <c r="Q27" s="45">
        <f t="shared" si="11"/>
        <v>4585092</v>
      </c>
      <c r="R27" s="20">
        <f t="shared" si="7"/>
        <v>155.76221735959155</v>
      </c>
      <c r="S27" s="21">
        <f t="shared" si="8"/>
        <v>6.3113844051584254</v>
      </c>
      <c r="T27" s="20">
        <f t="shared" si="9"/>
        <v>65.100982027052069</v>
      </c>
      <c r="U27" s="22">
        <f t="shared" si="10"/>
        <v>21.239077265147305</v>
      </c>
      <c r="V27" s="44">
        <f t="shared" ref="V27:W27" si="12">SUM(V28:V41)</f>
        <v>201000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8000</v>
      </c>
      <c r="I30" s="48">
        <v>25251</v>
      </c>
      <c r="J30" s="47">
        <v>171000</v>
      </c>
      <c r="K30" s="48">
        <v>170106</v>
      </c>
      <c r="L30" s="47">
        <v>128000</v>
      </c>
      <c r="M30" s="48">
        <v>124665</v>
      </c>
      <c r="N30" s="47">
        <v>1230000</v>
      </c>
      <c r="O30" s="48">
        <v>816013</v>
      </c>
      <c r="P30" s="47">
        <f t="shared" si="5"/>
        <v>1537000</v>
      </c>
      <c r="Q30" s="48">
        <f t="shared" si="6"/>
        <v>1136035</v>
      </c>
      <c r="R30" s="24">
        <f t="shared" si="7"/>
        <v>860.9375</v>
      </c>
      <c r="S30" s="25">
        <f t="shared" si="8"/>
        <v>554.56463321702165</v>
      </c>
      <c r="T30" s="24">
        <f t="shared" si="9"/>
        <v>99.161290322580641</v>
      </c>
      <c r="U30" s="26">
        <f t="shared" si="10"/>
        <v>73.29258064516128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3565000</v>
      </c>
      <c r="C32" s="46">
        <v>-199000</v>
      </c>
      <c r="D32" s="46"/>
      <c r="E32" s="46">
        <f t="shared" si="4"/>
        <v>3366000</v>
      </c>
      <c r="F32" s="47">
        <v>3366000</v>
      </c>
      <c r="G32" s="48">
        <v>3366000</v>
      </c>
      <c r="H32" s="47">
        <v>686000</v>
      </c>
      <c r="I32" s="48">
        <v>686218</v>
      </c>
      <c r="J32" s="47">
        <v>901000</v>
      </c>
      <c r="K32" s="48">
        <v>901305</v>
      </c>
      <c r="L32" s="47">
        <v>1010000</v>
      </c>
      <c r="M32" s="48">
        <v>1015234</v>
      </c>
      <c r="N32" s="47">
        <v>763000</v>
      </c>
      <c r="O32" s="48">
        <v>627955</v>
      </c>
      <c r="P32" s="47">
        <f t="shared" si="5"/>
        <v>3360000</v>
      </c>
      <c r="Q32" s="48">
        <f t="shared" si="6"/>
        <v>3230712</v>
      </c>
      <c r="R32" s="24">
        <f t="shared" si="7"/>
        <v>-24.455445544554454</v>
      </c>
      <c r="S32" s="25">
        <f t="shared" si="8"/>
        <v>-38.14677207422131</v>
      </c>
      <c r="T32" s="24">
        <f t="shared" si="9"/>
        <v>99.821746880570402</v>
      </c>
      <c r="U32" s="26">
        <f t="shared" si="10"/>
        <v>95.980748663101593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4200000</v>
      </c>
      <c r="C35" s="46"/>
      <c r="D35" s="46"/>
      <c r="E35" s="46">
        <f t="shared" si="4"/>
        <v>4200000</v>
      </c>
      <c r="F35" s="47">
        <v>4200000</v>
      </c>
      <c r="G35" s="48">
        <v>4200000</v>
      </c>
      <c r="H35" s="47"/>
      <c r="I35" s="48"/>
      <c r="J35" s="47">
        <v>2533000</v>
      </c>
      <c r="K35" s="48"/>
      <c r="L35" s="47"/>
      <c r="M35" s="48">
        <v>218345</v>
      </c>
      <c r="N35" s="47">
        <v>1667000</v>
      </c>
      <c r="O35" s="48"/>
      <c r="P35" s="47">
        <f t="shared" si="5"/>
        <v>4200000</v>
      </c>
      <c r="Q35" s="48">
        <f t="shared" si="6"/>
        <v>218345</v>
      </c>
      <c r="R35" s="24">
        <f t="shared" si="7"/>
        <v>0</v>
      </c>
      <c r="S35" s="25">
        <f t="shared" si="8"/>
        <v>-100</v>
      </c>
      <c r="T35" s="24">
        <f t="shared" si="9"/>
        <v>100</v>
      </c>
      <c r="U35" s="26">
        <f t="shared" si="10"/>
        <v>5.1986904761904764</v>
      </c>
      <c r="V35" s="47">
        <v>201000</v>
      </c>
      <c r="W35" s="48"/>
    </row>
    <row r="36" spans="1:23" x14ac:dyDescent="0.2">
      <c r="A36" s="23" t="s">
        <v>63</v>
      </c>
      <c r="B36" s="46"/>
      <c r="C36" s="46">
        <v>12472000</v>
      </c>
      <c r="D36" s="46"/>
      <c r="E36" s="46">
        <f t="shared" si="4"/>
        <v>12472000</v>
      </c>
      <c r="F36" s="47">
        <v>12472000</v>
      </c>
      <c r="G36" s="48">
        <v>12472000</v>
      </c>
      <c r="H36" s="47"/>
      <c r="I36" s="48"/>
      <c r="J36" s="47"/>
      <c r="K36" s="48"/>
      <c r="L36" s="47">
        <v>1604000</v>
      </c>
      <c r="M36" s="48"/>
      <c r="N36" s="47">
        <v>3353000</v>
      </c>
      <c r="O36" s="48"/>
      <c r="P36" s="47">
        <f t="shared" si="5"/>
        <v>4957000</v>
      </c>
      <c r="Q36" s="48">
        <f t="shared" si="6"/>
        <v>0</v>
      </c>
      <c r="R36" s="24">
        <f t="shared" si="7"/>
        <v>109.03990024937656</v>
      </c>
      <c r="S36" s="25">
        <f t="shared" si="8"/>
        <v>0</v>
      </c>
      <c r="T36" s="24">
        <f t="shared" si="9"/>
        <v>39.745028864656831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64260000</v>
      </c>
      <c r="C59" s="43">
        <f t="shared" si="26"/>
        <v>10063000</v>
      </c>
      <c r="D59" s="43">
        <f t="shared" si="26"/>
        <v>0</v>
      </c>
      <c r="E59" s="43">
        <f t="shared" si="26"/>
        <v>74323000</v>
      </c>
      <c r="F59" s="44">
        <f t="shared" si="26"/>
        <v>74323000</v>
      </c>
      <c r="G59" s="45">
        <f t="shared" si="26"/>
        <v>74323000</v>
      </c>
      <c r="H59" s="44">
        <f t="shared" si="26"/>
        <v>9755000</v>
      </c>
      <c r="I59" s="45">
        <f t="shared" si="26"/>
        <v>2241215</v>
      </c>
      <c r="J59" s="44">
        <f t="shared" si="26"/>
        <v>23771000</v>
      </c>
      <c r="K59" s="45">
        <f t="shared" si="26"/>
        <v>20187852</v>
      </c>
      <c r="L59" s="44">
        <f t="shared" si="26"/>
        <v>11027000</v>
      </c>
      <c r="M59" s="45">
        <f t="shared" si="26"/>
        <v>6632441</v>
      </c>
      <c r="N59" s="44">
        <f t="shared" si="26"/>
        <v>18972000</v>
      </c>
      <c r="O59" s="45">
        <f t="shared" si="26"/>
        <v>7684366</v>
      </c>
      <c r="P59" s="44">
        <f t="shared" si="26"/>
        <v>63525000</v>
      </c>
      <c r="Q59" s="45">
        <f t="shared" si="26"/>
        <v>36745874</v>
      </c>
      <c r="R59" s="20">
        <f t="shared" si="14"/>
        <v>72.050421692210037</v>
      </c>
      <c r="S59" s="21">
        <f t="shared" si="15"/>
        <v>15.860299398064756</v>
      </c>
      <c r="T59" s="20">
        <f t="shared" si="16"/>
        <v>85.471522947136151</v>
      </c>
      <c r="U59" s="22">
        <f t="shared" si="17"/>
        <v>49.440784144881128</v>
      </c>
      <c r="V59" s="44">
        <f t="shared" ref="V59:W59" si="27">+V8+V42</f>
        <v>201000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64260000</v>
      </c>
      <c r="C63" s="55">
        <f t="shared" si="30"/>
        <v>10063000</v>
      </c>
      <c r="D63" s="55">
        <f t="shared" si="30"/>
        <v>0</v>
      </c>
      <c r="E63" s="55">
        <f t="shared" si="30"/>
        <v>74323000</v>
      </c>
      <c r="F63" s="56">
        <f t="shared" si="30"/>
        <v>74323000</v>
      </c>
      <c r="G63" s="57">
        <f t="shared" si="30"/>
        <v>74323000</v>
      </c>
      <c r="H63" s="56">
        <f t="shared" si="30"/>
        <v>9755000</v>
      </c>
      <c r="I63" s="57">
        <f t="shared" si="30"/>
        <v>2241215</v>
      </c>
      <c r="J63" s="56">
        <f t="shared" si="30"/>
        <v>23771000</v>
      </c>
      <c r="K63" s="57">
        <f t="shared" si="30"/>
        <v>20187852</v>
      </c>
      <c r="L63" s="56">
        <f t="shared" si="30"/>
        <v>11027000</v>
      </c>
      <c r="M63" s="58">
        <f t="shared" si="30"/>
        <v>6632441</v>
      </c>
      <c r="N63" s="56">
        <f t="shared" si="30"/>
        <v>18972000</v>
      </c>
      <c r="O63" s="57">
        <f t="shared" si="30"/>
        <v>7684366</v>
      </c>
      <c r="P63" s="56">
        <f t="shared" si="30"/>
        <v>63525000</v>
      </c>
      <c r="Q63" s="57">
        <f t="shared" si="30"/>
        <v>36745874</v>
      </c>
      <c r="R63" s="38">
        <f t="shared" si="14"/>
        <v>72.050421692210037</v>
      </c>
      <c r="S63" s="39">
        <f t="shared" si="15"/>
        <v>15.860299398064756</v>
      </c>
      <c r="T63" s="38">
        <f t="shared" si="16"/>
        <v>85.471522947136151</v>
      </c>
      <c r="U63" s="39">
        <f t="shared" si="17"/>
        <v>49.440784144881128</v>
      </c>
      <c r="V63" s="56">
        <f>+V59+V60</f>
        <v>201000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20991000</v>
      </c>
      <c r="C8" s="40">
        <f t="shared" si="0"/>
        <v>-1320000</v>
      </c>
      <c r="D8" s="40">
        <f t="shared" si="0"/>
        <v>0</v>
      </c>
      <c r="E8" s="40">
        <f t="shared" si="0"/>
        <v>19671000</v>
      </c>
      <c r="F8" s="41">
        <f t="shared" si="0"/>
        <v>19671000</v>
      </c>
      <c r="G8" s="42">
        <f t="shared" si="0"/>
        <v>19671000</v>
      </c>
      <c r="H8" s="41">
        <f t="shared" si="0"/>
        <v>1662000</v>
      </c>
      <c r="I8" s="42">
        <f t="shared" si="0"/>
        <v>2197562</v>
      </c>
      <c r="J8" s="41">
        <f t="shared" si="0"/>
        <v>8698000</v>
      </c>
      <c r="K8" s="42">
        <f t="shared" si="0"/>
        <v>5829574</v>
      </c>
      <c r="L8" s="41">
        <f t="shared" si="0"/>
        <v>3646000</v>
      </c>
      <c r="M8" s="42">
        <f t="shared" si="0"/>
        <v>3474714</v>
      </c>
      <c r="N8" s="41">
        <f t="shared" si="0"/>
        <v>4013000</v>
      </c>
      <c r="O8" s="42">
        <f t="shared" si="0"/>
        <v>2876085</v>
      </c>
      <c r="P8" s="41">
        <f t="shared" si="0"/>
        <v>18019000</v>
      </c>
      <c r="Q8" s="42">
        <f t="shared" si="0"/>
        <v>14377935</v>
      </c>
      <c r="R8" s="16">
        <f>IF(($L8       =0),0,((($N8       -$L8       )/$L8       )*100))</f>
        <v>10.065825562260011</v>
      </c>
      <c r="S8" s="17">
        <f>IF(($M8       =0),0,((($O8       -$M8       )/$M8       )*100))</f>
        <v>-17.228151727019835</v>
      </c>
      <c r="T8" s="16">
        <f>IF(($E8       =0),0,(($P8       /$E8       )*100))</f>
        <v>91.601850439733624</v>
      </c>
      <c r="U8" s="18">
        <f>IF(($E8       =0),0,(($Q8       /$E8       )*100))</f>
        <v>73.09203904224492</v>
      </c>
      <c r="V8" s="41">
        <f t="shared" ref="V8:W8" si="1">+V9+V27</f>
        <v>5362000</v>
      </c>
      <c r="W8" s="42">
        <f t="shared" si="1"/>
        <v>4240000</v>
      </c>
    </row>
    <row r="9" spans="1:23" x14ac:dyDescent="0.2">
      <c r="A9" s="19" t="s">
        <v>36</v>
      </c>
      <c r="B9" s="43">
        <f t="shared" ref="B9:Q9" si="2">SUM(B10:B26)</f>
        <v>17260000</v>
      </c>
      <c r="C9" s="43">
        <f t="shared" si="2"/>
        <v>-1320000</v>
      </c>
      <c r="D9" s="43">
        <f t="shared" si="2"/>
        <v>0</v>
      </c>
      <c r="E9" s="43">
        <f t="shared" si="2"/>
        <v>15940000</v>
      </c>
      <c r="F9" s="44">
        <f t="shared" si="2"/>
        <v>15940000</v>
      </c>
      <c r="G9" s="45">
        <f t="shared" si="2"/>
        <v>15940000</v>
      </c>
      <c r="H9" s="44">
        <f t="shared" si="2"/>
        <v>889000</v>
      </c>
      <c r="I9" s="45">
        <f t="shared" si="2"/>
        <v>1421716</v>
      </c>
      <c r="J9" s="44">
        <f t="shared" si="2"/>
        <v>7402000</v>
      </c>
      <c r="K9" s="45">
        <f t="shared" si="2"/>
        <v>4989723</v>
      </c>
      <c r="L9" s="44">
        <f t="shared" si="2"/>
        <v>2921000</v>
      </c>
      <c r="M9" s="45">
        <f t="shared" si="2"/>
        <v>2572921</v>
      </c>
      <c r="N9" s="44">
        <f t="shared" si="2"/>
        <v>3080000</v>
      </c>
      <c r="O9" s="45">
        <f t="shared" si="2"/>
        <v>1962876</v>
      </c>
      <c r="P9" s="44">
        <f t="shared" si="2"/>
        <v>14292000</v>
      </c>
      <c r="Q9" s="45">
        <f t="shared" si="2"/>
        <v>10947236</v>
      </c>
      <c r="R9" s="20">
        <f>IF(($L9       =0),0,((($N9       -$L9       )/$L9       )*100))</f>
        <v>5.443341321465252</v>
      </c>
      <c r="S9" s="21">
        <f>IF(($M9       =0),0,((($O9       -$M9       )/$M9       )*100))</f>
        <v>-23.710211079158668</v>
      </c>
      <c r="T9" s="20">
        <f>IF(($E9       =0),0,(($P9       /$E9       )*100))</f>
        <v>89.661229611041406</v>
      </c>
      <c r="U9" s="22">
        <f>IF(($E9       =0),0,(($Q9       /$E9       )*100))</f>
        <v>68.677766624843159</v>
      </c>
      <c r="V9" s="44">
        <f t="shared" ref="V9:W9" si="3">SUM(V10:V26)</f>
        <v>5362000</v>
      </c>
      <c r="W9" s="45">
        <f t="shared" si="3"/>
        <v>4240000</v>
      </c>
    </row>
    <row r="10" spans="1:23" x14ac:dyDescent="0.2">
      <c r="A10" s="23" t="s">
        <v>37</v>
      </c>
      <c r="B10" s="46">
        <v>12260000</v>
      </c>
      <c r="C10" s="46">
        <v>-820000</v>
      </c>
      <c r="D10" s="46"/>
      <c r="E10" s="46">
        <f t="shared" ref="E10:E41" si="4">$B10      +$C10      +$D10</f>
        <v>11440000</v>
      </c>
      <c r="F10" s="47">
        <v>11440000</v>
      </c>
      <c r="G10" s="48">
        <v>11440000</v>
      </c>
      <c r="H10" s="47">
        <v>338000</v>
      </c>
      <c r="I10" s="48">
        <v>876335</v>
      </c>
      <c r="J10" s="47">
        <v>7326000</v>
      </c>
      <c r="K10" s="48">
        <v>4989723</v>
      </c>
      <c r="L10" s="47">
        <v>1355000</v>
      </c>
      <c r="M10" s="48">
        <v>1331769</v>
      </c>
      <c r="N10" s="47">
        <v>2419000</v>
      </c>
      <c r="O10" s="48">
        <v>832279</v>
      </c>
      <c r="P10" s="47">
        <f t="shared" ref="P10:P41" si="5">$H10      +$J10      +$L10      +$N10</f>
        <v>11438000</v>
      </c>
      <c r="Q10" s="48">
        <f t="shared" ref="Q10:Q41" si="6">$I10      +$K10      +$M10      +$O10</f>
        <v>8030106</v>
      </c>
      <c r="R10" s="24">
        <f t="shared" ref="R10:R41" si="7">IF(($L10      =0),0,((($N10      -$L10      )/$L10      )*100))</f>
        <v>78.523985239852408</v>
      </c>
      <c r="S10" s="25">
        <f t="shared" ref="S10:S41" si="8">IF(($M10      =0),0,((($O10      -$M10      )/$M10      )*100))</f>
        <v>-37.505753625441045</v>
      </c>
      <c r="T10" s="24">
        <f t="shared" ref="T10:T41" si="9">IF(($E10      =0),0,(($P10      /$E10      )*100))</f>
        <v>99.98251748251748</v>
      </c>
      <c r="U10" s="26">
        <f t="shared" ref="U10:U41" si="10">IF(($E10      =0),0,(($Q10      /$E10      )*100))</f>
        <v>70.193234265734262</v>
      </c>
      <c r="V10" s="47">
        <v>4784000</v>
      </c>
      <c r="W10" s="48">
        <v>4240000</v>
      </c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578000</v>
      </c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>
        <v>-500000</v>
      </c>
      <c r="D23" s="46"/>
      <c r="E23" s="46">
        <f t="shared" si="4"/>
        <v>4500000</v>
      </c>
      <c r="F23" s="47">
        <v>4500000</v>
      </c>
      <c r="G23" s="48">
        <v>4500000</v>
      </c>
      <c r="H23" s="47">
        <v>551000</v>
      </c>
      <c r="I23" s="48">
        <v>545381</v>
      </c>
      <c r="J23" s="47">
        <v>76000</v>
      </c>
      <c r="K23" s="48"/>
      <c r="L23" s="47">
        <v>1566000</v>
      </c>
      <c r="M23" s="48">
        <v>1241152</v>
      </c>
      <c r="N23" s="47">
        <v>661000</v>
      </c>
      <c r="O23" s="48">
        <v>1130597</v>
      </c>
      <c r="P23" s="47">
        <f t="shared" si="5"/>
        <v>2854000</v>
      </c>
      <c r="Q23" s="48">
        <f t="shared" si="6"/>
        <v>2917130</v>
      </c>
      <c r="R23" s="24">
        <f t="shared" si="7"/>
        <v>-57.790549169859517</v>
      </c>
      <c r="S23" s="25">
        <f t="shared" si="8"/>
        <v>-8.9074504976022268</v>
      </c>
      <c r="T23" s="24">
        <f t="shared" si="9"/>
        <v>63.422222222222224</v>
      </c>
      <c r="U23" s="26">
        <f t="shared" si="10"/>
        <v>64.825111111111113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3731000</v>
      </c>
      <c r="C27" s="43">
        <f t="shared" si="11"/>
        <v>0</v>
      </c>
      <c r="D27" s="43">
        <f t="shared" si="11"/>
        <v>0</v>
      </c>
      <c r="E27" s="43">
        <f t="shared" si="11"/>
        <v>3731000</v>
      </c>
      <c r="F27" s="44">
        <f t="shared" si="11"/>
        <v>3731000</v>
      </c>
      <c r="G27" s="45">
        <f t="shared" si="11"/>
        <v>3731000</v>
      </c>
      <c r="H27" s="44">
        <f t="shared" si="11"/>
        <v>773000</v>
      </c>
      <c r="I27" s="45">
        <f t="shared" si="11"/>
        <v>775846</v>
      </c>
      <c r="J27" s="44">
        <f t="shared" si="11"/>
        <v>1296000</v>
      </c>
      <c r="K27" s="45">
        <f t="shared" si="11"/>
        <v>839851</v>
      </c>
      <c r="L27" s="44">
        <f t="shared" si="11"/>
        <v>725000</v>
      </c>
      <c r="M27" s="45">
        <f t="shared" si="11"/>
        <v>901793</v>
      </c>
      <c r="N27" s="44">
        <f t="shared" si="11"/>
        <v>933000</v>
      </c>
      <c r="O27" s="45">
        <f t="shared" si="11"/>
        <v>913209</v>
      </c>
      <c r="P27" s="44">
        <f t="shared" si="11"/>
        <v>3727000</v>
      </c>
      <c r="Q27" s="45">
        <f t="shared" si="11"/>
        <v>3430699</v>
      </c>
      <c r="R27" s="20">
        <f t="shared" si="7"/>
        <v>28.68965517241379</v>
      </c>
      <c r="S27" s="21">
        <f t="shared" si="8"/>
        <v>1.2659224456166769</v>
      </c>
      <c r="T27" s="20">
        <f t="shared" si="9"/>
        <v>99.892790136692582</v>
      </c>
      <c r="U27" s="22">
        <f t="shared" si="10"/>
        <v>91.951192709729284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402000</v>
      </c>
      <c r="I30" s="48">
        <v>404790</v>
      </c>
      <c r="J30" s="47">
        <v>488000</v>
      </c>
      <c r="K30" s="48">
        <v>308034</v>
      </c>
      <c r="L30" s="47">
        <v>239000</v>
      </c>
      <c r="M30" s="48">
        <v>240365</v>
      </c>
      <c r="N30" s="47">
        <v>417000</v>
      </c>
      <c r="O30" s="48">
        <v>295163</v>
      </c>
      <c r="P30" s="47">
        <f t="shared" si="5"/>
        <v>1546000</v>
      </c>
      <c r="Q30" s="48">
        <f t="shared" si="6"/>
        <v>1248352</v>
      </c>
      <c r="R30" s="24">
        <f t="shared" si="7"/>
        <v>74.476987447698733</v>
      </c>
      <c r="S30" s="25">
        <f t="shared" si="8"/>
        <v>22.797828302789508</v>
      </c>
      <c r="T30" s="24">
        <f t="shared" si="9"/>
        <v>99.741935483870975</v>
      </c>
      <c r="U30" s="26">
        <f t="shared" si="10"/>
        <v>80.538838709677421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2181000</v>
      </c>
      <c r="C32" s="46"/>
      <c r="D32" s="46"/>
      <c r="E32" s="46">
        <f t="shared" si="4"/>
        <v>2181000</v>
      </c>
      <c r="F32" s="47">
        <v>2181000</v>
      </c>
      <c r="G32" s="48">
        <v>2181000</v>
      </c>
      <c r="H32" s="47">
        <v>371000</v>
      </c>
      <c r="I32" s="48">
        <v>371056</v>
      </c>
      <c r="J32" s="47">
        <v>808000</v>
      </c>
      <c r="K32" s="48">
        <v>531817</v>
      </c>
      <c r="L32" s="47">
        <v>486000</v>
      </c>
      <c r="M32" s="48">
        <v>661428</v>
      </c>
      <c r="N32" s="47">
        <v>516000</v>
      </c>
      <c r="O32" s="48">
        <v>618046</v>
      </c>
      <c r="P32" s="47">
        <f t="shared" si="5"/>
        <v>2181000</v>
      </c>
      <c r="Q32" s="48">
        <f t="shared" si="6"/>
        <v>2182347</v>
      </c>
      <c r="R32" s="24">
        <f t="shared" si="7"/>
        <v>6.1728395061728394</v>
      </c>
      <c r="S32" s="25">
        <f t="shared" si="8"/>
        <v>-6.5588393596884318</v>
      </c>
      <c r="T32" s="24">
        <f t="shared" si="9"/>
        <v>100</v>
      </c>
      <c r="U32" s="26">
        <f t="shared" si="10"/>
        <v>100.06176066024759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20991000</v>
      </c>
      <c r="C59" s="43">
        <f t="shared" si="26"/>
        <v>-1320000</v>
      </c>
      <c r="D59" s="43">
        <f t="shared" si="26"/>
        <v>0</v>
      </c>
      <c r="E59" s="43">
        <f t="shared" si="26"/>
        <v>19671000</v>
      </c>
      <c r="F59" s="44">
        <f t="shared" si="26"/>
        <v>19671000</v>
      </c>
      <c r="G59" s="45">
        <f t="shared" si="26"/>
        <v>19671000</v>
      </c>
      <c r="H59" s="44">
        <f t="shared" si="26"/>
        <v>1662000</v>
      </c>
      <c r="I59" s="45">
        <f t="shared" si="26"/>
        <v>2197562</v>
      </c>
      <c r="J59" s="44">
        <f t="shared" si="26"/>
        <v>8698000</v>
      </c>
      <c r="K59" s="45">
        <f t="shared" si="26"/>
        <v>5829574</v>
      </c>
      <c r="L59" s="44">
        <f t="shared" si="26"/>
        <v>3646000</v>
      </c>
      <c r="M59" s="45">
        <f t="shared" si="26"/>
        <v>3474714</v>
      </c>
      <c r="N59" s="44">
        <f t="shared" si="26"/>
        <v>4013000</v>
      </c>
      <c r="O59" s="45">
        <f t="shared" si="26"/>
        <v>2876085</v>
      </c>
      <c r="P59" s="44">
        <f t="shared" si="26"/>
        <v>18019000</v>
      </c>
      <c r="Q59" s="45">
        <f t="shared" si="26"/>
        <v>14377935</v>
      </c>
      <c r="R59" s="20">
        <f t="shared" si="14"/>
        <v>10.065825562260011</v>
      </c>
      <c r="S59" s="21">
        <f t="shared" si="15"/>
        <v>-17.228151727019835</v>
      </c>
      <c r="T59" s="20">
        <f t="shared" si="16"/>
        <v>91.601850439733624</v>
      </c>
      <c r="U59" s="22">
        <f t="shared" si="17"/>
        <v>73.09203904224492</v>
      </c>
      <c r="V59" s="44">
        <f t="shared" ref="V59:W59" si="27">+V8+V42</f>
        <v>5362000</v>
      </c>
      <c r="W59" s="45">
        <f t="shared" si="27"/>
        <v>4240000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20991000</v>
      </c>
      <c r="C63" s="55">
        <f t="shared" si="30"/>
        <v>-1320000</v>
      </c>
      <c r="D63" s="55">
        <f t="shared" si="30"/>
        <v>0</v>
      </c>
      <c r="E63" s="55">
        <f t="shared" si="30"/>
        <v>19671000</v>
      </c>
      <c r="F63" s="56">
        <f t="shared" si="30"/>
        <v>19671000</v>
      </c>
      <c r="G63" s="57">
        <f t="shared" si="30"/>
        <v>19671000</v>
      </c>
      <c r="H63" s="56">
        <f t="shared" si="30"/>
        <v>1662000</v>
      </c>
      <c r="I63" s="57">
        <f t="shared" si="30"/>
        <v>2197562</v>
      </c>
      <c r="J63" s="56">
        <f t="shared" si="30"/>
        <v>8698000</v>
      </c>
      <c r="K63" s="57">
        <f t="shared" si="30"/>
        <v>5829574</v>
      </c>
      <c r="L63" s="56">
        <f t="shared" si="30"/>
        <v>3646000</v>
      </c>
      <c r="M63" s="58">
        <f t="shared" si="30"/>
        <v>3474714</v>
      </c>
      <c r="N63" s="56">
        <f t="shared" si="30"/>
        <v>4013000</v>
      </c>
      <c r="O63" s="57">
        <f t="shared" si="30"/>
        <v>2876085</v>
      </c>
      <c r="P63" s="56">
        <f t="shared" si="30"/>
        <v>18019000</v>
      </c>
      <c r="Q63" s="57">
        <f t="shared" si="30"/>
        <v>14377935</v>
      </c>
      <c r="R63" s="38">
        <f t="shared" si="14"/>
        <v>10.065825562260011</v>
      </c>
      <c r="S63" s="39">
        <f t="shared" si="15"/>
        <v>-17.228151727019835</v>
      </c>
      <c r="T63" s="38">
        <f t="shared" si="16"/>
        <v>91.601850439733624</v>
      </c>
      <c r="U63" s="39">
        <f t="shared" si="17"/>
        <v>73.09203904224492</v>
      </c>
      <c r="V63" s="56">
        <f>+V59+V60</f>
        <v>5362000</v>
      </c>
      <c r="W63" s="57">
        <f>+W59+W60</f>
        <v>4240000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22591000</v>
      </c>
      <c r="C8" s="40">
        <f t="shared" si="0"/>
        <v>816000</v>
      </c>
      <c r="D8" s="40">
        <f t="shared" si="0"/>
        <v>0</v>
      </c>
      <c r="E8" s="40">
        <f t="shared" si="0"/>
        <v>23407000</v>
      </c>
      <c r="F8" s="41">
        <f t="shared" si="0"/>
        <v>23407000</v>
      </c>
      <c r="G8" s="42">
        <f t="shared" si="0"/>
        <v>23407000</v>
      </c>
      <c r="H8" s="41">
        <f t="shared" si="0"/>
        <v>5054000</v>
      </c>
      <c r="I8" s="42">
        <f t="shared" si="0"/>
        <v>5251346</v>
      </c>
      <c r="J8" s="41">
        <f t="shared" si="0"/>
        <v>7559000</v>
      </c>
      <c r="K8" s="42">
        <f t="shared" si="0"/>
        <v>10830573</v>
      </c>
      <c r="L8" s="41">
        <f t="shared" si="0"/>
        <v>3979000</v>
      </c>
      <c r="M8" s="42">
        <f t="shared" si="0"/>
        <v>5434875</v>
      </c>
      <c r="N8" s="41">
        <f t="shared" si="0"/>
        <v>5697000</v>
      </c>
      <c r="O8" s="42">
        <f t="shared" si="0"/>
        <v>7296690</v>
      </c>
      <c r="P8" s="41">
        <f t="shared" si="0"/>
        <v>22289000</v>
      </c>
      <c r="Q8" s="42">
        <f t="shared" si="0"/>
        <v>28813484</v>
      </c>
      <c r="R8" s="16">
        <f>IF(($L8       =0),0,((($N8       -$L8       )/$L8       )*100))</f>
        <v>43.176677557175168</v>
      </c>
      <c r="S8" s="17">
        <f>IF(($M8       =0),0,((($O8       -$M8       )/$M8       )*100))</f>
        <v>34.256813634168218</v>
      </c>
      <c r="T8" s="16">
        <f>IF(($E8       =0),0,(($P8       /$E8       )*100))</f>
        <v>95.223651044559318</v>
      </c>
      <c r="U8" s="18">
        <f>IF(($E8       =0),0,(($Q8       /$E8       )*100))</f>
        <v>123.09772290340497</v>
      </c>
      <c r="V8" s="41">
        <f t="shared" ref="V8:W8" si="1">+V9+V27</f>
        <v>10251000</v>
      </c>
      <c r="W8" s="42">
        <f t="shared" si="1"/>
        <v>8278000</v>
      </c>
    </row>
    <row r="9" spans="1:23" x14ac:dyDescent="0.2">
      <c r="A9" s="19" t="s">
        <v>36</v>
      </c>
      <c r="B9" s="43">
        <f t="shared" ref="B9:Q9" si="2">SUM(B10:B26)</f>
        <v>19280000</v>
      </c>
      <c r="C9" s="43">
        <f t="shared" si="2"/>
        <v>816000</v>
      </c>
      <c r="D9" s="43">
        <f t="shared" si="2"/>
        <v>0</v>
      </c>
      <c r="E9" s="43">
        <f t="shared" si="2"/>
        <v>20096000</v>
      </c>
      <c r="F9" s="44">
        <f t="shared" si="2"/>
        <v>20096000</v>
      </c>
      <c r="G9" s="45">
        <f t="shared" si="2"/>
        <v>20096000</v>
      </c>
      <c r="H9" s="44">
        <f t="shared" si="2"/>
        <v>4674000</v>
      </c>
      <c r="I9" s="45">
        <f t="shared" si="2"/>
        <v>4872975</v>
      </c>
      <c r="J9" s="44">
        <f t="shared" si="2"/>
        <v>6521000</v>
      </c>
      <c r="K9" s="45">
        <f t="shared" si="2"/>
        <v>9792744</v>
      </c>
      <c r="L9" s="44">
        <f t="shared" si="2"/>
        <v>3348000</v>
      </c>
      <c r="M9" s="45">
        <f t="shared" si="2"/>
        <v>4802765</v>
      </c>
      <c r="N9" s="44">
        <f t="shared" si="2"/>
        <v>5520000</v>
      </c>
      <c r="O9" s="45">
        <f t="shared" si="2"/>
        <v>7119809</v>
      </c>
      <c r="P9" s="44">
        <f t="shared" si="2"/>
        <v>20063000</v>
      </c>
      <c r="Q9" s="45">
        <f t="shared" si="2"/>
        <v>26588293</v>
      </c>
      <c r="R9" s="20">
        <f>IF(($L9       =0),0,((($N9       -$L9       )/$L9       )*100))</f>
        <v>64.87455197132617</v>
      </c>
      <c r="S9" s="21">
        <f>IF(($M9       =0),0,((($O9       -$M9       )/$M9       )*100))</f>
        <v>48.243959469180773</v>
      </c>
      <c r="T9" s="20">
        <f>IF(($E9       =0),0,(($P9       /$E9       )*100))</f>
        <v>99.835788216560502</v>
      </c>
      <c r="U9" s="22">
        <f>IF(($E9       =0),0,(($Q9       /$E9       )*100))</f>
        <v>132.30639430732484</v>
      </c>
      <c r="V9" s="44">
        <f t="shared" ref="V9:W9" si="3">SUM(V10:V26)</f>
        <v>10251000</v>
      </c>
      <c r="W9" s="45">
        <f t="shared" si="3"/>
        <v>8278000</v>
      </c>
    </row>
    <row r="10" spans="1:23" x14ac:dyDescent="0.2">
      <c r="A10" s="23" t="s">
        <v>37</v>
      </c>
      <c r="B10" s="46">
        <v>13387000</v>
      </c>
      <c r="C10" s="46">
        <v>1405000</v>
      </c>
      <c r="D10" s="46"/>
      <c r="E10" s="46">
        <f t="shared" ref="E10:E41" si="4">$B10      +$C10      +$D10</f>
        <v>14792000</v>
      </c>
      <c r="F10" s="47">
        <v>14792000</v>
      </c>
      <c r="G10" s="48">
        <v>14792000</v>
      </c>
      <c r="H10" s="47">
        <v>4381000</v>
      </c>
      <c r="I10" s="48">
        <v>4381812</v>
      </c>
      <c r="J10" s="47">
        <v>5281000</v>
      </c>
      <c r="K10" s="48">
        <v>5826452</v>
      </c>
      <c r="L10" s="47">
        <v>2696000</v>
      </c>
      <c r="M10" s="48">
        <v>2639893</v>
      </c>
      <c r="N10" s="47">
        <v>2433000</v>
      </c>
      <c r="O10" s="48">
        <v>2433185</v>
      </c>
      <c r="P10" s="47">
        <f t="shared" ref="P10:P41" si="5">$H10      +$J10      +$L10      +$N10</f>
        <v>14791000</v>
      </c>
      <c r="Q10" s="48">
        <f t="shared" ref="Q10:Q41" si="6">$I10      +$K10      +$M10      +$O10</f>
        <v>15281342</v>
      </c>
      <c r="R10" s="24">
        <f t="shared" ref="R10:R41" si="7">IF(($L10      =0),0,((($N10      -$L10      )/$L10      )*100))</f>
        <v>-9.7551928783382778</v>
      </c>
      <c r="S10" s="25">
        <f t="shared" ref="S10:S41" si="8">IF(($M10      =0),0,((($O10      -$M10      )/$M10      )*100))</f>
        <v>-7.8301658438429138</v>
      </c>
      <c r="T10" s="24">
        <f t="shared" ref="T10:T41" si="9">IF(($E10      =0),0,(($P10      /$E10      )*100))</f>
        <v>99.993239588967015</v>
      </c>
      <c r="U10" s="26">
        <f t="shared" ref="U10:U41" si="10">IF(($E10      =0),0,(($Q10      /$E10      )*100))</f>
        <v>103.30815305570577</v>
      </c>
      <c r="V10" s="47">
        <v>490000</v>
      </c>
      <c r="W10" s="48">
        <v>490000</v>
      </c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3553000</v>
      </c>
      <c r="W20" s="48">
        <v>1753000</v>
      </c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5893000</v>
      </c>
      <c r="C23" s="46">
        <v>-589000</v>
      </c>
      <c r="D23" s="46"/>
      <c r="E23" s="46">
        <f t="shared" si="4"/>
        <v>5304000</v>
      </c>
      <c r="F23" s="47">
        <v>5304000</v>
      </c>
      <c r="G23" s="48">
        <v>5304000</v>
      </c>
      <c r="H23" s="47">
        <v>293000</v>
      </c>
      <c r="I23" s="48">
        <v>491163</v>
      </c>
      <c r="J23" s="47">
        <v>1240000</v>
      </c>
      <c r="K23" s="48">
        <v>3966292</v>
      </c>
      <c r="L23" s="47">
        <v>652000</v>
      </c>
      <c r="M23" s="48">
        <v>2162872</v>
      </c>
      <c r="N23" s="47">
        <v>3087000</v>
      </c>
      <c r="O23" s="48">
        <v>4686624</v>
      </c>
      <c r="P23" s="47">
        <f t="shared" si="5"/>
        <v>5272000</v>
      </c>
      <c r="Q23" s="48">
        <f t="shared" si="6"/>
        <v>11306951</v>
      </c>
      <c r="R23" s="24">
        <f t="shared" si="7"/>
        <v>373.46625766871165</v>
      </c>
      <c r="S23" s="25">
        <f t="shared" si="8"/>
        <v>116.6852222415381</v>
      </c>
      <c r="T23" s="24">
        <f t="shared" si="9"/>
        <v>99.396681749622928</v>
      </c>
      <c r="U23" s="26">
        <f t="shared" si="10"/>
        <v>213.17780920060332</v>
      </c>
      <c r="V23" s="47">
        <v>6208000</v>
      </c>
      <c r="W23" s="48">
        <v>6035000</v>
      </c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3311000</v>
      </c>
      <c r="C27" s="43">
        <f t="shared" si="11"/>
        <v>0</v>
      </c>
      <c r="D27" s="43">
        <f t="shared" si="11"/>
        <v>0</v>
      </c>
      <c r="E27" s="43">
        <f t="shared" si="11"/>
        <v>3311000</v>
      </c>
      <c r="F27" s="44">
        <f t="shared" si="11"/>
        <v>3311000</v>
      </c>
      <c r="G27" s="45">
        <f t="shared" si="11"/>
        <v>3311000</v>
      </c>
      <c r="H27" s="44">
        <f t="shared" si="11"/>
        <v>380000</v>
      </c>
      <c r="I27" s="45">
        <f t="shared" si="11"/>
        <v>378371</v>
      </c>
      <c r="J27" s="44">
        <f t="shared" si="11"/>
        <v>1038000</v>
      </c>
      <c r="K27" s="45">
        <f t="shared" si="11"/>
        <v>1037829</v>
      </c>
      <c r="L27" s="44">
        <f t="shared" si="11"/>
        <v>631000</v>
      </c>
      <c r="M27" s="45">
        <f t="shared" si="11"/>
        <v>632110</v>
      </c>
      <c r="N27" s="44">
        <f t="shared" si="11"/>
        <v>177000</v>
      </c>
      <c r="O27" s="45">
        <f t="shared" si="11"/>
        <v>176881</v>
      </c>
      <c r="P27" s="44">
        <f t="shared" si="11"/>
        <v>2226000</v>
      </c>
      <c r="Q27" s="45">
        <f t="shared" si="11"/>
        <v>2225191</v>
      </c>
      <c r="R27" s="20">
        <f t="shared" si="7"/>
        <v>-71.949286846275754</v>
      </c>
      <c r="S27" s="21">
        <f t="shared" si="8"/>
        <v>-72.017370394393382</v>
      </c>
      <c r="T27" s="20">
        <f t="shared" si="9"/>
        <v>67.23044397463002</v>
      </c>
      <c r="U27" s="22">
        <f t="shared" si="10"/>
        <v>67.206010268800966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1770000</v>
      </c>
      <c r="C30" s="46"/>
      <c r="D30" s="46"/>
      <c r="E30" s="46">
        <f t="shared" si="4"/>
        <v>1770000</v>
      </c>
      <c r="F30" s="47">
        <v>1770000</v>
      </c>
      <c r="G30" s="48">
        <v>1770000</v>
      </c>
      <c r="H30" s="47">
        <v>50000</v>
      </c>
      <c r="I30" s="48">
        <v>48480</v>
      </c>
      <c r="J30" s="47">
        <v>483000</v>
      </c>
      <c r="K30" s="48">
        <v>483480</v>
      </c>
      <c r="L30" s="47">
        <v>48000</v>
      </c>
      <c r="M30" s="48">
        <v>48480</v>
      </c>
      <c r="N30" s="47">
        <v>104000</v>
      </c>
      <c r="O30" s="48">
        <v>103750</v>
      </c>
      <c r="P30" s="47">
        <f t="shared" si="5"/>
        <v>685000</v>
      </c>
      <c r="Q30" s="48">
        <f t="shared" si="6"/>
        <v>684190</v>
      </c>
      <c r="R30" s="24">
        <f t="shared" si="7"/>
        <v>116.66666666666667</v>
      </c>
      <c r="S30" s="25">
        <f t="shared" si="8"/>
        <v>114.00577557755776</v>
      </c>
      <c r="T30" s="24">
        <f t="shared" si="9"/>
        <v>38.700564971751412</v>
      </c>
      <c r="U30" s="26">
        <f t="shared" si="10"/>
        <v>38.654802259887006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1541000</v>
      </c>
      <c r="C32" s="46"/>
      <c r="D32" s="46"/>
      <c r="E32" s="46">
        <f t="shared" si="4"/>
        <v>1541000</v>
      </c>
      <c r="F32" s="47">
        <v>1541000</v>
      </c>
      <c r="G32" s="48">
        <v>1541000</v>
      </c>
      <c r="H32" s="47">
        <v>330000</v>
      </c>
      <c r="I32" s="48">
        <v>329891</v>
      </c>
      <c r="J32" s="47">
        <v>555000</v>
      </c>
      <c r="K32" s="48">
        <v>554349</v>
      </c>
      <c r="L32" s="47">
        <v>583000</v>
      </c>
      <c r="M32" s="48">
        <v>583630</v>
      </c>
      <c r="N32" s="47">
        <v>73000</v>
      </c>
      <c r="O32" s="48">
        <v>73131</v>
      </c>
      <c r="P32" s="47">
        <f t="shared" si="5"/>
        <v>1541000</v>
      </c>
      <c r="Q32" s="48">
        <f t="shared" si="6"/>
        <v>1541001</v>
      </c>
      <c r="R32" s="24">
        <f t="shared" si="7"/>
        <v>-87.478559176672391</v>
      </c>
      <c r="S32" s="25">
        <f t="shared" si="8"/>
        <v>-87.469629731165284</v>
      </c>
      <c r="T32" s="24">
        <f t="shared" si="9"/>
        <v>100</v>
      </c>
      <c r="U32" s="26">
        <f t="shared" si="10"/>
        <v>100.00006489292667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22591000</v>
      </c>
      <c r="C59" s="43">
        <f t="shared" si="26"/>
        <v>816000</v>
      </c>
      <c r="D59" s="43">
        <f t="shared" si="26"/>
        <v>0</v>
      </c>
      <c r="E59" s="43">
        <f t="shared" si="26"/>
        <v>23407000</v>
      </c>
      <c r="F59" s="44">
        <f t="shared" si="26"/>
        <v>23407000</v>
      </c>
      <c r="G59" s="45">
        <f t="shared" si="26"/>
        <v>23407000</v>
      </c>
      <c r="H59" s="44">
        <f t="shared" si="26"/>
        <v>5054000</v>
      </c>
      <c r="I59" s="45">
        <f t="shared" si="26"/>
        <v>5251346</v>
      </c>
      <c r="J59" s="44">
        <f t="shared" si="26"/>
        <v>7559000</v>
      </c>
      <c r="K59" s="45">
        <f t="shared" si="26"/>
        <v>10830573</v>
      </c>
      <c r="L59" s="44">
        <f t="shared" si="26"/>
        <v>3979000</v>
      </c>
      <c r="M59" s="45">
        <f t="shared" si="26"/>
        <v>5434875</v>
      </c>
      <c r="N59" s="44">
        <f t="shared" si="26"/>
        <v>5697000</v>
      </c>
      <c r="O59" s="45">
        <f t="shared" si="26"/>
        <v>7296690</v>
      </c>
      <c r="P59" s="44">
        <f t="shared" si="26"/>
        <v>22289000</v>
      </c>
      <c r="Q59" s="45">
        <f t="shared" si="26"/>
        <v>28813484</v>
      </c>
      <c r="R59" s="20">
        <f t="shared" si="14"/>
        <v>43.176677557175168</v>
      </c>
      <c r="S59" s="21">
        <f t="shared" si="15"/>
        <v>34.256813634168218</v>
      </c>
      <c r="T59" s="20">
        <f t="shared" si="16"/>
        <v>95.223651044559318</v>
      </c>
      <c r="U59" s="22">
        <f t="shared" si="17"/>
        <v>123.09772290340497</v>
      </c>
      <c r="V59" s="44">
        <f t="shared" ref="V59:W59" si="27">+V8+V42</f>
        <v>10251000</v>
      </c>
      <c r="W59" s="45">
        <f t="shared" si="27"/>
        <v>8278000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22591000</v>
      </c>
      <c r="C63" s="55">
        <f t="shared" si="30"/>
        <v>816000</v>
      </c>
      <c r="D63" s="55">
        <f t="shared" si="30"/>
        <v>0</v>
      </c>
      <c r="E63" s="55">
        <f t="shared" si="30"/>
        <v>23407000</v>
      </c>
      <c r="F63" s="56">
        <f t="shared" si="30"/>
        <v>23407000</v>
      </c>
      <c r="G63" s="57">
        <f t="shared" si="30"/>
        <v>23407000</v>
      </c>
      <c r="H63" s="56">
        <f t="shared" si="30"/>
        <v>5054000</v>
      </c>
      <c r="I63" s="57">
        <f t="shared" si="30"/>
        <v>5251346</v>
      </c>
      <c r="J63" s="56">
        <f t="shared" si="30"/>
        <v>7559000</v>
      </c>
      <c r="K63" s="57">
        <f t="shared" si="30"/>
        <v>10830573</v>
      </c>
      <c r="L63" s="56">
        <f t="shared" si="30"/>
        <v>3979000</v>
      </c>
      <c r="M63" s="58">
        <f t="shared" si="30"/>
        <v>5434875</v>
      </c>
      <c r="N63" s="56">
        <f t="shared" si="30"/>
        <v>5697000</v>
      </c>
      <c r="O63" s="57">
        <f t="shared" si="30"/>
        <v>7296690</v>
      </c>
      <c r="P63" s="56">
        <f t="shared" si="30"/>
        <v>22289000</v>
      </c>
      <c r="Q63" s="57">
        <f t="shared" si="30"/>
        <v>28813484</v>
      </c>
      <c r="R63" s="38">
        <f t="shared" si="14"/>
        <v>43.176677557175168</v>
      </c>
      <c r="S63" s="39">
        <f t="shared" si="15"/>
        <v>34.256813634168218</v>
      </c>
      <c r="T63" s="38">
        <f t="shared" si="16"/>
        <v>95.223651044559318</v>
      </c>
      <c r="U63" s="39">
        <f t="shared" si="17"/>
        <v>123.09772290340497</v>
      </c>
      <c r="V63" s="56">
        <f>+V59+V60</f>
        <v>10251000</v>
      </c>
      <c r="W63" s="57">
        <f>+W59+W60</f>
        <v>8278000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20525000</v>
      </c>
      <c r="C8" s="40">
        <f t="shared" si="0"/>
        <v>539000</v>
      </c>
      <c r="D8" s="40">
        <f t="shared" si="0"/>
        <v>0</v>
      </c>
      <c r="E8" s="40">
        <f t="shared" si="0"/>
        <v>21064000</v>
      </c>
      <c r="F8" s="41">
        <f t="shared" si="0"/>
        <v>21064000</v>
      </c>
      <c r="G8" s="42">
        <f t="shared" si="0"/>
        <v>21064000</v>
      </c>
      <c r="H8" s="41">
        <f t="shared" si="0"/>
        <v>3666000</v>
      </c>
      <c r="I8" s="42">
        <f t="shared" si="0"/>
        <v>2859769</v>
      </c>
      <c r="J8" s="41">
        <f t="shared" si="0"/>
        <v>5952000</v>
      </c>
      <c r="K8" s="42">
        <f t="shared" si="0"/>
        <v>6229003</v>
      </c>
      <c r="L8" s="41">
        <f t="shared" si="0"/>
        <v>2228000</v>
      </c>
      <c r="M8" s="42">
        <f t="shared" si="0"/>
        <v>1056104</v>
      </c>
      <c r="N8" s="41">
        <f t="shared" si="0"/>
        <v>8051000</v>
      </c>
      <c r="O8" s="42">
        <f t="shared" si="0"/>
        <v>4256965</v>
      </c>
      <c r="P8" s="41">
        <f t="shared" si="0"/>
        <v>19897000</v>
      </c>
      <c r="Q8" s="42">
        <f t="shared" si="0"/>
        <v>14401841</v>
      </c>
      <c r="R8" s="16">
        <f>IF(($L8       =0),0,((($N8       -$L8       )/$L8       )*100))</f>
        <v>261.35547576301616</v>
      </c>
      <c r="S8" s="17">
        <f>IF(($M8       =0),0,((($O8       -$M8       )/$M8       )*100))</f>
        <v>303.08198813753194</v>
      </c>
      <c r="T8" s="16">
        <f>IF(($E8       =0),0,(($P8       /$E8       )*100))</f>
        <v>94.459741739460696</v>
      </c>
      <c r="U8" s="18">
        <f>IF(($E8       =0),0,(($Q8       /$E8       )*100))</f>
        <v>68.371823965058866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16373000</v>
      </c>
      <c r="C9" s="43">
        <f t="shared" si="2"/>
        <v>539000</v>
      </c>
      <c r="D9" s="43">
        <f t="shared" si="2"/>
        <v>0</v>
      </c>
      <c r="E9" s="43">
        <f t="shared" si="2"/>
        <v>16912000</v>
      </c>
      <c r="F9" s="44">
        <f t="shared" si="2"/>
        <v>16912000</v>
      </c>
      <c r="G9" s="45">
        <f t="shared" si="2"/>
        <v>16912000</v>
      </c>
      <c r="H9" s="44">
        <f t="shared" si="2"/>
        <v>3061000</v>
      </c>
      <c r="I9" s="45">
        <f t="shared" si="2"/>
        <v>2254479</v>
      </c>
      <c r="J9" s="44">
        <f t="shared" si="2"/>
        <v>5066000</v>
      </c>
      <c r="K9" s="45">
        <f t="shared" si="2"/>
        <v>5212636</v>
      </c>
      <c r="L9" s="44">
        <f t="shared" si="2"/>
        <v>1709000</v>
      </c>
      <c r="M9" s="45">
        <f t="shared" si="2"/>
        <v>510742</v>
      </c>
      <c r="N9" s="44">
        <f t="shared" si="2"/>
        <v>6091000</v>
      </c>
      <c r="O9" s="45">
        <f t="shared" si="2"/>
        <v>3237653</v>
      </c>
      <c r="P9" s="44">
        <f t="shared" si="2"/>
        <v>15927000</v>
      </c>
      <c r="Q9" s="45">
        <f t="shared" si="2"/>
        <v>11215510</v>
      </c>
      <c r="R9" s="20">
        <f>IF(($L9       =0),0,((($N9       -$L9       )/$L9       )*100))</f>
        <v>256.40725570509073</v>
      </c>
      <c r="S9" s="21">
        <f>IF(($M9       =0),0,((($O9       -$M9       )/$M9       )*100))</f>
        <v>533.91164227731417</v>
      </c>
      <c r="T9" s="20">
        <f>IF(($E9       =0),0,(($P9       /$E9       )*100))</f>
        <v>94.175733207190163</v>
      </c>
      <c r="U9" s="22">
        <f>IF(($E9       =0),0,(($Q9       /$E9       )*100))</f>
        <v>66.316875591296125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11373000</v>
      </c>
      <c r="C10" s="46">
        <v>1039000</v>
      </c>
      <c r="D10" s="46"/>
      <c r="E10" s="46">
        <f t="shared" ref="E10:E41" si="4">$B10      +$C10      +$D10</f>
        <v>12412000</v>
      </c>
      <c r="F10" s="47">
        <v>12412000</v>
      </c>
      <c r="G10" s="48">
        <v>12412000</v>
      </c>
      <c r="H10" s="47">
        <v>2930000</v>
      </c>
      <c r="I10" s="48">
        <v>2254479</v>
      </c>
      <c r="J10" s="47">
        <v>4963000</v>
      </c>
      <c r="K10" s="48">
        <v>4977652</v>
      </c>
      <c r="L10" s="47">
        <v>1443000</v>
      </c>
      <c r="M10" s="48">
        <v>510742</v>
      </c>
      <c r="N10" s="47">
        <v>2647000</v>
      </c>
      <c r="O10" s="48">
        <v>2361839</v>
      </c>
      <c r="P10" s="47">
        <f t="shared" ref="P10:P41" si="5">$H10      +$J10      +$L10      +$N10</f>
        <v>11983000</v>
      </c>
      <c r="Q10" s="48">
        <f t="shared" ref="Q10:Q41" si="6">$I10      +$K10      +$M10      +$O10</f>
        <v>10104712</v>
      </c>
      <c r="R10" s="24">
        <f t="shared" ref="R10:R41" si="7">IF(($L10      =0),0,((($N10      -$L10      )/$L10      )*100))</f>
        <v>83.43728343728344</v>
      </c>
      <c r="S10" s="25">
        <f t="shared" ref="S10:S41" si="8">IF(($M10      =0),0,((($O10      -$M10      )/$M10      )*100))</f>
        <v>362.43289175356637</v>
      </c>
      <c r="T10" s="24">
        <f t="shared" ref="T10:T41" si="9">IF(($E10      =0),0,(($P10      /$E10      )*100))</f>
        <v>96.543667418627138</v>
      </c>
      <c r="U10" s="26">
        <f t="shared" ref="U10:U41" si="10">IF(($E10      =0),0,(($Q10      /$E10      )*100))</f>
        <v>81.410828230744443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>
        <v>-500000</v>
      </c>
      <c r="D23" s="46"/>
      <c r="E23" s="46">
        <f t="shared" si="4"/>
        <v>4500000</v>
      </c>
      <c r="F23" s="47">
        <v>4500000</v>
      </c>
      <c r="G23" s="48">
        <v>4500000</v>
      </c>
      <c r="H23" s="47">
        <v>131000</v>
      </c>
      <c r="I23" s="48"/>
      <c r="J23" s="47">
        <v>103000</v>
      </c>
      <c r="K23" s="48">
        <v>234984</v>
      </c>
      <c r="L23" s="47">
        <v>266000</v>
      </c>
      <c r="M23" s="48"/>
      <c r="N23" s="47">
        <v>3444000</v>
      </c>
      <c r="O23" s="48">
        <v>875814</v>
      </c>
      <c r="P23" s="47">
        <f t="shared" si="5"/>
        <v>3944000</v>
      </c>
      <c r="Q23" s="48">
        <f t="shared" si="6"/>
        <v>1110798</v>
      </c>
      <c r="R23" s="24">
        <f t="shared" si="7"/>
        <v>1194.7368421052631</v>
      </c>
      <c r="S23" s="25">
        <f t="shared" si="8"/>
        <v>0</v>
      </c>
      <c r="T23" s="24">
        <f t="shared" si="9"/>
        <v>87.644444444444446</v>
      </c>
      <c r="U23" s="26">
        <f t="shared" si="10"/>
        <v>24.6844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4152000</v>
      </c>
      <c r="C27" s="43">
        <f t="shared" si="11"/>
        <v>0</v>
      </c>
      <c r="D27" s="43">
        <f t="shared" si="11"/>
        <v>0</v>
      </c>
      <c r="E27" s="43">
        <f t="shared" si="11"/>
        <v>4152000</v>
      </c>
      <c r="F27" s="44">
        <f t="shared" si="11"/>
        <v>4152000</v>
      </c>
      <c r="G27" s="45">
        <f t="shared" si="11"/>
        <v>4152000</v>
      </c>
      <c r="H27" s="44">
        <f t="shared" si="11"/>
        <v>605000</v>
      </c>
      <c r="I27" s="45">
        <f t="shared" si="11"/>
        <v>605290</v>
      </c>
      <c r="J27" s="44">
        <f t="shared" si="11"/>
        <v>886000</v>
      </c>
      <c r="K27" s="45">
        <f t="shared" si="11"/>
        <v>1016367</v>
      </c>
      <c r="L27" s="44">
        <f t="shared" si="11"/>
        <v>519000</v>
      </c>
      <c r="M27" s="45">
        <f t="shared" si="11"/>
        <v>545362</v>
      </c>
      <c r="N27" s="44">
        <f t="shared" si="11"/>
        <v>1960000</v>
      </c>
      <c r="O27" s="45">
        <f t="shared" si="11"/>
        <v>1019312</v>
      </c>
      <c r="P27" s="44">
        <f t="shared" si="11"/>
        <v>3970000</v>
      </c>
      <c r="Q27" s="45">
        <f t="shared" si="11"/>
        <v>3186331</v>
      </c>
      <c r="R27" s="20">
        <f t="shared" si="7"/>
        <v>277.64932562620425</v>
      </c>
      <c r="S27" s="21">
        <f t="shared" si="8"/>
        <v>86.905578313120458</v>
      </c>
      <c r="T27" s="20">
        <f t="shared" si="9"/>
        <v>95.616570327552992</v>
      </c>
      <c r="U27" s="22">
        <f t="shared" si="10"/>
        <v>76.742076107899805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2932000</v>
      </c>
      <c r="C30" s="46"/>
      <c r="D30" s="46"/>
      <c r="E30" s="46">
        <f t="shared" si="4"/>
        <v>2932000</v>
      </c>
      <c r="F30" s="47">
        <v>2932000</v>
      </c>
      <c r="G30" s="48">
        <v>2932000</v>
      </c>
      <c r="H30" s="47">
        <v>277000</v>
      </c>
      <c r="I30" s="48">
        <v>277090</v>
      </c>
      <c r="J30" s="47">
        <v>574000</v>
      </c>
      <c r="K30" s="48">
        <v>573839</v>
      </c>
      <c r="L30" s="47">
        <v>283000</v>
      </c>
      <c r="M30" s="48">
        <v>315269</v>
      </c>
      <c r="N30" s="47">
        <v>1766000</v>
      </c>
      <c r="O30" s="48">
        <v>902346</v>
      </c>
      <c r="P30" s="47">
        <f t="shared" si="5"/>
        <v>2900000</v>
      </c>
      <c r="Q30" s="48">
        <f t="shared" si="6"/>
        <v>2068544</v>
      </c>
      <c r="R30" s="24">
        <f t="shared" si="7"/>
        <v>524.02826855123669</v>
      </c>
      <c r="S30" s="25">
        <f t="shared" si="8"/>
        <v>186.21462941170873</v>
      </c>
      <c r="T30" s="24">
        <f t="shared" si="9"/>
        <v>98.908594815825381</v>
      </c>
      <c r="U30" s="26">
        <f t="shared" si="10"/>
        <v>70.550613915416093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1220000</v>
      </c>
      <c r="C32" s="46"/>
      <c r="D32" s="46"/>
      <c r="E32" s="46">
        <f t="shared" si="4"/>
        <v>1220000</v>
      </c>
      <c r="F32" s="47">
        <v>1220000</v>
      </c>
      <c r="G32" s="48">
        <v>1220000</v>
      </c>
      <c r="H32" s="47">
        <v>328000</v>
      </c>
      <c r="I32" s="48">
        <v>328200</v>
      </c>
      <c r="J32" s="47">
        <v>312000</v>
      </c>
      <c r="K32" s="48">
        <v>442528</v>
      </c>
      <c r="L32" s="47">
        <v>236000</v>
      </c>
      <c r="M32" s="48">
        <v>230093</v>
      </c>
      <c r="N32" s="47">
        <v>194000</v>
      </c>
      <c r="O32" s="48">
        <v>116966</v>
      </c>
      <c r="P32" s="47">
        <f t="shared" si="5"/>
        <v>1070000</v>
      </c>
      <c r="Q32" s="48">
        <f t="shared" si="6"/>
        <v>1117787</v>
      </c>
      <c r="R32" s="24">
        <f t="shared" si="7"/>
        <v>-17.796610169491526</v>
      </c>
      <c r="S32" s="25">
        <f t="shared" si="8"/>
        <v>-49.165772100846176</v>
      </c>
      <c r="T32" s="24">
        <f t="shared" si="9"/>
        <v>87.704918032786878</v>
      </c>
      <c r="U32" s="26">
        <f t="shared" si="10"/>
        <v>91.621885245901638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20525000</v>
      </c>
      <c r="C59" s="43">
        <f t="shared" si="26"/>
        <v>539000</v>
      </c>
      <c r="D59" s="43">
        <f t="shared" si="26"/>
        <v>0</v>
      </c>
      <c r="E59" s="43">
        <f t="shared" si="26"/>
        <v>21064000</v>
      </c>
      <c r="F59" s="44">
        <f t="shared" si="26"/>
        <v>21064000</v>
      </c>
      <c r="G59" s="45">
        <f t="shared" si="26"/>
        <v>21064000</v>
      </c>
      <c r="H59" s="44">
        <f t="shared" si="26"/>
        <v>3666000</v>
      </c>
      <c r="I59" s="45">
        <f t="shared" si="26"/>
        <v>2859769</v>
      </c>
      <c r="J59" s="44">
        <f t="shared" si="26"/>
        <v>5952000</v>
      </c>
      <c r="K59" s="45">
        <f t="shared" si="26"/>
        <v>6229003</v>
      </c>
      <c r="L59" s="44">
        <f t="shared" si="26"/>
        <v>2228000</v>
      </c>
      <c r="M59" s="45">
        <f t="shared" si="26"/>
        <v>1056104</v>
      </c>
      <c r="N59" s="44">
        <f t="shared" si="26"/>
        <v>8051000</v>
      </c>
      <c r="O59" s="45">
        <f t="shared" si="26"/>
        <v>4256965</v>
      </c>
      <c r="P59" s="44">
        <f t="shared" si="26"/>
        <v>19897000</v>
      </c>
      <c r="Q59" s="45">
        <f t="shared" si="26"/>
        <v>14401841</v>
      </c>
      <c r="R59" s="20">
        <f t="shared" si="14"/>
        <v>261.35547576301616</v>
      </c>
      <c r="S59" s="21">
        <f t="shared" si="15"/>
        <v>303.08198813753194</v>
      </c>
      <c r="T59" s="20">
        <f t="shared" si="16"/>
        <v>94.459741739460696</v>
      </c>
      <c r="U59" s="22">
        <f t="shared" si="17"/>
        <v>68.371823965058866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20525000</v>
      </c>
      <c r="C63" s="55">
        <f t="shared" si="30"/>
        <v>539000</v>
      </c>
      <c r="D63" s="55">
        <f t="shared" si="30"/>
        <v>0</v>
      </c>
      <c r="E63" s="55">
        <f t="shared" si="30"/>
        <v>21064000</v>
      </c>
      <c r="F63" s="56">
        <f t="shared" si="30"/>
        <v>21064000</v>
      </c>
      <c r="G63" s="57">
        <f t="shared" si="30"/>
        <v>21064000</v>
      </c>
      <c r="H63" s="56">
        <f t="shared" si="30"/>
        <v>3666000</v>
      </c>
      <c r="I63" s="57">
        <f t="shared" si="30"/>
        <v>2859769</v>
      </c>
      <c r="J63" s="56">
        <f t="shared" si="30"/>
        <v>5952000</v>
      </c>
      <c r="K63" s="57">
        <f t="shared" si="30"/>
        <v>6229003</v>
      </c>
      <c r="L63" s="56">
        <f t="shared" si="30"/>
        <v>2228000</v>
      </c>
      <c r="M63" s="58">
        <f t="shared" si="30"/>
        <v>1056104</v>
      </c>
      <c r="N63" s="56">
        <f t="shared" si="30"/>
        <v>8051000</v>
      </c>
      <c r="O63" s="57">
        <f t="shared" si="30"/>
        <v>4256965</v>
      </c>
      <c r="P63" s="56">
        <f t="shared" si="30"/>
        <v>19897000</v>
      </c>
      <c r="Q63" s="57">
        <f t="shared" si="30"/>
        <v>14401841</v>
      </c>
      <c r="R63" s="38">
        <f t="shared" si="14"/>
        <v>261.35547576301616</v>
      </c>
      <c r="S63" s="39">
        <f t="shared" si="15"/>
        <v>303.08198813753194</v>
      </c>
      <c r="T63" s="38">
        <f t="shared" si="16"/>
        <v>94.459741739460696</v>
      </c>
      <c r="U63" s="39">
        <f t="shared" si="17"/>
        <v>68.371823965058866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18539000</v>
      </c>
      <c r="C8" s="40">
        <f t="shared" si="0"/>
        <v>-500000</v>
      </c>
      <c r="D8" s="40">
        <f t="shared" si="0"/>
        <v>0</v>
      </c>
      <c r="E8" s="40">
        <f t="shared" si="0"/>
        <v>18039000</v>
      </c>
      <c r="F8" s="41">
        <f t="shared" si="0"/>
        <v>18039000</v>
      </c>
      <c r="G8" s="42">
        <f t="shared" si="0"/>
        <v>18039000</v>
      </c>
      <c r="H8" s="41">
        <f t="shared" si="0"/>
        <v>5471000</v>
      </c>
      <c r="I8" s="42">
        <f t="shared" si="0"/>
        <v>3992715</v>
      </c>
      <c r="J8" s="41">
        <f t="shared" si="0"/>
        <v>4379000</v>
      </c>
      <c r="K8" s="42">
        <f t="shared" si="0"/>
        <v>6099431</v>
      </c>
      <c r="L8" s="41">
        <f t="shared" si="0"/>
        <v>3574000</v>
      </c>
      <c r="M8" s="42">
        <f t="shared" si="0"/>
        <v>3767406</v>
      </c>
      <c r="N8" s="41">
        <f t="shared" si="0"/>
        <v>3798000</v>
      </c>
      <c r="O8" s="42">
        <f t="shared" si="0"/>
        <v>4146166</v>
      </c>
      <c r="P8" s="41">
        <f t="shared" si="0"/>
        <v>17222000</v>
      </c>
      <c r="Q8" s="42">
        <f t="shared" si="0"/>
        <v>18005718</v>
      </c>
      <c r="R8" s="16">
        <f>IF(($L8       =0),0,((($N8       -$L8       )/$L8       )*100))</f>
        <v>6.2674874090654722</v>
      </c>
      <c r="S8" s="17">
        <f>IF(($M8       =0),0,((($O8       -$M8       )/$M8       )*100))</f>
        <v>10.053601868235067</v>
      </c>
      <c r="T8" s="16">
        <f>IF(($E8       =0),0,(($P8       /$E8       )*100))</f>
        <v>95.470924108875209</v>
      </c>
      <c r="U8" s="18">
        <f>IF(($E8       =0),0,(($Q8       /$E8       )*100))</f>
        <v>99.815499750540496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2485000</v>
      </c>
      <c r="C9" s="43">
        <f t="shared" si="2"/>
        <v>0</v>
      </c>
      <c r="D9" s="43">
        <f t="shared" si="2"/>
        <v>0</v>
      </c>
      <c r="E9" s="43">
        <f t="shared" si="2"/>
        <v>2485000</v>
      </c>
      <c r="F9" s="44">
        <f t="shared" si="2"/>
        <v>2485000</v>
      </c>
      <c r="G9" s="45">
        <f t="shared" si="2"/>
        <v>2485000</v>
      </c>
      <c r="H9" s="44">
        <f t="shared" si="2"/>
        <v>335000</v>
      </c>
      <c r="I9" s="45">
        <f t="shared" si="2"/>
        <v>329144</v>
      </c>
      <c r="J9" s="44">
        <f t="shared" si="2"/>
        <v>680000</v>
      </c>
      <c r="K9" s="45">
        <f t="shared" si="2"/>
        <v>1365746</v>
      </c>
      <c r="L9" s="44">
        <f t="shared" si="2"/>
        <v>429000</v>
      </c>
      <c r="M9" s="45">
        <f t="shared" si="2"/>
        <v>497516</v>
      </c>
      <c r="N9" s="44">
        <f t="shared" si="2"/>
        <v>348000</v>
      </c>
      <c r="O9" s="45">
        <f t="shared" si="2"/>
        <v>292594</v>
      </c>
      <c r="P9" s="44">
        <f t="shared" si="2"/>
        <v>1792000</v>
      </c>
      <c r="Q9" s="45">
        <f t="shared" si="2"/>
        <v>2485000</v>
      </c>
      <c r="R9" s="20">
        <f>IF(($L9       =0),0,((($N9       -$L9       )/$L9       )*100))</f>
        <v>-18.88111888111888</v>
      </c>
      <c r="S9" s="21">
        <f>IF(($M9       =0),0,((($O9       -$M9       )/$M9       )*100))</f>
        <v>-41.189027086566057</v>
      </c>
      <c r="T9" s="20">
        <f>IF(($E9       =0),0,(($P9       /$E9       )*100))</f>
        <v>72.112676056338032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2485000</v>
      </c>
      <c r="C16" s="46"/>
      <c r="D16" s="46"/>
      <c r="E16" s="46">
        <f t="shared" si="4"/>
        <v>2485000</v>
      </c>
      <c r="F16" s="47">
        <v>2485000</v>
      </c>
      <c r="G16" s="48">
        <v>2485000</v>
      </c>
      <c r="H16" s="47">
        <v>335000</v>
      </c>
      <c r="I16" s="48">
        <v>329144</v>
      </c>
      <c r="J16" s="47">
        <v>680000</v>
      </c>
      <c r="K16" s="48">
        <v>1365746</v>
      </c>
      <c r="L16" s="47">
        <v>429000</v>
      </c>
      <c r="M16" s="48">
        <v>497516</v>
      </c>
      <c r="N16" s="47">
        <v>348000</v>
      </c>
      <c r="O16" s="48">
        <v>292594</v>
      </c>
      <c r="P16" s="47">
        <f t="shared" si="5"/>
        <v>1792000</v>
      </c>
      <c r="Q16" s="48">
        <f t="shared" si="6"/>
        <v>2485000</v>
      </c>
      <c r="R16" s="24">
        <f t="shared" si="7"/>
        <v>-18.88111888111888</v>
      </c>
      <c r="S16" s="25">
        <f t="shared" si="8"/>
        <v>-41.189027086566057</v>
      </c>
      <c r="T16" s="24">
        <f t="shared" si="9"/>
        <v>72.112676056338032</v>
      </c>
      <c r="U16" s="26">
        <f t="shared" si="10"/>
        <v>100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16054000</v>
      </c>
      <c r="C27" s="43">
        <f t="shared" si="11"/>
        <v>-500000</v>
      </c>
      <c r="D27" s="43">
        <f t="shared" si="11"/>
        <v>0</v>
      </c>
      <c r="E27" s="43">
        <f t="shared" si="11"/>
        <v>15554000</v>
      </c>
      <c r="F27" s="44">
        <f t="shared" si="11"/>
        <v>15554000</v>
      </c>
      <c r="G27" s="45">
        <f t="shared" si="11"/>
        <v>15554000</v>
      </c>
      <c r="H27" s="44">
        <f t="shared" si="11"/>
        <v>5136000</v>
      </c>
      <c r="I27" s="45">
        <f t="shared" si="11"/>
        <v>3663571</v>
      </c>
      <c r="J27" s="44">
        <f t="shared" si="11"/>
        <v>3699000</v>
      </c>
      <c r="K27" s="45">
        <f t="shared" si="11"/>
        <v>4733685</v>
      </c>
      <c r="L27" s="44">
        <f t="shared" si="11"/>
        <v>3145000</v>
      </c>
      <c r="M27" s="45">
        <f t="shared" si="11"/>
        <v>3269890</v>
      </c>
      <c r="N27" s="44">
        <f t="shared" si="11"/>
        <v>3450000</v>
      </c>
      <c r="O27" s="45">
        <f t="shared" si="11"/>
        <v>3853572</v>
      </c>
      <c r="P27" s="44">
        <f t="shared" si="11"/>
        <v>15430000</v>
      </c>
      <c r="Q27" s="45">
        <f t="shared" si="11"/>
        <v>15520718</v>
      </c>
      <c r="R27" s="20">
        <f t="shared" si="7"/>
        <v>9.6979332273449916</v>
      </c>
      <c r="S27" s="21">
        <f t="shared" si="8"/>
        <v>17.850202912024564</v>
      </c>
      <c r="T27" s="20">
        <f t="shared" si="9"/>
        <v>99.202777420599205</v>
      </c>
      <c r="U27" s="22">
        <f t="shared" si="10"/>
        <v>99.786022888003089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118000</v>
      </c>
      <c r="I30" s="48">
        <v>118234</v>
      </c>
      <c r="J30" s="47">
        <v>354000</v>
      </c>
      <c r="K30" s="48">
        <v>354164</v>
      </c>
      <c r="L30" s="47">
        <v>189000</v>
      </c>
      <c r="M30" s="48">
        <v>312602</v>
      </c>
      <c r="N30" s="47">
        <v>215000</v>
      </c>
      <c r="O30" s="48">
        <v>215001</v>
      </c>
      <c r="P30" s="47">
        <f t="shared" si="5"/>
        <v>876000</v>
      </c>
      <c r="Q30" s="48">
        <f t="shared" si="6"/>
        <v>1000001</v>
      </c>
      <c r="R30" s="24">
        <f t="shared" si="7"/>
        <v>13.756613756613756</v>
      </c>
      <c r="S30" s="25">
        <f t="shared" si="8"/>
        <v>-31.222129097062716</v>
      </c>
      <c r="T30" s="24">
        <f t="shared" si="9"/>
        <v>87.6</v>
      </c>
      <c r="U30" s="26">
        <f t="shared" si="10"/>
        <v>100.00009999999999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1947000</v>
      </c>
      <c r="C32" s="46"/>
      <c r="D32" s="46"/>
      <c r="E32" s="46">
        <f t="shared" si="4"/>
        <v>1947000</v>
      </c>
      <c r="F32" s="47">
        <v>1947000</v>
      </c>
      <c r="G32" s="48">
        <v>1947000</v>
      </c>
      <c r="H32" s="47">
        <v>486000</v>
      </c>
      <c r="I32" s="48">
        <v>486000</v>
      </c>
      <c r="J32" s="47">
        <v>877000</v>
      </c>
      <c r="K32" s="48">
        <v>877000</v>
      </c>
      <c r="L32" s="47">
        <v>584000</v>
      </c>
      <c r="M32" s="48">
        <v>584000</v>
      </c>
      <c r="N32" s="47"/>
      <c r="O32" s="48"/>
      <c r="P32" s="47">
        <f t="shared" si="5"/>
        <v>1947000</v>
      </c>
      <c r="Q32" s="48">
        <f t="shared" si="6"/>
        <v>1947000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>
        <v>13107000</v>
      </c>
      <c r="C33" s="46">
        <v>-500000</v>
      </c>
      <c r="D33" s="46"/>
      <c r="E33" s="46">
        <f t="shared" si="4"/>
        <v>12607000</v>
      </c>
      <c r="F33" s="47">
        <v>12607000</v>
      </c>
      <c r="G33" s="48">
        <v>12607000</v>
      </c>
      <c r="H33" s="47">
        <v>4532000</v>
      </c>
      <c r="I33" s="48">
        <v>3059337</v>
      </c>
      <c r="J33" s="47">
        <v>2468000</v>
      </c>
      <c r="K33" s="48">
        <v>3502521</v>
      </c>
      <c r="L33" s="47">
        <v>2372000</v>
      </c>
      <c r="M33" s="48">
        <v>2373288</v>
      </c>
      <c r="N33" s="47">
        <v>3235000</v>
      </c>
      <c r="O33" s="48">
        <v>3638571</v>
      </c>
      <c r="P33" s="47">
        <f t="shared" si="5"/>
        <v>12607000</v>
      </c>
      <c r="Q33" s="48">
        <f t="shared" si="6"/>
        <v>12573717</v>
      </c>
      <c r="R33" s="24">
        <f t="shared" si="7"/>
        <v>36.382799325463743</v>
      </c>
      <c r="S33" s="25">
        <f t="shared" si="8"/>
        <v>53.313504302891182</v>
      </c>
      <c r="T33" s="24">
        <f t="shared" si="9"/>
        <v>100</v>
      </c>
      <c r="U33" s="26">
        <f t="shared" si="10"/>
        <v>99.735995875307367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4300000</v>
      </c>
      <c r="C42" s="52">
        <f t="shared" si="13"/>
        <v>0</v>
      </c>
      <c r="D42" s="52">
        <f t="shared" si="13"/>
        <v>0</v>
      </c>
      <c r="E42" s="52">
        <f t="shared" si="13"/>
        <v>4300000</v>
      </c>
      <c r="F42" s="53">
        <f t="shared" si="13"/>
        <v>4300000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4300000</v>
      </c>
      <c r="C54" s="43">
        <f t="shared" si="24"/>
        <v>0</v>
      </c>
      <c r="D54" s="43">
        <f t="shared" si="24"/>
        <v>0</v>
      </c>
      <c r="E54" s="43">
        <f t="shared" si="24"/>
        <v>4300000</v>
      </c>
      <c r="F54" s="44">
        <f t="shared" si="24"/>
        <v>4300000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4300000</v>
      </c>
      <c r="C57" s="46"/>
      <c r="D57" s="46"/>
      <c r="E57" s="46">
        <f t="shared" si="21"/>
        <v>4300000</v>
      </c>
      <c r="F57" s="47">
        <v>4300000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22839000</v>
      </c>
      <c r="C59" s="43">
        <f t="shared" si="26"/>
        <v>-500000</v>
      </c>
      <c r="D59" s="43">
        <f t="shared" si="26"/>
        <v>0</v>
      </c>
      <c r="E59" s="43">
        <f t="shared" si="26"/>
        <v>22339000</v>
      </c>
      <c r="F59" s="44">
        <f t="shared" si="26"/>
        <v>22339000</v>
      </c>
      <c r="G59" s="45">
        <f t="shared" si="26"/>
        <v>18039000</v>
      </c>
      <c r="H59" s="44">
        <f t="shared" si="26"/>
        <v>5471000</v>
      </c>
      <c r="I59" s="45">
        <f t="shared" si="26"/>
        <v>3992715</v>
      </c>
      <c r="J59" s="44">
        <f t="shared" si="26"/>
        <v>4379000</v>
      </c>
      <c r="K59" s="45">
        <f t="shared" si="26"/>
        <v>6099431</v>
      </c>
      <c r="L59" s="44">
        <f t="shared" si="26"/>
        <v>3574000</v>
      </c>
      <c r="M59" s="45">
        <f t="shared" si="26"/>
        <v>3767406</v>
      </c>
      <c r="N59" s="44">
        <f t="shared" si="26"/>
        <v>3798000</v>
      </c>
      <c r="O59" s="45">
        <f t="shared" si="26"/>
        <v>4146166</v>
      </c>
      <c r="P59" s="44">
        <f t="shared" si="26"/>
        <v>17222000</v>
      </c>
      <c r="Q59" s="45">
        <f t="shared" si="26"/>
        <v>18005718</v>
      </c>
      <c r="R59" s="20">
        <f t="shared" si="14"/>
        <v>6.2674874090654722</v>
      </c>
      <c r="S59" s="21">
        <f t="shared" si="15"/>
        <v>10.053601868235067</v>
      </c>
      <c r="T59" s="20">
        <f t="shared" si="16"/>
        <v>77.093871704194456</v>
      </c>
      <c r="U59" s="22">
        <f t="shared" si="17"/>
        <v>80.602166614441103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22839000</v>
      </c>
      <c r="C63" s="55">
        <f t="shared" si="30"/>
        <v>-500000</v>
      </c>
      <c r="D63" s="55">
        <f t="shared" si="30"/>
        <v>0</v>
      </c>
      <c r="E63" s="55">
        <f t="shared" si="30"/>
        <v>22339000</v>
      </c>
      <c r="F63" s="56">
        <f t="shared" si="30"/>
        <v>22339000</v>
      </c>
      <c r="G63" s="57">
        <f t="shared" si="30"/>
        <v>18039000</v>
      </c>
      <c r="H63" s="56">
        <f t="shared" si="30"/>
        <v>5471000</v>
      </c>
      <c r="I63" s="57">
        <f t="shared" si="30"/>
        <v>3992715</v>
      </c>
      <c r="J63" s="56">
        <f t="shared" si="30"/>
        <v>4379000</v>
      </c>
      <c r="K63" s="57">
        <f t="shared" si="30"/>
        <v>6099431</v>
      </c>
      <c r="L63" s="56">
        <f t="shared" si="30"/>
        <v>3574000</v>
      </c>
      <c r="M63" s="58">
        <f t="shared" si="30"/>
        <v>3767406</v>
      </c>
      <c r="N63" s="56">
        <f t="shared" si="30"/>
        <v>3798000</v>
      </c>
      <c r="O63" s="57">
        <f t="shared" si="30"/>
        <v>4146166</v>
      </c>
      <c r="P63" s="56">
        <f t="shared" si="30"/>
        <v>17222000</v>
      </c>
      <c r="Q63" s="57">
        <f t="shared" si="30"/>
        <v>18005718</v>
      </c>
      <c r="R63" s="38">
        <f t="shared" si="14"/>
        <v>6.2674874090654722</v>
      </c>
      <c r="S63" s="39">
        <f t="shared" si="15"/>
        <v>10.053601868235067</v>
      </c>
      <c r="T63" s="38">
        <f t="shared" si="16"/>
        <v>77.093871704194456</v>
      </c>
      <c r="U63" s="39">
        <f t="shared" si="17"/>
        <v>80.602166614441103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34183000</v>
      </c>
      <c r="C8" s="40">
        <f t="shared" si="0"/>
        <v>7946000</v>
      </c>
      <c r="D8" s="40">
        <f t="shared" si="0"/>
        <v>0</v>
      </c>
      <c r="E8" s="40">
        <f t="shared" si="0"/>
        <v>42129000</v>
      </c>
      <c r="F8" s="41">
        <f t="shared" si="0"/>
        <v>42129000</v>
      </c>
      <c r="G8" s="42">
        <f t="shared" si="0"/>
        <v>42129000</v>
      </c>
      <c r="H8" s="41">
        <f t="shared" si="0"/>
        <v>11494000</v>
      </c>
      <c r="I8" s="42">
        <f t="shared" si="0"/>
        <v>2304453</v>
      </c>
      <c r="J8" s="41">
        <f t="shared" si="0"/>
        <v>14431000</v>
      </c>
      <c r="K8" s="42">
        <f t="shared" si="0"/>
        <v>15478344</v>
      </c>
      <c r="L8" s="41">
        <f t="shared" si="0"/>
        <v>6035000</v>
      </c>
      <c r="M8" s="42">
        <f t="shared" si="0"/>
        <v>8734335</v>
      </c>
      <c r="N8" s="41">
        <f t="shared" si="0"/>
        <v>8876000</v>
      </c>
      <c r="O8" s="42">
        <f t="shared" si="0"/>
        <v>9691391</v>
      </c>
      <c r="P8" s="41">
        <f t="shared" si="0"/>
        <v>40836000</v>
      </c>
      <c r="Q8" s="42">
        <f t="shared" si="0"/>
        <v>36208523</v>
      </c>
      <c r="R8" s="16">
        <f>IF(($L8       =0),0,((($N8       -$L8       )/$L8       )*100))</f>
        <v>47.075393537696769</v>
      </c>
      <c r="S8" s="17">
        <f>IF(($M8       =0),0,((($O8       -$M8       )/$M8       )*100))</f>
        <v>10.957399733351194</v>
      </c>
      <c r="T8" s="16">
        <f>IF(($E8       =0),0,(($P8       /$E8       )*100))</f>
        <v>96.930855230363875</v>
      </c>
      <c r="U8" s="18">
        <f>IF(($E8       =0),0,(($Q8       /$E8       )*100))</f>
        <v>85.946789622350394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27459000</v>
      </c>
      <c r="C9" s="43">
        <f t="shared" si="2"/>
        <v>2766000</v>
      </c>
      <c r="D9" s="43">
        <f t="shared" si="2"/>
        <v>0</v>
      </c>
      <c r="E9" s="43">
        <f t="shared" si="2"/>
        <v>30225000</v>
      </c>
      <c r="F9" s="44">
        <f t="shared" si="2"/>
        <v>30225000</v>
      </c>
      <c r="G9" s="45">
        <f t="shared" si="2"/>
        <v>30225000</v>
      </c>
      <c r="H9" s="44">
        <f t="shared" si="2"/>
        <v>10325000</v>
      </c>
      <c r="I9" s="45">
        <f t="shared" si="2"/>
        <v>1949323</v>
      </c>
      <c r="J9" s="44">
        <f t="shared" si="2"/>
        <v>12465000</v>
      </c>
      <c r="K9" s="45">
        <f t="shared" si="2"/>
        <v>13286851</v>
      </c>
      <c r="L9" s="44">
        <f t="shared" si="2"/>
        <v>3771000</v>
      </c>
      <c r="M9" s="45">
        <f t="shared" si="2"/>
        <v>7662046</v>
      </c>
      <c r="N9" s="44">
        <f t="shared" si="2"/>
        <v>3636000</v>
      </c>
      <c r="O9" s="45">
        <f t="shared" si="2"/>
        <v>5554952</v>
      </c>
      <c r="P9" s="44">
        <f t="shared" si="2"/>
        <v>30197000</v>
      </c>
      <c r="Q9" s="45">
        <f t="shared" si="2"/>
        <v>28453172</v>
      </c>
      <c r="R9" s="20">
        <f>IF(($L9       =0),0,((($N9       -$L9       )/$L9       )*100))</f>
        <v>-3.5799522673031028</v>
      </c>
      <c r="S9" s="21">
        <f>IF(($M9       =0),0,((($O9       -$M9       )/$M9       )*100))</f>
        <v>-27.500409159642214</v>
      </c>
      <c r="T9" s="20">
        <f>IF(($E9       =0),0,(($P9       /$E9       )*100))</f>
        <v>99.907361455748557</v>
      </c>
      <c r="U9" s="22">
        <f>IF(($E9       =0),0,(($Q9       /$E9       )*100))</f>
        <v>94.137872622001652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15459000</v>
      </c>
      <c r="C10" s="46">
        <v>1166000</v>
      </c>
      <c r="D10" s="46"/>
      <c r="E10" s="46">
        <f t="shared" ref="E10:E41" si="4">$B10      +$C10      +$D10</f>
        <v>16625000</v>
      </c>
      <c r="F10" s="47">
        <v>16625000</v>
      </c>
      <c r="G10" s="48">
        <v>16625000</v>
      </c>
      <c r="H10" s="47">
        <v>5926000</v>
      </c>
      <c r="I10" s="48">
        <v>1949323</v>
      </c>
      <c r="J10" s="47">
        <v>7277000</v>
      </c>
      <c r="K10" s="48">
        <v>7911527</v>
      </c>
      <c r="L10" s="47">
        <v>937000</v>
      </c>
      <c r="M10" s="48">
        <v>4291618</v>
      </c>
      <c r="N10" s="47">
        <v>2458000</v>
      </c>
      <c r="O10" s="48">
        <v>2410490</v>
      </c>
      <c r="P10" s="47">
        <f t="shared" ref="P10:P41" si="5">$H10      +$J10      +$L10      +$N10</f>
        <v>16598000</v>
      </c>
      <c r="Q10" s="48">
        <f t="shared" ref="Q10:Q41" si="6">$I10      +$K10      +$M10      +$O10</f>
        <v>16562958</v>
      </c>
      <c r="R10" s="24">
        <f t="shared" ref="R10:R41" si="7">IF(($L10      =0),0,((($N10      -$L10      )/$L10      )*100))</f>
        <v>162.32657417289221</v>
      </c>
      <c r="S10" s="25">
        <f t="shared" ref="S10:S41" si="8">IF(($M10      =0),0,((($O10      -$M10      )/$M10      )*100))</f>
        <v>-43.832605791102566</v>
      </c>
      <c r="T10" s="24">
        <f t="shared" ref="T10:T41" si="9">IF(($E10      =0),0,(($P10      /$E10      )*100))</f>
        <v>99.837593984962396</v>
      </c>
      <c r="U10" s="26">
        <f t="shared" ref="U10:U41" si="10">IF(($E10      =0),0,(($Q10      /$E10      )*100))</f>
        <v>99.626815037593985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3700000</v>
      </c>
      <c r="C13" s="46">
        <v>1600000</v>
      </c>
      <c r="D13" s="46"/>
      <c r="E13" s="46">
        <f t="shared" si="4"/>
        <v>5300000</v>
      </c>
      <c r="F13" s="47">
        <v>5300000</v>
      </c>
      <c r="G13" s="48">
        <v>5300000</v>
      </c>
      <c r="H13" s="47">
        <v>3749000</v>
      </c>
      <c r="I13" s="48"/>
      <c r="J13" s="47">
        <v>1551000</v>
      </c>
      <c r="K13" s="48">
        <v>2879691</v>
      </c>
      <c r="L13" s="47"/>
      <c r="M13" s="48">
        <v>622147</v>
      </c>
      <c r="N13" s="47"/>
      <c r="O13" s="48">
        <v>88599</v>
      </c>
      <c r="P13" s="47">
        <f t="shared" si="5"/>
        <v>5300000</v>
      </c>
      <c r="Q13" s="48">
        <f t="shared" si="6"/>
        <v>3590437</v>
      </c>
      <c r="R13" s="24">
        <f t="shared" si="7"/>
        <v>0</v>
      </c>
      <c r="S13" s="25">
        <f t="shared" si="8"/>
        <v>-85.759153383364378</v>
      </c>
      <c r="T13" s="24">
        <f t="shared" si="9"/>
        <v>100</v>
      </c>
      <c r="U13" s="26">
        <f t="shared" si="10"/>
        <v>67.744094339622634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8300000</v>
      </c>
      <c r="C23" s="46"/>
      <c r="D23" s="46"/>
      <c r="E23" s="46">
        <f t="shared" si="4"/>
        <v>8300000</v>
      </c>
      <c r="F23" s="47">
        <v>8300000</v>
      </c>
      <c r="G23" s="48">
        <v>8300000</v>
      </c>
      <c r="H23" s="47">
        <v>650000</v>
      </c>
      <c r="I23" s="48"/>
      <c r="J23" s="47">
        <v>3637000</v>
      </c>
      <c r="K23" s="48">
        <v>2495633</v>
      </c>
      <c r="L23" s="47">
        <v>2834000</v>
      </c>
      <c r="M23" s="48">
        <v>2748281</v>
      </c>
      <c r="N23" s="47">
        <v>1178000</v>
      </c>
      <c r="O23" s="48">
        <v>3055863</v>
      </c>
      <c r="P23" s="47">
        <f t="shared" si="5"/>
        <v>8299000</v>
      </c>
      <c r="Q23" s="48">
        <f t="shared" si="6"/>
        <v>8299777</v>
      </c>
      <c r="R23" s="24">
        <f t="shared" si="7"/>
        <v>-58.433309809456603</v>
      </c>
      <c r="S23" s="25">
        <f t="shared" si="8"/>
        <v>11.191795889867157</v>
      </c>
      <c r="T23" s="24">
        <f t="shared" si="9"/>
        <v>99.98795180722891</v>
      </c>
      <c r="U23" s="26">
        <f t="shared" si="10"/>
        <v>99.997313253012038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6724000</v>
      </c>
      <c r="C27" s="43">
        <f t="shared" si="11"/>
        <v>5180000</v>
      </c>
      <c r="D27" s="43">
        <f t="shared" si="11"/>
        <v>0</v>
      </c>
      <c r="E27" s="43">
        <f t="shared" si="11"/>
        <v>11904000</v>
      </c>
      <c r="F27" s="44">
        <f t="shared" si="11"/>
        <v>11904000</v>
      </c>
      <c r="G27" s="45">
        <f t="shared" si="11"/>
        <v>11904000</v>
      </c>
      <c r="H27" s="44">
        <f t="shared" si="11"/>
        <v>1169000</v>
      </c>
      <c r="I27" s="45">
        <f t="shared" si="11"/>
        <v>355130</v>
      </c>
      <c r="J27" s="44">
        <f t="shared" si="11"/>
        <v>1966000</v>
      </c>
      <c r="K27" s="45">
        <f t="shared" si="11"/>
        <v>2191493</v>
      </c>
      <c r="L27" s="44">
        <f t="shared" si="11"/>
        <v>2264000</v>
      </c>
      <c r="M27" s="45">
        <f t="shared" si="11"/>
        <v>1072289</v>
      </c>
      <c r="N27" s="44">
        <f t="shared" si="11"/>
        <v>5240000</v>
      </c>
      <c r="O27" s="45">
        <f t="shared" si="11"/>
        <v>4136439</v>
      </c>
      <c r="P27" s="44">
        <f t="shared" si="11"/>
        <v>10639000</v>
      </c>
      <c r="Q27" s="45">
        <f t="shared" si="11"/>
        <v>7755351</v>
      </c>
      <c r="R27" s="20">
        <f t="shared" si="7"/>
        <v>131.44876325088339</v>
      </c>
      <c r="S27" s="21">
        <f t="shared" si="8"/>
        <v>285.75785072867484</v>
      </c>
      <c r="T27" s="20">
        <f t="shared" si="9"/>
        <v>89.37331989247312</v>
      </c>
      <c r="U27" s="22">
        <f t="shared" si="10"/>
        <v>65.14911794354839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412000</v>
      </c>
      <c r="I30" s="48">
        <v>279194</v>
      </c>
      <c r="J30" s="47">
        <v>273000</v>
      </c>
      <c r="K30" s="48">
        <v>317921</v>
      </c>
      <c r="L30" s="47">
        <v>78000</v>
      </c>
      <c r="M30" s="48">
        <v>130574</v>
      </c>
      <c r="N30" s="47">
        <v>549000</v>
      </c>
      <c r="O30" s="48">
        <v>510661</v>
      </c>
      <c r="P30" s="47">
        <f t="shared" si="5"/>
        <v>1312000</v>
      </c>
      <c r="Q30" s="48">
        <f t="shared" si="6"/>
        <v>1238350</v>
      </c>
      <c r="R30" s="24">
        <f t="shared" si="7"/>
        <v>603.84615384615381</v>
      </c>
      <c r="S30" s="25">
        <f t="shared" si="8"/>
        <v>291.08934397353227</v>
      </c>
      <c r="T30" s="24">
        <f t="shared" si="9"/>
        <v>84.645161290322577</v>
      </c>
      <c r="U30" s="26">
        <f t="shared" si="10"/>
        <v>79.893548387096772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1174000</v>
      </c>
      <c r="C32" s="46"/>
      <c r="D32" s="46"/>
      <c r="E32" s="46">
        <f t="shared" si="4"/>
        <v>1174000</v>
      </c>
      <c r="F32" s="47">
        <v>1174000</v>
      </c>
      <c r="G32" s="48">
        <v>1174000</v>
      </c>
      <c r="H32" s="47">
        <v>147000</v>
      </c>
      <c r="I32" s="48">
        <v>75936</v>
      </c>
      <c r="J32" s="47">
        <v>564000</v>
      </c>
      <c r="K32" s="48">
        <v>378091</v>
      </c>
      <c r="L32" s="47">
        <v>331000</v>
      </c>
      <c r="M32" s="48">
        <v>451755</v>
      </c>
      <c r="N32" s="47">
        <v>131000</v>
      </c>
      <c r="O32" s="48">
        <v>237079</v>
      </c>
      <c r="P32" s="47">
        <f t="shared" si="5"/>
        <v>1173000</v>
      </c>
      <c r="Q32" s="48">
        <f t="shared" si="6"/>
        <v>1142861</v>
      </c>
      <c r="R32" s="24">
        <f t="shared" si="7"/>
        <v>-60.422960725075527</v>
      </c>
      <c r="S32" s="25">
        <f t="shared" si="8"/>
        <v>-47.520448030458986</v>
      </c>
      <c r="T32" s="24">
        <f t="shared" si="9"/>
        <v>99.914821124361168</v>
      </c>
      <c r="U32" s="26">
        <f t="shared" si="10"/>
        <v>97.347614991482118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>
        <v>610000</v>
      </c>
      <c r="I35" s="48"/>
      <c r="J35" s="47">
        <v>1129000</v>
      </c>
      <c r="K35" s="48">
        <v>1495481</v>
      </c>
      <c r="L35" s="47">
        <v>1855000</v>
      </c>
      <c r="M35" s="48">
        <v>489960</v>
      </c>
      <c r="N35" s="47">
        <v>406000</v>
      </c>
      <c r="O35" s="48">
        <v>1540700</v>
      </c>
      <c r="P35" s="47">
        <f t="shared" si="5"/>
        <v>4000000</v>
      </c>
      <c r="Q35" s="48">
        <f t="shared" si="6"/>
        <v>3526141</v>
      </c>
      <c r="R35" s="24">
        <f t="shared" si="7"/>
        <v>-78.113207547169822</v>
      </c>
      <c r="S35" s="25">
        <f t="shared" si="8"/>
        <v>214.45424116254389</v>
      </c>
      <c r="T35" s="24">
        <f t="shared" si="9"/>
        <v>100</v>
      </c>
      <c r="U35" s="26">
        <f t="shared" si="10"/>
        <v>88.153525000000002</v>
      </c>
      <c r="V35" s="47"/>
      <c r="W35" s="48"/>
    </row>
    <row r="36" spans="1:23" x14ac:dyDescent="0.2">
      <c r="A36" s="23" t="s">
        <v>63</v>
      </c>
      <c r="B36" s="46"/>
      <c r="C36" s="46">
        <v>5180000</v>
      </c>
      <c r="D36" s="46"/>
      <c r="E36" s="46">
        <f t="shared" si="4"/>
        <v>5180000</v>
      </c>
      <c r="F36" s="47">
        <v>5180000</v>
      </c>
      <c r="G36" s="48">
        <v>5180000</v>
      </c>
      <c r="H36" s="47"/>
      <c r="I36" s="48"/>
      <c r="J36" s="47"/>
      <c r="K36" s="48"/>
      <c r="L36" s="47"/>
      <c r="M36" s="48"/>
      <c r="N36" s="47">
        <v>4154000</v>
      </c>
      <c r="O36" s="48">
        <v>1847999</v>
      </c>
      <c r="P36" s="47">
        <f t="shared" si="5"/>
        <v>4154000</v>
      </c>
      <c r="Q36" s="48">
        <f t="shared" si="6"/>
        <v>1847999</v>
      </c>
      <c r="R36" s="24">
        <f t="shared" si="7"/>
        <v>0</v>
      </c>
      <c r="S36" s="25">
        <f t="shared" si="8"/>
        <v>0</v>
      </c>
      <c r="T36" s="24">
        <f t="shared" si="9"/>
        <v>80.193050193050198</v>
      </c>
      <c r="U36" s="26">
        <f t="shared" si="10"/>
        <v>35.67565637065637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34183000</v>
      </c>
      <c r="C59" s="43">
        <f t="shared" si="26"/>
        <v>7946000</v>
      </c>
      <c r="D59" s="43">
        <f t="shared" si="26"/>
        <v>0</v>
      </c>
      <c r="E59" s="43">
        <f t="shared" si="26"/>
        <v>42129000</v>
      </c>
      <c r="F59" s="44">
        <f t="shared" si="26"/>
        <v>42129000</v>
      </c>
      <c r="G59" s="45">
        <f t="shared" si="26"/>
        <v>42129000</v>
      </c>
      <c r="H59" s="44">
        <f t="shared" si="26"/>
        <v>11494000</v>
      </c>
      <c r="I59" s="45">
        <f t="shared" si="26"/>
        <v>2304453</v>
      </c>
      <c r="J59" s="44">
        <f t="shared" si="26"/>
        <v>14431000</v>
      </c>
      <c r="K59" s="45">
        <f t="shared" si="26"/>
        <v>15478344</v>
      </c>
      <c r="L59" s="44">
        <f t="shared" si="26"/>
        <v>6035000</v>
      </c>
      <c r="M59" s="45">
        <f t="shared" si="26"/>
        <v>8734335</v>
      </c>
      <c r="N59" s="44">
        <f t="shared" si="26"/>
        <v>8876000</v>
      </c>
      <c r="O59" s="45">
        <f t="shared" si="26"/>
        <v>9691391</v>
      </c>
      <c r="P59" s="44">
        <f t="shared" si="26"/>
        <v>40836000</v>
      </c>
      <c r="Q59" s="45">
        <f t="shared" si="26"/>
        <v>36208523</v>
      </c>
      <c r="R59" s="20">
        <f t="shared" si="14"/>
        <v>47.075393537696769</v>
      </c>
      <c r="S59" s="21">
        <f t="shared" si="15"/>
        <v>10.957399733351194</v>
      </c>
      <c r="T59" s="20">
        <f t="shared" si="16"/>
        <v>96.930855230363875</v>
      </c>
      <c r="U59" s="22">
        <f t="shared" si="17"/>
        <v>85.946789622350394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34183000</v>
      </c>
      <c r="C63" s="55">
        <f t="shared" si="30"/>
        <v>7946000</v>
      </c>
      <c r="D63" s="55">
        <f t="shared" si="30"/>
        <v>0</v>
      </c>
      <c r="E63" s="55">
        <f t="shared" si="30"/>
        <v>42129000</v>
      </c>
      <c r="F63" s="56">
        <f t="shared" si="30"/>
        <v>42129000</v>
      </c>
      <c r="G63" s="57">
        <f t="shared" si="30"/>
        <v>42129000</v>
      </c>
      <c r="H63" s="56">
        <f t="shared" si="30"/>
        <v>11494000</v>
      </c>
      <c r="I63" s="57">
        <f t="shared" si="30"/>
        <v>2304453</v>
      </c>
      <c r="J63" s="56">
        <f t="shared" si="30"/>
        <v>14431000</v>
      </c>
      <c r="K63" s="57">
        <f t="shared" si="30"/>
        <v>15478344</v>
      </c>
      <c r="L63" s="56">
        <f t="shared" si="30"/>
        <v>6035000</v>
      </c>
      <c r="M63" s="58">
        <f t="shared" si="30"/>
        <v>8734335</v>
      </c>
      <c r="N63" s="56">
        <f t="shared" si="30"/>
        <v>8876000</v>
      </c>
      <c r="O63" s="57">
        <f t="shared" si="30"/>
        <v>9691391</v>
      </c>
      <c r="P63" s="56">
        <f t="shared" si="30"/>
        <v>40836000</v>
      </c>
      <c r="Q63" s="57">
        <f t="shared" si="30"/>
        <v>36208523</v>
      </c>
      <c r="R63" s="38">
        <f t="shared" si="14"/>
        <v>47.075393537696769</v>
      </c>
      <c r="S63" s="39">
        <f t="shared" si="15"/>
        <v>10.957399733351194</v>
      </c>
      <c r="T63" s="38">
        <f t="shared" si="16"/>
        <v>96.930855230363875</v>
      </c>
      <c r="U63" s="39">
        <f t="shared" si="17"/>
        <v>85.946789622350394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46260000</v>
      </c>
      <c r="C8" s="40">
        <f t="shared" si="0"/>
        <v>-3142000</v>
      </c>
      <c r="D8" s="40">
        <f t="shared" si="0"/>
        <v>0</v>
      </c>
      <c r="E8" s="40">
        <f t="shared" si="0"/>
        <v>43118000</v>
      </c>
      <c r="F8" s="41">
        <f t="shared" si="0"/>
        <v>43118000</v>
      </c>
      <c r="G8" s="42">
        <f t="shared" si="0"/>
        <v>43118000</v>
      </c>
      <c r="H8" s="41">
        <f t="shared" si="0"/>
        <v>12512000</v>
      </c>
      <c r="I8" s="42">
        <f t="shared" si="0"/>
        <v>12169233</v>
      </c>
      <c r="J8" s="41">
        <f t="shared" si="0"/>
        <v>14579000</v>
      </c>
      <c r="K8" s="42">
        <f t="shared" si="0"/>
        <v>14095750</v>
      </c>
      <c r="L8" s="41">
        <f t="shared" si="0"/>
        <v>9174000</v>
      </c>
      <c r="M8" s="42">
        <f t="shared" si="0"/>
        <v>8974204</v>
      </c>
      <c r="N8" s="41">
        <f t="shared" si="0"/>
        <v>5738000</v>
      </c>
      <c r="O8" s="42">
        <f t="shared" si="0"/>
        <v>5630229</v>
      </c>
      <c r="P8" s="41">
        <f t="shared" si="0"/>
        <v>42003000</v>
      </c>
      <c r="Q8" s="42">
        <f t="shared" si="0"/>
        <v>40869416</v>
      </c>
      <c r="R8" s="16">
        <f>IF(($L8       =0),0,((($N8       -$L8       )/$L8       )*100))</f>
        <v>-37.453673424896444</v>
      </c>
      <c r="S8" s="17">
        <f>IF(($M8       =0),0,((($O8       -$M8       )/$M8       )*100))</f>
        <v>-37.26207917716156</v>
      </c>
      <c r="T8" s="16">
        <f>IF(($E8       =0),0,(($P8       /$E8       )*100))</f>
        <v>97.414073008952172</v>
      </c>
      <c r="U8" s="18">
        <f>IF(($E8       =0),0,(($Q8       /$E8       )*100))</f>
        <v>94.785045688575536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40105000</v>
      </c>
      <c r="C9" s="43">
        <f t="shared" si="2"/>
        <v>-2886000</v>
      </c>
      <c r="D9" s="43">
        <f t="shared" si="2"/>
        <v>0</v>
      </c>
      <c r="E9" s="43">
        <f t="shared" si="2"/>
        <v>37219000</v>
      </c>
      <c r="F9" s="44">
        <f t="shared" si="2"/>
        <v>37219000</v>
      </c>
      <c r="G9" s="45">
        <f t="shared" si="2"/>
        <v>37219000</v>
      </c>
      <c r="H9" s="44">
        <f t="shared" si="2"/>
        <v>10501000</v>
      </c>
      <c r="I9" s="45">
        <f t="shared" si="2"/>
        <v>10498963</v>
      </c>
      <c r="J9" s="44">
        <f t="shared" si="2"/>
        <v>13567000</v>
      </c>
      <c r="K9" s="45">
        <f t="shared" si="2"/>
        <v>13566908</v>
      </c>
      <c r="L9" s="44">
        <f t="shared" si="2"/>
        <v>8518000</v>
      </c>
      <c r="M9" s="45">
        <f t="shared" si="2"/>
        <v>8518827</v>
      </c>
      <c r="N9" s="44">
        <f t="shared" si="2"/>
        <v>4631000</v>
      </c>
      <c r="O9" s="45">
        <f t="shared" si="2"/>
        <v>4631843</v>
      </c>
      <c r="P9" s="44">
        <f t="shared" si="2"/>
        <v>37217000</v>
      </c>
      <c r="Q9" s="45">
        <f t="shared" si="2"/>
        <v>37216541</v>
      </c>
      <c r="R9" s="20">
        <f>IF(($L9       =0),0,((($N9       -$L9       )/$L9       )*100))</f>
        <v>-45.632777647335054</v>
      </c>
      <c r="S9" s="21">
        <f>IF(($M9       =0),0,((($O9       -$M9       )/$M9       )*100))</f>
        <v>-45.628159839376949</v>
      </c>
      <c r="T9" s="20">
        <f>IF(($E9       =0),0,(($P9       /$E9       )*100))</f>
        <v>99.994626400494369</v>
      </c>
      <c r="U9" s="22">
        <f>IF(($E9       =0),0,(($Q9       /$E9       )*100))</f>
        <v>99.99339315940783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28098000</v>
      </c>
      <c r="C10" s="46">
        <v>-1879000</v>
      </c>
      <c r="D10" s="46"/>
      <c r="E10" s="46">
        <f t="shared" ref="E10:E41" si="4">$B10      +$C10      +$D10</f>
        <v>26219000</v>
      </c>
      <c r="F10" s="47">
        <v>26219000</v>
      </c>
      <c r="G10" s="48">
        <v>26219000</v>
      </c>
      <c r="H10" s="47">
        <v>8325000</v>
      </c>
      <c r="I10" s="48">
        <v>8325613</v>
      </c>
      <c r="J10" s="47">
        <v>10891000</v>
      </c>
      <c r="K10" s="48">
        <v>10891401</v>
      </c>
      <c r="L10" s="47">
        <v>6407000</v>
      </c>
      <c r="M10" s="48">
        <v>6406851</v>
      </c>
      <c r="N10" s="47">
        <v>596000</v>
      </c>
      <c r="O10" s="48">
        <v>596530</v>
      </c>
      <c r="P10" s="47">
        <f t="shared" ref="P10:P41" si="5">$H10      +$J10      +$L10      +$N10</f>
        <v>26219000</v>
      </c>
      <c r="Q10" s="48">
        <f t="shared" ref="Q10:Q41" si="6">$I10      +$K10      +$M10      +$O10</f>
        <v>26220395</v>
      </c>
      <c r="R10" s="24">
        <f t="shared" ref="R10:R41" si="7">IF(($L10      =0),0,((($N10      -$L10      )/$L10      )*100))</f>
        <v>-90.697674418604649</v>
      </c>
      <c r="S10" s="25">
        <f t="shared" ref="S10:S41" si="8">IF(($M10      =0),0,((($O10      -$M10      )/$M10      )*100))</f>
        <v>-90.689185685760449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100.00532056905298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12007000</v>
      </c>
      <c r="C13" s="46">
        <v>-1007000</v>
      </c>
      <c r="D13" s="46"/>
      <c r="E13" s="46">
        <f t="shared" si="4"/>
        <v>11000000</v>
      </c>
      <c r="F13" s="47">
        <v>11000000</v>
      </c>
      <c r="G13" s="48">
        <v>11000000</v>
      </c>
      <c r="H13" s="47">
        <v>2176000</v>
      </c>
      <c r="I13" s="48">
        <v>2173350</v>
      </c>
      <c r="J13" s="47">
        <v>2676000</v>
      </c>
      <c r="K13" s="48">
        <v>2675507</v>
      </c>
      <c r="L13" s="47">
        <v>2111000</v>
      </c>
      <c r="M13" s="48">
        <v>2111976</v>
      </c>
      <c r="N13" s="47">
        <v>4035000</v>
      </c>
      <c r="O13" s="48">
        <v>4035313</v>
      </c>
      <c r="P13" s="47">
        <f t="shared" si="5"/>
        <v>10998000</v>
      </c>
      <c r="Q13" s="48">
        <f t="shared" si="6"/>
        <v>10996146</v>
      </c>
      <c r="R13" s="24">
        <f t="shared" si="7"/>
        <v>91.141639033633354</v>
      </c>
      <c r="S13" s="25">
        <f t="shared" si="8"/>
        <v>91.068127668117441</v>
      </c>
      <c r="T13" s="24">
        <f t="shared" si="9"/>
        <v>99.981818181818184</v>
      </c>
      <c r="U13" s="26">
        <f t="shared" si="10"/>
        <v>99.964963636363635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6155000</v>
      </c>
      <c r="C27" s="43">
        <f t="shared" si="11"/>
        <v>-256000</v>
      </c>
      <c r="D27" s="43">
        <f t="shared" si="11"/>
        <v>0</v>
      </c>
      <c r="E27" s="43">
        <f t="shared" si="11"/>
        <v>5899000</v>
      </c>
      <c r="F27" s="44">
        <f t="shared" si="11"/>
        <v>5899000</v>
      </c>
      <c r="G27" s="45">
        <f t="shared" si="11"/>
        <v>5899000</v>
      </c>
      <c r="H27" s="44">
        <f t="shared" si="11"/>
        <v>2011000</v>
      </c>
      <c r="I27" s="45">
        <f t="shared" si="11"/>
        <v>1670270</v>
      </c>
      <c r="J27" s="44">
        <f t="shared" si="11"/>
        <v>1012000</v>
      </c>
      <c r="K27" s="45">
        <f t="shared" si="11"/>
        <v>528842</v>
      </c>
      <c r="L27" s="44">
        <f t="shared" si="11"/>
        <v>656000</v>
      </c>
      <c r="M27" s="45">
        <f t="shared" si="11"/>
        <v>455377</v>
      </c>
      <c r="N27" s="44">
        <f t="shared" si="11"/>
        <v>1107000</v>
      </c>
      <c r="O27" s="45">
        <f t="shared" si="11"/>
        <v>998386</v>
      </c>
      <c r="P27" s="44">
        <f t="shared" si="11"/>
        <v>4786000</v>
      </c>
      <c r="Q27" s="45">
        <f t="shared" si="11"/>
        <v>3652875</v>
      </c>
      <c r="R27" s="20">
        <f t="shared" si="7"/>
        <v>68.75</v>
      </c>
      <c r="S27" s="21">
        <f t="shared" si="8"/>
        <v>119.2438353276516</v>
      </c>
      <c r="T27" s="20">
        <f t="shared" si="9"/>
        <v>81.132395321240892</v>
      </c>
      <c r="U27" s="22">
        <f t="shared" si="10"/>
        <v>61.923631123919307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1566000</v>
      </c>
      <c r="C30" s="46"/>
      <c r="D30" s="46"/>
      <c r="E30" s="46">
        <f t="shared" si="4"/>
        <v>1566000</v>
      </c>
      <c r="F30" s="47">
        <v>1566000</v>
      </c>
      <c r="G30" s="48">
        <v>1566000</v>
      </c>
      <c r="H30" s="47">
        <v>162000</v>
      </c>
      <c r="I30" s="48">
        <v>162037</v>
      </c>
      <c r="J30" s="47">
        <v>177000</v>
      </c>
      <c r="K30" s="48">
        <v>176910</v>
      </c>
      <c r="L30" s="47">
        <v>286000</v>
      </c>
      <c r="M30" s="48">
        <v>286525</v>
      </c>
      <c r="N30" s="47">
        <v>276000</v>
      </c>
      <c r="O30" s="48">
        <v>453348</v>
      </c>
      <c r="P30" s="47">
        <f t="shared" si="5"/>
        <v>901000</v>
      </c>
      <c r="Q30" s="48">
        <f t="shared" si="6"/>
        <v>1078820</v>
      </c>
      <c r="R30" s="24">
        <f t="shared" si="7"/>
        <v>-3.4965034965034967</v>
      </c>
      <c r="S30" s="25">
        <f t="shared" si="8"/>
        <v>58.22284268388448</v>
      </c>
      <c r="T30" s="24">
        <f t="shared" si="9"/>
        <v>57.535121328224783</v>
      </c>
      <c r="U30" s="26">
        <f t="shared" si="10"/>
        <v>68.89016602809707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4589000</v>
      </c>
      <c r="C32" s="46">
        <v>-256000</v>
      </c>
      <c r="D32" s="46"/>
      <c r="E32" s="46">
        <f t="shared" si="4"/>
        <v>4333000</v>
      </c>
      <c r="F32" s="47">
        <v>4333000</v>
      </c>
      <c r="G32" s="48">
        <v>4333000</v>
      </c>
      <c r="H32" s="47">
        <v>1849000</v>
      </c>
      <c r="I32" s="48">
        <v>1508233</v>
      </c>
      <c r="J32" s="47">
        <v>835000</v>
      </c>
      <c r="K32" s="48">
        <v>351932</v>
      </c>
      <c r="L32" s="47">
        <v>370000</v>
      </c>
      <c r="M32" s="48">
        <v>168852</v>
      </c>
      <c r="N32" s="47">
        <v>831000</v>
      </c>
      <c r="O32" s="48">
        <v>545038</v>
      </c>
      <c r="P32" s="47">
        <f t="shared" si="5"/>
        <v>3885000</v>
      </c>
      <c r="Q32" s="48">
        <f t="shared" si="6"/>
        <v>2574055</v>
      </c>
      <c r="R32" s="24">
        <f t="shared" si="7"/>
        <v>124.59459459459458</v>
      </c>
      <c r="S32" s="25">
        <f t="shared" si="8"/>
        <v>222.7903726340227</v>
      </c>
      <c r="T32" s="24">
        <f t="shared" si="9"/>
        <v>89.660743134087241</v>
      </c>
      <c r="U32" s="26">
        <f t="shared" si="10"/>
        <v>59.405838910685439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46260000</v>
      </c>
      <c r="C59" s="43">
        <f t="shared" si="26"/>
        <v>-3142000</v>
      </c>
      <c r="D59" s="43">
        <f t="shared" si="26"/>
        <v>0</v>
      </c>
      <c r="E59" s="43">
        <f t="shared" si="26"/>
        <v>43118000</v>
      </c>
      <c r="F59" s="44">
        <f t="shared" si="26"/>
        <v>43118000</v>
      </c>
      <c r="G59" s="45">
        <f t="shared" si="26"/>
        <v>43118000</v>
      </c>
      <c r="H59" s="44">
        <f t="shared" si="26"/>
        <v>12512000</v>
      </c>
      <c r="I59" s="45">
        <f t="shared" si="26"/>
        <v>12169233</v>
      </c>
      <c r="J59" s="44">
        <f t="shared" si="26"/>
        <v>14579000</v>
      </c>
      <c r="K59" s="45">
        <f t="shared" si="26"/>
        <v>14095750</v>
      </c>
      <c r="L59" s="44">
        <f t="shared" si="26"/>
        <v>9174000</v>
      </c>
      <c r="M59" s="45">
        <f t="shared" si="26"/>
        <v>8974204</v>
      </c>
      <c r="N59" s="44">
        <f t="shared" si="26"/>
        <v>5738000</v>
      </c>
      <c r="O59" s="45">
        <f t="shared" si="26"/>
        <v>5630229</v>
      </c>
      <c r="P59" s="44">
        <f t="shared" si="26"/>
        <v>42003000</v>
      </c>
      <c r="Q59" s="45">
        <f t="shared" si="26"/>
        <v>40869416</v>
      </c>
      <c r="R59" s="20">
        <f t="shared" si="14"/>
        <v>-37.453673424896444</v>
      </c>
      <c r="S59" s="21">
        <f t="shared" si="15"/>
        <v>-37.26207917716156</v>
      </c>
      <c r="T59" s="20">
        <f t="shared" si="16"/>
        <v>97.414073008952172</v>
      </c>
      <c r="U59" s="22">
        <f t="shared" si="17"/>
        <v>94.785045688575536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46260000</v>
      </c>
      <c r="C63" s="55">
        <f t="shared" si="30"/>
        <v>-3142000</v>
      </c>
      <c r="D63" s="55">
        <f t="shared" si="30"/>
        <v>0</v>
      </c>
      <c r="E63" s="55">
        <f t="shared" si="30"/>
        <v>43118000</v>
      </c>
      <c r="F63" s="56">
        <f t="shared" si="30"/>
        <v>43118000</v>
      </c>
      <c r="G63" s="57">
        <f t="shared" si="30"/>
        <v>43118000</v>
      </c>
      <c r="H63" s="56">
        <f t="shared" si="30"/>
        <v>12512000</v>
      </c>
      <c r="I63" s="57">
        <f t="shared" si="30"/>
        <v>12169233</v>
      </c>
      <c r="J63" s="56">
        <f t="shared" si="30"/>
        <v>14579000</v>
      </c>
      <c r="K63" s="57">
        <f t="shared" si="30"/>
        <v>14095750</v>
      </c>
      <c r="L63" s="56">
        <f t="shared" si="30"/>
        <v>9174000</v>
      </c>
      <c r="M63" s="58">
        <f t="shared" si="30"/>
        <v>8974204</v>
      </c>
      <c r="N63" s="56">
        <f t="shared" si="30"/>
        <v>5738000</v>
      </c>
      <c r="O63" s="57">
        <f t="shared" si="30"/>
        <v>5630229</v>
      </c>
      <c r="P63" s="56">
        <f t="shared" si="30"/>
        <v>42003000</v>
      </c>
      <c r="Q63" s="57">
        <f t="shared" si="30"/>
        <v>40869416</v>
      </c>
      <c r="R63" s="38">
        <f t="shared" si="14"/>
        <v>-37.453673424896444</v>
      </c>
      <c r="S63" s="39">
        <f t="shared" si="15"/>
        <v>-37.26207917716156</v>
      </c>
      <c r="T63" s="38">
        <f t="shared" si="16"/>
        <v>97.414073008952172</v>
      </c>
      <c r="U63" s="39">
        <f t="shared" si="17"/>
        <v>94.785045688575536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615268000</v>
      </c>
      <c r="C8" s="40">
        <f t="shared" si="0"/>
        <v>486899000</v>
      </c>
      <c r="D8" s="40">
        <f t="shared" si="0"/>
        <v>0</v>
      </c>
      <c r="E8" s="40">
        <f t="shared" si="0"/>
        <v>1102167000</v>
      </c>
      <c r="F8" s="41">
        <f t="shared" si="0"/>
        <v>1102167000</v>
      </c>
      <c r="G8" s="42">
        <f t="shared" si="0"/>
        <v>1102167000</v>
      </c>
      <c r="H8" s="41">
        <f t="shared" si="0"/>
        <v>78394000</v>
      </c>
      <c r="I8" s="42">
        <f t="shared" si="0"/>
        <v>67415910</v>
      </c>
      <c r="J8" s="41">
        <f t="shared" si="0"/>
        <v>153345000</v>
      </c>
      <c r="K8" s="42">
        <f t="shared" si="0"/>
        <v>156620604</v>
      </c>
      <c r="L8" s="41">
        <f t="shared" si="0"/>
        <v>117339000</v>
      </c>
      <c r="M8" s="42">
        <f t="shared" si="0"/>
        <v>166024835</v>
      </c>
      <c r="N8" s="41">
        <f t="shared" si="0"/>
        <v>233131000</v>
      </c>
      <c r="O8" s="42">
        <f t="shared" si="0"/>
        <v>275529561</v>
      </c>
      <c r="P8" s="41">
        <f t="shared" si="0"/>
        <v>582209000</v>
      </c>
      <c r="Q8" s="42">
        <f t="shared" si="0"/>
        <v>665590910</v>
      </c>
      <c r="R8" s="16">
        <f>IF(($L8       =0),0,((($N8       -$L8       )/$L8       )*100))</f>
        <v>98.681597763744364</v>
      </c>
      <c r="S8" s="17">
        <f>IF(($M8       =0),0,((($O8       -$M8       )/$M8       )*100))</f>
        <v>65.956834710903351</v>
      </c>
      <c r="T8" s="16">
        <f>IF(($E8       =0),0,(($P8       /$E8       )*100))</f>
        <v>52.824027574768614</v>
      </c>
      <c r="U8" s="18">
        <f>IF(($E8       =0),0,(($Q8       /$E8       )*100))</f>
        <v>60.389297629125174</v>
      </c>
      <c r="V8" s="41">
        <f t="shared" ref="V8:W8" si="1">+V9+V27</f>
        <v>384868000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602577000</v>
      </c>
      <c r="C9" s="43">
        <f t="shared" si="2"/>
        <v>487429000</v>
      </c>
      <c r="D9" s="43">
        <f t="shared" si="2"/>
        <v>0</v>
      </c>
      <c r="E9" s="43">
        <f t="shared" si="2"/>
        <v>1090006000</v>
      </c>
      <c r="F9" s="44">
        <f t="shared" si="2"/>
        <v>1090006000</v>
      </c>
      <c r="G9" s="45">
        <f t="shared" si="2"/>
        <v>1090006000</v>
      </c>
      <c r="H9" s="44">
        <f t="shared" si="2"/>
        <v>76610000</v>
      </c>
      <c r="I9" s="45">
        <f t="shared" si="2"/>
        <v>65529585</v>
      </c>
      <c r="J9" s="44">
        <f t="shared" si="2"/>
        <v>151678000</v>
      </c>
      <c r="K9" s="45">
        <f t="shared" si="2"/>
        <v>153993216</v>
      </c>
      <c r="L9" s="44">
        <f t="shared" si="2"/>
        <v>115034000</v>
      </c>
      <c r="M9" s="45">
        <f t="shared" si="2"/>
        <v>163731769</v>
      </c>
      <c r="N9" s="44">
        <f t="shared" si="2"/>
        <v>230497000</v>
      </c>
      <c r="O9" s="45">
        <f t="shared" si="2"/>
        <v>272741971</v>
      </c>
      <c r="P9" s="44">
        <f t="shared" si="2"/>
        <v>573819000</v>
      </c>
      <c r="Q9" s="45">
        <f t="shared" si="2"/>
        <v>655996541</v>
      </c>
      <c r="R9" s="20">
        <f>IF(($L9       =0),0,((($N9       -$L9       )/$L9       )*100))</f>
        <v>100.37293321974371</v>
      </c>
      <c r="S9" s="21">
        <f>IF(($M9       =0),0,((($O9       -$M9       )/$M9       )*100))</f>
        <v>66.578528202428444</v>
      </c>
      <c r="T9" s="20">
        <f>IF(($E9       =0),0,(($P9       /$E9       )*100))</f>
        <v>52.643655172540335</v>
      </c>
      <c r="U9" s="22">
        <f>IF(($E9       =0),0,(($Q9       /$E9       )*100))</f>
        <v>60.182837617407614</v>
      </c>
      <c r="V9" s="44">
        <f t="shared" ref="V9:W9" si="3">SUM(V10:V26)</f>
        <v>384868000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1960000</v>
      </c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144823000</v>
      </c>
      <c r="C12" s="46">
        <v>505000000</v>
      </c>
      <c r="D12" s="46"/>
      <c r="E12" s="46">
        <f t="shared" si="4"/>
        <v>649823000</v>
      </c>
      <c r="F12" s="47">
        <v>649823000</v>
      </c>
      <c r="G12" s="48">
        <v>649823000</v>
      </c>
      <c r="H12" s="47">
        <v>10402000</v>
      </c>
      <c r="I12" s="48">
        <v>19845896</v>
      </c>
      <c r="J12" s="47">
        <v>43515000</v>
      </c>
      <c r="K12" s="48">
        <v>47964754</v>
      </c>
      <c r="L12" s="47">
        <v>34939000</v>
      </c>
      <c r="M12" s="48">
        <v>38414342</v>
      </c>
      <c r="N12" s="47">
        <v>69301000</v>
      </c>
      <c r="O12" s="48">
        <v>91400661</v>
      </c>
      <c r="P12" s="47">
        <f t="shared" si="5"/>
        <v>158157000</v>
      </c>
      <c r="Q12" s="48">
        <f t="shared" si="6"/>
        <v>197625653</v>
      </c>
      <c r="R12" s="24">
        <f t="shared" si="7"/>
        <v>98.348550330576145</v>
      </c>
      <c r="S12" s="25">
        <f t="shared" si="8"/>
        <v>137.93368893315937</v>
      </c>
      <c r="T12" s="24">
        <f t="shared" si="9"/>
        <v>24.338473707455723</v>
      </c>
      <c r="U12" s="26">
        <f t="shared" si="10"/>
        <v>30.412228099036199</v>
      </c>
      <c r="V12" s="47">
        <v>24304000</v>
      </c>
      <c r="W12" s="48"/>
    </row>
    <row r="13" spans="1:23" x14ac:dyDescent="0.2">
      <c r="A13" s="23" t="s">
        <v>40</v>
      </c>
      <c r="B13" s="46">
        <v>6346000</v>
      </c>
      <c r="C13" s="46"/>
      <c r="D13" s="46"/>
      <c r="E13" s="46">
        <f t="shared" si="4"/>
        <v>6346000</v>
      </c>
      <c r="F13" s="47">
        <v>6346000</v>
      </c>
      <c r="G13" s="48">
        <v>6346000</v>
      </c>
      <c r="H13" s="47">
        <v>4288000</v>
      </c>
      <c r="I13" s="48"/>
      <c r="J13" s="47"/>
      <c r="K13" s="48"/>
      <c r="L13" s="47">
        <v>2058000</v>
      </c>
      <c r="M13" s="48">
        <v>8089130</v>
      </c>
      <c r="N13" s="47"/>
      <c r="O13" s="48">
        <v>3590522</v>
      </c>
      <c r="P13" s="47">
        <f t="shared" si="5"/>
        <v>6346000</v>
      </c>
      <c r="Q13" s="48">
        <f t="shared" si="6"/>
        <v>11679652</v>
      </c>
      <c r="R13" s="24">
        <f t="shared" si="7"/>
        <v>-100</v>
      </c>
      <c r="S13" s="25">
        <f t="shared" si="8"/>
        <v>-55.613001645417995</v>
      </c>
      <c r="T13" s="24">
        <f t="shared" si="9"/>
        <v>100</v>
      </c>
      <c r="U13" s="26">
        <f t="shared" si="10"/>
        <v>184.04746296879924</v>
      </c>
      <c r="V13" s="47">
        <v>105000</v>
      </c>
      <c r="W13" s="48"/>
    </row>
    <row r="14" spans="1:23" x14ac:dyDescent="0.2">
      <c r="A14" s="23" t="s">
        <v>41</v>
      </c>
      <c r="B14" s="46">
        <v>5000000</v>
      </c>
      <c r="C14" s="46"/>
      <c r="D14" s="46"/>
      <c r="E14" s="46">
        <f t="shared" si="4"/>
        <v>5000000</v>
      </c>
      <c r="F14" s="47">
        <v>5000000</v>
      </c>
      <c r="G14" s="48">
        <v>5000000</v>
      </c>
      <c r="H14" s="47"/>
      <c r="I14" s="48"/>
      <c r="J14" s="47"/>
      <c r="K14" s="48"/>
      <c r="L14" s="47"/>
      <c r="M14" s="48">
        <v>782581</v>
      </c>
      <c r="N14" s="47">
        <v>3088000</v>
      </c>
      <c r="O14" s="48">
        <v>4294406</v>
      </c>
      <c r="P14" s="47">
        <f t="shared" si="5"/>
        <v>3088000</v>
      </c>
      <c r="Q14" s="48">
        <f t="shared" si="6"/>
        <v>5076987</v>
      </c>
      <c r="R14" s="24">
        <f t="shared" si="7"/>
        <v>0</v>
      </c>
      <c r="S14" s="25">
        <f t="shared" si="8"/>
        <v>448.74907517560479</v>
      </c>
      <c r="T14" s="24">
        <f t="shared" si="9"/>
        <v>61.760000000000005</v>
      </c>
      <c r="U14" s="26">
        <f t="shared" si="10"/>
        <v>101.53973999999999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229095000</v>
      </c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375138000</v>
      </c>
      <c r="C22" s="46">
        <v>-10000000</v>
      </c>
      <c r="D22" s="46"/>
      <c r="E22" s="46">
        <f t="shared" si="4"/>
        <v>365138000</v>
      </c>
      <c r="F22" s="47">
        <v>365138000</v>
      </c>
      <c r="G22" s="48">
        <v>365138000</v>
      </c>
      <c r="H22" s="47">
        <v>56116000</v>
      </c>
      <c r="I22" s="48">
        <v>45683689</v>
      </c>
      <c r="J22" s="47">
        <v>93056000</v>
      </c>
      <c r="K22" s="48">
        <v>96679261</v>
      </c>
      <c r="L22" s="47">
        <v>67441000</v>
      </c>
      <c r="M22" s="48">
        <v>90227966</v>
      </c>
      <c r="N22" s="47">
        <v>125916000</v>
      </c>
      <c r="O22" s="48">
        <v>119469629</v>
      </c>
      <c r="P22" s="47">
        <f t="shared" si="5"/>
        <v>342529000</v>
      </c>
      <c r="Q22" s="48">
        <f t="shared" si="6"/>
        <v>352060545</v>
      </c>
      <c r="R22" s="24">
        <f t="shared" si="7"/>
        <v>86.705416586349543</v>
      </c>
      <c r="S22" s="25">
        <f t="shared" si="8"/>
        <v>32.408647004189369</v>
      </c>
      <c r="T22" s="24">
        <f t="shared" si="9"/>
        <v>93.808094473870156</v>
      </c>
      <c r="U22" s="26">
        <f t="shared" si="10"/>
        <v>96.418489721694272</v>
      </c>
      <c r="V22" s="47">
        <v>129404000</v>
      </c>
      <c r="W22" s="48"/>
    </row>
    <row r="23" spans="1:23" x14ac:dyDescent="0.2">
      <c r="A23" s="23" t="s">
        <v>50</v>
      </c>
      <c r="B23" s="46">
        <v>3820000</v>
      </c>
      <c r="C23" s="46"/>
      <c r="D23" s="46"/>
      <c r="E23" s="46">
        <f t="shared" si="4"/>
        <v>3820000</v>
      </c>
      <c r="F23" s="47">
        <v>3820000</v>
      </c>
      <c r="G23" s="48">
        <v>3820000</v>
      </c>
      <c r="H23" s="47">
        <v>141000</v>
      </c>
      <c r="I23" s="48"/>
      <c r="J23" s="47">
        <v>1361000</v>
      </c>
      <c r="K23" s="48"/>
      <c r="L23" s="47">
        <v>1897000</v>
      </c>
      <c r="M23" s="48"/>
      <c r="N23" s="47">
        <v>421000</v>
      </c>
      <c r="O23" s="48">
        <v>3816301</v>
      </c>
      <c r="P23" s="47">
        <f t="shared" si="5"/>
        <v>3820000</v>
      </c>
      <c r="Q23" s="48">
        <f t="shared" si="6"/>
        <v>3816301</v>
      </c>
      <c r="R23" s="24">
        <f t="shared" si="7"/>
        <v>-77.807063784923557</v>
      </c>
      <c r="S23" s="25">
        <f t="shared" si="8"/>
        <v>0</v>
      </c>
      <c r="T23" s="24">
        <f t="shared" si="9"/>
        <v>100</v>
      </c>
      <c r="U23" s="26">
        <f t="shared" si="10"/>
        <v>99.903167539267017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67450000</v>
      </c>
      <c r="C25" s="46">
        <v>-7571000</v>
      </c>
      <c r="D25" s="46"/>
      <c r="E25" s="46">
        <f t="shared" si="4"/>
        <v>59879000</v>
      </c>
      <c r="F25" s="47">
        <v>59879000</v>
      </c>
      <c r="G25" s="48">
        <v>59879000</v>
      </c>
      <c r="H25" s="47">
        <v>5663000</v>
      </c>
      <c r="I25" s="48"/>
      <c r="J25" s="47">
        <v>13746000</v>
      </c>
      <c r="K25" s="48">
        <v>9349201</v>
      </c>
      <c r="L25" s="47">
        <v>8699000</v>
      </c>
      <c r="M25" s="48">
        <v>26217750</v>
      </c>
      <c r="N25" s="47">
        <v>31771000</v>
      </c>
      <c r="O25" s="48">
        <v>50170452</v>
      </c>
      <c r="P25" s="47">
        <f t="shared" si="5"/>
        <v>59879000</v>
      </c>
      <c r="Q25" s="48">
        <f t="shared" si="6"/>
        <v>85737403</v>
      </c>
      <c r="R25" s="24">
        <f t="shared" si="7"/>
        <v>265.22588803310725</v>
      </c>
      <c r="S25" s="25">
        <f t="shared" si="8"/>
        <v>91.360631633149296</v>
      </c>
      <c r="T25" s="24">
        <f t="shared" si="9"/>
        <v>100</v>
      </c>
      <c r="U25" s="26">
        <f t="shared" si="10"/>
        <v>143.18442692763739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12691000</v>
      </c>
      <c r="C27" s="43">
        <f t="shared" si="11"/>
        <v>-530000</v>
      </c>
      <c r="D27" s="43">
        <f t="shared" si="11"/>
        <v>0</v>
      </c>
      <c r="E27" s="43">
        <f t="shared" si="11"/>
        <v>12161000</v>
      </c>
      <c r="F27" s="44">
        <f t="shared" si="11"/>
        <v>12161000</v>
      </c>
      <c r="G27" s="45">
        <f t="shared" si="11"/>
        <v>12161000</v>
      </c>
      <c r="H27" s="44">
        <f t="shared" si="11"/>
        <v>1784000</v>
      </c>
      <c r="I27" s="45">
        <f t="shared" si="11"/>
        <v>1886325</v>
      </c>
      <c r="J27" s="44">
        <f t="shared" si="11"/>
        <v>1667000</v>
      </c>
      <c r="K27" s="45">
        <f t="shared" si="11"/>
        <v>2627388</v>
      </c>
      <c r="L27" s="44">
        <f t="shared" si="11"/>
        <v>2305000</v>
      </c>
      <c r="M27" s="45">
        <f t="shared" si="11"/>
        <v>2293066</v>
      </c>
      <c r="N27" s="44">
        <f t="shared" si="11"/>
        <v>2634000</v>
      </c>
      <c r="O27" s="45">
        <f t="shared" si="11"/>
        <v>2787590</v>
      </c>
      <c r="P27" s="44">
        <f t="shared" si="11"/>
        <v>8390000</v>
      </c>
      <c r="Q27" s="45">
        <f t="shared" si="11"/>
        <v>9594369</v>
      </c>
      <c r="R27" s="20">
        <f t="shared" si="7"/>
        <v>14.273318872017354</v>
      </c>
      <c r="S27" s="21">
        <f t="shared" si="8"/>
        <v>21.566060462280632</v>
      </c>
      <c r="T27" s="20">
        <f t="shared" si="9"/>
        <v>68.99103692130582</v>
      </c>
      <c r="U27" s="22">
        <f t="shared" si="10"/>
        <v>78.894572814735625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1771000</v>
      </c>
      <c r="C30" s="46"/>
      <c r="D30" s="46"/>
      <c r="E30" s="46">
        <f t="shared" si="4"/>
        <v>1771000</v>
      </c>
      <c r="F30" s="47">
        <v>1771000</v>
      </c>
      <c r="G30" s="48">
        <v>1771000</v>
      </c>
      <c r="H30" s="47">
        <v>93000</v>
      </c>
      <c r="I30" s="48">
        <v>93500</v>
      </c>
      <c r="J30" s="47">
        <v>647000</v>
      </c>
      <c r="K30" s="48">
        <v>646603</v>
      </c>
      <c r="L30" s="47">
        <v>353000</v>
      </c>
      <c r="M30" s="48">
        <v>274164</v>
      </c>
      <c r="N30" s="47">
        <v>287000</v>
      </c>
      <c r="O30" s="48">
        <v>466267</v>
      </c>
      <c r="P30" s="47">
        <f t="shared" si="5"/>
        <v>1380000</v>
      </c>
      <c r="Q30" s="48">
        <f t="shared" si="6"/>
        <v>1480534</v>
      </c>
      <c r="R30" s="24">
        <f t="shared" si="7"/>
        <v>-18.696883852691219</v>
      </c>
      <c r="S30" s="25">
        <f t="shared" si="8"/>
        <v>70.068645044571866</v>
      </c>
      <c r="T30" s="24">
        <f t="shared" si="9"/>
        <v>77.922077922077932</v>
      </c>
      <c r="U30" s="26">
        <f t="shared" si="10"/>
        <v>83.598757763975158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4420000</v>
      </c>
      <c r="C32" s="46">
        <v>-247000</v>
      </c>
      <c r="D32" s="46"/>
      <c r="E32" s="46">
        <f t="shared" si="4"/>
        <v>4173000</v>
      </c>
      <c r="F32" s="47">
        <v>4173000</v>
      </c>
      <c r="G32" s="48">
        <v>4173000</v>
      </c>
      <c r="H32" s="47">
        <v>564000</v>
      </c>
      <c r="I32" s="48">
        <v>544869</v>
      </c>
      <c r="J32" s="47">
        <v>575000</v>
      </c>
      <c r="K32" s="48">
        <v>654977</v>
      </c>
      <c r="L32" s="47">
        <v>754000</v>
      </c>
      <c r="M32" s="48">
        <v>818745</v>
      </c>
      <c r="N32" s="47">
        <v>1048000</v>
      </c>
      <c r="O32" s="48">
        <v>1047762</v>
      </c>
      <c r="P32" s="47">
        <f t="shared" si="5"/>
        <v>2941000</v>
      </c>
      <c r="Q32" s="48">
        <f t="shared" si="6"/>
        <v>3066353</v>
      </c>
      <c r="R32" s="24">
        <f t="shared" si="7"/>
        <v>38.992042440318301</v>
      </c>
      <c r="S32" s="25">
        <f t="shared" si="8"/>
        <v>27.971712804353004</v>
      </c>
      <c r="T32" s="24">
        <f t="shared" si="9"/>
        <v>70.47687514977234</v>
      </c>
      <c r="U32" s="26">
        <f t="shared" si="10"/>
        <v>73.480781212556906</v>
      </c>
      <c r="V32" s="47"/>
      <c r="W32" s="48"/>
    </row>
    <row r="33" spans="1:23" x14ac:dyDescent="0.2">
      <c r="A33" s="23" t="s">
        <v>60</v>
      </c>
      <c r="B33" s="46">
        <v>6500000</v>
      </c>
      <c r="C33" s="46">
        <v>-283000</v>
      </c>
      <c r="D33" s="46"/>
      <c r="E33" s="46">
        <f t="shared" si="4"/>
        <v>6217000</v>
      </c>
      <c r="F33" s="47">
        <v>6217000</v>
      </c>
      <c r="G33" s="48">
        <v>6217000</v>
      </c>
      <c r="H33" s="47">
        <v>1127000</v>
      </c>
      <c r="I33" s="48">
        <v>1247956</v>
      </c>
      <c r="J33" s="47">
        <v>445000</v>
      </c>
      <c r="K33" s="48">
        <v>1325808</v>
      </c>
      <c r="L33" s="47">
        <v>1198000</v>
      </c>
      <c r="M33" s="48">
        <v>1200157</v>
      </c>
      <c r="N33" s="47">
        <v>1299000</v>
      </c>
      <c r="O33" s="48">
        <v>1273561</v>
      </c>
      <c r="P33" s="47">
        <f t="shared" si="5"/>
        <v>4069000</v>
      </c>
      <c r="Q33" s="48">
        <f t="shared" si="6"/>
        <v>5047482</v>
      </c>
      <c r="R33" s="24">
        <f t="shared" si="7"/>
        <v>8.4307178631051745</v>
      </c>
      <c r="S33" s="25">
        <f t="shared" si="8"/>
        <v>6.1161997971932003</v>
      </c>
      <c r="T33" s="24">
        <f t="shared" si="9"/>
        <v>65.449573749396819</v>
      </c>
      <c r="U33" s="26">
        <f t="shared" si="10"/>
        <v>81.188386681679276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1300000</v>
      </c>
      <c r="C42" s="52">
        <f t="shared" si="13"/>
        <v>3298000</v>
      </c>
      <c r="D42" s="52">
        <f t="shared" si="13"/>
        <v>0</v>
      </c>
      <c r="E42" s="52">
        <f t="shared" si="13"/>
        <v>4598000</v>
      </c>
      <c r="F42" s="53">
        <f t="shared" si="13"/>
        <v>4598000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1300000</v>
      </c>
      <c r="C43" s="43">
        <f t="shared" si="19"/>
        <v>3298000</v>
      </c>
      <c r="D43" s="43">
        <f t="shared" si="19"/>
        <v>0</v>
      </c>
      <c r="E43" s="43">
        <f t="shared" si="19"/>
        <v>4598000</v>
      </c>
      <c r="F43" s="44">
        <f t="shared" si="19"/>
        <v>4598000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>
        <v>3378000</v>
      </c>
      <c r="D45" s="46"/>
      <c r="E45" s="46">
        <f t="shared" si="21"/>
        <v>3378000</v>
      </c>
      <c r="F45" s="47">
        <v>3378000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1300000</v>
      </c>
      <c r="C46" s="46">
        <v>-80000</v>
      </c>
      <c r="D46" s="46"/>
      <c r="E46" s="46">
        <f t="shared" si="21"/>
        <v>1220000</v>
      </c>
      <c r="F46" s="47">
        <v>1220000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616568000</v>
      </c>
      <c r="C59" s="43">
        <f t="shared" si="26"/>
        <v>490197000</v>
      </c>
      <c r="D59" s="43">
        <f t="shared" si="26"/>
        <v>0</v>
      </c>
      <c r="E59" s="43">
        <f t="shared" si="26"/>
        <v>1106765000</v>
      </c>
      <c r="F59" s="44">
        <f t="shared" si="26"/>
        <v>1106765000</v>
      </c>
      <c r="G59" s="45">
        <f t="shared" si="26"/>
        <v>1102167000</v>
      </c>
      <c r="H59" s="44">
        <f t="shared" si="26"/>
        <v>78394000</v>
      </c>
      <c r="I59" s="45">
        <f t="shared" si="26"/>
        <v>67415910</v>
      </c>
      <c r="J59" s="44">
        <f t="shared" si="26"/>
        <v>153345000</v>
      </c>
      <c r="K59" s="45">
        <f t="shared" si="26"/>
        <v>156620604</v>
      </c>
      <c r="L59" s="44">
        <f t="shared" si="26"/>
        <v>117339000</v>
      </c>
      <c r="M59" s="45">
        <f t="shared" si="26"/>
        <v>166024835</v>
      </c>
      <c r="N59" s="44">
        <f t="shared" si="26"/>
        <v>233131000</v>
      </c>
      <c r="O59" s="45">
        <f t="shared" si="26"/>
        <v>275529561</v>
      </c>
      <c r="P59" s="44">
        <f t="shared" si="26"/>
        <v>582209000</v>
      </c>
      <c r="Q59" s="45">
        <f t="shared" si="26"/>
        <v>665590910</v>
      </c>
      <c r="R59" s="20">
        <f t="shared" si="14"/>
        <v>98.681597763744364</v>
      </c>
      <c r="S59" s="21">
        <f t="shared" si="15"/>
        <v>65.956834710903351</v>
      </c>
      <c r="T59" s="20">
        <f t="shared" si="16"/>
        <v>52.60457278645422</v>
      </c>
      <c r="U59" s="22">
        <f t="shared" si="17"/>
        <v>60.138413303637172</v>
      </c>
      <c r="V59" s="44">
        <f t="shared" ref="V59:W59" si="27">+V8+V42</f>
        <v>384868000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616568000</v>
      </c>
      <c r="C63" s="55">
        <f t="shared" si="30"/>
        <v>490197000</v>
      </c>
      <c r="D63" s="55">
        <f t="shared" si="30"/>
        <v>0</v>
      </c>
      <c r="E63" s="55">
        <f t="shared" si="30"/>
        <v>1106765000</v>
      </c>
      <c r="F63" s="56">
        <f t="shared" si="30"/>
        <v>1106765000</v>
      </c>
      <c r="G63" s="57">
        <f t="shared" si="30"/>
        <v>1102167000</v>
      </c>
      <c r="H63" s="56">
        <f t="shared" si="30"/>
        <v>78394000</v>
      </c>
      <c r="I63" s="57">
        <f t="shared" si="30"/>
        <v>67415910</v>
      </c>
      <c r="J63" s="56">
        <f t="shared" si="30"/>
        <v>153345000</v>
      </c>
      <c r="K63" s="57">
        <f t="shared" si="30"/>
        <v>156620604</v>
      </c>
      <c r="L63" s="56">
        <f t="shared" si="30"/>
        <v>117339000</v>
      </c>
      <c r="M63" s="58">
        <f t="shared" si="30"/>
        <v>166024835</v>
      </c>
      <c r="N63" s="56">
        <f t="shared" si="30"/>
        <v>233131000</v>
      </c>
      <c r="O63" s="57">
        <f t="shared" si="30"/>
        <v>275529561</v>
      </c>
      <c r="P63" s="56">
        <f t="shared" si="30"/>
        <v>582209000</v>
      </c>
      <c r="Q63" s="57">
        <f t="shared" si="30"/>
        <v>665590910</v>
      </c>
      <c r="R63" s="38">
        <f t="shared" si="14"/>
        <v>98.681597763744364</v>
      </c>
      <c r="S63" s="39">
        <f t="shared" si="15"/>
        <v>65.956834710903351</v>
      </c>
      <c r="T63" s="38">
        <f t="shared" si="16"/>
        <v>52.60457278645422</v>
      </c>
      <c r="U63" s="39">
        <f t="shared" si="17"/>
        <v>60.138413303637172</v>
      </c>
      <c r="V63" s="56">
        <f>+V59+V60</f>
        <v>384868000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39722000</v>
      </c>
      <c r="C8" s="40">
        <f t="shared" si="0"/>
        <v>-3629000</v>
      </c>
      <c r="D8" s="40">
        <f t="shared" si="0"/>
        <v>0</v>
      </c>
      <c r="E8" s="40">
        <f t="shared" si="0"/>
        <v>36093000</v>
      </c>
      <c r="F8" s="41">
        <f t="shared" si="0"/>
        <v>36093000</v>
      </c>
      <c r="G8" s="42">
        <f t="shared" si="0"/>
        <v>36093000</v>
      </c>
      <c r="H8" s="41">
        <f t="shared" si="0"/>
        <v>8291000</v>
      </c>
      <c r="I8" s="42">
        <f t="shared" si="0"/>
        <v>8439146</v>
      </c>
      <c r="J8" s="41">
        <f t="shared" si="0"/>
        <v>8557000</v>
      </c>
      <c r="K8" s="42">
        <f t="shared" si="0"/>
        <v>9450828</v>
      </c>
      <c r="L8" s="41">
        <f t="shared" si="0"/>
        <v>6046000</v>
      </c>
      <c r="M8" s="42">
        <f t="shared" si="0"/>
        <v>4300880</v>
      </c>
      <c r="N8" s="41">
        <f t="shared" si="0"/>
        <v>12912000</v>
      </c>
      <c r="O8" s="42">
        <f t="shared" si="0"/>
        <v>12754243</v>
      </c>
      <c r="P8" s="41">
        <f t="shared" si="0"/>
        <v>35806000</v>
      </c>
      <c r="Q8" s="42">
        <f t="shared" si="0"/>
        <v>34945097</v>
      </c>
      <c r="R8" s="16">
        <f>IF(($L8       =0),0,((($N8       -$L8       )/$L8       )*100))</f>
        <v>113.56268607343698</v>
      </c>
      <c r="S8" s="17">
        <f>IF(($M8       =0),0,((($O8       -$M8       )/$M8       )*100))</f>
        <v>196.54961310243488</v>
      </c>
      <c r="T8" s="16">
        <f>IF(($E8       =0),0,(($P8       /$E8       )*100))</f>
        <v>99.204831961876266</v>
      </c>
      <c r="U8" s="18">
        <f>IF(($E8       =0),0,(($Q8       /$E8       )*100))</f>
        <v>96.819596597678213</v>
      </c>
      <c r="V8" s="41">
        <f t="shared" ref="V8:W8" si="1">+V9+V27</f>
        <v>26836000</v>
      </c>
      <c r="W8" s="42">
        <f t="shared" si="1"/>
        <v>4998000</v>
      </c>
    </row>
    <row r="9" spans="1:23" x14ac:dyDescent="0.2">
      <c r="A9" s="19" t="s">
        <v>36</v>
      </c>
      <c r="B9" s="43">
        <f t="shared" ref="B9:Q9" si="2">SUM(B10:B26)</f>
        <v>35248000</v>
      </c>
      <c r="C9" s="43">
        <f t="shared" si="2"/>
        <v>-3629000</v>
      </c>
      <c r="D9" s="43">
        <f t="shared" si="2"/>
        <v>0</v>
      </c>
      <c r="E9" s="43">
        <f t="shared" si="2"/>
        <v>31619000</v>
      </c>
      <c r="F9" s="44">
        <f t="shared" si="2"/>
        <v>31619000</v>
      </c>
      <c r="G9" s="45">
        <f t="shared" si="2"/>
        <v>31619000</v>
      </c>
      <c r="H9" s="44">
        <f t="shared" si="2"/>
        <v>7813000</v>
      </c>
      <c r="I9" s="45">
        <f t="shared" si="2"/>
        <v>7960004</v>
      </c>
      <c r="J9" s="44">
        <f t="shared" si="2"/>
        <v>7450000</v>
      </c>
      <c r="K9" s="45">
        <f t="shared" si="2"/>
        <v>8344676</v>
      </c>
      <c r="L9" s="44">
        <f t="shared" si="2"/>
        <v>5163000</v>
      </c>
      <c r="M9" s="45">
        <f t="shared" si="2"/>
        <v>3416432</v>
      </c>
      <c r="N9" s="44">
        <f t="shared" si="2"/>
        <v>10908000</v>
      </c>
      <c r="O9" s="45">
        <f t="shared" si="2"/>
        <v>10749987</v>
      </c>
      <c r="P9" s="44">
        <f t="shared" si="2"/>
        <v>31334000</v>
      </c>
      <c r="Q9" s="45">
        <f t="shared" si="2"/>
        <v>30471099</v>
      </c>
      <c r="R9" s="20">
        <f>IF(($L9       =0),0,((($N9       -$L9       )/$L9       )*100))</f>
        <v>111.27251597908192</v>
      </c>
      <c r="S9" s="21">
        <f>IF(($M9       =0),0,((($O9       -$M9       )/$M9       )*100))</f>
        <v>214.65537730591447</v>
      </c>
      <c r="T9" s="20">
        <f>IF(($E9       =0),0,(($P9       /$E9       )*100))</f>
        <v>99.098643220848231</v>
      </c>
      <c r="U9" s="22">
        <f>IF(($E9       =0),0,(($Q9       /$E9       )*100))</f>
        <v>96.369584743350529</v>
      </c>
      <c r="V9" s="44">
        <f t="shared" ref="V9:W9" si="3">SUM(V10:V26)</f>
        <v>26836000</v>
      </c>
      <c r="W9" s="45">
        <f t="shared" si="3"/>
        <v>4998000</v>
      </c>
    </row>
    <row r="10" spans="1:23" x14ac:dyDescent="0.2">
      <c r="A10" s="23" t="s">
        <v>37</v>
      </c>
      <c r="B10" s="46">
        <v>25248000</v>
      </c>
      <c r="C10" s="46">
        <v>-1689000</v>
      </c>
      <c r="D10" s="46"/>
      <c r="E10" s="46">
        <f t="shared" ref="E10:E41" si="4">$B10      +$C10      +$D10</f>
        <v>23559000</v>
      </c>
      <c r="F10" s="47">
        <v>23559000</v>
      </c>
      <c r="G10" s="48">
        <v>23559000</v>
      </c>
      <c r="H10" s="47">
        <v>3342000</v>
      </c>
      <c r="I10" s="48">
        <v>3038513</v>
      </c>
      <c r="J10" s="47">
        <v>7450000</v>
      </c>
      <c r="K10" s="48">
        <v>7277829</v>
      </c>
      <c r="L10" s="47">
        <v>1759000</v>
      </c>
      <c r="M10" s="48">
        <v>1529142</v>
      </c>
      <c r="N10" s="47">
        <v>10908000</v>
      </c>
      <c r="O10" s="48">
        <v>10565616</v>
      </c>
      <c r="P10" s="47">
        <f t="shared" ref="P10:P41" si="5">$H10      +$J10      +$L10      +$N10</f>
        <v>23459000</v>
      </c>
      <c r="Q10" s="48">
        <f t="shared" ref="Q10:Q41" si="6">$I10      +$K10      +$M10      +$O10</f>
        <v>22411100</v>
      </c>
      <c r="R10" s="24">
        <f t="shared" ref="R10:R41" si="7">IF(($L10      =0),0,((($N10      -$L10      )/$L10      )*100))</f>
        <v>520.12507106310397</v>
      </c>
      <c r="S10" s="25">
        <f t="shared" ref="S10:S41" si="8">IF(($M10      =0),0,((($O10      -$M10      )/$M10      )*100))</f>
        <v>590.95061151940115</v>
      </c>
      <c r="T10" s="24">
        <f t="shared" ref="T10:T41" si="9">IF(($E10      =0),0,(($P10      /$E10      )*100))</f>
        <v>99.575533766288899</v>
      </c>
      <c r="U10" s="26">
        <f t="shared" ref="U10:U41" si="10">IF(($E10      =0),0,(($Q10      /$E10      )*100))</f>
        <v>95.127552103230187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1234000</v>
      </c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25602000</v>
      </c>
      <c r="W20" s="48">
        <v>4998000</v>
      </c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>
        <v>-1940000</v>
      </c>
      <c r="D23" s="46"/>
      <c r="E23" s="46">
        <f t="shared" si="4"/>
        <v>8060000</v>
      </c>
      <c r="F23" s="47">
        <v>8060000</v>
      </c>
      <c r="G23" s="48">
        <v>8060000</v>
      </c>
      <c r="H23" s="47">
        <v>4471000</v>
      </c>
      <c r="I23" s="48">
        <v>4921491</v>
      </c>
      <c r="J23" s="47"/>
      <c r="K23" s="48">
        <v>1066847</v>
      </c>
      <c r="L23" s="47">
        <v>3404000</v>
      </c>
      <c r="M23" s="48">
        <v>1887290</v>
      </c>
      <c r="N23" s="47"/>
      <c r="O23" s="48">
        <v>184371</v>
      </c>
      <c r="P23" s="47">
        <f t="shared" si="5"/>
        <v>7875000</v>
      </c>
      <c r="Q23" s="48">
        <f t="shared" si="6"/>
        <v>8059999</v>
      </c>
      <c r="R23" s="24">
        <f t="shared" si="7"/>
        <v>-100</v>
      </c>
      <c r="S23" s="25">
        <f t="shared" si="8"/>
        <v>-90.230913108213358</v>
      </c>
      <c r="T23" s="24">
        <f t="shared" si="9"/>
        <v>97.704714640198503</v>
      </c>
      <c r="U23" s="26">
        <f t="shared" si="10"/>
        <v>99.999987593052111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4474000</v>
      </c>
      <c r="C27" s="43">
        <f t="shared" si="11"/>
        <v>0</v>
      </c>
      <c r="D27" s="43">
        <f t="shared" si="11"/>
        <v>0</v>
      </c>
      <c r="E27" s="43">
        <f t="shared" si="11"/>
        <v>4474000</v>
      </c>
      <c r="F27" s="44">
        <f t="shared" si="11"/>
        <v>4474000</v>
      </c>
      <c r="G27" s="45">
        <f t="shared" si="11"/>
        <v>4474000</v>
      </c>
      <c r="H27" s="44">
        <f t="shared" si="11"/>
        <v>478000</v>
      </c>
      <c r="I27" s="45">
        <f t="shared" si="11"/>
        <v>479142</v>
      </c>
      <c r="J27" s="44">
        <f t="shared" si="11"/>
        <v>1107000</v>
      </c>
      <c r="K27" s="45">
        <f t="shared" si="11"/>
        <v>1106152</v>
      </c>
      <c r="L27" s="44">
        <f t="shared" si="11"/>
        <v>883000</v>
      </c>
      <c r="M27" s="45">
        <f t="shared" si="11"/>
        <v>884448</v>
      </c>
      <c r="N27" s="44">
        <f t="shared" si="11"/>
        <v>2004000</v>
      </c>
      <c r="O27" s="45">
        <f t="shared" si="11"/>
        <v>2004256</v>
      </c>
      <c r="P27" s="44">
        <f t="shared" si="11"/>
        <v>4472000</v>
      </c>
      <c r="Q27" s="45">
        <f t="shared" si="11"/>
        <v>4473998</v>
      </c>
      <c r="R27" s="20">
        <f t="shared" si="7"/>
        <v>126.95356738391845</v>
      </c>
      <c r="S27" s="21">
        <f t="shared" si="8"/>
        <v>126.61094829769527</v>
      </c>
      <c r="T27" s="20">
        <f t="shared" si="9"/>
        <v>99.955297273133652</v>
      </c>
      <c r="U27" s="22">
        <f t="shared" si="10"/>
        <v>99.999955297273132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2802000</v>
      </c>
      <c r="C30" s="46"/>
      <c r="D30" s="46"/>
      <c r="E30" s="46">
        <f t="shared" si="4"/>
        <v>2802000</v>
      </c>
      <c r="F30" s="47">
        <v>2802000</v>
      </c>
      <c r="G30" s="48">
        <v>2802000</v>
      </c>
      <c r="H30" s="47">
        <v>427000</v>
      </c>
      <c r="I30" s="48">
        <v>427053</v>
      </c>
      <c r="J30" s="47">
        <v>650000</v>
      </c>
      <c r="K30" s="48">
        <v>649473</v>
      </c>
      <c r="L30" s="47">
        <v>353000</v>
      </c>
      <c r="M30" s="48">
        <v>353446</v>
      </c>
      <c r="N30" s="47">
        <v>1372000</v>
      </c>
      <c r="O30" s="48">
        <v>1372027</v>
      </c>
      <c r="P30" s="47">
        <f t="shared" si="5"/>
        <v>2802000</v>
      </c>
      <c r="Q30" s="48">
        <f t="shared" si="6"/>
        <v>2801999</v>
      </c>
      <c r="R30" s="24">
        <f t="shared" si="7"/>
        <v>288.66855524079324</v>
      </c>
      <c r="S30" s="25">
        <f t="shared" si="8"/>
        <v>288.18574831798918</v>
      </c>
      <c r="T30" s="24">
        <f t="shared" si="9"/>
        <v>100</v>
      </c>
      <c r="U30" s="26">
        <f t="shared" si="10"/>
        <v>99.999964311206284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1672000</v>
      </c>
      <c r="C32" s="46"/>
      <c r="D32" s="46"/>
      <c r="E32" s="46">
        <f t="shared" si="4"/>
        <v>1672000</v>
      </c>
      <c r="F32" s="47">
        <v>1672000</v>
      </c>
      <c r="G32" s="48">
        <v>1672000</v>
      </c>
      <c r="H32" s="47">
        <v>51000</v>
      </c>
      <c r="I32" s="48">
        <v>52089</v>
      </c>
      <c r="J32" s="47">
        <v>457000</v>
      </c>
      <c r="K32" s="48">
        <v>456679</v>
      </c>
      <c r="L32" s="47">
        <v>530000</v>
      </c>
      <c r="M32" s="48">
        <v>531002</v>
      </c>
      <c r="N32" s="47">
        <v>632000</v>
      </c>
      <c r="O32" s="48">
        <v>632229</v>
      </c>
      <c r="P32" s="47">
        <f t="shared" si="5"/>
        <v>1670000</v>
      </c>
      <c r="Q32" s="48">
        <f t="shared" si="6"/>
        <v>1671999</v>
      </c>
      <c r="R32" s="24">
        <f t="shared" si="7"/>
        <v>19.245283018867926</v>
      </c>
      <c r="S32" s="25">
        <f t="shared" si="8"/>
        <v>19.063393358217105</v>
      </c>
      <c r="T32" s="24">
        <f t="shared" si="9"/>
        <v>99.880382775119614</v>
      </c>
      <c r="U32" s="26">
        <f t="shared" si="10"/>
        <v>99.999940191387566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166000</v>
      </c>
      <c r="C42" s="52">
        <f t="shared" si="13"/>
        <v>-166000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166000</v>
      </c>
      <c r="C43" s="43">
        <f t="shared" si="19"/>
        <v>-166000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166000</v>
      </c>
      <c r="C45" s="46">
        <v>-166000</v>
      </c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39888000</v>
      </c>
      <c r="C59" s="43">
        <f t="shared" si="26"/>
        <v>-3795000</v>
      </c>
      <c r="D59" s="43">
        <f t="shared" si="26"/>
        <v>0</v>
      </c>
      <c r="E59" s="43">
        <f t="shared" si="26"/>
        <v>36093000</v>
      </c>
      <c r="F59" s="44">
        <f t="shared" si="26"/>
        <v>36093000</v>
      </c>
      <c r="G59" s="45">
        <f t="shared" si="26"/>
        <v>36093000</v>
      </c>
      <c r="H59" s="44">
        <f t="shared" si="26"/>
        <v>8291000</v>
      </c>
      <c r="I59" s="45">
        <f t="shared" si="26"/>
        <v>8439146</v>
      </c>
      <c r="J59" s="44">
        <f t="shared" si="26"/>
        <v>8557000</v>
      </c>
      <c r="K59" s="45">
        <f t="shared" si="26"/>
        <v>9450828</v>
      </c>
      <c r="L59" s="44">
        <f t="shared" si="26"/>
        <v>6046000</v>
      </c>
      <c r="M59" s="45">
        <f t="shared" si="26"/>
        <v>4300880</v>
      </c>
      <c r="N59" s="44">
        <f t="shared" si="26"/>
        <v>12912000</v>
      </c>
      <c r="O59" s="45">
        <f t="shared" si="26"/>
        <v>12754243</v>
      </c>
      <c r="P59" s="44">
        <f t="shared" si="26"/>
        <v>35806000</v>
      </c>
      <c r="Q59" s="45">
        <f t="shared" si="26"/>
        <v>34945097</v>
      </c>
      <c r="R59" s="20">
        <f t="shared" si="14"/>
        <v>113.56268607343698</v>
      </c>
      <c r="S59" s="21">
        <f t="shared" si="15"/>
        <v>196.54961310243488</v>
      </c>
      <c r="T59" s="20">
        <f t="shared" si="16"/>
        <v>99.204831961876266</v>
      </c>
      <c r="U59" s="22">
        <f t="shared" si="17"/>
        <v>96.819596597678213</v>
      </c>
      <c r="V59" s="44">
        <f t="shared" ref="V59:W59" si="27">+V8+V42</f>
        <v>26836000</v>
      </c>
      <c r="W59" s="45">
        <f t="shared" si="27"/>
        <v>4998000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39888000</v>
      </c>
      <c r="C63" s="55">
        <f t="shared" si="30"/>
        <v>-3795000</v>
      </c>
      <c r="D63" s="55">
        <f t="shared" si="30"/>
        <v>0</v>
      </c>
      <c r="E63" s="55">
        <f t="shared" si="30"/>
        <v>36093000</v>
      </c>
      <c r="F63" s="56">
        <f t="shared" si="30"/>
        <v>36093000</v>
      </c>
      <c r="G63" s="57">
        <f t="shared" si="30"/>
        <v>36093000</v>
      </c>
      <c r="H63" s="56">
        <f t="shared" si="30"/>
        <v>8291000</v>
      </c>
      <c r="I63" s="57">
        <f t="shared" si="30"/>
        <v>8439146</v>
      </c>
      <c r="J63" s="56">
        <f t="shared" si="30"/>
        <v>8557000</v>
      </c>
      <c r="K63" s="57">
        <f t="shared" si="30"/>
        <v>9450828</v>
      </c>
      <c r="L63" s="56">
        <f t="shared" si="30"/>
        <v>6046000</v>
      </c>
      <c r="M63" s="58">
        <f t="shared" si="30"/>
        <v>4300880</v>
      </c>
      <c r="N63" s="56">
        <f t="shared" si="30"/>
        <v>12912000</v>
      </c>
      <c r="O63" s="57">
        <f t="shared" si="30"/>
        <v>12754243</v>
      </c>
      <c r="P63" s="56">
        <f t="shared" si="30"/>
        <v>35806000</v>
      </c>
      <c r="Q63" s="57">
        <f t="shared" si="30"/>
        <v>34945097</v>
      </c>
      <c r="R63" s="38">
        <f t="shared" si="14"/>
        <v>113.56268607343698</v>
      </c>
      <c r="S63" s="39">
        <f t="shared" si="15"/>
        <v>196.54961310243488</v>
      </c>
      <c r="T63" s="38">
        <f t="shared" si="16"/>
        <v>99.204831961876266</v>
      </c>
      <c r="U63" s="39">
        <f t="shared" si="17"/>
        <v>96.819596597678213</v>
      </c>
      <c r="V63" s="56">
        <f>+V59+V60</f>
        <v>26836000</v>
      </c>
      <c r="W63" s="57">
        <f>+W59+W60</f>
        <v>4998000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30768000</v>
      </c>
      <c r="C8" s="40">
        <f t="shared" si="0"/>
        <v>-1561000</v>
      </c>
      <c r="D8" s="40">
        <f t="shared" si="0"/>
        <v>0</v>
      </c>
      <c r="E8" s="40">
        <f t="shared" si="0"/>
        <v>29207000</v>
      </c>
      <c r="F8" s="41">
        <f t="shared" si="0"/>
        <v>29207000</v>
      </c>
      <c r="G8" s="42">
        <f t="shared" si="0"/>
        <v>29207000</v>
      </c>
      <c r="H8" s="41">
        <f t="shared" si="0"/>
        <v>3145000</v>
      </c>
      <c r="I8" s="42">
        <f t="shared" si="0"/>
        <v>0</v>
      </c>
      <c r="J8" s="41">
        <f t="shared" si="0"/>
        <v>9810000</v>
      </c>
      <c r="K8" s="42">
        <f t="shared" si="0"/>
        <v>9964448</v>
      </c>
      <c r="L8" s="41">
        <f t="shared" si="0"/>
        <v>3187000</v>
      </c>
      <c r="M8" s="42">
        <f t="shared" si="0"/>
        <v>1074327</v>
      </c>
      <c r="N8" s="41">
        <f t="shared" si="0"/>
        <v>12054000</v>
      </c>
      <c r="O8" s="42">
        <f t="shared" si="0"/>
        <v>12449466</v>
      </c>
      <c r="P8" s="41">
        <f t="shared" si="0"/>
        <v>28196000</v>
      </c>
      <c r="Q8" s="42">
        <f t="shared" si="0"/>
        <v>23488241</v>
      </c>
      <c r="R8" s="16">
        <f>IF(($L8       =0),0,((($N8       -$L8       )/$L8       )*100))</f>
        <v>278.22403514276749</v>
      </c>
      <c r="S8" s="17">
        <f>IF(($M8       =0),0,((($O8       -$M8       )/$M8       )*100))</f>
        <v>1058.8153327618127</v>
      </c>
      <c r="T8" s="16">
        <f>IF(($E8       =0),0,(($P8       /$E8       )*100))</f>
        <v>96.538501044270205</v>
      </c>
      <c r="U8" s="18">
        <f>IF(($E8       =0),0,(($Q8       /$E8       )*100))</f>
        <v>80.419902763036248</v>
      </c>
      <c r="V8" s="41">
        <f t="shared" ref="V8:W8" si="1">+V9+V27</f>
        <v>10080000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27118000</v>
      </c>
      <c r="C9" s="43">
        <f t="shared" si="2"/>
        <v>-1561000</v>
      </c>
      <c r="D9" s="43">
        <f t="shared" si="2"/>
        <v>0</v>
      </c>
      <c r="E9" s="43">
        <f t="shared" si="2"/>
        <v>25557000</v>
      </c>
      <c r="F9" s="44">
        <f t="shared" si="2"/>
        <v>25557000</v>
      </c>
      <c r="G9" s="45">
        <f t="shared" si="2"/>
        <v>25557000</v>
      </c>
      <c r="H9" s="44">
        <f t="shared" si="2"/>
        <v>2115000</v>
      </c>
      <c r="I9" s="45">
        <f t="shared" si="2"/>
        <v>0</v>
      </c>
      <c r="J9" s="44">
        <f t="shared" si="2"/>
        <v>8949000</v>
      </c>
      <c r="K9" s="45">
        <f t="shared" si="2"/>
        <v>8649111</v>
      </c>
      <c r="L9" s="44">
        <f t="shared" si="2"/>
        <v>2646000</v>
      </c>
      <c r="M9" s="45">
        <f t="shared" si="2"/>
        <v>786650</v>
      </c>
      <c r="N9" s="44">
        <f t="shared" si="2"/>
        <v>11379000</v>
      </c>
      <c r="O9" s="45">
        <f t="shared" si="2"/>
        <v>11115594</v>
      </c>
      <c r="P9" s="44">
        <f t="shared" si="2"/>
        <v>25089000</v>
      </c>
      <c r="Q9" s="45">
        <f t="shared" si="2"/>
        <v>20551355</v>
      </c>
      <c r="R9" s="20">
        <f>IF(($L9       =0),0,((($N9       -$L9       )/$L9       )*100))</f>
        <v>330.04535147392289</v>
      </c>
      <c r="S9" s="21">
        <f>IF(($M9       =0),0,((($O9       -$M9       )/$M9       )*100))</f>
        <v>1313.0291743469143</v>
      </c>
      <c r="T9" s="20">
        <f>IF(($E9       =0),0,(($P9       /$E9       )*100))</f>
        <v>98.168799154830381</v>
      </c>
      <c r="U9" s="22">
        <f>IF(($E9       =0),0,(($Q9       /$E9       )*100))</f>
        <v>80.413800524318191</v>
      </c>
      <c r="V9" s="44">
        <f t="shared" ref="V9:W9" si="3">SUM(V10:V26)</f>
        <v>9403000</v>
      </c>
      <c r="W9" s="45">
        <f t="shared" si="3"/>
        <v>0</v>
      </c>
    </row>
    <row r="10" spans="1:23" x14ac:dyDescent="0.2">
      <c r="A10" s="23" t="s">
        <v>37</v>
      </c>
      <c r="B10" s="46">
        <v>23344000</v>
      </c>
      <c r="C10" s="46">
        <v>-1561000</v>
      </c>
      <c r="D10" s="46"/>
      <c r="E10" s="46">
        <f t="shared" ref="E10:E41" si="4">$B10      +$C10      +$D10</f>
        <v>21783000</v>
      </c>
      <c r="F10" s="47">
        <v>21783000</v>
      </c>
      <c r="G10" s="48">
        <v>21783000</v>
      </c>
      <c r="H10" s="47">
        <v>2115000</v>
      </c>
      <c r="I10" s="48"/>
      <c r="J10" s="47">
        <v>8949000</v>
      </c>
      <c r="K10" s="48">
        <v>8649111</v>
      </c>
      <c r="L10" s="47">
        <v>1405000</v>
      </c>
      <c r="M10" s="48">
        <v>12650</v>
      </c>
      <c r="N10" s="47">
        <v>8846000</v>
      </c>
      <c r="O10" s="48">
        <v>10384677</v>
      </c>
      <c r="P10" s="47">
        <f t="shared" ref="P10:P41" si="5">$H10      +$J10      +$L10      +$N10</f>
        <v>21315000</v>
      </c>
      <c r="Q10" s="48">
        <f t="shared" ref="Q10:Q41" si="6">$I10      +$K10      +$M10      +$O10</f>
        <v>19046438</v>
      </c>
      <c r="R10" s="24">
        <f t="shared" ref="R10:R41" si="7">IF(($L10      =0),0,((($N10      -$L10      )/$L10      )*100))</f>
        <v>529.60854092526688</v>
      </c>
      <c r="S10" s="25">
        <f t="shared" ref="S10:S41" si="8">IF(($M10      =0),0,((($O10      -$M10      )/$M10      )*100))</f>
        <v>81992.308300395263</v>
      </c>
      <c r="T10" s="24">
        <f t="shared" ref="T10:T41" si="9">IF(($E10      =0),0,(($P10      /$E10      )*100))</f>
        <v>97.851535601156868</v>
      </c>
      <c r="U10" s="26">
        <f t="shared" ref="U10:U41" si="10">IF(($E10      =0),0,(($Q10      /$E10      )*100))</f>
        <v>87.437166597805628</v>
      </c>
      <c r="V10" s="47">
        <v>9403000</v>
      </c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3774000</v>
      </c>
      <c r="C13" s="46"/>
      <c r="D13" s="46"/>
      <c r="E13" s="46">
        <f t="shared" si="4"/>
        <v>3774000</v>
      </c>
      <c r="F13" s="47">
        <v>3774000</v>
      </c>
      <c r="G13" s="48">
        <v>3774000</v>
      </c>
      <c r="H13" s="47"/>
      <c r="I13" s="48"/>
      <c r="J13" s="47"/>
      <c r="K13" s="48"/>
      <c r="L13" s="47">
        <v>1241000</v>
      </c>
      <c r="M13" s="48">
        <v>774000</v>
      </c>
      <c r="N13" s="47">
        <v>2533000</v>
      </c>
      <c r="O13" s="48">
        <v>730917</v>
      </c>
      <c r="P13" s="47">
        <f t="shared" si="5"/>
        <v>3774000</v>
      </c>
      <c r="Q13" s="48">
        <f t="shared" si="6"/>
        <v>1504917</v>
      </c>
      <c r="R13" s="24">
        <f t="shared" si="7"/>
        <v>104.10958904109589</v>
      </c>
      <c r="S13" s="25">
        <f t="shared" si="8"/>
        <v>-5.5662790697674422</v>
      </c>
      <c r="T13" s="24">
        <f t="shared" si="9"/>
        <v>100</v>
      </c>
      <c r="U13" s="26">
        <f t="shared" si="10"/>
        <v>39.87591414944356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3650000</v>
      </c>
      <c r="C27" s="43">
        <f t="shared" si="11"/>
        <v>0</v>
      </c>
      <c r="D27" s="43">
        <f t="shared" si="11"/>
        <v>0</v>
      </c>
      <c r="E27" s="43">
        <f t="shared" si="11"/>
        <v>3650000</v>
      </c>
      <c r="F27" s="44">
        <f t="shared" si="11"/>
        <v>3650000</v>
      </c>
      <c r="G27" s="45">
        <f t="shared" si="11"/>
        <v>3650000</v>
      </c>
      <c r="H27" s="44">
        <f t="shared" si="11"/>
        <v>1030000</v>
      </c>
      <c r="I27" s="45">
        <f t="shared" si="11"/>
        <v>0</v>
      </c>
      <c r="J27" s="44">
        <f t="shared" si="11"/>
        <v>861000</v>
      </c>
      <c r="K27" s="45">
        <f t="shared" si="11"/>
        <v>1315337</v>
      </c>
      <c r="L27" s="44">
        <f t="shared" si="11"/>
        <v>541000</v>
      </c>
      <c r="M27" s="45">
        <f t="shared" si="11"/>
        <v>287677</v>
      </c>
      <c r="N27" s="44">
        <f t="shared" si="11"/>
        <v>675000</v>
      </c>
      <c r="O27" s="45">
        <f t="shared" si="11"/>
        <v>1333872</v>
      </c>
      <c r="P27" s="44">
        <f t="shared" si="11"/>
        <v>3107000</v>
      </c>
      <c r="Q27" s="45">
        <f t="shared" si="11"/>
        <v>2936886</v>
      </c>
      <c r="R27" s="20">
        <f t="shared" si="7"/>
        <v>24.76894639556377</v>
      </c>
      <c r="S27" s="21">
        <f t="shared" si="8"/>
        <v>363.67001880581347</v>
      </c>
      <c r="T27" s="20">
        <f t="shared" si="9"/>
        <v>85.123287671232873</v>
      </c>
      <c r="U27" s="22">
        <f t="shared" si="10"/>
        <v>80.462630136986306</v>
      </c>
      <c r="V27" s="44">
        <f t="shared" ref="V27:W27" si="12">SUM(V28:V41)</f>
        <v>677000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1771000</v>
      </c>
      <c r="C30" s="46"/>
      <c r="D30" s="46"/>
      <c r="E30" s="46">
        <f t="shared" si="4"/>
        <v>1771000</v>
      </c>
      <c r="F30" s="47">
        <v>1771000</v>
      </c>
      <c r="G30" s="48">
        <v>1771000</v>
      </c>
      <c r="H30" s="47">
        <v>241000</v>
      </c>
      <c r="I30" s="48"/>
      <c r="J30" s="47">
        <v>335000</v>
      </c>
      <c r="K30" s="48">
        <v>469337</v>
      </c>
      <c r="L30" s="47">
        <v>399000</v>
      </c>
      <c r="M30" s="48">
        <v>287677</v>
      </c>
      <c r="N30" s="47">
        <v>675000</v>
      </c>
      <c r="O30" s="48">
        <v>300872</v>
      </c>
      <c r="P30" s="47">
        <f t="shared" si="5"/>
        <v>1650000</v>
      </c>
      <c r="Q30" s="48">
        <f t="shared" si="6"/>
        <v>1057886</v>
      </c>
      <c r="R30" s="24">
        <f t="shared" si="7"/>
        <v>69.172932330827066</v>
      </c>
      <c r="S30" s="25">
        <f t="shared" si="8"/>
        <v>4.5867413800894754</v>
      </c>
      <c r="T30" s="24">
        <f t="shared" si="9"/>
        <v>93.16770186335404</v>
      </c>
      <c r="U30" s="26">
        <f t="shared" si="10"/>
        <v>59.733822699040097</v>
      </c>
      <c r="V30" s="47">
        <v>677000</v>
      </c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1879000</v>
      </c>
      <c r="C32" s="46"/>
      <c r="D32" s="46"/>
      <c r="E32" s="46">
        <f t="shared" si="4"/>
        <v>1879000</v>
      </c>
      <c r="F32" s="47">
        <v>1879000</v>
      </c>
      <c r="G32" s="48">
        <v>1879000</v>
      </c>
      <c r="H32" s="47">
        <v>789000</v>
      </c>
      <c r="I32" s="48"/>
      <c r="J32" s="47">
        <v>526000</v>
      </c>
      <c r="K32" s="48">
        <v>846000</v>
      </c>
      <c r="L32" s="47">
        <v>142000</v>
      </c>
      <c r="M32" s="48"/>
      <c r="N32" s="47"/>
      <c r="O32" s="48">
        <v>1033000</v>
      </c>
      <c r="P32" s="47">
        <f t="shared" si="5"/>
        <v>1457000</v>
      </c>
      <c r="Q32" s="48">
        <f t="shared" si="6"/>
        <v>1879000</v>
      </c>
      <c r="R32" s="24">
        <f t="shared" si="7"/>
        <v>-100</v>
      </c>
      <c r="S32" s="25">
        <f t="shared" si="8"/>
        <v>0</v>
      </c>
      <c r="T32" s="24">
        <f t="shared" si="9"/>
        <v>77.54124534326769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30768000</v>
      </c>
      <c r="C59" s="43">
        <f t="shared" si="26"/>
        <v>-1561000</v>
      </c>
      <c r="D59" s="43">
        <f t="shared" si="26"/>
        <v>0</v>
      </c>
      <c r="E59" s="43">
        <f t="shared" si="26"/>
        <v>29207000</v>
      </c>
      <c r="F59" s="44">
        <f t="shared" si="26"/>
        <v>29207000</v>
      </c>
      <c r="G59" s="45">
        <f t="shared" si="26"/>
        <v>29207000</v>
      </c>
      <c r="H59" s="44">
        <f t="shared" si="26"/>
        <v>3145000</v>
      </c>
      <c r="I59" s="45">
        <f t="shared" si="26"/>
        <v>0</v>
      </c>
      <c r="J59" s="44">
        <f t="shared" si="26"/>
        <v>9810000</v>
      </c>
      <c r="K59" s="45">
        <f t="shared" si="26"/>
        <v>9964448</v>
      </c>
      <c r="L59" s="44">
        <f t="shared" si="26"/>
        <v>3187000</v>
      </c>
      <c r="M59" s="45">
        <f t="shared" si="26"/>
        <v>1074327</v>
      </c>
      <c r="N59" s="44">
        <f t="shared" si="26"/>
        <v>12054000</v>
      </c>
      <c r="O59" s="45">
        <f t="shared" si="26"/>
        <v>12449466</v>
      </c>
      <c r="P59" s="44">
        <f t="shared" si="26"/>
        <v>28196000</v>
      </c>
      <c r="Q59" s="45">
        <f t="shared" si="26"/>
        <v>23488241</v>
      </c>
      <c r="R59" s="20">
        <f t="shared" si="14"/>
        <v>278.22403514276749</v>
      </c>
      <c r="S59" s="21">
        <f t="shared" si="15"/>
        <v>1058.8153327618127</v>
      </c>
      <c r="T59" s="20">
        <f t="shared" si="16"/>
        <v>96.538501044270205</v>
      </c>
      <c r="U59" s="22">
        <f t="shared" si="17"/>
        <v>80.419902763036248</v>
      </c>
      <c r="V59" s="44">
        <f t="shared" ref="V59:W59" si="27">+V8+V42</f>
        <v>10080000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30768000</v>
      </c>
      <c r="C63" s="55">
        <f t="shared" si="30"/>
        <v>-1561000</v>
      </c>
      <c r="D63" s="55">
        <f t="shared" si="30"/>
        <v>0</v>
      </c>
      <c r="E63" s="55">
        <f t="shared" si="30"/>
        <v>29207000</v>
      </c>
      <c r="F63" s="56">
        <f t="shared" si="30"/>
        <v>29207000</v>
      </c>
      <c r="G63" s="57">
        <f t="shared" si="30"/>
        <v>29207000</v>
      </c>
      <c r="H63" s="56">
        <f t="shared" si="30"/>
        <v>3145000</v>
      </c>
      <c r="I63" s="57">
        <f t="shared" si="30"/>
        <v>0</v>
      </c>
      <c r="J63" s="56">
        <f t="shared" si="30"/>
        <v>9810000</v>
      </c>
      <c r="K63" s="57">
        <f t="shared" si="30"/>
        <v>9964448</v>
      </c>
      <c r="L63" s="56">
        <f t="shared" si="30"/>
        <v>3187000</v>
      </c>
      <c r="M63" s="58">
        <f t="shared" si="30"/>
        <v>1074327</v>
      </c>
      <c r="N63" s="56">
        <f t="shared" si="30"/>
        <v>12054000</v>
      </c>
      <c r="O63" s="57">
        <f t="shared" si="30"/>
        <v>12449466</v>
      </c>
      <c r="P63" s="56">
        <f t="shared" si="30"/>
        <v>28196000</v>
      </c>
      <c r="Q63" s="57">
        <f t="shared" si="30"/>
        <v>23488241</v>
      </c>
      <c r="R63" s="38">
        <f t="shared" si="14"/>
        <v>278.22403514276749</v>
      </c>
      <c r="S63" s="39">
        <f t="shared" si="15"/>
        <v>1058.8153327618127</v>
      </c>
      <c r="T63" s="38">
        <f t="shared" si="16"/>
        <v>96.538501044270205</v>
      </c>
      <c r="U63" s="39">
        <f t="shared" si="17"/>
        <v>80.419902763036248</v>
      </c>
      <c r="V63" s="56">
        <f>+V59+V60</f>
        <v>10080000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94407000</v>
      </c>
      <c r="C8" s="40">
        <f t="shared" si="0"/>
        <v>-12773000</v>
      </c>
      <c r="D8" s="40">
        <f t="shared" si="0"/>
        <v>0</v>
      </c>
      <c r="E8" s="40">
        <f t="shared" si="0"/>
        <v>81634000</v>
      </c>
      <c r="F8" s="41">
        <f t="shared" si="0"/>
        <v>81634000</v>
      </c>
      <c r="G8" s="42">
        <f t="shared" si="0"/>
        <v>81634000</v>
      </c>
      <c r="H8" s="41">
        <f t="shared" si="0"/>
        <v>13891000</v>
      </c>
      <c r="I8" s="42">
        <f t="shared" si="0"/>
        <v>10591046</v>
      </c>
      <c r="J8" s="41">
        <f t="shared" si="0"/>
        <v>4054000</v>
      </c>
      <c r="K8" s="42">
        <f t="shared" si="0"/>
        <v>6138866</v>
      </c>
      <c r="L8" s="41">
        <f t="shared" si="0"/>
        <v>39625000</v>
      </c>
      <c r="M8" s="42">
        <f t="shared" si="0"/>
        <v>25020646</v>
      </c>
      <c r="N8" s="41">
        <f t="shared" si="0"/>
        <v>13331000</v>
      </c>
      <c r="O8" s="42">
        <f t="shared" si="0"/>
        <v>36952979</v>
      </c>
      <c r="P8" s="41">
        <f t="shared" si="0"/>
        <v>70901000</v>
      </c>
      <c r="Q8" s="42">
        <f t="shared" si="0"/>
        <v>78703537</v>
      </c>
      <c r="R8" s="16">
        <f>IF(($L8       =0),0,((($N8       -$L8       )/$L8       )*100))</f>
        <v>-66.357097791798097</v>
      </c>
      <c r="S8" s="17">
        <f>IF(($M8       =0),0,((($O8       -$M8       )/$M8       )*100))</f>
        <v>47.689947733563713</v>
      </c>
      <c r="T8" s="16">
        <f>IF(($E8       =0),0,(($P8       /$E8       )*100))</f>
        <v>86.85229193718304</v>
      </c>
      <c r="U8" s="18">
        <f>IF(($E8       =0),0,(($Q8       /$E8       )*100))</f>
        <v>96.410242056006084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91372000</v>
      </c>
      <c r="C9" s="43">
        <f t="shared" si="2"/>
        <v>-15373000</v>
      </c>
      <c r="D9" s="43">
        <f t="shared" si="2"/>
        <v>0</v>
      </c>
      <c r="E9" s="43">
        <f t="shared" si="2"/>
        <v>75999000</v>
      </c>
      <c r="F9" s="44">
        <f t="shared" si="2"/>
        <v>75999000</v>
      </c>
      <c r="G9" s="45">
        <f t="shared" si="2"/>
        <v>75999000</v>
      </c>
      <c r="H9" s="44">
        <f t="shared" si="2"/>
        <v>13663000</v>
      </c>
      <c r="I9" s="45">
        <f t="shared" si="2"/>
        <v>10364277</v>
      </c>
      <c r="J9" s="44">
        <f t="shared" si="2"/>
        <v>3699000</v>
      </c>
      <c r="K9" s="45">
        <f t="shared" si="2"/>
        <v>5719402</v>
      </c>
      <c r="L9" s="44">
        <f t="shared" si="2"/>
        <v>38983000</v>
      </c>
      <c r="M9" s="45">
        <f t="shared" si="2"/>
        <v>24094392</v>
      </c>
      <c r="N9" s="44">
        <f t="shared" si="2"/>
        <v>12852000</v>
      </c>
      <c r="O9" s="45">
        <f t="shared" si="2"/>
        <v>36258125</v>
      </c>
      <c r="P9" s="44">
        <f t="shared" si="2"/>
        <v>69197000</v>
      </c>
      <c r="Q9" s="45">
        <f t="shared" si="2"/>
        <v>76436196</v>
      </c>
      <c r="R9" s="20">
        <f>IF(($L9       =0),0,((($N9       -$L9       )/$L9       )*100))</f>
        <v>-67.03178308493446</v>
      </c>
      <c r="S9" s="21">
        <f>IF(($M9       =0),0,((($O9       -$M9       )/$M9       )*100))</f>
        <v>50.483668564867713</v>
      </c>
      <c r="T9" s="20">
        <f>IF(($E9       =0),0,(($P9       /$E9       )*100))</f>
        <v>91.049882235292571</v>
      </c>
      <c r="U9" s="22">
        <f>IF(($E9       =0),0,(($Q9       /$E9       )*100))</f>
        <v>100.57526546401927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29218000</v>
      </c>
      <c r="C10" s="46">
        <v>-5016000</v>
      </c>
      <c r="D10" s="46"/>
      <c r="E10" s="46">
        <f t="shared" ref="E10:E41" si="4">$B10      +$C10      +$D10</f>
        <v>24202000</v>
      </c>
      <c r="F10" s="47">
        <v>24202000</v>
      </c>
      <c r="G10" s="48">
        <v>24202000</v>
      </c>
      <c r="H10" s="47">
        <v>5284000</v>
      </c>
      <c r="I10" s="48">
        <v>5283960</v>
      </c>
      <c r="J10" s="47">
        <v>1768000</v>
      </c>
      <c r="K10" s="48">
        <v>1767310</v>
      </c>
      <c r="L10" s="47">
        <v>5105000</v>
      </c>
      <c r="M10" s="48">
        <v>5104180</v>
      </c>
      <c r="N10" s="47">
        <v>11922000</v>
      </c>
      <c r="O10" s="48">
        <v>12044049</v>
      </c>
      <c r="P10" s="47">
        <f t="shared" ref="P10:P41" si="5">$H10      +$J10      +$L10      +$N10</f>
        <v>24079000</v>
      </c>
      <c r="Q10" s="48">
        <f t="shared" ref="Q10:Q41" si="6">$I10      +$K10      +$M10      +$O10</f>
        <v>24199499</v>
      </c>
      <c r="R10" s="24">
        <f t="shared" ref="R10:R41" si="7">IF(($L10      =0),0,((($N10      -$L10      )/$L10      )*100))</f>
        <v>133.53574926542606</v>
      </c>
      <c r="S10" s="25">
        <f t="shared" ref="S10:S41" si="8">IF(($M10      =0),0,((($O10      -$M10      )/$M10      )*100))</f>
        <v>135.96442523578713</v>
      </c>
      <c r="T10" s="24">
        <f t="shared" ref="T10:T41" si="9">IF(($E10      =0),0,(($P10      /$E10      )*100))</f>
        <v>99.491777539046353</v>
      </c>
      <c r="U10" s="26">
        <f t="shared" ref="U10:U41" si="10">IF(($E10      =0),0,(($Q10      /$E10      )*100))</f>
        <v>99.989666143293945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43754000</v>
      </c>
      <c r="C13" s="46">
        <v>-3754000</v>
      </c>
      <c r="D13" s="46"/>
      <c r="E13" s="46">
        <f t="shared" si="4"/>
        <v>40000000</v>
      </c>
      <c r="F13" s="47">
        <v>40000000</v>
      </c>
      <c r="G13" s="48">
        <v>40000000</v>
      </c>
      <c r="H13" s="47">
        <v>6709000</v>
      </c>
      <c r="I13" s="48">
        <v>1144289</v>
      </c>
      <c r="J13" s="47"/>
      <c r="K13" s="48">
        <v>1320860</v>
      </c>
      <c r="L13" s="47">
        <v>33291000</v>
      </c>
      <c r="M13" s="48">
        <v>16199940</v>
      </c>
      <c r="N13" s="47"/>
      <c r="O13" s="48">
        <v>21849103</v>
      </c>
      <c r="P13" s="47">
        <f t="shared" si="5"/>
        <v>40000000</v>
      </c>
      <c r="Q13" s="48">
        <f t="shared" si="6"/>
        <v>40514192</v>
      </c>
      <c r="R13" s="24">
        <f t="shared" si="7"/>
        <v>-100</v>
      </c>
      <c r="S13" s="25">
        <f t="shared" si="8"/>
        <v>34.871505696934676</v>
      </c>
      <c r="T13" s="24">
        <f t="shared" si="9"/>
        <v>100</v>
      </c>
      <c r="U13" s="26">
        <f t="shared" si="10"/>
        <v>101.28547999999999</v>
      </c>
      <c r="V13" s="47"/>
      <c r="W13" s="48"/>
    </row>
    <row r="14" spans="1:23" x14ac:dyDescent="0.2">
      <c r="A14" s="23" t="s">
        <v>41</v>
      </c>
      <c r="B14" s="46">
        <v>15000000</v>
      </c>
      <c r="C14" s="46">
        <v>-6603000</v>
      </c>
      <c r="D14" s="46"/>
      <c r="E14" s="46">
        <f t="shared" si="4"/>
        <v>8397000</v>
      </c>
      <c r="F14" s="47">
        <v>8397000</v>
      </c>
      <c r="G14" s="48">
        <v>8397000</v>
      </c>
      <c r="H14" s="47"/>
      <c r="I14" s="48">
        <v>2105948</v>
      </c>
      <c r="J14" s="47">
        <v>201000</v>
      </c>
      <c r="K14" s="48">
        <v>1270795</v>
      </c>
      <c r="L14" s="47">
        <v>587000</v>
      </c>
      <c r="M14" s="48">
        <v>2677343</v>
      </c>
      <c r="N14" s="47">
        <v>930000</v>
      </c>
      <c r="O14" s="48">
        <v>2337886</v>
      </c>
      <c r="P14" s="47">
        <f t="shared" si="5"/>
        <v>1718000</v>
      </c>
      <c r="Q14" s="48">
        <f t="shared" si="6"/>
        <v>8391972</v>
      </c>
      <c r="R14" s="24">
        <f t="shared" si="7"/>
        <v>58.432708688245313</v>
      </c>
      <c r="S14" s="25">
        <f t="shared" si="8"/>
        <v>-12.678876034934635</v>
      </c>
      <c r="T14" s="24">
        <f t="shared" si="9"/>
        <v>20.45968798380374</v>
      </c>
      <c r="U14" s="26">
        <f t="shared" si="10"/>
        <v>99.940121471954271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3400000</v>
      </c>
      <c r="C23" s="46"/>
      <c r="D23" s="46"/>
      <c r="E23" s="46">
        <f t="shared" si="4"/>
        <v>3400000</v>
      </c>
      <c r="F23" s="47">
        <v>3400000</v>
      </c>
      <c r="G23" s="48">
        <v>3400000</v>
      </c>
      <c r="H23" s="47">
        <v>1670000</v>
      </c>
      <c r="I23" s="48">
        <v>1830080</v>
      </c>
      <c r="J23" s="47">
        <v>1730000</v>
      </c>
      <c r="K23" s="48">
        <v>1360437</v>
      </c>
      <c r="L23" s="47"/>
      <c r="M23" s="48">
        <v>112929</v>
      </c>
      <c r="N23" s="47"/>
      <c r="O23" s="48">
        <v>27087</v>
      </c>
      <c r="P23" s="47">
        <f t="shared" si="5"/>
        <v>3400000</v>
      </c>
      <c r="Q23" s="48">
        <f t="shared" si="6"/>
        <v>3330533</v>
      </c>
      <c r="R23" s="24">
        <f t="shared" si="7"/>
        <v>0</v>
      </c>
      <c r="S23" s="25">
        <f t="shared" si="8"/>
        <v>-76.014132773689667</v>
      </c>
      <c r="T23" s="24">
        <f t="shared" si="9"/>
        <v>100</v>
      </c>
      <c r="U23" s="26">
        <f t="shared" si="10"/>
        <v>97.956852941176479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3035000</v>
      </c>
      <c r="C27" s="43">
        <f t="shared" si="11"/>
        <v>2600000</v>
      </c>
      <c r="D27" s="43">
        <f t="shared" si="11"/>
        <v>0</v>
      </c>
      <c r="E27" s="43">
        <f t="shared" si="11"/>
        <v>5635000</v>
      </c>
      <c r="F27" s="44">
        <f t="shared" si="11"/>
        <v>5635000</v>
      </c>
      <c r="G27" s="45">
        <f t="shared" si="11"/>
        <v>5635000</v>
      </c>
      <c r="H27" s="44">
        <f t="shared" si="11"/>
        <v>228000</v>
      </c>
      <c r="I27" s="45">
        <f t="shared" si="11"/>
        <v>226769</v>
      </c>
      <c r="J27" s="44">
        <f t="shared" si="11"/>
        <v>355000</v>
      </c>
      <c r="K27" s="45">
        <f t="shared" si="11"/>
        <v>419464</v>
      </c>
      <c r="L27" s="44">
        <f t="shared" si="11"/>
        <v>642000</v>
      </c>
      <c r="M27" s="45">
        <f t="shared" si="11"/>
        <v>926254</v>
      </c>
      <c r="N27" s="44">
        <f t="shared" si="11"/>
        <v>479000</v>
      </c>
      <c r="O27" s="45">
        <f t="shared" si="11"/>
        <v>694854</v>
      </c>
      <c r="P27" s="44">
        <f t="shared" si="11"/>
        <v>1704000</v>
      </c>
      <c r="Q27" s="45">
        <f t="shared" si="11"/>
        <v>2267341</v>
      </c>
      <c r="R27" s="20">
        <f t="shared" si="7"/>
        <v>-25.38940809968847</v>
      </c>
      <c r="S27" s="21">
        <f t="shared" si="8"/>
        <v>-24.982348254366514</v>
      </c>
      <c r="T27" s="20">
        <f t="shared" si="9"/>
        <v>30.239574090505766</v>
      </c>
      <c r="U27" s="22">
        <f t="shared" si="10"/>
        <v>40.236752440106478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1771000</v>
      </c>
      <c r="C30" s="46"/>
      <c r="D30" s="46"/>
      <c r="E30" s="46">
        <f t="shared" si="4"/>
        <v>1771000</v>
      </c>
      <c r="F30" s="47">
        <v>1771000</v>
      </c>
      <c r="G30" s="48">
        <v>1771000</v>
      </c>
      <c r="H30" s="47">
        <v>94000</v>
      </c>
      <c r="I30" s="48">
        <v>93523</v>
      </c>
      <c r="J30" s="47">
        <v>132000</v>
      </c>
      <c r="K30" s="48">
        <v>54491</v>
      </c>
      <c r="L30" s="47">
        <v>369000</v>
      </c>
      <c r="M30" s="48">
        <v>460997</v>
      </c>
      <c r="N30" s="47">
        <v>197000</v>
      </c>
      <c r="O30" s="48">
        <v>412910</v>
      </c>
      <c r="P30" s="47">
        <f t="shared" si="5"/>
        <v>792000</v>
      </c>
      <c r="Q30" s="48">
        <f t="shared" si="6"/>
        <v>1021921</v>
      </c>
      <c r="R30" s="24">
        <f t="shared" si="7"/>
        <v>-46.612466124661246</v>
      </c>
      <c r="S30" s="25">
        <f t="shared" si="8"/>
        <v>-10.431087404039506</v>
      </c>
      <c r="T30" s="24">
        <f t="shared" si="9"/>
        <v>44.720496894409941</v>
      </c>
      <c r="U30" s="26">
        <f t="shared" si="10"/>
        <v>57.703049124788251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1264000</v>
      </c>
      <c r="C32" s="46"/>
      <c r="D32" s="46"/>
      <c r="E32" s="46">
        <f t="shared" si="4"/>
        <v>1264000</v>
      </c>
      <c r="F32" s="47">
        <v>1264000</v>
      </c>
      <c r="G32" s="48">
        <v>1264000</v>
      </c>
      <c r="H32" s="47">
        <v>134000</v>
      </c>
      <c r="I32" s="48">
        <v>133246</v>
      </c>
      <c r="J32" s="47">
        <v>223000</v>
      </c>
      <c r="K32" s="48">
        <v>364973</v>
      </c>
      <c r="L32" s="47">
        <v>273000</v>
      </c>
      <c r="M32" s="48">
        <v>465257</v>
      </c>
      <c r="N32" s="47">
        <v>282000</v>
      </c>
      <c r="O32" s="48">
        <v>281944</v>
      </c>
      <c r="P32" s="47">
        <f t="shared" si="5"/>
        <v>912000</v>
      </c>
      <c r="Q32" s="48">
        <f t="shared" si="6"/>
        <v>1245420</v>
      </c>
      <c r="R32" s="24">
        <f t="shared" si="7"/>
        <v>3.296703296703297</v>
      </c>
      <c r="S32" s="25">
        <f t="shared" si="8"/>
        <v>-39.400374416720219</v>
      </c>
      <c r="T32" s="24">
        <f t="shared" si="9"/>
        <v>72.151898734177209</v>
      </c>
      <c r="U32" s="26">
        <f t="shared" si="10"/>
        <v>98.530063291139243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2600000</v>
      </c>
      <c r="D36" s="46"/>
      <c r="E36" s="46">
        <f t="shared" si="4"/>
        <v>2600000</v>
      </c>
      <c r="F36" s="47">
        <v>2600000</v>
      </c>
      <c r="G36" s="48">
        <v>2600000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390000</v>
      </c>
      <c r="C42" s="52">
        <f t="shared" si="13"/>
        <v>25000</v>
      </c>
      <c r="D42" s="52">
        <f t="shared" si="13"/>
        <v>0</v>
      </c>
      <c r="E42" s="52">
        <f t="shared" si="13"/>
        <v>415000</v>
      </c>
      <c r="F42" s="53">
        <f t="shared" si="13"/>
        <v>415000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390000</v>
      </c>
      <c r="C43" s="43">
        <f t="shared" si="19"/>
        <v>25000</v>
      </c>
      <c r="D43" s="43">
        <f t="shared" si="19"/>
        <v>0</v>
      </c>
      <c r="E43" s="43">
        <f t="shared" si="19"/>
        <v>415000</v>
      </c>
      <c r="F43" s="44">
        <f t="shared" si="19"/>
        <v>415000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290000</v>
      </c>
      <c r="C45" s="46">
        <v>-290000</v>
      </c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>
        <v>315000</v>
      </c>
      <c r="D46" s="46"/>
      <c r="E46" s="46">
        <f t="shared" si="21"/>
        <v>415000</v>
      </c>
      <c r="F46" s="47">
        <v>415000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94797000</v>
      </c>
      <c r="C59" s="43">
        <f t="shared" si="26"/>
        <v>-12748000</v>
      </c>
      <c r="D59" s="43">
        <f t="shared" si="26"/>
        <v>0</v>
      </c>
      <c r="E59" s="43">
        <f t="shared" si="26"/>
        <v>82049000</v>
      </c>
      <c r="F59" s="44">
        <f t="shared" si="26"/>
        <v>82049000</v>
      </c>
      <c r="G59" s="45">
        <f t="shared" si="26"/>
        <v>81634000</v>
      </c>
      <c r="H59" s="44">
        <f t="shared" si="26"/>
        <v>13891000</v>
      </c>
      <c r="I59" s="45">
        <f t="shared" si="26"/>
        <v>10591046</v>
      </c>
      <c r="J59" s="44">
        <f t="shared" si="26"/>
        <v>4054000</v>
      </c>
      <c r="K59" s="45">
        <f t="shared" si="26"/>
        <v>6138866</v>
      </c>
      <c r="L59" s="44">
        <f t="shared" si="26"/>
        <v>39625000</v>
      </c>
      <c r="M59" s="45">
        <f t="shared" si="26"/>
        <v>25020646</v>
      </c>
      <c r="N59" s="44">
        <f t="shared" si="26"/>
        <v>13331000</v>
      </c>
      <c r="O59" s="45">
        <f t="shared" si="26"/>
        <v>36952979</v>
      </c>
      <c r="P59" s="44">
        <f t="shared" si="26"/>
        <v>70901000</v>
      </c>
      <c r="Q59" s="45">
        <f t="shared" si="26"/>
        <v>78703537</v>
      </c>
      <c r="R59" s="20">
        <f t="shared" si="14"/>
        <v>-66.357097791798097</v>
      </c>
      <c r="S59" s="21">
        <f t="shared" si="15"/>
        <v>47.689947733563713</v>
      </c>
      <c r="T59" s="20">
        <f t="shared" si="16"/>
        <v>86.412997111482156</v>
      </c>
      <c r="U59" s="22">
        <f t="shared" si="17"/>
        <v>95.922603566161683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94797000</v>
      </c>
      <c r="C63" s="55">
        <f t="shared" si="30"/>
        <v>-12748000</v>
      </c>
      <c r="D63" s="55">
        <f t="shared" si="30"/>
        <v>0</v>
      </c>
      <c r="E63" s="55">
        <f t="shared" si="30"/>
        <v>82049000</v>
      </c>
      <c r="F63" s="56">
        <f t="shared" si="30"/>
        <v>82049000</v>
      </c>
      <c r="G63" s="57">
        <f t="shared" si="30"/>
        <v>81634000</v>
      </c>
      <c r="H63" s="56">
        <f t="shared" si="30"/>
        <v>13891000</v>
      </c>
      <c r="I63" s="57">
        <f t="shared" si="30"/>
        <v>10591046</v>
      </c>
      <c r="J63" s="56">
        <f t="shared" si="30"/>
        <v>4054000</v>
      </c>
      <c r="K63" s="57">
        <f t="shared" si="30"/>
        <v>6138866</v>
      </c>
      <c r="L63" s="56">
        <f t="shared" si="30"/>
        <v>39625000</v>
      </c>
      <c r="M63" s="58">
        <f t="shared" si="30"/>
        <v>25020646</v>
      </c>
      <c r="N63" s="56">
        <f t="shared" si="30"/>
        <v>13331000</v>
      </c>
      <c r="O63" s="57">
        <f t="shared" si="30"/>
        <v>36952979</v>
      </c>
      <c r="P63" s="56">
        <f t="shared" si="30"/>
        <v>70901000</v>
      </c>
      <c r="Q63" s="57">
        <f t="shared" si="30"/>
        <v>78703537</v>
      </c>
      <c r="R63" s="38">
        <f t="shared" si="14"/>
        <v>-66.357097791798097</v>
      </c>
      <c r="S63" s="39">
        <f t="shared" si="15"/>
        <v>47.689947733563713</v>
      </c>
      <c r="T63" s="38">
        <f t="shared" si="16"/>
        <v>86.412997111482156</v>
      </c>
      <c r="U63" s="39">
        <f t="shared" si="17"/>
        <v>95.922603566161683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52065000</v>
      </c>
      <c r="C8" s="40">
        <f t="shared" si="0"/>
        <v>-9302000</v>
      </c>
      <c r="D8" s="40">
        <f t="shared" si="0"/>
        <v>0</v>
      </c>
      <c r="E8" s="40">
        <f t="shared" si="0"/>
        <v>42763000</v>
      </c>
      <c r="F8" s="41">
        <f t="shared" si="0"/>
        <v>42763000</v>
      </c>
      <c r="G8" s="42">
        <f t="shared" si="0"/>
        <v>42763000</v>
      </c>
      <c r="H8" s="41">
        <f t="shared" si="0"/>
        <v>7436000</v>
      </c>
      <c r="I8" s="42">
        <f t="shared" si="0"/>
        <v>5992737</v>
      </c>
      <c r="J8" s="41">
        <f t="shared" si="0"/>
        <v>7513000</v>
      </c>
      <c r="K8" s="42">
        <f t="shared" si="0"/>
        <v>7103936</v>
      </c>
      <c r="L8" s="41">
        <f t="shared" si="0"/>
        <v>3108000</v>
      </c>
      <c r="M8" s="42">
        <f t="shared" si="0"/>
        <v>4078802</v>
      </c>
      <c r="N8" s="41">
        <f t="shared" si="0"/>
        <v>21855000</v>
      </c>
      <c r="O8" s="42">
        <f t="shared" si="0"/>
        <v>20265245</v>
      </c>
      <c r="P8" s="41">
        <f t="shared" si="0"/>
        <v>39912000</v>
      </c>
      <c r="Q8" s="42">
        <f t="shared" si="0"/>
        <v>37440720</v>
      </c>
      <c r="R8" s="16">
        <f>IF(($L8       =0),0,((($N8       -$L8       )/$L8       )*100))</f>
        <v>603.18532818532822</v>
      </c>
      <c r="S8" s="17">
        <f>IF(($M8       =0),0,((($O8       -$M8       )/$M8       )*100))</f>
        <v>396.84306813618309</v>
      </c>
      <c r="T8" s="16">
        <f>IF(($E8       =0),0,(($P8       /$E8       )*100))</f>
        <v>93.333021537310287</v>
      </c>
      <c r="U8" s="18">
        <f>IF(($E8       =0),0,(($Q8       /$E8       )*100))</f>
        <v>87.554006968641119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49092000</v>
      </c>
      <c r="C9" s="43">
        <f t="shared" si="2"/>
        <v>-9302000</v>
      </c>
      <c r="D9" s="43">
        <f t="shared" si="2"/>
        <v>0</v>
      </c>
      <c r="E9" s="43">
        <f t="shared" si="2"/>
        <v>39790000</v>
      </c>
      <c r="F9" s="44">
        <f t="shared" si="2"/>
        <v>39790000</v>
      </c>
      <c r="G9" s="45">
        <f t="shared" si="2"/>
        <v>39790000</v>
      </c>
      <c r="H9" s="44">
        <f t="shared" si="2"/>
        <v>6792000</v>
      </c>
      <c r="I9" s="45">
        <f t="shared" si="2"/>
        <v>5249737</v>
      </c>
      <c r="J9" s="44">
        <f t="shared" si="2"/>
        <v>6938000</v>
      </c>
      <c r="K9" s="45">
        <f t="shared" si="2"/>
        <v>6458186</v>
      </c>
      <c r="L9" s="44">
        <f t="shared" si="2"/>
        <v>2523000</v>
      </c>
      <c r="M9" s="45">
        <f t="shared" si="2"/>
        <v>3865469</v>
      </c>
      <c r="N9" s="44">
        <f t="shared" si="2"/>
        <v>20687000</v>
      </c>
      <c r="O9" s="45">
        <f t="shared" si="2"/>
        <v>20265245</v>
      </c>
      <c r="P9" s="44">
        <f t="shared" si="2"/>
        <v>36940000</v>
      </c>
      <c r="Q9" s="45">
        <f t="shared" si="2"/>
        <v>35838637</v>
      </c>
      <c r="R9" s="20">
        <f>IF(($L9       =0),0,((($N9       -$L9       )/$L9       )*100))</f>
        <v>719.93658343242168</v>
      </c>
      <c r="S9" s="21">
        <f>IF(($M9       =0),0,((($O9       -$M9       )/$M9       )*100))</f>
        <v>424.26354990817413</v>
      </c>
      <c r="T9" s="20">
        <f>IF(($E9       =0),0,(($P9       /$E9       )*100))</f>
        <v>92.837396330736368</v>
      </c>
      <c r="U9" s="22">
        <f>IF(($E9       =0),0,(($Q9       /$E9       )*100))</f>
        <v>90.069457150037707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14959000</v>
      </c>
      <c r="C10" s="46">
        <v>-1001000</v>
      </c>
      <c r="D10" s="46"/>
      <c r="E10" s="46">
        <f t="shared" ref="E10:E41" si="4">$B10      +$C10      +$D10</f>
        <v>13958000</v>
      </c>
      <c r="F10" s="47">
        <v>13958000</v>
      </c>
      <c r="G10" s="48">
        <v>13958000</v>
      </c>
      <c r="H10" s="47">
        <v>4078000</v>
      </c>
      <c r="I10" s="48">
        <v>3299169</v>
      </c>
      <c r="J10" s="47">
        <v>1964000</v>
      </c>
      <c r="K10" s="48">
        <v>2104835</v>
      </c>
      <c r="L10" s="47">
        <v>87000</v>
      </c>
      <c r="M10" s="48">
        <v>1400467</v>
      </c>
      <c r="N10" s="47">
        <v>4980000</v>
      </c>
      <c r="O10" s="48">
        <v>7297304</v>
      </c>
      <c r="P10" s="47">
        <f t="shared" ref="P10:P41" si="5">$H10      +$J10      +$L10      +$N10</f>
        <v>11109000</v>
      </c>
      <c r="Q10" s="48">
        <f t="shared" ref="Q10:Q41" si="6">$I10      +$K10      +$M10      +$O10</f>
        <v>14101775</v>
      </c>
      <c r="R10" s="24">
        <f t="shared" ref="R10:R41" si="7">IF(($L10      =0),0,((($N10      -$L10      )/$L10      )*100))</f>
        <v>5624.1379310344828</v>
      </c>
      <c r="S10" s="25">
        <f t="shared" ref="S10:S41" si="8">IF(($M10      =0),0,((($O10      -$M10      )/$M10      )*100))</f>
        <v>421.06218854139365</v>
      </c>
      <c r="T10" s="24">
        <f t="shared" ref="T10:T41" si="9">IF(($E10      =0),0,(($P10      /$E10      )*100))</f>
        <v>79.588766298896687</v>
      </c>
      <c r="U10" s="26">
        <f t="shared" ref="U10:U41" si="10">IF(($E10      =0),0,(($Q10      /$E10      )*100))</f>
        <v>101.03005444906148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34133000</v>
      </c>
      <c r="C23" s="46">
        <v>-8301000</v>
      </c>
      <c r="D23" s="46"/>
      <c r="E23" s="46">
        <f t="shared" si="4"/>
        <v>25832000</v>
      </c>
      <c r="F23" s="47">
        <v>25832000</v>
      </c>
      <c r="G23" s="48">
        <v>25832000</v>
      </c>
      <c r="H23" s="47">
        <v>2714000</v>
      </c>
      <c r="I23" s="48">
        <v>1950568</v>
      </c>
      <c r="J23" s="47">
        <v>4974000</v>
      </c>
      <c r="K23" s="48">
        <v>4353351</v>
      </c>
      <c r="L23" s="47">
        <v>2436000</v>
      </c>
      <c r="M23" s="48">
        <v>2465002</v>
      </c>
      <c r="N23" s="47">
        <v>15707000</v>
      </c>
      <c r="O23" s="48">
        <v>12967941</v>
      </c>
      <c r="P23" s="47">
        <f t="shared" si="5"/>
        <v>25831000</v>
      </c>
      <c r="Q23" s="48">
        <f t="shared" si="6"/>
        <v>21736862</v>
      </c>
      <c r="R23" s="24">
        <f t="shared" si="7"/>
        <v>544.78653530377676</v>
      </c>
      <c r="S23" s="25">
        <f t="shared" si="8"/>
        <v>426.08237234695957</v>
      </c>
      <c r="T23" s="24">
        <f t="shared" si="9"/>
        <v>99.996128832455867</v>
      </c>
      <c r="U23" s="26">
        <f t="shared" si="10"/>
        <v>84.147034685661197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2973000</v>
      </c>
      <c r="C27" s="43">
        <f t="shared" si="11"/>
        <v>0</v>
      </c>
      <c r="D27" s="43">
        <f t="shared" si="11"/>
        <v>0</v>
      </c>
      <c r="E27" s="43">
        <f t="shared" si="11"/>
        <v>2973000</v>
      </c>
      <c r="F27" s="44">
        <f t="shared" si="11"/>
        <v>2973000</v>
      </c>
      <c r="G27" s="45">
        <f t="shared" si="11"/>
        <v>2973000</v>
      </c>
      <c r="H27" s="44">
        <f t="shared" si="11"/>
        <v>644000</v>
      </c>
      <c r="I27" s="45">
        <f t="shared" si="11"/>
        <v>743000</v>
      </c>
      <c r="J27" s="44">
        <f t="shared" si="11"/>
        <v>575000</v>
      </c>
      <c r="K27" s="45">
        <f t="shared" si="11"/>
        <v>645750</v>
      </c>
      <c r="L27" s="44">
        <f t="shared" si="11"/>
        <v>585000</v>
      </c>
      <c r="M27" s="45">
        <f t="shared" si="11"/>
        <v>213333</v>
      </c>
      <c r="N27" s="44">
        <f t="shared" si="11"/>
        <v>1168000</v>
      </c>
      <c r="O27" s="45">
        <f t="shared" si="11"/>
        <v>0</v>
      </c>
      <c r="P27" s="44">
        <f t="shared" si="11"/>
        <v>2972000</v>
      </c>
      <c r="Q27" s="45">
        <f t="shared" si="11"/>
        <v>1602083</v>
      </c>
      <c r="R27" s="20">
        <f t="shared" si="7"/>
        <v>99.658119658119659</v>
      </c>
      <c r="S27" s="21">
        <f t="shared" si="8"/>
        <v>-100</v>
      </c>
      <c r="T27" s="20">
        <f t="shared" si="9"/>
        <v>99.966363942145989</v>
      </c>
      <c r="U27" s="22">
        <f t="shared" si="10"/>
        <v>53.887756474941142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1800000</v>
      </c>
      <c r="C30" s="46"/>
      <c r="D30" s="46"/>
      <c r="E30" s="46">
        <f t="shared" si="4"/>
        <v>1800000</v>
      </c>
      <c r="F30" s="47">
        <v>1800000</v>
      </c>
      <c r="G30" s="48">
        <v>1800000</v>
      </c>
      <c r="H30" s="47">
        <v>499000</v>
      </c>
      <c r="I30" s="48">
        <v>450000</v>
      </c>
      <c r="J30" s="47">
        <v>399000</v>
      </c>
      <c r="K30" s="48">
        <v>450000</v>
      </c>
      <c r="L30" s="47">
        <v>344000</v>
      </c>
      <c r="M30" s="48">
        <v>213333</v>
      </c>
      <c r="N30" s="47">
        <v>558000</v>
      </c>
      <c r="O30" s="48"/>
      <c r="P30" s="47">
        <f t="shared" si="5"/>
        <v>1800000</v>
      </c>
      <c r="Q30" s="48">
        <f t="shared" si="6"/>
        <v>1113333</v>
      </c>
      <c r="R30" s="24">
        <f t="shared" si="7"/>
        <v>62.209302325581397</v>
      </c>
      <c r="S30" s="25">
        <f t="shared" si="8"/>
        <v>-100</v>
      </c>
      <c r="T30" s="24">
        <f t="shared" si="9"/>
        <v>100</v>
      </c>
      <c r="U30" s="26">
        <f t="shared" si="10"/>
        <v>61.851833333333332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1173000</v>
      </c>
      <c r="C32" s="46"/>
      <c r="D32" s="46"/>
      <c r="E32" s="46">
        <f t="shared" si="4"/>
        <v>1173000</v>
      </c>
      <c r="F32" s="47">
        <v>1173000</v>
      </c>
      <c r="G32" s="48">
        <v>1173000</v>
      </c>
      <c r="H32" s="47">
        <v>145000</v>
      </c>
      <c r="I32" s="48">
        <v>293000</v>
      </c>
      <c r="J32" s="47">
        <v>176000</v>
      </c>
      <c r="K32" s="48">
        <v>195750</v>
      </c>
      <c r="L32" s="47">
        <v>241000</v>
      </c>
      <c r="M32" s="48"/>
      <c r="N32" s="47">
        <v>610000</v>
      </c>
      <c r="O32" s="48"/>
      <c r="P32" s="47">
        <f t="shared" si="5"/>
        <v>1172000</v>
      </c>
      <c r="Q32" s="48">
        <f t="shared" si="6"/>
        <v>488750</v>
      </c>
      <c r="R32" s="24">
        <f t="shared" si="7"/>
        <v>153.11203319502073</v>
      </c>
      <c r="S32" s="25">
        <f t="shared" si="8"/>
        <v>0</v>
      </c>
      <c r="T32" s="24">
        <f t="shared" si="9"/>
        <v>99.914748508098896</v>
      </c>
      <c r="U32" s="26">
        <f t="shared" si="10"/>
        <v>41.666666666666671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52065000</v>
      </c>
      <c r="C59" s="43">
        <f t="shared" si="26"/>
        <v>-9302000</v>
      </c>
      <c r="D59" s="43">
        <f t="shared" si="26"/>
        <v>0</v>
      </c>
      <c r="E59" s="43">
        <f t="shared" si="26"/>
        <v>42763000</v>
      </c>
      <c r="F59" s="44">
        <f t="shared" si="26"/>
        <v>42763000</v>
      </c>
      <c r="G59" s="45">
        <f t="shared" si="26"/>
        <v>42763000</v>
      </c>
      <c r="H59" s="44">
        <f t="shared" si="26"/>
        <v>7436000</v>
      </c>
      <c r="I59" s="45">
        <f t="shared" si="26"/>
        <v>5992737</v>
      </c>
      <c r="J59" s="44">
        <f t="shared" si="26"/>
        <v>7513000</v>
      </c>
      <c r="K59" s="45">
        <f t="shared" si="26"/>
        <v>7103936</v>
      </c>
      <c r="L59" s="44">
        <f t="shared" si="26"/>
        <v>3108000</v>
      </c>
      <c r="M59" s="45">
        <f t="shared" si="26"/>
        <v>4078802</v>
      </c>
      <c r="N59" s="44">
        <f t="shared" si="26"/>
        <v>21855000</v>
      </c>
      <c r="O59" s="45">
        <f t="shared" si="26"/>
        <v>20265245</v>
      </c>
      <c r="P59" s="44">
        <f t="shared" si="26"/>
        <v>39912000</v>
      </c>
      <c r="Q59" s="45">
        <f t="shared" si="26"/>
        <v>37440720</v>
      </c>
      <c r="R59" s="20">
        <f t="shared" si="14"/>
        <v>603.18532818532822</v>
      </c>
      <c r="S59" s="21">
        <f t="shared" si="15"/>
        <v>396.84306813618309</v>
      </c>
      <c r="T59" s="20">
        <f t="shared" si="16"/>
        <v>93.333021537310287</v>
      </c>
      <c r="U59" s="22">
        <f t="shared" si="17"/>
        <v>87.554006968641119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52065000</v>
      </c>
      <c r="C63" s="55">
        <f t="shared" si="30"/>
        <v>-9302000</v>
      </c>
      <c r="D63" s="55">
        <f t="shared" si="30"/>
        <v>0</v>
      </c>
      <c r="E63" s="55">
        <f t="shared" si="30"/>
        <v>42763000</v>
      </c>
      <c r="F63" s="56">
        <f t="shared" si="30"/>
        <v>42763000</v>
      </c>
      <c r="G63" s="57">
        <f t="shared" si="30"/>
        <v>42763000</v>
      </c>
      <c r="H63" s="56">
        <f t="shared" si="30"/>
        <v>7436000</v>
      </c>
      <c r="I63" s="57">
        <f t="shared" si="30"/>
        <v>5992737</v>
      </c>
      <c r="J63" s="56">
        <f t="shared" si="30"/>
        <v>7513000</v>
      </c>
      <c r="K63" s="57">
        <f t="shared" si="30"/>
        <v>7103936</v>
      </c>
      <c r="L63" s="56">
        <f t="shared" si="30"/>
        <v>3108000</v>
      </c>
      <c r="M63" s="58">
        <f t="shared" si="30"/>
        <v>4078802</v>
      </c>
      <c r="N63" s="56">
        <f t="shared" si="30"/>
        <v>21855000</v>
      </c>
      <c r="O63" s="57">
        <f t="shared" si="30"/>
        <v>20265245</v>
      </c>
      <c r="P63" s="56">
        <f t="shared" si="30"/>
        <v>39912000</v>
      </c>
      <c r="Q63" s="57">
        <f t="shared" si="30"/>
        <v>37440720</v>
      </c>
      <c r="R63" s="38">
        <f t="shared" si="14"/>
        <v>603.18532818532822</v>
      </c>
      <c r="S63" s="39">
        <f t="shared" si="15"/>
        <v>396.84306813618309</v>
      </c>
      <c r="T63" s="38">
        <f t="shared" si="16"/>
        <v>93.333021537310287</v>
      </c>
      <c r="U63" s="39">
        <f t="shared" si="17"/>
        <v>87.554006968641119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21385000</v>
      </c>
      <c r="C8" s="40">
        <f t="shared" si="0"/>
        <v>-2871000</v>
      </c>
      <c r="D8" s="40">
        <f t="shared" si="0"/>
        <v>0</v>
      </c>
      <c r="E8" s="40">
        <f t="shared" si="0"/>
        <v>18514000</v>
      </c>
      <c r="F8" s="41">
        <f t="shared" si="0"/>
        <v>18514000</v>
      </c>
      <c r="G8" s="42">
        <f t="shared" si="0"/>
        <v>18514000</v>
      </c>
      <c r="H8" s="41">
        <f t="shared" si="0"/>
        <v>5604000</v>
      </c>
      <c r="I8" s="42">
        <f t="shared" si="0"/>
        <v>5081318</v>
      </c>
      <c r="J8" s="41">
        <f t="shared" si="0"/>
        <v>1962000</v>
      </c>
      <c r="K8" s="42">
        <f t="shared" si="0"/>
        <v>2938262</v>
      </c>
      <c r="L8" s="41">
        <f t="shared" si="0"/>
        <v>485000</v>
      </c>
      <c r="M8" s="42">
        <f t="shared" si="0"/>
        <v>1378818</v>
      </c>
      <c r="N8" s="41">
        <f t="shared" si="0"/>
        <v>8868000</v>
      </c>
      <c r="O8" s="42">
        <f t="shared" si="0"/>
        <v>8366425</v>
      </c>
      <c r="P8" s="41">
        <f t="shared" si="0"/>
        <v>16919000</v>
      </c>
      <c r="Q8" s="42">
        <f t="shared" si="0"/>
        <v>17764823</v>
      </c>
      <c r="R8" s="16">
        <f>IF(($L8       =0),0,((($N8       -$L8       )/$L8       )*100))</f>
        <v>1728.4536082474226</v>
      </c>
      <c r="S8" s="17">
        <f>IF(($M8       =0),0,((($O8       -$M8       )/$M8       )*100))</f>
        <v>506.78240347892176</v>
      </c>
      <c r="T8" s="16">
        <f>IF(($E8       =0),0,(($P8       /$E8       )*100))</f>
        <v>91.384897915091273</v>
      </c>
      <c r="U8" s="18">
        <f>IF(($E8       =0),0,(($Q8       /$E8       )*100))</f>
        <v>95.953456843469809</v>
      </c>
      <c r="V8" s="41">
        <f t="shared" ref="V8:W8" si="1">+V9+V27</f>
        <v>8516000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18587000</v>
      </c>
      <c r="C9" s="43">
        <f t="shared" si="2"/>
        <v>-2542000</v>
      </c>
      <c r="D9" s="43">
        <f t="shared" si="2"/>
        <v>0</v>
      </c>
      <c r="E9" s="43">
        <f t="shared" si="2"/>
        <v>16045000</v>
      </c>
      <c r="F9" s="44">
        <f t="shared" si="2"/>
        <v>16045000</v>
      </c>
      <c r="G9" s="45">
        <f t="shared" si="2"/>
        <v>16045000</v>
      </c>
      <c r="H9" s="44">
        <f t="shared" si="2"/>
        <v>5396000</v>
      </c>
      <c r="I9" s="45">
        <f t="shared" si="2"/>
        <v>4191004</v>
      </c>
      <c r="J9" s="44">
        <f t="shared" si="2"/>
        <v>1029000</v>
      </c>
      <c r="K9" s="45">
        <f t="shared" si="2"/>
        <v>2057594</v>
      </c>
      <c r="L9" s="44">
        <f t="shared" si="2"/>
        <v>0</v>
      </c>
      <c r="M9" s="45">
        <f t="shared" si="2"/>
        <v>970258</v>
      </c>
      <c r="N9" s="44">
        <f t="shared" si="2"/>
        <v>8651000</v>
      </c>
      <c r="O9" s="45">
        <f t="shared" si="2"/>
        <v>8076971</v>
      </c>
      <c r="P9" s="44">
        <f t="shared" si="2"/>
        <v>15076000</v>
      </c>
      <c r="Q9" s="45">
        <f t="shared" si="2"/>
        <v>15295827</v>
      </c>
      <c r="R9" s="20">
        <f>IF(($L9       =0),0,((($N9       -$L9       )/$L9       )*100))</f>
        <v>0</v>
      </c>
      <c r="S9" s="21">
        <f>IF(($M9       =0),0,((($O9       -$M9       )/$M9       )*100))</f>
        <v>732.45600654671227</v>
      </c>
      <c r="T9" s="20">
        <f>IF(($E9       =0),0,(($P9       /$E9       )*100))</f>
        <v>93.960735431598636</v>
      </c>
      <c r="U9" s="22">
        <f>IF(($E9       =0),0,(($Q9       /$E9       )*100))</f>
        <v>95.330800872545964</v>
      </c>
      <c r="V9" s="44">
        <f t="shared" ref="V9:W9" si="3">SUM(V10:V26)</f>
        <v>8516000</v>
      </c>
      <c r="W9" s="45">
        <f t="shared" si="3"/>
        <v>0</v>
      </c>
    </row>
    <row r="10" spans="1:23" x14ac:dyDescent="0.2">
      <c r="A10" s="23" t="s">
        <v>37</v>
      </c>
      <c r="B10" s="46">
        <v>8097000</v>
      </c>
      <c r="C10" s="46">
        <v>-542000</v>
      </c>
      <c r="D10" s="46"/>
      <c r="E10" s="46">
        <f t="shared" ref="E10:E41" si="4">$B10      +$C10      +$D10</f>
        <v>7555000</v>
      </c>
      <c r="F10" s="47">
        <v>7555000</v>
      </c>
      <c r="G10" s="48">
        <v>7555000</v>
      </c>
      <c r="H10" s="47">
        <v>4938000</v>
      </c>
      <c r="I10" s="48">
        <v>3732844</v>
      </c>
      <c r="J10" s="47"/>
      <c r="K10" s="48">
        <v>1028816</v>
      </c>
      <c r="L10" s="47"/>
      <c r="M10" s="48">
        <v>733519</v>
      </c>
      <c r="N10" s="47">
        <v>2543000</v>
      </c>
      <c r="O10" s="48">
        <v>3001045</v>
      </c>
      <c r="P10" s="47">
        <f t="shared" ref="P10:P41" si="5">$H10      +$J10      +$L10      +$N10</f>
        <v>7481000</v>
      </c>
      <c r="Q10" s="48">
        <f t="shared" ref="Q10:Q41" si="6">$I10      +$K10      +$M10      +$O10</f>
        <v>8496224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309.12982485797914</v>
      </c>
      <c r="T10" s="24">
        <f t="shared" ref="T10:T41" si="9">IF(($E10      =0),0,(($P10      /$E10      )*100))</f>
        <v>99.020516214427531</v>
      </c>
      <c r="U10" s="26">
        <f t="shared" ref="U10:U41" si="10">IF(($E10      =0),0,(($Q10      /$E10      )*100))</f>
        <v>112.45829252150894</v>
      </c>
      <c r="V10" s="47">
        <v>3952000</v>
      </c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490000</v>
      </c>
      <c r="C13" s="46"/>
      <c r="D13" s="46"/>
      <c r="E13" s="46">
        <f t="shared" si="4"/>
        <v>490000</v>
      </c>
      <c r="F13" s="47">
        <v>490000</v>
      </c>
      <c r="G13" s="48">
        <v>490000</v>
      </c>
      <c r="H13" s="47"/>
      <c r="I13" s="48"/>
      <c r="J13" s="47"/>
      <c r="K13" s="48"/>
      <c r="L13" s="47"/>
      <c r="M13" s="48"/>
      <c r="N13" s="47">
        <v>490000</v>
      </c>
      <c r="O13" s="48"/>
      <c r="P13" s="47">
        <f t="shared" si="5"/>
        <v>490000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>
        <v>-2000000</v>
      </c>
      <c r="D23" s="46"/>
      <c r="E23" s="46">
        <f t="shared" si="4"/>
        <v>8000000</v>
      </c>
      <c r="F23" s="47">
        <v>8000000</v>
      </c>
      <c r="G23" s="48">
        <v>8000000</v>
      </c>
      <c r="H23" s="47">
        <v>458000</v>
      </c>
      <c r="I23" s="48">
        <v>458160</v>
      </c>
      <c r="J23" s="47">
        <v>1029000</v>
      </c>
      <c r="K23" s="48">
        <v>1028778</v>
      </c>
      <c r="L23" s="47"/>
      <c r="M23" s="48">
        <v>236739</v>
      </c>
      <c r="N23" s="47">
        <v>5618000</v>
      </c>
      <c r="O23" s="48">
        <v>5075926</v>
      </c>
      <c r="P23" s="47">
        <f t="shared" si="5"/>
        <v>7105000</v>
      </c>
      <c r="Q23" s="48">
        <f t="shared" si="6"/>
        <v>6799603</v>
      </c>
      <c r="R23" s="24">
        <f t="shared" si="7"/>
        <v>0</v>
      </c>
      <c r="S23" s="25">
        <f t="shared" si="8"/>
        <v>2044.1021546935656</v>
      </c>
      <c r="T23" s="24">
        <f t="shared" si="9"/>
        <v>88.8125</v>
      </c>
      <c r="U23" s="26">
        <f t="shared" si="10"/>
        <v>84.995037500000009</v>
      </c>
      <c r="V23" s="47">
        <v>4564000</v>
      </c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2798000</v>
      </c>
      <c r="C27" s="43">
        <f t="shared" si="11"/>
        <v>-329000</v>
      </c>
      <c r="D27" s="43">
        <f t="shared" si="11"/>
        <v>0</v>
      </c>
      <c r="E27" s="43">
        <f t="shared" si="11"/>
        <v>2469000</v>
      </c>
      <c r="F27" s="44">
        <f t="shared" si="11"/>
        <v>2469000</v>
      </c>
      <c r="G27" s="45">
        <f t="shared" si="11"/>
        <v>2469000</v>
      </c>
      <c r="H27" s="44">
        <f t="shared" si="11"/>
        <v>208000</v>
      </c>
      <c r="I27" s="45">
        <f t="shared" si="11"/>
        <v>890314</v>
      </c>
      <c r="J27" s="44">
        <f t="shared" si="11"/>
        <v>933000</v>
      </c>
      <c r="K27" s="45">
        <f t="shared" si="11"/>
        <v>880668</v>
      </c>
      <c r="L27" s="44">
        <f t="shared" si="11"/>
        <v>485000</v>
      </c>
      <c r="M27" s="45">
        <f t="shared" si="11"/>
        <v>408560</v>
      </c>
      <c r="N27" s="44">
        <f t="shared" si="11"/>
        <v>217000</v>
      </c>
      <c r="O27" s="45">
        <f t="shared" si="11"/>
        <v>289454</v>
      </c>
      <c r="P27" s="44">
        <f t="shared" si="11"/>
        <v>1843000</v>
      </c>
      <c r="Q27" s="45">
        <f t="shared" si="11"/>
        <v>2468996</v>
      </c>
      <c r="R27" s="20">
        <f t="shared" si="7"/>
        <v>-55.257731958762889</v>
      </c>
      <c r="S27" s="21">
        <f t="shared" si="8"/>
        <v>-29.152633640101822</v>
      </c>
      <c r="T27" s="20">
        <f t="shared" si="9"/>
        <v>74.645605508302964</v>
      </c>
      <c r="U27" s="22">
        <f t="shared" si="10"/>
        <v>99.999837991089507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208000</v>
      </c>
      <c r="I30" s="48">
        <v>597520</v>
      </c>
      <c r="J30" s="47">
        <v>933000</v>
      </c>
      <c r="K30" s="48">
        <v>542153</v>
      </c>
      <c r="L30" s="47">
        <v>273000</v>
      </c>
      <c r="M30" s="48">
        <v>270871</v>
      </c>
      <c r="N30" s="47">
        <v>217000</v>
      </c>
      <c r="O30" s="48">
        <v>289454</v>
      </c>
      <c r="P30" s="47">
        <f t="shared" si="5"/>
        <v>1631000</v>
      </c>
      <c r="Q30" s="48">
        <f t="shared" si="6"/>
        <v>1699998</v>
      </c>
      <c r="R30" s="24">
        <f t="shared" si="7"/>
        <v>-20.512820512820511</v>
      </c>
      <c r="S30" s="25">
        <f t="shared" si="8"/>
        <v>6.8604612527734599</v>
      </c>
      <c r="T30" s="24">
        <f t="shared" si="9"/>
        <v>95.941176470588246</v>
      </c>
      <c r="U30" s="26">
        <f t="shared" si="10"/>
        <v>99.999882352941171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1098000</v>
      </c>
      <c r="C32" s="46">
        <v>-329000</v>
      </c>
      <c r="D32" s="46"/>
      <c r="E32" s="46">
        <f t="shared" si="4"/>
        <v>769000</v>
      </c>
      <c r="F32" s="47">
        <v>769000</v>
      </c>
      <c r="G32" s="48">
        <v>769000</v>
      </c>
      <c r="H32" s="47"/>
      <c r="I32" s="48">
        <v>292794</v>
      </c>
      <c r="J32" s="47"/>
      <c r="K32" s="48">
        <v>338515</v>
      </c>
      <c r="L32" s="47">
        <v>212000</v>
      </c>
      <c r="M32" s="48">
        <v>137689</v>
      </c>
      <c r="N32" s="47"/>
      <c r="O32" s="48"/>
      <c r="P32" s="47">
        <f t="shared" si="5"/>
        <v>212000</v>
      </c>
      <c r="Q32" s="48">
        <f t="shared" si="6"/>
        <v>768998</v>
      </c>
      <c r="R32" s="24">
        <f t="shared" si="7"/>
        <v>-100</v>
      </c>
      <c r="S32" s="25">
        <f t="shared" si="8"/>
        <v>-100</v>
      </c>
      <c r="T32" s="24">
        <f t="shared" si="9"/>
        <v>27.568270481144342</v>
      </c>
      <c r="U32" s="26">
        <f t="shared" si="10"/>
        <v>99.999739921976598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21385000</v>
      </c>
      <c r="C59" s="43">
        <f t="shared" si="26"/>
        <v>-2871000</v>
      </c>
      <c r="D59" s="43">
        <f t="shared" si="26"/>
        <v>0</v>
      </c>
      <c r="E59" s="43">
        <f t="shared" si="26"/>
        <v>18514000</v>
      </c>
      <c r="F59" s="44">
        <f t="shared" si="26"/>
        <v>18514000</v>
      </c>
      <c r="G59" s="45">
        <f t="shared" si="26"/>
        <v>18514000</v>
      </c>
      <c r="H59" s="44">
        <f t="shared" si="26"/>
        <v>5604000</v>
      </c>
      <c r="I59" s="45">
        <f t="shared" si="26"/>
        <v>5081318</v>
      </c>
      <c r="J59" s="44">
        <f t="shared" si="26"/>
        <v>1962000</v>
      </c>
      <c r="K59" s="45">
        <f t="shared" si="26"/>
        <v>2938262</v>
      </c>
      <c r="L59" s="44">
        <f t="shared" si="26"/>
        <v>485000</v>
      </c>
      <c r="M59" s="45">
        <f t="shared" si="26"/>
        <v>1378818</v>
      </c>
      <c r="N59" s="44">
        <f t="shared" si="26"/>
        <v>8868000</v>
      </c>
      <c r="O59" s="45">
        <f t="shared" si="26"/>
        <v>8366425</v>
      </c>
      <c r="P59" s="44">
        <f t="shared" si="26"/>
        <v>16919000</v>
      </c>
      <c r="Q59" s="45">
        <f t="shared" si="26"/>
        <v>17764823</v>
      </c>
      <c r="R59" s="20">
        <f t="shared" si="14"/>
        <v>1728.4536082474226</v>
      </c>
      <c r="S59" s="21">
        <f t="shared" si="15"/>
        <v>506.78240347892176</v>
      </c>
      <c r="T59" s="20">
        <f t="shared" si="16"/>
        <v>91.384897915091273</v>
      </c>
      <c r="U59" s="22">
        <f t="shared" si="17"/>
        <v>95.953456843469809</v>
      </c>
      <c r="V59" s="44">
        <f t="shared" ref="V59:W59" si="27">+V8+V42</f>
        <v>8516000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21385000</v>
      </c>
      <c r="C63" s="55">
        <f t="shared" si="30"/>
        <v>-2871000</v>
      </c>
      <c r="D63" s="55">
        <f t="shared" si="30"/>
        <v>0</v>
      </c>
      <c r="E63" s="55">
        <f t="shared" si="30"/>
        <v>18514000</v>
      </c>
      <c r="F63" s="56">
        <f t="shared" si="30"/>
        <v>18514000</v>
      </c>
      <c r="G63" s="57">
        <f t="shared" si="30"/>
        <v>18514000</v>
      </c>
      <c r="H63" s="56">
        <f t="shared" si="30"/>
        <v>5604000</v>
      </c>
      <c r="I63" s="57">
        <f t="shared" si="30"/>
        <v>5081318</v>
      </c>
      <c r="J63" s="56">
        <f t="shared" si="30"/>
        <v>1962000</v>
      </c>
      <c r="K63" s="57">
        <f t="shared" si="30"/>
        <v>2938262</v>
      </c>
      <c r="L63" s="56">
        <f t="shared" si="30"/>
        <v>485000</v>
      </c>
      <c r="M63" s="58">
        <f t="shared" si="30"/>
        <v>1378818</v>
      </c>
      <c r="N63" s="56">
        <f t="shared" si="30"/>
        <v>8868000</v>
      </c>
      <c r="O63" s="57">
        <f t="shared" si="30"/>
        <v>8366425</v>
      </c>
      <c r="P63" s="56">
        <f t="shared" si="30"/>
        <v>16919000</v>
      </c>
      <c r="Q63" s="57">
        <f t="shared" si="30"/>
        <v>17764823</v>
      </c>
      <c r="R63" s="38">
        <f t="shared" si="14"/>
        <v>1728.4536082474226</v>
      </c>
      <c r="S63" s="39">
        <f t="shared" si="15"/>
        <v>506.78240347892176</v>
      </c>
      <c r="T63" s="38">
        <f t="shared" si="16"/>
        <v>91.384897915091273</v>
      </c>
      <c r="U63" s="39">
        <f t="shared" si="17"/>
        <v>95.953456843469809</v>
      </c>
      <c r="V63" s="56">
        <f>+V59+V60</f>
        <v>8516000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19406000</v>
      </c>
      <c r="C8" s="40">
        <f t="shared" si="0"/>
        <v>-1060000</v>
      </c>
      <c r="D8" s="40">
        <f t="shared" si="0"/>
        <v>0</v>
      </c>
      <c r="E8" s="40">
        <f t="shared" si="0"/>
        <v>18346000</v>
      </c>
      <c r="F8" s="41">
        <f t="shared" si="0"/>
        <v>18346000</v>
      </c>
      <c r="G8" s="42">
        <f t="shared" si="0"/>
        <v>18346000</v>
      </c>
      <c r="H8" s="41">
        <f t="shared" si="0"/>
        <v>1674000</v>
      </c>
      <c r="I8" s="42">
        <f t="shared" si="0"/>
        <v>2744671</v>
      </c>
      <c r="J8" s="41">
        <f t="shared" si="0"/>
        <v>7977000</v>
      </c>
      <c r="K8" s="42">
        <f t="shared" si="0"/>
        <v>6730958</v>
      </c>
      <c r="L8" s="41">
        <f t="shared" si="0"/>
        <v>265000</v>
      </c>
      <c r="M8" s="42">
        <f t="shared" si="0"/>
        <v>477075</v>
      </c>
      <c r="N8" s="41">
        <f t="shared" si="0"/>
        <v>7946000</v>
      </c>
      <c r="O8" s="42">
        <f t="shared" si="0"/>
        <v>8171684</v>
      </c>
      <c r="P8" s="41">
        <f t="shared" si="0"/>
        <v>17862000</v>
      </c>
      <c r="Q8" s="42">
        <f t="shared" si="0"/>
        <v>18124388</v>
      </c>
      <c r="R8" s="16">
        <f>IF(($L8       =0),0,((($N8       -$L8       )/$L8       )*100))</f>
        <v>2898.4905660377358</v>
      </c>
      <c r="S8" s="17">
        <f>IF(($M8       =0),0,((($O8       -$M8       )/$M8       )*100))</f>
        <v>1612.8719802965988</v>
      </c>
      <c r="T8" s="16">
        <f>IF(($E8       =0),0,(($P8       /$E8       )*100))</f>
        <v>97.361822740651917</v>
      </c>
      <c r="U8" s="18">
        <f>IF(($E8       =0),0,(($Q8       /$E8       )*100))</f>
        <v>98.792041861986263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15849000</v>
      </c>
      <c r="C9" s="43">
        <f t="shared" si="2"/>
        <v>-1060000</v>
      </c>
      <c r="D9" s="43">
        <f t="shared" si="2"/>
        <v>0</v>
      </c>
      <c r="E9" s="43">
        <f t="shared" si="2"/>
        <v>14789000</v>
      </c>
      <c r="F9" s="44">
        <f t="shared" si="2"/>
        <v>14789000</v>
      </c>
      <c r="G9" s="45">
        <f t="shared" si="2"/>
        <v>14789000</v>
      </c>
      <c r="H9" s="44">
        <f t="shared" si="2"/>
        <v>1377000</v>
      </c>
      <c r="I9" s="45">
        <f t="shared" si="2"/>
        <v>1873391</v>
      </c>
      <c r="J9" s="44">
        <f t="shared" si="2"/>
        <v>5538000</v>
      </c>
      <c r="K9" s="45">
        <f t="shared" si="2"/>
        <v>5552063</v>
      </c>
      <c r="L9" s="44">
        <f t="shared" si="2"/>
        <v>188000</v>
      </c>
      <c r="M9" s="45">
        <f t="shared" si="2"/>
        <v>237160</v>
      </c>
      <c r="N9" s="44">
        <f t="shared" si="2"/>
        <v>7512000</v>
      </c>
      <c r="O9" s="45">
        <f t="shared" si="2"/>
        <v>6994163</v>
      </c>
      <c r="P9" s="44">
        <f t="shared" si="2"/>
        <v>14615000</v>
      </c>
      <c r="Q9" s="45">
        <f t="shared" si="2"/>
        <v>14656777</v>
      </c>
      <c r="R9" s="20">
        <f>IF(($L9       =0),0,((($N9       -$L9       )/$L9       )*100))</f>
        <v>3895.744680851064</v>
      </c>
      <c r="S9" s="21">
        <f>IF(($M9       =0),0,((($O9       -$M9       )/$M9       )*100))</f>
        <v>2849.1326530612246</v>
      </c>
      <c r="T9" s="20">
        <f>IF(($E9       =0),0,(($P9       /$E9       )*100))</f>
        <v>98.823449861383466</v>
      </c>
      <c r="U9" s="22">
        <f>IF(($E9       =0),0,(($Q9       /$E9       )*100))</f>
        <v>99.105936844952325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15849000</v>
      </c>
      <c r="C10" s="46">
        <v>-1060000</v>
      </c>
      <c r="D10" s="46"/>
      <c r="E10" s="46">
        <f t="shared" ref="E10:E41" si="4">$B10      +$C10      +$D10</f>
        <v>14789000</v>
      </c>
      <c r="F10" s="47">
        <v>14789000</v>
      </c>
      <c r="G10" s="48">
        <v>14789000</v>
      </c>
      <c r="H10" s="47">
        <v>1377000</v>
      </c>
      <c r="I10" s="48">
        <v>1873391</v>
      </c>
      <c r="J10" s="47">
        <v>5538000</v>
      </c>
      <c r="K10" s="48">
        <v>5552063</v>
      </c>
      <c r="L10" s="47">
        <v>188000</v>
      </c>
      <c r="M10" s="48">
        <v>237160</v>
      </c>
      <c r="N10" s="47">
        <v>7512000</v>
      </c>
      <c r="O10" s="48">
        <v>6994163</v>
      </c>
      <c r="P10" s="47">
        <f t="shared" ref="P10:P41" si="5">$H10      +$J10      +$L10      +$N10</f>
        <v>14615000</v>
      </c>
      <c r="Q10" s="48">
        <f t="shared" ref="Q10:Q41" si="6">$I10      +$K10      +$M10      +$O10</f>
        <v>14656777</v>
      </c>
      <c r="R10" s="24">
        <f t="shared" ref="R10:R41" si="7">IF(($L10      =0),0,((($N10      -$L10      )/$L10      )*100))</f>
        <v>3895.744680851064</v>
      </c>
      <c r="S10" s="25">
        <f t="shared" ref="S10:S41" si="8">IF(($M10      =0),0,((($O10      -$M10      )/$M10      )*100))</f>
        <v>2849.1326530612246</v>
      </c>
      <c r="T10" s="24">
        <f t="shared" ref="T10:T41" si="9">IF(($E10      =0),0,(($P10      /$E10      )*100))</f>
        <v>98.823449861383466</v>
      </c>
      <c r="U10" s="26">
        <f t="shared" ref="U10:U41" si="10">IF(($E10      =0),0,(($Q10      /$E10      )*100))</f>
        <v>99.105936844952325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3557000</v>
      </c>
      <c r="C27" s="43">
        <f t="shared" si="11"/>
        <v>0</v>
      </c>
      <c r="D27" s="43">
        <f t="shared" si="11"/>
        <v>0</v>
      </c>
      <c r="E27" s="43">
        <f t="shared" si="11"/>
        <v>3557000</v>
      </c>
      <c r="F27" s="44">
        <f t="shared" si="11"/>
        <v>3557000</v>
      </c>
      <c r="G27" s="45">
        <f t="shared" si="11"/>
        <v>3557000</v>
      </c>
      <c r="H27" s="44">
        <f t="shared" si="11"/>
        <v>297000</v>
      </c>
      <c r="I27" s="45">
        <f t="shared" si="11"/>
        <v>871280</v>
      </c>
      <c r="J27" s="44">
        <f t="shared" si="11"/>
        <v>2439000</v>
      </c>
      <c r="K27" s="45">
        <f t="shared" si="11"/>
        <v>1178895</v>
      </c>
      <c r="L27" s="44">
        <f t="shared" si="11"/>
        <v>77000</v>
      </c>
      <c r="M27" s="45">
        <f t="shared" si="11"/>
        <v>239915</v>
      </c>
      <c r="N27" s="44">
        <f t="shared" si="11"/>
        <v>434000</v>
      </c>
      <c r="O27" s="45">
        <f t="shared" si="11"/>
        <v>1177521</v>
      </c>
      <c r="P27" s="44">
        <f t="shared" si="11"/>
        <v>3247000</v>
      </c>
      <c r="Q27" s="45">
        <f t="shared" si="11"/>
        <v>3467611</v>
      </c>
      <c r="R27" s="20">
        <f t="shared" si="7"/>
        <v>463.63636363636368</v>
      </c>
      <c r="S27" s="21">
        <f t="shared" si="8"/>
        <v>390.80757768376299</v>
      </c>
      <c r="T27" s="20">
        <f t="shared" si="9"/>
        <v>91.284790553837496</v>
      </c>
      <c r="U27" s="22">
        <f t="shared" si="10"/>
        <v>97.486955299409615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2185000</v>
      </c>
      <c r="C30" s="46"/>
      <c r="D30" s="46"/>
      <c r="E30" s="46">
        <f t="shared" si="4"/>
        <v>2185000</v>
      </c>
      <c r="F30" s="47">
        <v>2185000</v>
      </c>
      <c r="G30" s="48">
        <v>2185000</v>
      </c>
      <c r="H30" s="47">
        <v>104000</v>
      </c>
      <c r="I30" s="48">
        <v>489533</v>
      </c>
      <c r="J30" s="47">
        <v>2058000</v>
      </c>
      <c r="K30" s="48">
        <v>800304</v>
      </c>
      <c r="L30" s="47"/>
      <c r="M30" s="48">
        <v>145814</v>
      </c>
      <c r="N30" s="47"/>
      <c r="O30" s="48">
        <v>749350</v>
      </c>
      <c r="P30" s="47">
        <f t="shared" si="5"/>
        <v>2162000</v>
      </c>
      <c r="Q30" s="48">
        <f t="shared" si="6"/>
        <v>2185001</v>
      </c>
      <c r="R30" s="24">
        <f t="shared" si="7"/>
        <v>0</v>
      </c>
      <c r="S30" s="25">
        <f t="shared" si="8"/>
        <v>413.90812953488688</v>
      </c>
      <c r="T30" s="24">
        <f t="shared" si="9"/>
        <v>98.94736842105263</v>
      </c>
      <c r="U30" s="26">
        <f t="shared" si="10"/>
        <v>100.00004576659039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1372000</v>
      </c>
      <c r="C32" s="46"/>
      <c r="D32" s="46"/>
      <c r="E32" s="46">
        <f t="shared" si="4"/>
        <v>1372000</v>
      </c>
      <c r="F32" s="47">
        <v>1372000</v>
      </c>
      <c r="G32" s="48">
        <v>1372000</v>
      </c>
      <c r="H32" s="47">
        <v>193000</v>
      </c>
      <c r="I32" s="48">
        <v>381747</v>
      </c>
      <c r="J32" s="47">
        <v>381000</v>
      </c>
      <c r="K32" s="48">
        <v>378591</v>
      </c>
      <c r="L32" s="47">
        <v>77000</v>
      </c>
      <c r="M32" s="48">
        <v>94101</v>
      </c>
      <c r="N32" s="47">
        <v>434000</v>
      </c>
      <c r="O32" s="48">
        <v>428171</v>
      </c>
      <c r="P32" s="47">
        <f t="shared" si="5"/>
        <v>1085000</v>
      </c>
      <c r="Q32" s="48">
        <f t="shared" si="6"/>
        <v>1282610</v>
      </c>
      <c r="R32" s="24">
        <f t="shared" si="7"/>
        <v>463.63636363636368</v>
      </c>
      <c r="S32" s="25">
        <f t="shared" si="8"/>
        <v>355.01216777717559</v>
      </c>
      <c r="T32" s="24">
        <f t="shared" si="9"/>
        <v>79.081632653061234</v>
      </c>
      <c r="U32" s="26">
        <f t="shared" si="10"/>
        <v>93.484693877551024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19406000</v>
      </c>
      <c r="C59" s="43">
        <f t="shared" si="26"/>
        <v>-1060000</v>
      </c>
      <c r="D59" s="43">
        <f t="shared" si="26"/>
        <v>0</v>
      </c>
      <c r="E59" s="43">
        <f t="shared" si="26"/>
        <v>18346000</v>
      </c>
      <c r="F59" s="44">
        <f t="shared" si="26"/>
        <v>18346000</v>
      </c>
      <c r="G59" s="45">
        <f t="shared" si="26"/>
        <v>18346000</v>
      </c>
      <c r="H59" s="44">
        <f t="shared" si="26"/>
        <v>1674000</v>
      </c>
      <c r="I59" s="45">
        <f t="shared" si="26"/>
        <v>2744671</v>
      </c>
      <c r="J59" s="44">
        <f t="shared" si="26"/>
        <v>7977000</v>
      </c>
      <c r="K59" s="45">
        <f t="shared" si="26"/>
        <v>6730958</v>
      </c>
      <c r="L59" s="44">
        <f t="shared" si="26"/>
        <v>265000</v>
      </c>
      <c r="M59" s="45">
        <f t="shared" si="26"/>
        <v>477075</v>
      </c>
      <c r="N59" s="44">
        <f t="shared" si="26"/>
        <v>7946000</v>
      </c>
      <c r="O59" s="45">
        <f t="shared" si="26"/>
        <v>8171684</v>
      </c>
      <c r="P59" s="44">
        <f t="shared" si="26"/>
        <v>17862000</v>
      </c>
      <c r="Q59" s="45">
        <f t="shared" si="26"/>
        <v>18124388</v>
      </c>
      <c r="R59" s="20">
        <f t="shared" si="14"/>
        <v>2898.4905660377358</v>
      </c>
      <c r="S59" s="21">
        <f t="shared" si="15"/>
        <v>1612.8719802965988</v>
      </c>
      <c r="T59" s="20">
        <f t="shared" si="16"/>
        <v>97.361822740651917</v>
      </c>
      <c r="U59" s="22">
        <f t="shared" si="17"/>
        <v>98.792041861986263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19406000</v>
      </c>
      <c r="C63" s="55">
        <f t="shared" si="30"/>
        <v>-1060000</v>
      </c>
      <c r="D63" s="55">
        <f t="shared" si="30"/>
        <v>0</v>
      </c>
      <c r="E63" s="55">
        <f t="shared" si="30"/>
        <v>18346000</v>
      </c>
      <c r="F63" s="56">
        <f t="shared" si="30"/>
        <v>18346000</v>
      </c>
      <c r="G63" s="57">
        <f t="shared" si="30"/>
        <v>18346000</v>
      </c>
      <c r="H63" s="56">
        <f t="shared" si="30"/>
        <v>1674000</v>
      </c>
      <c r="I63" s="57">
        <f t="shared" si="30"/>
        <v>2744671</v>
      </c>
      <c r="J63" s="56">
        <f t="shared" si="30"/>
        <v>7977000</v>
      </c>
      <c r="K63" s="57">
        <f t="shared" si="30"/>
        <v>6730958</v>
      </c>
      <c r="L63" s="56">
        <f t="shared" si="30"/>
        <v>265000</v>
      </c>
      <c r="M63" s="58">
        <f t="shared" si="30"/>
        <v>477075</v>
      </c>
      <c r="N63" s="56">
        <f t="shared" si="30"/>
        <v>7946000</v>
      </c>
      <c r="O63" s="57">
        <f t="shared" si="30"/>
        <v>8171684</v>
      </c>
      <c r="P63" s="56">
        <f t="shared" si="30"/>
        <v>17862000</v>
      </c>
      <c r="Q63" s="57">
        <f t="shared" si="30"/>
        <v>18124388</v>
      </c>
      <c r="R63" s="38">
        <f t="shared" si="14"/>
        <v>2898.4905660377358</v>
      </c>
      <c r="S63" s="39">
        <f t="shared" si="15"/>
        <v>1612.8719802965988</v>
      </c>
      <c r="T63" s="38">
        <f t="shared" si="16"/>
        <v>97.361822740651917</v>
      </c>
      <c r="U63" s="39">
        <f t="shared" si="17"/>
        <v>98.792041861986263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5435000</v>
      </c>
      <c r="C8" s="40">
        <f t="shared" si="0"/>
        <v>0</v>
      </c>
      <c r="D8" s="40">
        <f t="shared" si="0"/>
        <v>0</v>
      </c>
      <c r="E8" s="40">
        <f t="shared" si="0"/>
        <v>5435000</v>
      </c>
      <c r="F8" s="41">
        <f t="shared" si="0"/>
        <v>5435000</v>
      </c>
      <c r="G8" s="42">
        <f t="shared" si="0"/>
        <v>5435000</v>
      </c>
      <c r="H8" s="41">
        <f t="shared" si="0"/>
        <v>917000</v>
      </c>
      <c r="I8" s="42">
        <f t="shared" si="0"/>
        <v>866198</v>
      </c>
      <c r="J8" s="41">
        <f t="shared" si="0"/>
        <v>2305000</v>
      </c>
      <c r="K8" s="42">
        <f t="shared" si="0"/>
        <v>100132</v>
      </c>
      <c r="L8" s="41">
        <f t="shared" si="0"/>
        <v>608000</v>
      </c>
      <c r="M8" s="42">
        <f t="shared" si="0"/>
        <v>3044833</v>
      </c>
      <c r="N8" s="41">
        <f t="shared" si="0"/>
        <v>642000</v>
      </c>
      <c r="O8" s="42">
        <f t="shared" si="0"/>
        <v>692585</v>
      </c>
      <c r="P8" s="41">
        <f t="shared" si="0"/>
        <v>4472000</v>
      </c>
      <c r="Q8" s="42">
        <f t="shared" si="0"/>
        <v>4703748</v>
      </c>
      <c r="R8" s="16">
        <f>IF(($L8       =0),0,((($N8       -$L8       )/$L8       )*100))</f>
        <v>5.5921052631578947</v>
      </c>
      <c r="S8" s="17">
        <f>IF(($M8       =0),0,((($O8       -$M8       )/$M8       )*100))</f>
        <v>-77.253760715283889</v>
      </c>
      <c r="T8" s="16">
        <f>IF(($E8       =0),0,(($P8       /$E8       )*100))</f>
        <v>82.281508739650405</v>
      </c>
      <c r="U8" s="18">
        <f>IF(($E8       =0),0,(($Q8       /$E8       )*100))</f>
        <v>86.545501379944795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2341000</v>
      </c>
      <c r="C9" s="43">
        <f t="shared" si="2"/>
        <v>0</v>
      </c>
      <c r="D9" s="43">
        <f t="shared" si="2"/>
        <v>0</v>
      </c>
      <c r="E9" s="43">
        <f t="shared" si="2"/>
        <v>2341000</v>
      </c>
      <c r="F9" s="44">
        <f t="shared" si="2"/>
        <v>2341000</v>
      </c>
      <c r="G9" s="45">
        <f t="shared" si="2"/>
        <v>2341000</v>
      </c>
      <c r="H9" s="44">
        <f t="shared" si="2"/>
        <v>340000</v>
      </c>
      <c r="I9" s="45">
        <f t="shared" si="2"/>
        <v>340064</v>
      </c>
      <c r="J9" s="44">
        <f t="shared" si="2"/>
        <v>720000</v>
      </c>
      <c r="K9" s="45">
        <f t="shared" si="2"/>
        <v>0</v>
      </c>
      <c r="L9" s="44">
        <f t="shared" si="2"/>
        <v>506000</v>
      </c>
      <c r="M9" s="45">
        <f t="shared" si="2"/>
        <v>902161</v>
      </c>
      <c r="N9" s="44">
        <f t="shared" si="2"/>
        <v>540000</v>
      </c>
      <c r="O9" s="45">
        <f t="shared" si="2"/>
        <v>367522</v>
      </c>
      <c r="P9" s="44">
        <f t="shared" si="2"/>
        <v>2106000</v>
      </c>
      <c r="Q9" s="45">
        <f t="shared" si="2"/>
        <v>1609747</v>
      </c>
      <c r="R9" s="20">
        <f>IF(($L9       =0),0,((($N9       -$L9       )/$L9       )*100))</f>
        <v>6.7193675889328066</v>
      </c>
      <c r="S9" s="21">
        <f>IF(($M9       =0),0,((($O9       -$M9       )/$M9       )*100))</f>
        <v>-59.262038593998192</v>
      </c>
      <c r="T9" s="20">
        <f>IF(($E9       =0),0,(($P9       /$E9       )*100))</f>
        <v>89.961554891072197</v>
      </c>
      <c r="U9" s="22">
        <f>IF(($E9       =0),0,(($Q9       /$E9       )*100))</f>
        <v>68.763220845792389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2341000</v>
      </c>
      <c r="C16" s="46"/>
      <c r="D16" s="46"/>
      <c r="E16" s="46">
        <f t="shared" si="4"/>
        <v>2341000</v>
      </c>
      <c r="F16" s="47">
        <v>2341000</v>
      </c>
      <c r="G16" s="48">
        <v>2341000</v>
      </c>
      <c r="H16" s="47">
        <v>340000</v>
      </c>
      <c r="I16" s="48">
        <v>340064</v>
      </c>
      <c r="J16" s="47">
        <v>720000</v>
      </c>
      <c r="K16" s="48"/>
      <c r="L16" s="47">
        <v>506000</v>
      </c>
      <c r="M16" s="48">
        <v>902161</v>
      </c>
      <c r="N16" s="47">
        <v>540000</v>
      </c>
      <c r="O16" s="48">
        <v>367522</v>
      </c>
      <c r="P16" s="47">
        <f t="shared" si="5"/>
        <v>2106000</v>
      </c>
      <c r="Q16" s="48">
        <f t="shared" si="6"/>
        <v>1609747</v>
      </c>
      <c r="R16" s="24">
        <f t="shared" si="7"/>
        <v>6.7193675889328066</v>
      </c>
      <c r="S16" s="25">
        <f t="shared" si="8"/>
        <v>-59.262038593998192</v>
      </c>
      <c r="T16" s="24">
        <f t="shared" si="9"/>
        <v>89.961554891072197</v>
      </c>
      <c r="U16" s="26">
        <f t="shared" si="10"/>
        <v>68.763220845792389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3094000</v>
      </c>
      <c r="C27" s="43">
        <f t="shared" si="11"/>
        <v>0</v>
      </c>
      <c r="D27" s="43">
        <f t="shared" si="11"/>
        <v>0</v>
      </c>
      <c r="E27" s="43">
        <f t="shared" si="11"/>
        <v>3094000</v>
      </c>
      <c r="F27" s="44">
        <f t="shared" si="11"/>
        <v>3094000</v>
      </c>
      <c r="G27" s="45">
        <f t="shared" si="11"/>
        <v>3094000</v>
      </c>
      <c r="H27" s="44">
        <f t="shared" si="11"/>
        <v>577000</v>
      </c>
      <c r="I27" s="45">
        <f t="shared" si="11"/>
        <v>526134</v>
      </c>
      <c r="J27" s="44">
        <f t="shared" si="11"/>
        <v>1585000</v>
      </c>
      <c r="K27" s="45">
        <f t="shared" si="11"/>
        <v>100132</v>
      </c>
      <c r="L27" s="44">
        <f t="shared" si="11"/>
        <v>102000</v>
      </c>
      <c r="M27" s="45">
        <f t="shared" si="11"/>
        <v>2142672</v>
      </c>
      <c r="N27" s="44">
        <f t="shared" si="11"/>
        <v>102000</v>
      </c>
      <c r="O27" s="45">
        <f t="shared" si="11"/>
        <v>325063</v>
      </c>
      <c r="P27" s="44">
        <f t="shared" si="11"/>
        <v>2366000</v>
      </c>
      <c r="Q27" s="45">
        <f t="shared" si="11"/>
        <v>3094001</v>
      </c>
      <c r="R27" s="20">
        <f t="shared" si="7"/>
        <v>0</v>
      </c>
      <c r="S27" s="21">
        <f t="shared" si="8"/>
        <v>-84.829082566067044</v>
      </c>
      <c r="T27" s="20">
        <f t="shared" si="9"/>
        <v>76.470588235294116</v>
      </c>
      <c r="U27" s="22">
        <f t="shared" si="10"/>
        <v>100.00003232062056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577000</v>
      </c>
      <c r="I30" s="48">
        <v>526134</v>
      </c>
      <c r="J30" s="47">
        <v>120000</v>
      </c>
      <c r="K30" s="48">
        <v>100132</v>
      </c>
      <c r="L30" s="47">
        <v>102000</v>
      </c>
      <c r="M30" s="48">
        <v>145233</v>
      </c>
      <c r="N30" s="47">
        <v>102000</v>
      </c>
      <c r="O30" s="48">
        <v>228502</v>
      </c>
      <c r="P30" s="47">
        <f t="shared" si="5"/>
        <v>901000</v>
      </c>
      <c r="Q30" s="48">
        <f t="shared" si="6"/>
        <v>1000001</v>
      </c>
      <c r="R30" s="24">
        <f t="shared" si="7"/>
        <v>0</v>
      </c>
      <c r="S30" s="25">
        <f t="shared" si="8"/>
        <v>57.334765514724616</v>
      </c>
      <c r="T30" s="24">
        <f t="shared" si="9"/>
        <v>90.100000000000009</v>
      </c>
      <c r="U30" s="26">
        <f t="shared" si="10"/>
        <v>100.00009999999999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2094000</v>
      </c>
      <c r="C32" s="46"/>
      <c r="D32" s="46"/>
      <c r="E32" s="46">
        <f t="shared" si="4"/>
        <v>2094000</v>
      </c>
      <c r="F32" s="47">
        <v>2094000</v>
      </c>
      <c r="G32" s="48">
        <v>2094000</v>
      </c>
      <c r="H32" s="47"/>
      <c r="I32" s="48"/>
      <c r="J32" s="47">
        <v>1465000</v>
      </c>
      <c r="K32" s="48"/>
      <c r="L32" s="47"/>
      <c r="M32" s="48">
        <v>1997439</v>
      </c>
      <c r="N32" s="47"/>
      <c r="O32" s="48">
        <v>96561</v>
      </c>
      <c r="P32" s="47">
        <f t="shared" si="5"/>
        <v>1465000</v>
      </c>
      <c r="Q32" s="48">
        <f t="shared" si="6"/>
        <v>2094000</v>
      </c>
      <c r="R32" s="24">
        <f t="shared" si="7"/>
        <v>0</v>
      </c>
      <c r="S32" s="25">
        <f t="shared" si="8"/>
        <v>-95.16575975536675</v>
      </c>
      <c r="T32" s="24">
        <f t="shared" si="9"/>
        <v>69.961795606494746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2000000</v>
      </c>
      <c r="C54" s="43">
        <f t="shared" si="24"/>
        <v>0</v>
      </c>
      <c r="D54" s="43">
        <f t="shared" si="24"/>
        <v>0</v>
      </c>
      <c r="E54" s="43">
        <f t="shared" si="24"/>
        <v>2000000</v>
      </c>
      <c r="F54" s="44">
        <f t="shared" si="24"/>
        <v>2000000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2000000</v>
      </c>
      <c r="C57" s="46"/>
      <c r="D57" s="46"/>
      <c r="E57" s="46">
        <f t="shared" si="21"/>
        <v>2000000</v>
      </c>
      <c r="F57" s="47">
        <v>2000000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7435000</v>
      </c>
      <c r="C59" s="43">
        <f t="shared" si="26"/>
        <v>0</v>
      </c>
      <c r="D59" s="43">
        <f t="shared" si="26"/>
        <v>0</v>
      </c>
      <c r="E59" s="43">
        <f t="shared" si="26"/>
        <v>7435000</v>
      </c>
      <c r="F59" s="44">
        <f t="shared" si="26"/>
        <v>7435000</v>
      </c>
      <c r="G59" s="45">
        <f t="shared" si="26"/>
        <v>5435000</v>
      </c>
      <c r="H59" s="44">
        <f t="shared" si="26"/>
        <v>917000</v>
      </c>
      <c r="I59" s="45">
        <f t="shared" si="26"/>
        <v>866198</v>
      </c>
      <c r="J59" s="44">
        <f t="shared" si="26"/>
        <v>2305000</v>
      </c>
      <c r="K59" s="45">
        <f t="shared" si="26"/>
        <v>100132</v>
      </c>
      <c r="L59" s="44">
        <f t="shared" si="26"/>
        <v>608000</v>
      </c>
      <c r="M59" s="45">
        <f t="shared" si="26"/>
        <v>3044833</v>
      </c>
      <c r="N59" s="44">
        <f t="shared" si="26"/>
        <v>642000</v>
      </c>
      <c r="O59" s="45">
        <f t="shared" si="26"/>
        <v>692585</v>
      </c>
      <c r="P59" s="44">
        <f t="shared" si="26"/>
        <v>4472000</v>
      </c>
      <c r="Q59" s="45">
        <f t="shared" si="26"/>
        <v>4703748</v>
      </c>
      <c r="R59" s="20">
        <f t="shared" si="14"/>
        <v>5.5921052631578947</v>
      </c>
      <c r="S59" s="21">
        <f t="shared" si="15"/>
        <v>-77.253760715283889</v>
      </c>
      <c r="T59" s="20">
        <f t="shared" si="16"/>
        <v>60.147948890383319</v>
      </c>
      <c r="U59" s="22">
        <f t="shared" si="17"/>
        <v>63.26493611297915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7435000</v>
      </c>
      <c r="C63" s="55">
        <f t="shared" si="30"/>
        <v>0</v>
      </c>
      <c r="D63" s="55">
        <f t="shared" si="30"/>
        <v>0</v>
      </c>
      <c r="E63" s="55">
        <f t="shared" si="30"/>
        <v>7435000</v>
      </c>
      <c r="F63" s="56">
        <f t="shared" si="30"/>
        <v>7435000</v>
      </c>
      <c r="G63" s="57">
        <f t="shared" si="30"/>
        <v>5435000</v>
      </c>
      <c r="H63" s="56">
        <f t="shared" si="30"/>
        <v>917000</v>
      </c>
      <c r="I63" s="57">
        <f t="shared" si="30"/>
        <v>866198</v>
      </c>
      <c r="J63" s="56">
        <f t="shared" si="30"/>
        <v>2305000</v>
      </c>
      <c r="K63" s="57">
        <f t="shared" si="30"/>
        <v>100132</v>
      </c>
      <c r="L63" s="56">
        <f t="shared" si="30"/>
        <v>608000</v>
      </c>
      <c r="M63" s="58">
        <f t="shared" si="30"/>
        <v>3044833</v>
      </c>
      <c r="N63" s="56">
        <f t="shared" si="30"/>
        <v>642000</v>
      </c>
      <c r="O63" s="57">
        <f t="shared" si="30"/>
        <v>692585</v>
      </c>
      <c r="P63" s="56">
        <f t="shared" si="30"/>
        <v>4472000</v>
      </c>
      <c r="Q63" s="57">
        <f t="shared" si="30"/>
        <v>4703748</v>
      </c>
      <c r="R63" s="38">
        <f t="shared" si="14"/>
        <v>5.5921052631578947</v>
      </c>
      <c r="S63" s="39">
        <f t="shared" si="15"/>
        <v>-77.253760715283889</v>
      </c>
      <c r="T63" s="38">
        <f t="shared" si="16"/>
        <v>60.147948890383319</v>
      </c>
      <c r="U63" s="39">
        <f t="shared" si="17"/>
        <v>63.26493611297915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6697000</v>
      </c>
      <c r="C8" s="40">
        <f t="shared" si="0"/>
        <v>-177000</v>
      </c>
      <c r="D8" s="40">
        <f t="shared" si="0"/>
        <v>0</v>
      </c>
      <c r="E8" s="40">
        <f t="shared" si="0"/>
        <v>6520000</v>
      </c>
      <c r="F8" s="41">
        <f t="shared" si="0"/>
        <v>6520000</v>
      </c>
      <c r="G8" s="42">
        <f t="shared" si="0"/>
        <v>6520000</v>
      </c>
      <c r="H8" s="41">
        <f t="shared" si="0"/>
        <v>2230000</v>
      </c>
      <c r="I8" s="42">
        <f t="shared" si="0"/>
        <v>1263454</v>
      </c>
      <c r="J8" s="41">
        <f t="shared" si="0"/>
        <v>1506000</v>
      </c>
      <c r="K8" s="42">
        <f t="shared" si="0"/>
        <v>1904461</v>
      </c>
      <c r="L8" s="41">
        <f t="shared" si="0"/>
        <v>419000</v>
      </c>
      <c r="M8" s="42">
        <f t="shared" si="0"/>
        <v>0</v>
      </c>
      <c r="N8" s="41">
        <f t="shared" si="0"/>
        <v>867000</v>
      </c>
      <c r="O8" s="42">
        <f t="shared" si="0"/>
        <v>3352085</v>
      </c>
      <c r="P8" s="41">
        <f t="shared" si="0"/>
        <v>5022000</v>
      </c>
      <c r="Q8" s="42">
        <f t="shared" si="0"/>
        <v>6520000</v>
      </c>
      <c r="R8" s="16">
        <f>IF(($L8       =0),0,((($N8       -$L8       )/$L8       )*100))</f>
        <v>106.92124105011933</v>
      </c>
      <c r="S8" s="17">
        <f>IF(($M8       =0),0,((($O8       -$M8       )/$M8       )*100))</f>
        <v>0</v>
      </c>
      <c r="T8" s="16">
        <f>IF(($E8       =0),0,(($P8       /$E8       )*100))</f>
        <v>77.024539877300612</v>
      </c>
      <c r="U8" s="18">
        <f>IF(($E8       =0),0,(($Q8       /$E8       )*100))</f>
        <v>100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2525000</v>
      </c>
      <c r="C9" s="43">
        <f t="shared" si="2"/>
        <v>0</v>
      </c>
      <c r="D9" s="43">
        <f t="shared" si="2"/>
        <v>0</v>
      </c>
      <c r="E9" s="43">
        <f t="shared" si="2"/>
        <v>2525000</v>
      </c>
      <c r="F9" s="44">
        <f t="shared" si="2"/>
        <v>2525000</v>
      </c>
      <c r="G9" s="45">
        <f t="shared" si="2"/>
        <v>2525000</v>
      </c>
      <c r="H9" s="44">
        <f t="shared" si="2"/>
        <v>358000</v>
      </c>
      <c r="I9" s="45">
        <f t="shared" si="2"/>
        <v>345454</v>
      </c>
      <c r="J9" s="44">
        <f t="shared" si="2"/>
        <v>656000</v>
      </c>
      <c r="K9" s="45">
        <f t="shared" si="2"/>
        <v>736461</v>
      </c>
      <c r="L9" s="44">
        <f t="shared" si="2"/>
        <v>293000</v>
      </c>
      <c r="M9" s="45">
        <f t="shared" si="2"/>
        <v>0</v>
      </c>
      <c r="N9" s="44">
        <f t="shared" si="2"/>
        <v>534000</v>
      </c>
      <c r="O9" s="45">
        <f t="shared" si="2"/>
        <v>1443085</v>
      </c>
      <c r="P9" s="44">
        <f t="shared" si="2"/>
        <v>1841000</v>
      </c>
      <c r="Q9" s="45">
        <f t="shared" si="2"/>
        <v>2525000</v>
      </c>
      <c r="R9" s="20">
        <f>IF(($L9       =0),0,((($N9       -$L9       )/$L9       )*100))</f>
        <v>82.25255972696246</v>
      </c>
      <c r="S9" s="21">
        <f>IF(($M9       =0),0,((($O9       -$M9       )/$M9       )*100))</f>
        <v>0</v>
      </c>
      <c r="T9" s="20">
        <f>IF(($E9       =0),0,(($P9       /$E9       )*100))</f>
        <v>72.910891089108915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2525000</v>
      </c>
      <c r="C16" s="46"/>
      <c r="D16" s="46"/>
      <c r="E16" s="46">
        <f t="shared" si="4"/>
        <v>2525000</v>
      </c>
      <c r="F16" s="47">
        <v>2525000</v>
      </c>
      <c r="G16" s="48">
        <v>2525000</v>
      </c>
      <c r="H16" s="47">
        <v>358000</v>
      </c>
      <c r="I16" s="48">
        <v>345454</v>
      </c>
      <c r="J16" s="47">
        <v>656000</v>
      </c>
      <c r="K16" s="48">
        <v>736461</v>
      </c>
      <c r="L16" s="47">
        <v>293000</v>
      </c>
      <c r="M16" s="48"/>
      <c r="N16" s="47">
        <v>534000</v>
      </c>
      <c r="O16" s="48">
        <v>1443085</v>
      </c>
      <c r="P16" s="47">
        <f t="shared" si="5"/>
        <v>1841000</v>
      </c>
      <c r="Q16" s="48">
        <f t="shared" si="6"/>
        <v>2525000</v>
      </c>
      <c r="R16" s="24">
        <f t="shared" si="7"/>
        <v>82.25255972696246</v>
      </c>
      <c r="S16" s="25">
        <f t="shared" si="8"/>
        <v>0</v>
      </c>
      <c r="T16" s="24">
        <f t="shared" si="9"/>
        <v>72.910891089108915</v>
      </c>
      <c r="U16" s="26">
        <f t="shared" si="10"/>
        <v>100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4172000</v>
      </c>
      <c r="C27" s="43">
        <f t="shared" si="11"/>
        <v>-177000</v>
      </c>
      <c r="D27" s="43">
        <f t="shared" si="11"/>
        <v>0</v>
      </c>
      <c r="E27" s="43">
        <f t="shared" si="11"/>
        <v>3995000</v>
      </c>
      <c r="F27" s="44">
        <f t="shared" si="11"/>
        <v>3995000</v>
      </c>
      <c r="G27" s="45">
        <f t="shared" si="11"/>
        <v>3995000</v>
      </c>
      <c r="H27" s="44">
        <f t="shared" si="11"/>
        <v>1872000</v>
      </c>
      <c r="I27" s="45">
        <f t="shared" si="11"/>
        <v>918000</v>
      </c>
      <c r="J27" s="44">
        <f t="shared" si="11"/>
        <v>850000</v>
      </c>
      <c r="K27" s="45">
        <f t="shared" si="11"/>
        <v>1168000</v>
      </c>
      <c r="L27" s="44">
        <f t="shared" si="11"/>
        <v>126000</v>
      </c>
      <c r="M27" s="45">
        <f t="shared" si="11"/>
        <v>0</v>
      </c>
      <c r="N27" s="44">
        <f t="shared" si="11"/>
        <v>333000</v>
      </c>
      <c r="O27" s="45">
        <f t="shared" si="11"/>
        <v>1909000</v>
      </c>
      <c r="P27" s="44">
        <f t="shared" si="11"/>
        <v>3181000</v>
      </c>
      <c r="Q27" s="45">
        <f t="shared" si="11"/>
        <v>3995000</v>
      </c>
      <c r="R27" s="20">
        <f t="shared" si="7"/>
        <v>164.28571428571428</v>
      </c>
      <c r="S27" s="21">
        <f t="shared" si="8"/>
        <v>0</v>
      </c>
      <c r="T27" s="20">
        <f t="shared" si="9"/>
        <v>79.624530663329168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126000</v>
      </c>
      <c r="I30" s="48">
        <v>125000</v>
      </c>
      <c r="J30" s="47">
        <v>376000</v>
      </c>
      <c r="K30" s="48">
        <v>375000</v>
      </c>
      <c r="L30" s="47">
        <v>126000</v>
      </c>
      <c r="M30" s="48"/>
      <c r="N30" s="47">
        <v>333000</v>
      </c>
      <c r="O30" s="48">
        <v>500000</v>
      </c>
      <c r="P30" s="47">
        <f t="shared" si="5"/>
        <v>961000</v>
      </c>
      <c r="Q30" s="48">
        <f t="shared" si="6"/>
        <v>1000000</v>
      </c>
      <c r="R30" s="24">
        <f t="shared" si="7"/>
        <v>164.28571428571428</v>
      </c>
      <c r="S30" s="25">
        <f t="shared" si="8"/>
        <v>0</v>
      </c>
      <c r="T30" s="24">
        <f t="shared" si="9"/>
        <v>96.1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3172000</v>
      </c>
      <c r="C32" s="46">
        <v>-177000</v>
      </c>
      <c r="D32" s="46"/>
      <c r="E32" s="46">
        <f t="shared" si="4"/>
        <v>2995000</v>
      </c>
      <c r="F32" s="47">
        <v>2995000</v>
      </c>
      <c r="G32" s="48">
        <v>2995000</v>
      </c>
      <c r="H32" s="47">
        <v>1746000</v>
      </c>
      <c r="I32" s="48">
        <v>793000</v>
      </c>
      <c r="J32" s="47">
        <v>474000</v>
      </c>
      <c r="K32" s="48">
        <v>793000</v>
      </c>
      <c r="L32" s="47"/>
      <c r="M32" s="48"/>
      <c r="N32" s="47"/>
      <c r="O32" s="48">
        <v>1409000</v>
      </c>
      <c r="P32" s="47">
        <f t="shared" si="5"/>
        <v>2220000</v>
      </c>
      <c r="Q32" s="48">
        <f t="shared" si="6"/>
        <v>2995000</v>
      </c>
      <c r="R32" s="24">
        <f t="shared" si="7"/>
        <v>0</v>
      </c>
      <c r="S32" s="25">
        <f t="shared" si="8"/>
        <v>0</v>
      </c>
      <c r="T32" s="24">
        <f t="shared" si="9"/>
        <v>74.123539232053432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3900000</v>
      </c>
      <c r="C42" s="52">
        <f t="shared" si="13"/>
        <v>0</v>
      </c>
      <c r="D42" s="52">
        <f t="shared" si="13"/>
        <v>0</v>
      </c>
      <c r="E42" s="52">
        <f t="shared" si="13"/>
        <v>3900000</v>
      </c>
      <c r="F42" s="53">
        <f t="shared" si="13"/>
        <v>3900000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3900000</v>
      </c>
      <c r="C54" s="43">
        <f t="shared" si="24"/>
        <v>0</v>
      </c>
      <c r="D54" s="43">
        <f t="shared" si="24"/>
        <v>0</v>
      </c>
      <c r="E54" s="43">
        <f t="shared" si="24"/>
        <v>3900000</v>
      </c>
      <c r="F54" s="44">
        <f t="shared" si="24"/>
        <v>3900000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3900000</v>
      </c>
      <c r="C57" s="46"/>
      <c r="D57" s="46"/>
      <c r="E57" s="46">
        <f t="shared" si="21"/>
        <v>3900000</v>
      </c>
      <c r="F57" s="47">
        <v>3900000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10597000</v>
      </c>
      <c r="C59" s="43">
        <f t="shared" si="26"/>
        <v>-177000</v>
      </c>
      <c r="D59" s="43">
        <f t="shared" si="26"/>
        <v>0</v>
      </c>
      <c r="E59" s="43">
        <f t="shared" si="26"/>
        <v>10420000</v>
      </c>
      <c r="F59" s="44">
        <f t="shared" si="26"/>
        <v>10420000</v>
      </c>
      <c r="G59" s="45">
        <f t="shared" si="26"/>
        <v>6520000</v>
      </c>
      <c r="H59" s="44">
        <f t="shared" si="26"/>
        <v>2230000</v>
      </c>
      <c r="I59" s="45">
        <f t="shared" si="26"/>
        <v>1263454</v>
      </c>
      <c r="J59" s="44">
        <f t="shared" si="26"/>
        <v>1506000</v>
      </c>
      <c r="K59" s="45">
        <f t="shared" si="26"/>
        <v>1904461</v>
      </c>
      <c r="L59" s="44">
        <f t="shared" si="26"/>
        <v>419000</v>
      </c>
      <c r="M59" s="45">
        <f t="shared" si="26"/>
        <v>0</v>
      </c>
      <c r="N59" s="44">
        <f t="shared" si="26"/>
        <v>867000</v>
      </c>
      <c r="O59" s="45">
        <f t="shared" si="26"/>
        <v>3352085</v>
      </c>
      <c r="P59" s="44">
        <f t="shared" si="26"/>
        <v>5022000</v>
      </c>
      <c r="Q59" s="45">
        <f t="shared" si="26"/>
        <v>6520000</v>
      </c>
      <c r="R59" s="20">
        <f t="shared" si="14"/>
        <v>106.92124105011933</v>
      </c>
      <c r="S59" s="21">
        <f t="shared" si="15"/>
        <v>0</v>
      </c>
      <c r="T59" s="20">
        <f t="shared" si="16"/>
        <v>48.1957773512476</v>
      </c>
      <c r="U59" s="22">
        <f t="shared" si="17"/>
        <v>62.571976967370446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10597000</v>
      </c>
      <c r="C63" s="55">
        <f t="shared" si="30"/>
        <v>-177000</v>
      </c>
      <c r="D63" s="55">
        <f t="shared" si="30"/>
        <v>0</v>
      </c>
      <c r="E63" s="55">
        <f t="shared" si="30"/>
        <v>10420000</v>
      </c>
      <c r="F63" s="56">
        <f t="shared" si="30"/>
        <v>10420000</v>
      </c>
      <c r="G63" s="57">
        <f t="shared" si="30"/>
        <v>6520000</v>
      </c>
      <c r="H63" s="56">
        <f t="shared" si="30"/>
        <v>2230000</v>
      </c>
      <c r="I63" s="57">
        <f t="shared" si="30"/>
        <v>1263454</v>
      </c>
      <c r="J63" s="56">
        <f t="shared" si="30"/>
        <v>1506000</v>
      </c>
      <c r="K63" s="57">
        <f t="shared" si="30"/>
        <v>1904461</v>
      </c>
      <c r="L63" s="56">
        <f t="shared" si="30"/>
        <v>419000</v>
      </c>
      <c r="M63" s="58">
        <f t="shared" si="30"/>
        <v>0</v>
      </c>
      <c r="N63" s="56">
        <f t="shared" si="30"/>
        <v>867000</v>
      </c>
      <c r="O63" s="57">
        <f t="shared" si="30"/>
        <v>3352085</v>
      </c>
      <c r="P63" s="56">
        <f t="shared" si="30"/>
        <v>5022000</v>
      </c>
      <c r="Q63" s="57">
        <f t="shared" si="30"/>
        <v>6520000</v>
      </c>
      <c r="R63" s="38">
        <f t="shared" si="14"/>
        <v>106.92124105011933</v>
      </c>
      <c r="S63" s="39">
        <f t="shared" si="15"/>
        <v>0</v>
      </c>
      <c r="T63" s="38">
        <f t="shared" si="16"/>
        <v>48.1957773512476</v>
      </c>
      <c r="U63" s="39">
        <f t="shared" si="17"/>
        <v>62.571976967370446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562297000</v>
      </c>
      <c r="C8" s="40">
        <f t="shared" si="0"/>
        <v>-79153000</v>
      </c>
      <c r="D8" s="40">
        <f t="shared" si="0"/>
        <v>0</v>
      </c>
      <c r="E8" s="40">
        <f t="shared" si="0"/>
        <v>483144000</v>
      </c>
      <c r="F8" s="41">
        <f t="shared" si="0"/>
        <v>483144000</v>
      </c>
      <c r="G8" s="42">
        <f t="shared" si="0"/>
        <v>483144000</v>
      </c>
      <c r="H8" s="41">
        <f t="shared" si="0"/>
        <v>47591000</v>
      </c>
      <c r="I8" s="42">
        <f t="shared" si="0"/>
        <v>55297752</v>
      </c>
      <c r="J8" s="41">
        <f t="shared" si="0"/>
        <v>137673000</v>
      </c>
      <c r="K8" s="42">
        <f t="shared" si="0"/>
        <v>167133146</v>
      </c>
      <c r="L8" s="41">
        <f t="shared" si="0"/>
        <v>135925000</v>
      </c>
      <c r="M8" s="42">
        <f t="shared" si="0"/>
        <v>91692616</v>
      </c>
      <c r="N8" s="41">
        <f t="shared" si="0"/>
        <v>160370000</v>
      </c>
      <c r="O8" s="42">
        <f t="shared" si="0"/>
        <v>170229885</v>
      </c>
      <c r="P8" s="41">
        <f t="shared" si="0"/>
        <v>481559000</v>
      </c>
      <c r="Q8" s="42">
        <f t="shared" si="0"/>
        <v>484353399</v>
      </c>
      <c r="R8" s="16">
        <f>IF(($L8       =0),0,((($N8       -$L8       )/$L8       )*100))</f>
        <v>17.984182453558947</v>
      </c>
      <c r="S8" s="17">
        <f>IF(($M8       =0),0,((($O8       -$M8       )/$M8       )*100))</f>
        <v>85.6527738285927</v>
      </c>
      <c r="T8" s="16">
        <f>IF(($E8       =0),0,(($P8       /$E8       )*100))</f>
        <v>99.671940456675443</v>
      </c>
      <c r="U8" s="18">
        <f>IF(($E8       =0),0,(($Q8       /$E8       )*100))</f>
        <v>100.25031853857236</v>
      </c>
      <c r="V8" s="41">
        <f t="shared" ref="V8:W8" si="1">+V9+V27</f>
        <v>5789000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550584000</v>
      </c>
      <c r="C9" s="43">
        <f t="shared" si="2"/>
        <v>-78666000</v>
      </c>
      <c r="D9" s="43">
        <f t="shared" si="2"/>
        <v>0</v>
      </c>
      <c r="E9" s="43">
        <f t="shared" si="2"/>
        <v>471918000</v>
      </c>
      <c r="F9" s="44">
        <f t="shared" si="2"/>
        <v>471918000</v>
      </c>
      <c r="G9" s="45">
        <f t="shared" si="2"/>
        <v>471918000</v>
      </c>
      <c r="H9" s="44">
        <f t="shared" si="2"/>
        <v>45277000</v>
      </c>
      <c r="I9" s="45">
        <f t="shared" si="2"/>
        <v>50120284</v>
      </c>
      <c r="J9" s="44">
        <f t="shared" si="2"/>
        <v>133609000</v>
      </c>
      <c r="K9" s="45">
        <f t="shared" si="2"/>
        <v>161284181</v>
      </c>
      <c r="L9" s="44">
        <f t="shared" si="2"/>
        <v>133705000</v>
      </c>
      <c r="M9" s="45">
        <f t="shared" si="2"/>
        <v>85793048</v>
      </c>
      <c r="N9" s="44">
        <f t="shared" si="2"/>
        <v>159214000</v>
      </c>
      <c r="O9" s="45">
        <f t="shared" si="2"/>
        <v>163262228</v>
      </c>
      <c r="P9" s="44">
        <f t="shared" si="2"/>
        <v>471805000</v>
      </c>
      <c r="Q9" s="45">
        <f t="shared" si="2"/>
        <v>460459741</v>
      </c>
      <c r="R9" s="20">
        <f>IF(($L9       =0),0,((($N9       -$L9       )/$L9       )*100))</f>
        <v>19.078568490333197</v>
      </c>
      <c r="S9" s="21">
        <f>IF(($M9       =0),0,((($O9       -$M9       )/$M9       )*100))</f>
        <v>90.297736012363146</v>
      </c>
      <c r="T9" s="20">
        <f>IF(($E9       =0),0,(($P9       /$E9       )*100))</f>
        <v>99.976055162125618</v>
      </c>
      <c r="U9" s="22">
        <f>IF(($E9       =0),0,(($Q9       /$E9       )*100))</f>
        <v>97.571980937366249</v>
      </c>
      <c r="V9" s="44">
        <f t="shared" ref="V9:W9" si="3">SUM(V10:V26)</f>
        <v>5789000</v>
      </c>
      <c r="W9" s="45">
        <f t="shared" si="3"/>
        <v>0</v>
      </c>
    </row>
    <row r="10" spans="1:23" x14ac:dyDescent="0.2">
      <c r="A10" s="23" t="s">
        <v>37</v>
      </c>
      <c r="B10" s="46">
        <v>548214000</v>
      </c>
      <c r="C10" s="46">
        <v>-78666000</v>
      </c>
      <c r="D10" s="46"/>
      <c r="E10" s="46">
        <f t="shared" ref="E10:E41" si="4">$B10      +$C10      +$D10</f>
        <v>469548000</v>
      </c>
      <c r="F10" s="47">
        <v>469548000</v>
      </c>
      <c r="G10" s="48">
        <v>469548000</v>
      </c>
      <c r="H10" s="47">
        <v>44678000</v>
      </c>
      <c r="I10" s="48">
        <v>49781031</v>
      </c>
      <c r="J10" s="47">
        <v>132881000</v>
      </c>
      <c r="K10" s="48">
        <v>160844598</v>
      </c>
      <c r="L10" s="47">
        <v>133362000</v>
      </c>
      <c r="M10" s="48">
        <v>85637518</v>
      </c>
      <c r="N10" s="47">
        <v>158627000</v>
      </c>
      <c r="O10" s="48">
        <v>163262228</v>
      </c>
      <c r="P10" s="47">
        <f t="shared" ref="P10:P41" si="5">$H10      +$J10      +$L10      +$N10</f>
        <v>469548000</v>
      </c>
      <c r="Q10" s="48">
        <f t="shared" ref="Q10:Q41" si="6">$I10      +$K10      +$M10      +$O10</f>
        <v>459525375</v>
      </c>
      <c r="R10" s="24">
        <f t="shared" ref="R10:R41" si="7">IF(($L10      =0),0,((($N10      -$L10      )/$L10      )*100))</f>
        <v>18.94467689446769</v>
      </c>
      <c r="S10" s="25">
        <f t="shared" ref="S10:S41" si="8">IF(($M10      =0),0,((($O10      -$M10      )/$M10      )*100))</f>
        <v>90.64334396052908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97.865473817373299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2370000</v>
      </c>
      <c r="C16" s="46"/>
      <c r="D16" s="46"/>
      <c r="E16" s="46">
        <f t="shared" si="4"/>
        <v>2370000</v>
      </c>
      <c r="F16" s="47">
        <v>2370000</v>
      </c>
      <c r="G16" s="48">
        <v>2370000</v>
      </c>
      <c r="H16" s="47">
        <v>599000</v>
      </c>
      <c r="I16" s="48">
        <v>339253</v>
      </c>
      <c r="J16" s="47">
        <v>728000</v>
      </c>
      <c r="K16" s="48">
        <v>439583</v>
      </c>
      <c r="L16" s="47">
        <v>343000</v>
      </c>
      <c r="M16" s="48">
        <v>155530</v>
      </c>
      <c r="N16" s="47">
        <v>587000</v>
      </c>
      <c r="O16" s="48"/>
      <c r="P16" s="47">
        <f t="shared" si="5"/>
        <v>2257000</v>
      </c>
      <c r="Q16" s="48">
        <f t="shared" si="6"/>
        <v>934366</v>
      </c>
      <c r="R16" s="24">
        <f t="shared" si="7"/>
        <v>71.137026239067055</v>
      </c>
      <c r="S16" s="25">
        <f t="shared" si="8"/>
        <v>-100</v>
      </c>
      <c r="T16" s="24">
        <f t="shared" si="9"/>
        <v>95.232067510548518</v>
      </c>
      <c r="U16" s="26">
        <f t="shared" si="10"/>
        <v>39.424725738396624</v>
      </c>
      <c r="V16" s="47">
        <v>45000</v>
      </c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5744000</v>
      </c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11713000</v>
      </c>
      <c r="C27" s="43">
        <f t="shared" si="11"/>
        <v>-487000</v>
      </c>
      <c r="D27" s="43">
        <f t="shared" si="11"/>
        <v>0</v>
      </c>
      <c r="E27" s="43">
        <f t="shared" si="11"/>
        <v>11226000</v>
      </c>
      <c r="F27" s="44">
        <f t="shared" si="11"/>
        <v>11226000</v>
      </c>
      <c r="G27" s="45">
        <f t="shared" si="11"/>
        <v>11226000</v>
      </c>
      <c r="H27" s="44">
        <f t="shared" si="11"/>
        <v>2314000</v>
      </c>
      <c r="I27" s="45">
        <f t="shared" si="11"/>
        <v>5177468</v>
      </c>
      <c r="J27" s="44">
        <f t="shared" si="11"/>
        <v>4064000</v>
      </c>
      <c r="K27" s="45">
        <f t="shared" si="11"/>
        <v>5848965</v>
      </c>
      <c r="L27" s="44">
        <f t="shared" si="11"/>
        <v>2220000</v>
      </c>
      <c r="M27" s="45">
        <f t="shared" si="11"/>
        <v>5899568</v>
      </c>
      <c r="N27" s="44">
        <f t="shared" si="11"/>
        <v>1156000</v>
      </c>
      <c r="O27" s="45">
        <f t="shared" si="11"/>
        <v>6967657</v>
      </c>
      <c r="P27" s="44">
        <f t="shared" si="11"/>
        <v>9754000</v>
      </c>
      <c r="Q27" s="45">
        <f t="shared" si="11"/>
        <v>23893658</v>
      </c>
      <c r="R27" s="20">
        <f t="shared" si="7"/>
        <v>-47.927927927927925</v>
      </c>
      <c r="S27" s="21">
        <f t="shared" si="8"/>
        <v>18.104529009581718</v>
      </c>
      <c r="T27" s="20">
        <f t="shared" si="9"/>
        <v>86.887582398004639</v>
      </c>
      <c r="U27" s="22">
        <f t="shared" si="10"/>
        <v>212.84213433101726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136000</v>
      </c>
      <c r="I30" s="48">
        <v>36785</v>
      </c>
      <c r="J30" s="47">
        <v>143000</v>
      </c>
      <c r="K30" s="48">
        <v>805</v>
      </c>
      <c r="L30" s="47">
        <v>93000</v>
      </c>
      <c r="M30" s="48">
        <v>1443</v>
      </c>
      <c r="N30" s="47">
        <v>1156000</v>
      </c>
      <c r="O30" s="48">
        <v>1072647</v>
      </c>
      <c r="P30" s="47">
        <f t="shared" si="5"/>
        <v>1528000</v>
      </c>
      <c r="Q30" s="48">
        <f t="shared" si="6"/>
        <v>1111680</v>
      </c>
      <c r="R30" s="24">
        <f t="shared" si="7"/>
        <v>1143.010752688172</v>
      </c>
      <c r="S30" s="25">
        <f t="shared" si="8"/>
        <v>74234.511434511427</v>
      </c>
      <c r="T30" s="24">
        <f t="shared" si="9"/>
        <v>50.93333333333333</v>
      </c>
      <c r="U30" s="26">
        <f t="shared" si="10"/>
        <v>37.055999999999997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8713000</v>
      </c>
      <c r="C32" s="46">
        <v>-487000</v>
      </c>
      <c r="D32" s="46"/>
      <c r="E32" s="46">
        <f t="shared" si="4"/>
        <v>8226000</v>
      </c>
      <c r="F32" s="47">
        <v>8226000</v>
      </c>
      <c r="G32" s="48">
        <v>8226000</v>
      </c>
      <c r="H32" s="47">
        <v>2178000</v>
      </c>
      <c r="I32" s="48">
        <v>5140683</v>
      </c>
      <c r="J32" s="47">
        <v>3921000</v>
      </c>
      <c r="K32" s="48">
        <v>5848160</v>
      </c>
      <c r="L32" s="47">
        <v>2127000</v>
      </c>
      <c r="M32" s="48">
        <v>5898125</v>
      </c>
      <c r="N32" s="47"/>
      <c r="O32" s="48">
        <v>5895010</v>
      </c>
      <c r="P32" s="47">
        <f t="shared" si="5"/>
        <v>8226000</v>
      </c>
      <c r="Q32" s="48">
        <f t="shared" si="6"/>
        <v>22781978</v>
      </c>
      <c r="R32" s="24">
        <f t="shared" si="7"/>
        <v>-100</v>
      </c>
      <c r="S32" s="25">
        <f t="shared" si="8"/>
        <v>-5.2813394087103956E-2</v>
      </c>
      <c r="T32" s="24">
        <f t="shared" si="9"/>
        <v>100</v>
      </c>
      <c r="U32" s="26">
        <f t="shared" si="10"/>
        <v>276.95086311694627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783743000</v>
      </c>
      <c r="C42" s="52">
        <f t="shared" si="13"/>
        <v>0</v>
      </c>
      <c r="D42" s="52">
        <f t="shared" si="13"/>
        <v>0</v>
      </c>
      <c r="E42" s="52">
        <f t="shared" si="13"/>
        <v>783743000</v>
      </c>
      <c r="F42" s="53">
        <f t="shared" si="13"/>
        <v>783743000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780843000</v>
      </c>
      <c r="C43" s="43">
        <f t="shared" si="19"/>
        <v>0</v>
      </c>
      <c r="D43" s="43">
        <f t="shared" si="19"/>
        <v>0</v>
      </c>
      <c r="E43" s="43">
        <f t="shared" si="19"/>
        <v>780843000</v>
      </c>
      <c r="F43" s="44">
        <f t="shared" si="19"/>
        <v>780843000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460000000</v>
      </c>
      <c r="C44" s="49"/>
      <c r="D44" s="49"/>
      <c r="E44" s="49">
        <f t="shared" ref="E44:E62" si="21">$B44      +$C44      +$D44</f>
        <v>460000000</v>
      </c>
      <c r="F44" s="50">
        <v>460000000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320843000</v>
      </c>
      <c r="C52" s="46"/>
      <c r="D52" s="46"/>
      <c r="E52" s="46">
        <f t="shared" si="21"/>
        <v>320843000</v>
      </c>
      <c r="F52" s="47">
        <v>320843000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2900000</v>
      </c>
      <c r="C54" s="43">
        <f t="shared" si="24"/>
        <v>0</v>
      </c>
      <c r="D54" s="43">
        <f t="shared" si="24"/>
        <v>0</v>
      </c>
      <c r="E54" s="43">
        <f t="shared" si="24"/>
        <v>2900000</v>
      </c>
      <c r="F54" s="44">
        <f t="shared" si="24"/>
        <v>2900000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2900000</v>
      </c>
      <c r="C57" s="46"/>
      <c r="D57" s="46"/>
      <c r="E57" s="46">
        <f t="shared" si="21"/>
        <v>2900000</v>
      </c>
      <c r="F57" s="47">
        <v>2900000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1346040000</v>
      </c>
      <c r="C59" s="43">
        <f t="shared" si="26"/>
        <v>-79153000</v>
      </c>
      <c r="D59" s="43">
        <f t="shared" si="26"/>
        <v>0</v>
      </c>
      <c r="E59" s="43">
        <f t="shared" si="26"/>
        <v>1266887000</v>
      </c>
      <c r="F59" s="44">
        <f t="shared" si="26"/>
        <v>1266887000</v>
      </c>
      <c r="G59" s="45">
        <f t="shared" si="26"/>
        <v>483144000</v>
      </c>
      <c r="H59" s="44">
        <f t="shared" si="26"/>
        <v>47591000</v>
      </c>
      <c r="I59" s="45">
        <f t="shared" si="26"/>
        <v>55297752</v>
      </c>
      <c r="J59" s="44">
        <f t="shared" si="26"/>
        <v>137673000</v>
      </c>
      <c r="K59" s="45">
        <f t="shared" si="26"/>
        <v>167133146</v>
      </c>
      <c r="L59" s="44">
        <f t="shared" si="26"/>
        <v>135925000</v>
      </c>
      <c r="M59" s="45">
        <f t="shared" si="26"/>
        <v>91692616</v>
      </c>
      <c r="N59" s="44">
        <f t="shared" si="26"/>
        <v>160370000</v>
      </c>
      <c r="O59" s="45">
        <f t="shared" si="26"/>
        <v>170229885</v>
      </c>
      <c r="P59" s="44">
        <f t="shared" si="26"/>
        <v>481559000</v>
      </c>
      <c r="Q59" s="45">
        <f t="shared" si="26"/>
        <v>484353399</v>
      </c>
      <c r="R59" s="20">
        <f t="shared" si="14"/>
        <v>17.984182453558947</v>
      </c>
      <c r="S59" s="21">
        <f t="shared" si="15"/>
        <v>85.6527738285927</v>
      </c>
      <c r="T59" s="20">
        <f t="shared" si="16"/>
        <v>38.011203840595101</v>
      </c>
      <c r="U59" s="22">
        <f t="shared" si="17"/>
        <v>38.231775920030756</v>
      </c>
      <c r="V59" s="44">
        <f t="shared" ref="V59:W59" si="27">+V8+V42</f>
        <v>5789000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1346040000</v>
      </c>
      <c r="C63" s="55">
        <f t="shared" si="30"/>
        <v>-79153000</v>
      </c>
      <c r="D63" s="55">
        <f t="shared" si="30"/>
        <v>0</v>
      </c>
      <c r="E63" s="55">
        <f t="shared" si="30"/>
        <v>1266887000</v>
      </c>
      <c r="F63" s="56">
        <f t="shared" si="30"/>
        <v>1266887000</v>
      </c>
      <c r="G63" s="57">
        <f t="shared" si="30"/>
        <v>483144000</v>
      </c>
      <c r="H63" s="56">
        <f t="shared" si="30"/>
        <v>47591000</v>
      </c>
      <c r="I63" s="57">
        <f t="shared" si="30"/>
        <v>55297752</v>
      </c>
      <c r="J63" s="56">
        <f t="shared" si="30"/>
        <v>137673000</v>
      </c>
      <c r="K63" s="57">
        <f t="shared" si="30"/>
        <v>167133146</v>
      </c>
      <c r="L63" s="56">
        <f t="shared" si="30"/>
        <v>135925000</v>
      </c>
      <c r="M63" s="58">
        <f t="shared" si="30"/>
        <v>91692616</v>
      </c>
      <c r="N63" s="56">
        <f t="shared" si="30"/>
        <v>160370000</v>
      </c>
      <c r="O63" s="57">
        <f t="shared" si="30"/>
        <v>170229885</v>
      </c>
      <c r="P63" s="56">
        <f t="shared" si="30"/>
        <v>481559000</v>
      </c>
      <c r="Q63" s="57">
        <f t="shared" si="30"/>
        <v>484353399</v>
      </c>
      <c r="R63" s="38">
        <f t="shared" si="14"/>
        <v>17.984182453558947</v>
      </c>
      <c r="S63" s="39">
        <f t="shared" si="15"/>
        <v>85.6527738285927</v>
      </c>
      <c r="T63" s="38">
        <f t="shared" si="16"/>
        <v>38.011203840595101</v>
      </c>
      <c r="U63" s="39">
        <f t="shared" si="17"/>
        <v>38.231775920030756</v>
      </c>
      <c r="V63" s="56">
        <f>+V59+V60</f>
        <v>5789000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746017000</v>
      </c>
      <c r="C8" s="40">
        <f t="shared" si="0"/>
        <v>-53505000</v>
      </c>
      <c r="D8" s="40">
        <f t="shared" si="0"/>
        <v>0</v>
      </c>
      <c r="E8" s="40">
        <f t="shared" si="0"/>
        <v>692512000</v>
      </c>
      <c r="F8" s="41">
        <f t="shared" si="0"/>
        <v>692512000</v>
      </c>
      <c r="G8" s="42">
        <f t="shared" si="0"/>
        <v>692512000</v>
      </c>
      <c r="H8" s="41">
        <f t="shared" si="0"/>
        <v>134682000</v>
      </c>
      <c r="I8" s="42">
        <f t="shared" si="0"/>
        <v>72616958</v>
      </c>
      <c r="J8" s="41">
        <f t="shared" si="0"/>
        <v>201945000</v>
      </c>
      <c r="K8" s="42">
        <f t="shared" si="0"/>
        <v>96886083</v>
      </c>
      <c r="L8" s="41">
        <f t="shared" si="0"/>
        <v>95294000</v>
      </c>
      <c r="M8" s="42">
        <f t="shared" si="0"/>
        <v>214605827</v>
      </c>
      <c r="N8" s="41">
        <f t="shared" si="0"/>
        <v>196459000</v>
      </c>
      <c r="O8" s="42">
        <f t="shared" si="0"/>
        <v>264189069</v>
      </c>
      <c r="P8" s="41">
        <f t="shared" si="0"/>
        <v>628380000</v>
      </c>
      <c r="Q8" s="42">
        <f t="shared" si="0"/>
        <v>648297937</v>
      </c>
      <c r="R8" s="16">
        <f>IF(($L8       =0),0,((($N8       -$L8       )/$L8       )*100))</f>
        <v>106.1609335320167</v>
      </c>
      <c r="S8" s="17">
        <f>IF(($M8       =0),0,((($O8       -$M8       )/$M8       )*100))</f>
        <v>23.104331645198059</v>
      </c>
      <c r="T8" s="16">
        <f>IF(($E8       =0),0,(($P8       /$E8       )*100))</f>
        <v>90.739221847419245</v>
      </c>
      <c r="U8" s="18">
        <f>IF(($E8       =0),0,(($Q8       /$E8       )*100))</f>
        <v>93.615408397255209</v>
      </c>
      <c r="V8" s="41">
        <f t="shared" ref="V8:W8" si="1">+V9+V27</f>
        <v>41187000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732745000</v>
      </c>
      <c r="C9" s="43">
        <f t="shared" si="2"/>
        <v>-53127000</v>
      </c>
      <c r="D9" s="43">
        <f t="shared" si="2"/>
        <v>0</v>
      </c>
      <c r="E9" s="43">
        <f t="shared" si="2"/>
        <v>679618000</v>
      </c>
      <c r="F9" s="44">
        <f t="shared" si="2"/>
        <v>679618000</v>
      </c>
      <c r="G9" s="45">
        <f t="shared" si="2"/>
        <v>679618000</v>
      </c>
      <c r="H9" s="44">
        <f t="shared" si="2"/>
        <v>130458000</v>
      </c>
      <c r="I9" s="45">
        <f t="shared" si="2"/>
        <v>72162927</v>
      </c>
      <c r="J9" s="44">
        <f t="shared" si="2"/>
        <v>199272000</v>
      </c>
      <c r="K9" s="45">
        <f t="shared" si="2"/>
        <v>92230070</v>
      </c>
      <c r="L9" s="44">
        <f t="shared" si="2"/>
        <v>92293000</v>
      </c>
      <c r="M9" s="45">
        <f t="shared" si="2"/>
        <v>209847298</v>
      </c>
      <c r="N9" s="44">
        <f t="shared" si="2"/>
        <v>194320000</v>
      </c>
      <c r="O9" s="45">
        <f t="shared" si="2"/>
        <v>262146496</v>
      </c>
      <c r="P9" s="44">
        <f t="shared" si="2"/>
        <v>616343000</v>
      </c>
      <c r="Q9" s="45">
        <f t="shared" si="2"/>
        <v>636386791</v>
      </c>
      <c r="R9" s="20">
        <f>IF(($L9       =0),0,((($N9       -$L9       )/$L9       )*100))</f>
        <v>110.54684537288853</v>
      </c>
      <c r="S9" s="21">
        <f>IF(($M9       =0),0,((($O9       -$M9       )/$M9       )*100))</f>
        <v>24.922502457000899</v>
      </c>
      <c r="T9" s="20">
        <f>IF(($E9       =0),0,(($P9       /$E9       )*100))</f>
        <v>90.689622699810784</v>
      </c>
      <c r="U9" s="22">
        <f>IF(($E9       =0),0,(($Q9       /$E9       )*100))</f>
        <v>93.638895820887612</v>
      </c>
      <c r="V9" s="44">
        <f t="shared" ref="V9:W9" si="3">SUM(V10:V26)</f>
        <v>41187000</v>
      </c>
      <c r="W9" s="45">
        <f t="shared" si="3"/>
        <v>0</v>
      </c>
    </row>
    <row r="10" spans="1:23" x14ac:dyDescent="0.2">
      <c r="A10" s="23" t="s">
        <v>37</v>
      </c>
      <c r="B10" s="46">
        <v>621329000</v>
      </c>
      <c r="C10" s="46">
        <v>-41556000</v>
      </c>
      <c r="D10" s="46"/>
      <c r="E10" s="46">
        <f t="shared" ref="E10:E41" si="4">$B10      +$C10      +$D10</f>
        <v>579773000</v>
      </c>
      <c r="F10" s="47">
        <v>579773000</v>
      </c>
      <c r="G10" s="48">
        <v>579773000</v>
      </c>
      <c r="H10" s="47">
        <v>120724000</v>
      </c>
      <c r="I10" s="48">
        <v>71628373</v>
      </c>
      <c r="J10" s="47">
        <v>175598000</v>
      </c>
      <c r="K10" s="48">
        <v>92230070</v>
      </c>
      <c r="L10" s="47">
        <v>49799000</v>
      </c>
      <c r="M10" s="48">
        <v>164960269</v>
      </c>
      <c r="N10" s="47">
        <v>170377000</v>
      </c>
      <c r="O10" s="48">
        <v>200324641</v>
      </c>
      <c r="P10" s="47">
        <f t="shared" ref="P10:P41" si="5">$H10      +$J10      +$L10      +$N10</f>
        <v>516498000</v>
      </c>
      <c r="Q10" s="48">
        <f t="shared" ref="Q10:Q41" si="6">$I10      +$K10      +$M10      +$O10</f>
        <v>529143353</v>
      </c>
      <c r="R10" s="24">
        <f t="shared" ref="R10:R41" si="7">IF(($L10      =0),0,((($N10      -$L10      )/$L10      )*100))</f>
        <v>242.12936002730979</v>
      </c>
      <c r="S10" s="25">
        <f t="shared" ref="S10:S41" si="8">IF(($M10      =0),0,((($O10      -$M10      )/$M10      )*100))</f>
        <v>21.438114895411573</v>
      </c>
      <c r="T10" s="24">
        <f t="shared" ref="T10:T41" si="9">IF(($E10      =0),0,(($P10      /$E10      )*100))</f>
        <v>89.086245823796546</v>
      </c>
      <c r="U10" s="26">
        <f t="shared" ref="U10:U41" si="10">IF(($E10      =0),0,(($Q10      /$E10      )*100))</f>
        <v>91.267332731948542</v>
      </c>
      <c r="V10" s="47">
        <v>23518000</v>
      </c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2416000</v>
      </c>
      <c r="C16" s="46">
        <v>429000</v>
      </c>
      <c r="D16" s="46"/>
      <c r="E16" s="46">
        <f t="shared" si="4"/>
        <v>2845000</v>
      </c>
      <c r="F16" s="47">
        <v>2845000</v>
      </c>
      <c r="G16" s="48">
        <v>2845000</v>
      </c>
      <c r="H16" s="47">
        <v>840000</v>
      </c>
      <c r="I16" s="48">
        <v>534554</v>
      </c>
      <c r="J16" s="47">
        <v>443000</v>
      </c>
      <c r="K16" s="48"/>
      <c r="L16" s="47">
        <v>212000</v>
      </c>
      <c r="M16" s="48">
        <v>838175</v>
      </c>
      <c r="N16" s="47">
        <v>1350000</v>
      </c>
      <c r="O16" s="48">
        <v>1211890</v>
      </c>
      <c r="P16" s="47">
        <f t="shared" si="5"/>
        <v>2845000</v>
      </c>
      <c r="Q16" s="48">
        <f t="shared" si="6"/>
        <v>2584619</v>
      </c>
      <c r="R16" s="24">
        <f t="shared" si="7"/>
        <v>536.79245283018872</v>
      </c>
      <c r="S16" s="25">
        <f t="shared" si="8"/>
        <v>44.586750976824646</v>
      </c>
      <c r="T16" s="24">
        <f t="shared" si="9"/>
        <v>100</v>
      </c>
      <c r="U16" s="26">
        <f t="shared" si="10"/>
        <v>90.847768014059753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109000000</v>
      </c>
      <c r="C23" s="46">
        <v>-12000000</v>
      </c>
      <c r="D23" s="46"/>
      <c r="E23" s="46">
        <f t="shared" si="4"/>
        <v>97000000</v>
      </c>
      <c r="F23" s="47">
        <v>97000000</v>
      </c>
      <c r="G23" s="48">
        <v>97000000</v>
      </c>
      <c r="H23" s="47">
        <v>8894000</v>
      </c>
      <c r="I23" s="48"/>
      <c r="J23" s="47">
        <v>23231000</v>
      </c>
      <c r="K23" s="48"/>
      <c r="L23" s="47">
        <v>42282000</v>
      </c>
      <c r="M23" s="48">
        <v>44048854</v>
      </c>
      <c r="N23" s="47">
        <v>22593000</v>
      </c>
      <c r="O23" s="48">
        <v>60609965</v>
      </c>
      <c r="P23" s="47">
        <f t="shared" si="5"/>
        <v>97000000</v>
      </c>
      <c r="Q23" s="48">
        <f t="shared" si="6"/>
        <v>104658819</v>
      </c>
      <c r="R23" s="24">
        <f t="shared" si="7"/>
        <v>-46.565914573577409</v>
      </c>
      <c r="S23" s="25">
        <f t="shared" si="8"/>
        <v>37.597143843969242</v>
      </c>
      <c r="T23" s="24">
        <f t="shared" si="9"/>
        <v>100</v>
      </c>
      <c r="U23" s="26">
        <f t="shared" si="10"/>
        <v>107.89568969072165</v>
      </c>
      <c r="V23" s="47">
        <v>17669000</v>
      </c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13272000</v>
      </c>
      <c r="C27" s="43">
        <f t="shared" si="11"/>
        <v>-378000</v>
      </c>
      <c r="D27" s="43">
        <f t="shared" si="11"/>
        <v>0</v>
      </c>
      <c r="E27" s="43">
        <f t="shared" si="11"/>
        <v>12894000</v>
      </c>
      <c r="F27" s="44">
        <f t="shared" si="11"/>
        <v>12894000</v>
      </c>
      <c r="G27" s="45">
        <f t="shared" si="11"/>
        <v>12894000</v>
      </c>
      <c r="H27" s="44">
        <f t="shared" si="11"/>
        <v>4224000</v>
      </c>
      <c r="I27" s="45">
        <f t="shared" si="11"/>
        <v>454031</v>
      </c>
      <c r="J27" s="44">
        <f t="shared" si="11"/>
        <v>2673000</v>
      </c>
      <c r="K27" s="45">
        <f t="shared" si="11"/>
        <v>4656013</v>
      </c>
      <c r="L27" s="44">
        <f t="shared" si="11"/>
        <v>3001000</v>
      </c>
      <c r="M27" s="45">
        <f t="shared" si="11"/>
        <v>4758529</v>
      </c>
      <c r="N27" s="44">
        <f t="shared" si="11"/>
        <v>2139000</v>
      </c>
      <c r="O27" s="45">
        <f t="shared" si="11"/>
        <v>2042573</v>
      </c>
      <c r="P27" s="44">
        <f t="shared" si="11"/>
        <v>12037000</v>
      </c>
      <c r="Q27" s="45">
        <f t="shared" si="11"/>
        <v>11911146</v>
      </c>
      <c r="R27" s="20">
        <f t="shared" si="7"/>
        <v>-28.723758747084304</v>
      </c>
      <c r="S27" s="21">
        <f t="shared" si="8"/>
        <v>-57.075537419231871</v>
      </c>
      <c r="T27" s="20">
        <f t="shared" si="9"/>
        <v>93.35349775089189</v>
      </c>
      <c r="U27" s="22">
        <f t="shared" si="10"/>
        <v>92.377431363424847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371000</v>
      </c>
      <c r="I30" s="48"/>
      <c r="J30" s="47">
        <v>1160000</v>
      </c>
      <c r="K30" s="48">
        <v>766514</v>
      </c>
      <c r="L30" s="47">
        <v>454000</v>
      </c>
      <c r="M30" s="48">
        <v>1062065</v>
      </c>
      <c r="N30" s="47">
        <v>749000</v>
      </c>
      <c r="O30" s="48">
        <v>660628</v>
      </c>
      <c r="P30" s="47">
        <f t="shared" si="5"/>
        <v>2734000</v>
      </c>
      <c r="Q30" s="48">
        <f t="shared" si="6"/>
        <v>2489207</v>
      </c>
      <c r="R30" s="24">
        <f t="shared" si="7"/>
        <v>64.977973568281939</v>
      </c>
      <c r="S30" s="25">
        <f t="shared" si="8"/>
        <v>-37.79778073846704</v>
      </c>
      <c r="T30" s="24">
        <f t="shared" si="9"/>
        <v>91.133333333333326</v>
      </c>
      <c r="U30" s="26">
        <f t="shared" si="10"/>
        <v>82.97356666666667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6772000</v>
      </c>
      <c r="C32" s="46">
        <v>-378000</v>
      </c>
      <c r="D32" s="46"/>
      <c r="E32" s="46">
        <f t="shared" si="4"/>
        <v>6394000</v>
      </c>
      <c r="F32" s="47">
        <v>6394000</v>
      </c>
      <c r="G32" s="48">
        <v>6394000</v>
      </c>
      <c r="H32" s="47">
        <v>3620000</v>
      </c>
      <c r="I32" s="48">
        <v>454031</v>
      </c>
      <c r="J32" s="47">
        <v>1120000</v>
      </c>
      <c r="K32" s="48">
        <v>3715931</v>
      </c>
      <c r="L32" s="47">
        <v>1063000</v>
      </c>
      <c r="M32" s="48">
        <v>2211435</v>
      </c>
      <c r="N32" s="47"/>
      <c r="O32" s="48"/>
      <c r="P32" s="47">
        <f t="shared" si="5"/>
        <v>5803000</v>
      </c>
      <c r="Q32" s="48">
        <f t="shared" si="6"/>
        <v>6381397</v>
      </c>
      <c r="R32" s="24">
        <f t="shared" si="7"/>
        <v>-100</v>
      </c>
      <c r="S32" s="25">
        <f t="shared" si="8"/>
        <v>-100</v>
      </c>
      <c r="T32" s="24">
        <f t="shared" si="9"/>
        <v>90.756959649671558</v>
      </c>
      <c r="U32" s="26">
        <f t="shared" si="10"/>
        <v>99.802893337503903</v>
      </c>
      <c r="V32" s="47"/>
      <c r="W32" s="48"/>
    </row>
    <row r="33" spans="1:23" x14ac:dyDescent="0.2">
      <c r="A33" s="23" t="s">
        <v>60</v>
      </c>
      <c r="B33" s="46">
        <v>3500000</v>
      </c>
      <c r="C33" s="46"/>
      <c r="D33" s="46"/>
      <c r="E33" s="46">
        <f t="shared" si="4"/>
        <v>3500000</v>
      </c>
      <c r="F33" s="47">
        <v>3500000</v>
      </c>
      <c r="G33" s="48">
        <v>3500000</v>
      </c>
      <c r="H33" s="47">
        <v>233000</v>
      </c>
      <c r="I33" s="48"/>
      <c r="J33" s="47">
        <v>393000</v>
      </c>
      <c r="K33" s="48">
        <v>173568</v>
      </c>
      <c r="L33" s="47">
        <v>1484000</v>
      </c>
      <c r="M33" s="48">
        <v>1485029</v>
      </c>
      <c r="N33" s="47">
        <v>1390000</v>
      </c>
      <c r="O33" s="48">
        <v>1381945</v>
      </c>
      <c r="P33" s="47">
        <f t="shared" si="5"/>
        <v>3500000</v>
      </c>
      <c r="Q33" s="48">
        <f t="shared" si="6"/>
        <v>3040542</v>
      </c>
      <c r="R33" s="24">
        <f t="shared" si="7"/>
        <v>-6.3342318059299183</v>
      </c>
      <c r="S33" s="25">
        <f t="shared" si="8"/>
        <v>-6.9415479428347862</v>
      </c>
      <c r="T33" s="24">
        <f t="shared" si="9"/>
        <v>100</v>
      </c>
      <c r="U33" s="26">
        <f t="shared" si="10"/>
        <v>86.872628571428564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52900000</v>
      </c>
      <c r="C42" s="52">
        <f t="shared" si="13"/>
        <v>0</v>
      </c>
      <c r="D42" s="52">
        <f t="shared" si="13"/>
        <v>0</v>
      </c>
      <c r="E42" s="52">
        <f t="shared" si="13"/>
        <v>52900000</v>
      </c>
      <c r="F42" s="53">
        <f t="shared" si="13"/>
        <v>52900000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50000000</v>
      </c>
      <c r="C43" s="43">
        <f t="shared" si="19"/>
        <v>0</v>
      </c>
      <c r="D43" s="43">
        <f t="shared" si="19"/>
        <v>0</v>
      </c>
      <c r="E43" s="43">
        <f t="shared" si="19"/>
        <v>50000000</v>
      </c>
      <c r="F43" s="44">
        <f t="shared" si="19"/>
        <v>50000000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50000000</v>
      </c>
      <c r="C44" s="49"/>
      <c r="D44" s="49"/>
      <c r="E44" s="49">
        <f t="shared" ref="E44:E62" si="21">$B44      +$C44      +$D44</f>
        <v>50000000</v>
      </c>
      <c r="F44" s="50">
        <v>50000000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2900000</v>
      </c>
      <c r="C54" s="43">
        <f t="shared" si="24"/>
        <v>0</v>
      </c>
      <c r="D54" s="43">
        <f t="shared" si="24"/>
        <v>0</v>
      </c>
      <c r="E54" s="43">
        <f t="shared" si="24"/>
        <v>2900000</v>
      </c>
      <c r="F54" s="44">
        <f t="shared" si="24"/>
        <v>2900000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2900000</v>
      </c>
      <c r="C57" s="46"/>
      <c r="D57" s="46"/>
      <c r="E57" s="46">
        <f t="shared" si="21"/>
        <v>2900000</v>
      </c>
      <c r="F57" s="47">
        <v>2900000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798917000</v>
      </c>
      <c r="C59" s="43">
        <f t="shared" si="26"/>
        <v>-53505000</v>
      </c>
      <c r="D59" s="43">
        <f t="shared" si="26"/>
        <v>0</v>
      </c>
      <c r="E59" s="43">
        <f t="shared" si="26"/>
        <v>745412000</v>
      </c>
      <c r="F59" s="44">
        <f t="shared" si="26"/>
        <v>745412000</v>
      </c>
      <c r="G59" s="45">
        <f t="shared" si="26"/>
        <v>692512000</v>
      </c>
      <c r="H59" s="44">
        <f t="shared" si="26"/>
        <v>134682000</v>
      </c>
      <c r="I59" s="45">
        <f t="shared" si="26"/>
        <v>72616958</v>
      </c>
      <c r="J59" s="44">
        <f t="shared" si="26"/>
        <v>201945000</v>
      </c>
      <c r="K59" s="45">
        <f t="shared" si="26"/>
        <v>96886083</v>
      </c>
      <c r="L59" s="44">
        <f t="shared" si="26"/>
        <v>95294000</v>
      </c>
      <c r="M59" s="45">
        <f t="shared" si="26"/>
        <v>214605827</v>
      </c>
      <c r="N59" s="44">
        <f t="shared" si="26"/>
        <v>196459000</v>
      </c>
      <c r="O59" s="45">
        <f t="shared" si="26"/>
        <v>264189069</v>
      </c>
      <c r="P59" s="44">
        <f t="shared" si="26"/>
        <v>628380000</v>
      </c>
      <c r="Q59" s="45">
        <f t="shared" si="26"/>
        <v>648297937</v>
      </c>
      <c r="R59" s="20">
        <f t="shared" si="14"/>
        <v>106.1609335320167</v>
      </c>
      <c r="S59" s="21">
        <f t="shared" si="15"/>
        <v>23.104331645198059</v>
      </c>
      <c r="T59" s="20">
        <f t="shared" si="16"/>
        <v>84.2996892993405</v>
      </c>
      <c r="U59" s="22">
        <f t="shared" si="17"/>
        <v>86.971760180946916</v>
      </c>
      <c r="V59" s="44">
        <f t="shared" ref="V59:W59" si="27">+V8+V42</f>
        <v>41187000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798917000</v>
      </c>
      <c r="C63" s="55">
        <f t="shared" si="30"/>
        <v>-53505000</v>
      </c>
      <c r="D63" s="55">
        <f t="shared" si="30"/>
        <v>0</v>
      </c>
      <c r="E63" s="55">
        <f t="shared" si="30"/>
        <v>745412000</v>
      </c>
      <c r="F63" s="56">
        <f t="shared" si="30"/>
        <v>745412000</v>
      </c>
      <c r="G63" s="57">
        <f t="shared" si="30"/>
        <v>692512000</v>
      </c>
      <c r="H63" s="56">
        <f t="shared" si="30"/>
        <v>134682000</v>
      </c>
      <c r="I63" s="57">
        <f t="shared" si="30"/>
        <v>72616958</v>
      </c>
      <c r="J63" s="56">
        <f t="shared" si="30"/>
        <v>201945000</v>
      </c>
      <c r="K63" s="57">
        <f t="shared" si="30"/>
        <v>96886083</v>
      </c>
      <c r="L63" s="56">
        <f t="shared" si="30"/>
        <v>95294000</v>
      </c>
      <c r="M63" s="58">
        <f t="shared" si="30"/>
        <v>214605827</v>
      </c>
      <c r="N63" s="56">
        <f t="shared" si="30"/>
        <v>196459000</v>
      </c>
      <c r="O63" s="57">
        <f t="shared" si="30"/>
        <v>264189069</v>
      </c>
      <c r="P63" s="56">
        <f t="shared" si="30"/>
        <v>628380000</v>
      </c>
      <c r="Q63" s="57">
        <f t="shared" si="30"/>
        <v>648297937</v>
      </c>
      <c r="R63" s="38">
        <f t="shared" si="14"/>
        <v>106.1609335320167</v>
      </c>
      <c r="S63" s="39">
        <f t="shared" si="15"/>
        <v>23.104331645198059</v>
      </c>
      <c r="T63" s="38">
        <f t="shared" si="16"/>
        <v>84.2996892993405</v>
      </c>
      <c r="U63" s="39">
        <f t="shared" si="17"/>
        <v>86.971760180946916</v>
      </c>
      <c r="V63" s="56">
        <f>+V59+V60</f>
        <v>41187000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2752410000</v>
      </c>
      <c r="C8" s="40">
        <f t="shared" si="0"/>
        <v>19937000</v>
      </c>
      <c r="D8" s="40">
        <f t="shared" si="0"/>
        <v>0</v>
      </c>
      <c r="E8" s="40">
        <f t="shared" si="0"/>
        <v>2772347000</v>
      </c>
      <c r="F8" s="41">
        <f t="shared" si="0"/>
        <v>2772347000</v>
      </c>
      <c r="G8" s="42">
        <f t="shared" si="0"/>
        <v>2772347000</v>
      </c>
      <c r="H8" s="41">
        <f t="shared" si="0"/>
        <v>427525000</v>
      </c>
      <c r="I8" s="42">
        <f t="shared" si="0"/>
        <v>397614463</v>
      </c>
      <c r="J8" s="41">
        <f t="shared" si="0"/>
        <v>776695000</v>
      </c>
      <c r="K8" s="42">
        <f t="shared" si="0"/>
        <v>755839965</v>
      </c>
      <c r="L8" s="41">
        <f t="shared" si="0"/>
        <v>461626000</v>
      </c>
      <c r="M8" s="42">
        <f t="shared" si="0"/>
        <v>518906336</v>
      </c>
      <c r="N8" s="41">
        <f t="shared" si="0"/>
        <v>760994000</v>
      </c>
      <c r="O8" s="42">
        <f t="shared" si="0"/>
        <v>437080593</v>
      </c>
      <c r="P8" s="41">
        <f t="shared" si="0"/>
        <v>2426840000</v>
      </c>
      <c r="Q8" s="42">
        <f t="shared" si="0"/>
        <v>2109441357</v>
      </c>
      <c r="R8" s="16">
        <f>IF(($L8       =0),0,((($N8       -$L8       )/$L8       )*100))</f>
        <v>64.850766637927677</v>
      </c>
      <c r="S8" s="17">
        <f>IF(($M8       =0),0,((($O8       -$M8       )/$M8       )*100))</f>
        <v>-15.768884926469658</v>
      </c>
      <c r="T8" s="16">
        <f>IF(($E8       =0),0,(($P8       /$E8       )*100))</f>
        <v>87.537382585946133</v>
      </c>
      <c r="U8" s="18">
        <f>IF(($E8       =0),0,(($Q8       /$E8       )*100))</f>
        <v>76.088648246413598</v>
      </c>
      <c r="V8" s="41">
        <f t="shared" ref="V8:W8" si="1">+V9+V27</f>
        <v>74320000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2601945000</v>
      </c>
      <c r="C9" s="43">
        <f t="shared" si="2"/>
        <v>18062000</v>
      </c>
      <c r="D9" s="43">
        <f t="shared" si="2"/>
        <v>0</v>
      </c>
      <c r="E9" s="43">
        <f t="shared" si="2"/>
        <v>2620007000</v>
      </c>
      <c r="F9" s="44">
        <f t="shared" si="2"/>
        <v>2620007000</v>
      </c>
      <c r="G9" s="45">
        <f t="shared" si="2"/>
        <v>2620007000</v>
      </c>
      <c r="H9" s="44">
        <f t="shared" si="2"/>
        <v>377430000</v>
      </c>
      <c r="I9" s="45">
        <f t="shared" si="2"/>
        <v>361727982</v>
      </c>
      <c r="J9" s="44">
        <f t="shared" si="2"/>
        <v>744664000</v>
      </c>
      <c r="K9" s="45">
        <f t="shared" si="2"/>
        <v>724140251</v>
      </c>
      <c r="L9" s="44">
        <f t="shared" si="2"/>
        <v>437276000</v>
      </c>
      <c r="M9" s="45">
        <f t="shared" si="2"/>
        <v>495277471</v>
      </c>
      <c r="N9" s="44">
        <f t="shared" si="2"/>
        <v>720733000</v>
      </c>
      <c r="O9" s="45">
        <f t="shared" si="2"/>
        <v>411379092</v>
      </c>
      <c r="P9" s="44">
        <f t="shared" si="2"/>
        <v>2280103000</v>
      </c>
      <c r="Q9" s="45">
        <f t="shared" si="2"/>
        <v>1992524796</v>
      </c>
      <c r="R9" s="20">
        <f>IF(($L9       =0),0,((($N9       -$L9       )/$L9       )*100))</f>
        <v>64.823360989397997</v>
      </c>
      <c r="S9" s="21">
        <f>IF(($M9       =0),0,((($O9       -$M9       )/$M9       )*100))</f>
        <v>-16.939671984393573</v>
      </c>
      <c r="T9" s="20">
        <f>IF(($E9       =0),0,(($P9       /$E9       )*100))</f>
        <v>87.026599547253113</v>
      </c>
      <c r="U9" s="22">
        <f>IF(($E9       =0),0,(($Q9       /$E9       )*100))</f>
        <v>76.050361544835567</v>
      </c>
      <c r="V9" s="44">
        <f t="shared" ref="V9:W9" si="3">SUM(V10:V26)</f>
        <v>74320000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1777845000</v>
      </c>
      <c r="C12" s="46"/>
      <c r="D12" s="46"/>
      <c r="E12" s="46">
        <f t="shared" si="4"/>
        <v>1777845000</v>
      </c>
      <c r="F12" s="47">
        <v>1777845000</v>
      </c>
      <c r="G12" s="48">
        <v>1777845000</v>
      </c>
      <c r="H12" s="47">
        <v>254514000</v>
      </c>
      <c r="I12" s="48">
        <v>259003749</v>
      </c>
      <c r="J12" s="47">
        <v>461512000</v>
      </c>
      <c r="K12" s="48">
        <v>452374640</v>
      </c>
      <c r="L12" s="47">
        <v>300062000</v>
      </c>
      <c r="M12" s="48">
        <v>302709255</v>
      </c>
      <c r="N12" s="47">
        <v>457814000</v>
      </c>
      <c r="O12" s="48">
        <v>281086971</v>
      </c>
      <c r="P12" s="47">
        <f t="shared" si="5"/>
        <v>1473902000</v>
      </c>
      <c r="Q12" s="48">
        <f t="shared" si="6"/>
        <v>1295174615</v>
      </c>
      <c r="R12" s="24">
        <f t="shared" si="7"/>
        <v>52.573134885457009</v>
      </c>
      <c r="S12" s="25">
        <f t="shared" si="8"/>
        <v>-7.1429213487377519</v>
      </c>
      <c r="T12" s="24">
        <f t="shared" si="9"/>
        <v>82.903852698069855</v>
      </c>
      <c r="U12" s="26">
        <f t="shared" si="10"/>
        <v>72.850817422216224</v>
      </c>
      <c r="V12" s="47">
        <v>17681000</v>
      </c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250890000</v>
      </c>
      <c r="C14" s="46">
        <v>-15000000</v>
      </c>
      <c r="D14" s="46"/>
      <c r="E14" s="46">
        <f t="shared" si="4"/>
        <v>235890000</v>
      </c>
      <c r="F14" s="47">
        <v>235890000</v>
      </c>
      <c r="G14" s="48">
        <v>235890000</v>
      </c>
      <c r="H14" s="47">
        <v>28984000</v>
      </c>
      <c r="I14" s="48">
        <v>31440494</v>
      </c>
      <c r="J14" s="47">
        <v>47481000</v>
      </c>
      <c r="K14" s="48">
        <v>42734542</v>
      </c>
      <c r="L14" s="47">
        <v>51821000</v>
      </c>
      <c r="M14" s="48">
        <v>75484241</v>
      </c>
      <c r="N14" s="47">
        <v>71643000</v>
      </c>
      <c r="O14" s="48">
        <v>46951078</v>
      </c>
      <c r="P14" s="47">
        <f t="shared" si="5"/>
        <v>199929000</v>
      </c>
      <c r="Q14" s="48">
        <f t="shared" si="6"/>
        <v>196610355</v>
      </c>
      <c r="R14" s="24">
        <f t="shared" si="7"/>
        <v>38.250902143918488</v>
      </c>
      <c r="S14" s="25">
        <f t="shared" si="8"/>
        <v>-37.800158843751241</v>
      </c>
      <c r="T14" s="24">
        <f t="shared" si="9"/>
        <v>84.755182500317943</v>
      </c>
      <c r="U14" s="26">
        <f t="shared" si="10"/>
        <v>83.348321251430761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573210000</v>
      </c>
      <c r="C26" s="46">
        <v>33062000</v>
      </c>
      <c r="D26" s="46"/>
      <c r="E26" s="46">
        <f t="shared" si="4"/>
        <v>606272000</v>
      </c>
      <c r="F26" s="47">
        <v>606272000</v>
      </c>
      <c r="G26" s="48">
        <v>606272000</v>
      </c>
      <c r="H26" s="47">
        <v>93932000</v>
      </c>
      <c r="I26" s="48">
        <v>71283739</v>
      </c>
      <c r="J26" s="47">
        <v>235671000</v>
      </c>
      <c r="K26" s="48">
        <v>229031069</v>
      </c>
      <c r="L26" s="47">
        <v>85393000</v>
      </c>
      <c r="M26" s="48">
        <v>117083975</v>
      </c>
      <c r="N26" s="47">
        <v>191276000</v>
      </c>
      <c r="O26" s="48">
        <v>83341043</v>
      </c>
      <c r="P26" s="47">
        <f t="shared" si="5"/>
        <v>606272000</v>
      </c>
      <c r="Q26" s="48">
        <f t="shared" si="6"/>
        <v>500739826</v>
      </c>
      <c r="R26" s="24">
        <f t="shared" si="7"/>
        <v>123.99494103732155</v>
      </c>
      <c r="S26" s="25">
        <f t="shared" si="8"/>
        <v>-28.819428107048807</v>
      </c>
      <c r="T26" s="24">
        <f t="shared" si="9"/>
        <v>100</v>
      </c>
      <c r="U26" s="26">
        <f t="shared" si="10"/>
        <v>82.593262759949326</v>
      </c>
      <c r="V26" s="47">
        <v>56639000</v>
      </c>
      <c r="W26" s="48"/>
    </row>
    <row r="27" spans="1:23" x14ac:dyDescent="0.2">
      <c r="A27" s="19" t="s">
        <v>54</v>
      </c>
      <c r="B27" s="43">
        <f t="shared" ref="B27:Q27" si="11">SUM(B28:B41)</f>
        <v>150465000</v>
      </c>
      <c r="C27" s="43">
        <f t="shared" si="11"/>
        <v>1875000</v>
      </c>
      <c r="D27" s="43">
        <f t="shared" si="11"/>
        <v>0</v>
      </c>
      <c r="E27" s="43">
        <f t="shared" si="11"/>
        <v>152340000</v>
      </c>
      <c r="F27" s="44">
        <f t="shared" si="11"/>
        <v>152340000</v>
      </c>
      <c r="G27" s="45">
        <f t="shared" si="11"/>
        <v>152340000</v>
      </c>
      <c r="H27" s="44">
        <f t="shared" si="11"/>
        <v>50095000</v>
      </c>
      <c r="I27" s="45">
        <f t="shared" si="11"/>
        <v>35886481</v>
      </c>
      <c r="J27" s="44">
        <f t="shared" si="11"/>
        <v>32031000</v>
      </c>
      <c r="K27" s="45">
        <f t="shared" si="11"/>
        <v>31699714</v>
      </c>
      <c r="L27" s="44">
        <f t="shared" si="11"/>
        <v>24350000</v>
      </c>
      <c r="M27" s="45">
        <f t="shared" si="11"/>
        <v>23628865</v>
      </c>
      <c r="N27" s="44">
        <f t="shared" si="11"/>
        <v>40261000</v>
      </c>
      <c r="O27" s="45">
        <f t="shared" si="11"/>
        <v>25701501</v>
      </c>
      <c r="P27" s="44">
        <f t="shared" si="11"/>
        <v>146737000</v>
      </c>
      <c r="Q27" s="45">
        <f t="shared" si="11"/>
        <v>116916561</v>
      </c>
      <c r="R27" s="20">
        <f t="shared" si="7"/>
        <v>65.342915811088304</v>
      </c>
      <c r="S27" s="21">
        <f t="shared" si="8"/>
        <v>8.7716274141817649</v>
      </c>
      <c r="T27" s="20">
        <f t="shared" si="9"/>
        <v>96.322042799002233</v>
      </c>
      <c r="U27" s="22">
        <f t="shared" si="10"/>
        <v>76.747118944466337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68877000</v>
      </c>
      <c r="C29" s="46"/>
      <c r="D29" s="46"/>
      <c r="E29" s="46">
        <f t="shared" si="4"/>
        <v>68877000</v>
      </c>
      <c r="F29" s="47">
        <v>68877000</v>
      </c>
      <c r="G29" s="48">
        <v>68877000</v>
      </c>
      <c r="H29" s="47">
        <v>20170000</v>
      </c>
      <c r="I29" s="48">
        <v>6713458</v>
      </c>
      <c r="J29" s="47">
        <v>14770000</v>
      </c>
      <c r="K29" s="48">
        <v>14010733</v>
      </c>
      <c r="L29" s="47">
        <v>14511000</v>
      </c>
      <c r="M29" s="48">
        <v>14037915</v>
      </c>
      <c r="N29" s="47">
        <v>19426000</v>
      </c>
      <c r="O29" s="48">
        <v>17243735</v>
      </c>
      <c r="P29" s="47">
        <f t="shared" si="5"/>
        <v>68877000</v>
      </c>
      <c r="Q29" s="48">
        <f t="shared" si="6"/>
        <v>52005841</v>
      </c>
      <c r="R29" s="24">
        <f t="shared" si="7"/>
        <v>33.870856591551238</v>
      </c>
      <c r="S29" s="25">
        <f t="shared" si="8"/>
        <v>22.836867155841876</v>
      </c>
      <c r="T29" s="24">
        <f t="shared" si="9"/>
        <v>100</v>
      </c>
      <c r="U29" s="26">
        <f t="shared" si="10"/>
        <v>75.505380606007805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378000</v>
      </c>
      <c r="I30" s="48">
        <v>377080</v>
      </c>
      <c r="J30" s="47">
        <v>423000</v>
      </c>
      <c r="K30" s="48">
        <v>422919</v>
      </c>
      <c r="L30" s="47">
        <v>129000</v>
      </c>
      <c r="M30" s="48">
        <v>21998</v>
      </c>
      <c r="N30" s="47">
        <v>21000</v>
      </c>
      <c r="O30" s="48">
        <v>175190</v>
      </c>
      <c r="P30" s="47">
        <f t="shared" si="5"/>
        <v>951000</v>
      </c>
      <c r="Q30" s="48">
        <f t="shared" si="6"/>
        <v>997187</v>
      </c>
      <c r="R30" s="24">
        <f t="shared" si="7"/>
        <v>-83.720930232558146</v>
      </c>
      <c r="S30" s="25">
        <f t="shared" si="8"/>
        <v>696.3905809619057</v>
      </c>
      <c r="T30" s="24">
        <f t="shared" si="9"/>
        <v>95.1</v>
      </c>
      <c r="U30" s="26">
        <f t="shared" si="10"/>
        <v>99.718699999999998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62588000</v>
      </c>
      <c r="C32" s="46">
        <v>-3495000</v>
      </c>
      <c r="D32" s="46"/>
      <c r="E32" s="46">
        <f t="shared" si="4"/>
        <v>59093000</v>
      </c>
      <c r="F32" s="47">
        <v>59093000</v>
      </c>
      <c r="G32" s="48">
        <v>59093000</v>
      </c>
      <c r="H32" s="47">
        <v>26005000</v>
      </c>
      <c r="I32" s="48">
        <v>26004700</v>
      </c>
      <c r="J32" s="47">
        <v>11161000</v>
      </c>
      <c r="K32" s="48">
        <v>11160642</v>
      </c>
      <c r="L32" s="47">
        <v>4723000</v>
      </c>
      <c r="M32" s="48">
        <v>4515398</v>
      </c>
      <c r="N32" s="47">
        <v>17023000</v>
      </c>
      <c r="O32" s="48">
        <v>6405046</v>
      </c>
      <c r="P32" s="47">
        <f t="shared" si="5"/>
        <v>58912000</v>
      </c>
      <c r="Q32" s="48">
        <f t="shared" si="6"/>
        <v>48085786</v>
      </c>
      <c r="R32" s="24">
        <f t="shared" si="7"/>
        <v>260.42769426212152</v>
      </c>
      <c r="S32" s="25">
        <f t="shared" si="8"/>
        <v>41.848979868441276</v>
      </c>
      <c r="T32" s="24">
        <f t="shared" si="9"/>
        <v>99.693703145888676</v>
      </c>
      <c r="U32" s="26">
        <f t="shared" si="10"/>
        <v>81.373066183811957</v>
      </c>
      <c r="V32" s="47"/>
      <c r="W32" s="48"/>
    </row>
    <row r="33" spans="1:23" x14ac:dyDescent="0.2">
      <c r="A33" s="23" t="s">
        <v>60</v>
      </c>
      <c r="B33" s="46">
        <v>9000000</v>
      </c>
      <c r="C33" s="46">
        <v>920000</v>
      </c>
      <c r="D33" s="46"/>
      <c r="E33" s="46">
        <f t="shared" si="4"/>
        <v>9920000</v>
      </c>
      <c r="F33" s="47">
        <v>9920000</v>
      </c>
      <c r="G33" s="48">
        <v>9920000</v>
      </c>
      <c r="H33" s="47">
        <v>3542000</v>
      </c>
      <c r="I33" s="48">
        <v>2791244</v>
      </c>
      <c r="J33" s="47">
        <v>1458000</v>
      </c>
      <c r="K33" s="48">
        <v>1950713</v>
      </c>
      <c r="L33" s="47">
        <v>3171000</v>
      </c>
      <c r="M33" s="48">
        <v>3172849</v>
      </c>
      <c r="N33" s="47">
        <v>1749000</v>
      </c>
      <c r="O33" s="48">
        <v>1196640</v>
      </c>
      <c r="P33" s="47">
        <f t="shared" si="5"/>
        <v>9920000</v>
      </c>
      <c r="Q33" s="48">
        <f t="shared" si="6"/>
        <v>9111446</v>
      </c>
      <c r="R33" s="24">
        <f t="shared" si="7"/>
        <v>-44.843897824030279</v>
      </c>
      <c r="S33" s="25">
        <f t="shared" si="8"/>
        <v>-62.285000011031102</v>
      </c>
      <c r="T33" s="24">
        <f t="shared" si="9"/>
        <v>100</v>
      </c>
      <c r="U33" s="26">
        <f t="shared" si="10"/>
        <v>91.84925403225806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9000000</v>
      </c>
      <c r="C35" s="46"/>
      <c r="D35" s="46"/>
      <c r="E35" s="46">
        <f t="shared" si="4"/>
        <v>9000000</v>
      </c>
      <c r="F35" s="47">
        <v>9000000</v>
      </c>
      <c r="G35" s="48">
        <v>9000000</v>
      </c>
      <c r="H35" s="47"/>
      <c r="I35" s="48">
        <v>-1</v>
      </c>
      <c r="J35" s="47">
        <v>4219000</v>
      </c>
      <c r="K35" s="48">
        <v>4154707</v>
      </c>
      <c r="L35" s="47">
        <v>1816000</v>
      </c>
      <c r="M35" s="48">
        <v>1880705</v>
      </c>
      <c r="N35" s="47">
        <v>2042000</v>
      </c>
      <c r="O35" s="48">
        <v>680890</v>
      </c>
      <c r="P35" s="47">
        <f t="shared" si="5"/>
        <v>8077000</v>
      </c>
      <c r="Q35" s="48">
        <f t="shared" si="6"/>
        <v>6716301</v>
      </c>
      <c r="R35" s="24">
        <f t="shared" si="7"/>
        <v>12.444933920704845</v>
      </c>
      <c r="S35" s="25">
        <f t="shared" si="8"/>
        <v>-63.796023299773218</v>
      </c>
      <c r="T35" s="24">
        <f t="shared" si="9"/>
        <v>89.744444444444454</v>
      </c>
      <c r="U35" s="26">
        <f t="shared" si="10"/>
        <v>74.625566666666671</v>
      </c>
      <c r="V35" s="47"/>
      <c r="W35" s="48"/>
    </row>
    <row r="36" spans="1:23" x14ac:dyDescent="0.2">
      <c r="A36" s="23" t="s">
        <v>63</v>
      </c>
      <c r="B36" s="46"/>
      <c r="C36" s="46">
        <v>4450000</v>
      </c>
      <c r="D36" s="46"/>
      <c r="E36" s="46">
        <f t="shared" si="4"/>
        <v>4450000</v>
      </c>
      <c r="F36" s="47">
        <v>4450000</v>
      </c>
      <c r="G36" s="48">
        <v>4450000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64849000</v>
      </c>
      <c r="C42" s="52">
        <f t="shared" si="13"/>
        <v>7246000</v>
      </c>
      <c r="D42" s="52">
        <f t="shared" si="13"/>
        <v>0</v>
      </c>
      <c r="E42" s="52">
        <f t="shared" si="13"/>
        <v>72095000</v>
      </c>
      <c r="F42" s="53">
        <f t="shared" si="13"/>
        <v>72095000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64849000</v>
      </c>
      <c r="C43" s="43">
        <f t="shared" si="19"/>
        <v>7246000</v>
      </c>
      <c r="D43" s="43">
        <f t="shared" si="19"/>
        <v>0</v>
      </c>
      <c r="E43" s="43">
        <f t="shared" si="19"/>
        <v>72095000</v>
      </c>
      <c r="F43" s="44">
        <f t="shared" si="19"/>
        <v>72095000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62349000</v>
      </c>
      <c r="C45" s="46">
        <v>9439000</v>
      </c>
      <c r="D45" s="46"/>
      <c r="E45" s="46">
        <f t="shared" si="21"/>
        <v>71788000</v>
      </c>
      <c r="F45" s="47">
        <v>71788000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2500000</v>
      </c>
      <c r="C46" s="46">
        <v>-2193000</v>
      </c>
      <c r="D46" s="46"/>
      <c r="E46" s="46">
        <f t="shared" si="21"/>
        <v>307000</v>
      </c>
      <c r="F46" s="47">
        <v>307000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2817259000</v>
      </c>
      <c r="C59" s="43">
        <f t="shared" si="26"/>
        <v>27183000</v>
      </c>
      <c r="D59" s="43">
        <f t="shared" si="26"/>
        <v>0</v>
      </c>
      <c r="E59" s="43">
        <f t="shared" si="26"/>
        <v>2844442000</v>
      </c>
      <c r="F59" s="44">
        <f t="shared" si="26"/>
        <v>2844442000</v>
      </c>
      <c r="G59" s="45">
        <f t="shared" si="26"/>
        <v>2772347000</v>
      </c>
      <c r="H59" s="44">
        <f t="shared" si="26"/>
        <v>427525000</v>
      </c>
      <c r="I59" s="45">
        <f t="shared" si="26"/>
        <v>397614463</v>
      </c>
      <c r="J59" s="44">
        <f t="shared" si="26"/>
        <v>776695000</v>
      </c>
      <c r="K59" s="45">
        <f t="shared" si="26"/>
        <v>755839965</v>
      </c>
      <c r="L59" s="44">
        <f t="shared" si="26"/>
        <v>461626000</v>
      </c>
      <c r="M59" s="45">
        <f t="shared" si="26"/>
        <v>518906336</v>
      </c>
      <c r="N59" s="44">
        <f t="shared" si="26"/>
        <v>760994000</v>
      </c>
      <c r="O59" s="45">
        <f t="shared" si="26"/>
        <v>437080593</v>
      </c>
      <c r="P59" s="44">
        <f t="shared" si="26"/>
        <v>2426840000</v>
      </c>
      <c r="Q59" s="45">
        <f t="shared" si="26"/>
        <v>2109441357</v>
      </c>
      <c r="R59" s="20">
        <f t="shared" si="14"/>
        <v>64.850766637927677</v>
      </c>
      <c r="S59" s="21">
        <f t="shared" si="15"/>
        <v>-15.768884926469658</v>
      </c>
      <c r="T59" s="20">
        <f t="shared" si="16"/>
        <v>85.318667070729518</v>
      </c>
      <c r="U59" s="22">
        <f t="shared" si="17"/>
        <v>74.160111438377015</v>
      </c>
      <c r="V59" s="44">
        <f t="shared" ref="V59:W59" si="27">+V8+V42</f>
        <v>74320000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1008100000</v>
      </c>
      <c r="C60" s="43">
        <f t="shared" si="28"/>
        <v>0</v>
      </c>
      <c r="D60" s="43">
        <f t="shared" si="28"/>
        <v>0</v>
      </c>
      <c r="E60" s="43">
        <f t="shared" si="28"/>
        <v>1008100000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131936521</v>
      </c>
      <c r="J60" s="44">
        <f t="shared" si="28"/>
        <v>0</v>
      </c>
      <c r="K60" s="45">
        <f t="shared" si="28"/>
        <v>214671584</v>
      </c>
      <c r="L60" s="44">
        <f t="shared" si="28"/>
        <v>0</v>
      </c>
      <c r="M60" s="45">
        <f t="shared" si="28"/>
        <v>187345490</v>
      </c>
      <c r="N60" s="44">
        <f t="shared" si="28"/>
        <v>0</v>
      </c>
      <c r="O60" s="45">
        <f t="shared" si="28"/>
        <v>144227258</v>
      </c>
      <c r="P60" s="44">
        <f t="shared" si="28"/>
        <v>0</v>
      </c>
      <c r="Q60" s="45">
        <f t="shared" si="28"/>
        <v>678180853</v>
      </c>
      <c r="R60" s="20">
        <f t="shared" si="14"/>
        <v>0</v>
      </c>
      <c r="S60" s="21">
        <f t="shared" si="15"/>
        <v>-23.015356281061266</v>
      </c>
      <c r="T60" s="20">
        <f t="shared" si="16"/>
        <v>0</v>
      </c>
      <c r="U60" s="22">
        <f t="shared" si="17"/>
        <v>67.273172601924415</v>
      </c>
      <c r="V60" s="44">
        <f t="shared" ref="V60:W60" si="29">SUM(V61:V62)</f>
        <v>36564000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>
        <v>1008100000</v>
      </c>
      <c r="C61" s="49"/>
      <c r="D61" s="49"/>
      <c r="E61" s="49">
        <f t="shared" si="21"/>
        <v>1008100000</v>
      </c>
      <c r="F61" s="50"/>
      <c r="G61" s="51"/>
      <c r="H61" s="50"/>
      <c r="I61" s="51">
        <v>131936521</v>
      </c>
      <c r="J61" s="50"/>
      <c r="K61" s="51">
        <v>214671584</v>
      </c>
      <c r="L61" s="50"/>
      <c r="M61" s="51">
        <v>187345490</v>
      </c>
      <c r="N61" s="50"/>
      <c r="O61" s="51">
        <v>144227258</v>
      </c>
      <c r="P61" s="50">
        <f t="shared" si="22"/>
        <v>0</v>
      </c>
      <c r="Q61" s="51">
        <f t="shared" si="23"/>
        <v>678180853</v>
      </c>
      <c r="R61" s="28">
        <f t="shared" si="14"/>
        <v>0</v>
      </c>
      <c r="S61" s="29">
        <f t="shared" si="15"/>
        <v>-23.015356281061266</v>
      </c>
      <c r="T61" s="28">
        <f t="shared" si="16"/>
        <v>0</v>
      </c>
      <c r="U61" s="30">
        <f t="shared" si="17"/>
        <v>67.273172601924415</v>
      </c>
      <c r="V61" s="50">
        <v>36564000</v>
      </c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3825359000</v>
      </c>
      <c r="C63" s="55">
        <f t="shared" si="30"/>
        <v>27183000</v>
      </c>
      <c r="D63" s="55">
        <f t="shared" si="30"/>
        <v>0</v>
      </c>
      <c r="E63" s="55">
        <f t="shared" si="30"/>
        <v>3852542000</v>
      </c>
      <c r="F63" s="56">
        <f t="shared" si="30"/>
        <v>2844442000</v>
      </c>
      <c r="G63" s="57">
        <f t="shared" si="30"/>
        <v>2772347000</v>
      </c>
      <c r="H63" s="56">
        <f t="shared" si="30"/>
        <v>427525000</v>
      </c>
      <c r="I63" s="57">
        <f t="shared" si="30"/>
        <v>529550984</v>
      </c>
      <c r="J63" s="56">
        <f t="shared" si="30"/>
        <v>776695000</v>
      </c>
      <c r="K63" s="57">
        <f t="shared" si="30"/>
        <v>970511549</v>
      </c>
      <c r="L63" s="56">
        <f t="shared" si="30"/>
        <v>461626000</v>
      </c>
      <c r="M63" s="58">
        <f t="shared" si="30"/>
        <v>706251826</v>
      </c>
      <c r="N63" s="56">
        <f t="shared" si="30"/>
        <v>760994000</v>
      </c>
      <c r="O63" s="57">
        <f t="shared" si="30"/>
        <v>581307851</v>
      </c>
      <c r="P63" s="56">
        <f t="shared" si="30"/>
        <v>2426840000</v>
      </c>
      <c r="Q63" s="57">
        <f t="shared" si="30"/>
        <v>2787622210</v>
      </c>
      <c r="R63" s="38">
        <f t="shared" si="14"/>
        <v>64.850766637927677</v>
      </c>
      <c r="S63" s="39">
        <f t="shared" si="15"/>
        <v>-17.691136560686218</v>
      </c>
      <c r="T63" s="38">
        <f t="shared" si="16"/>
        <v>62.993213312145592</v>
      </c>
      <c r="U63" s="39">
        <f t="shared" si="17"/>
        <v>72.357996616260124</v>
      </c>
      <c r="V63" s="56">
        <f>+V59+V60</f>
        <v>110884000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442916000</v>
      </c>
      <c r="C8" s="40">
        <f t="shared" si="0"/>
        <v>18222000</v>
      </c>
      <c r="D8" s="40">
        <f t="shared" si="0"/>
        <v>0</v>
      </c>
      <c r="E8" s="40">
        <f t="shared" si="0"/>
        <v>461138000</v>
      </c>
      <c r="F8" s="41">
        <f t="shared" si="0"/>
        <v>461138000</v>
      </c>
      <c r="G8" s="42">
        <f t="shared" si="0"/>
        <v>461138000</v>
      </c>
      <c r="H8" s="41">
        <f t="shared" si="0"/>
        <v>142967000</v>
      </c>
      <c r="I8" s="42">
        <f t="shared" si="0"/>
        <v>190371222</v>
      </c>
      <c r="J8" s="41">
        <f t="shared" si="0"/>
        <v>178349000</v>
      </c>
      <c r="K8" s="42">
        <f t="shared" si="0"/>
        <v>146153186</v>
      </c>
      <c r="L8" s="41">
        <f t="shared" si="0"/>
        <v>68675000</v>
      </c>
      <c r="M8" s="42">
        <f t="shared" si="0"/>
        <v>33088756</v>
      </c>
      <c r="N8" s="41">
        <f t="shared" si="0"/>
        <v>60947000</v>
      </c>
      <c r="O8" s="42">
        <f t="shared" si="0"/>
        <v>56412246</v>
      </c>
      <c r="P8" s="41">
        <f t="shared" si="0"/>
        <v>450938000</v>
      </c>
      <c r="Q8" s="42">
        <f t="shared" si="0"/>
        <v>426025410</v>
      </c>
      <c r="R8" s="16">
        <f>IF(($L8       =0),0,((($N8       -$L8       )/$L8       )*100))</f>
        <v>-11.253003276301419</v>
      </c>
      <c r="S8" s="17">
        <f>IF(($M8       =0),0,((($O8       -$M8       )/$M8       )*100))</f>
        <v>70.487660521296107</v>
      </c>
      <c r="T8" s="16">
        <f>IF(($E8       =0),0,(($P8       /$E8       )*100))</f>
        <v>97.788080791433359</v>
      </c>
      <c r="U8" s="18">
        <f>IF(($E8       =0),0,(($Q8       /$E8       )*100))</f>
        <v>92.385665462399544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438613000</v>
      </c>
      <c r="C9" s="43">
        <f t="shared" si="2"/>
        <v>18407000</v>
      </c>
      <c r="D9" s="43">
        <f t="shared" si="2"/>
        <v>0</v>
      </c>
      <c r="E9" s="43">
        <f t="shared" si="2"/>
        <v>457020000</v>
      </c>
      <c r="F9" s="44">
        <f t="shared" si="2"/>
        <v>457020000</v>
      </c>
      <c r="G9" s="45">
        <f t="shared" si="2"/>
        <v>457020000</v>
      </c>
      <c r="H9" s="44">
        <f t="shared" si="2"/>
        <v>141779000</v>
      </c>
      <c r="I9" s="45">
        <f t="shared" si="2"/>
        <v>189183720</v>
      </c>
      <c r="J9" s="44">
        <f t="shared" si="2"/>
        <v>177255000</v>
      </c>
      <c r="K9" s="45">
        <f t="shared" si="2"/>
        <v>145004622</v>
      </c>
      <c r="L9" s="44">
        <f t="shared" si="2"/>
        <v>67703000</v>
      </c>
      <c r="M9" s="45">
        <f t="shared" si="2"/>
        <v>32108130</v>
      </c>
      <c r="N9" s="44">
        <f t="shared" si="2"/>
        <v>60185000</v>
      </c>
      <c r="O9" s="45">
        <f t="shared" si="2"/>
        <v>55459636</v>
      </c>
      <c r="P9" s="44">
        <f t="shared" si="2"/>
        <v>446922000</v>
      </c>
      <c r="Q9" s="45">
        <f t="shared" si="2"/>
        <v>421756108</v>
      </c>
      <c r="R9" s="20">
        <f>IF(($L9       =0),0,((($N9       -$L9       )/$L9       )*100))</f>
        <v>-11.104382375965614</v>
      </c>
      <c r="S9" s="21">
        <f>IF(($M9       =0),0,((($O9       -$M9       )/$M9       )*100))</f>
        <v>72.727704790032931</v>
      </c>
      <c r="T9" s="20">
        <f>IF(($E9       =0),0,(($P9       /$E9       )*100))</f>
        <v>97.790468688460024</v>
      </c>
      <c r="U9" s="22">
        <f>IF(($E9       =0),0,(($Q9       /$E9       )*100))</f>
        <v>92.283949936545454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277987000</v>
      </c>
      <c r="C10" s="46">
        <v>31407000</v>
      </c>
      <c r="D10" s="46"/>
      <c r="E10" s="46">
        <f t="shared" ref="E10:E41" si="4">$B10      +$C10      +$D10</f>
        <v>309394000</v>
      </c>
      <c r="F10" s="47">
        <v>309394000</v>
      </c>
      <c r="G10" s="48">
        <v>309394000</v>
      </c>
      <c r="H10" s="47">
        <v>117351000</v>
      </c>
      <c r="I10" s="48">
        <v>161959508</v>
      </c>
      <c r="J10" s="47">
        <v>103184000</v>
      </c>
      <c r="K10" s="48">
        <v>60982203</v>
      </c>
      <c r="L10" s="47">
        <v>27698000</v>
      </c>
      <c r="M10" s="48">
        <v>10616764</v>
      </c>
      <c r="N10" s="47">
        <v>51072000</v>
      </c>
      <c r="O10" s="48">
        <v>47858993</v>
      </c>
      <c r="P10" s="47">
        <f t="shared" ref="P10:P41" si="5">$H10      +$J10      +$L10      +$N10</f>
        <v>299305000</v>
      </c>
      <c r="Q10" s="48">
        <f t="shared" ref="Q10:Q41" si="6">$I10      +$K10      +$M10      +$O10</f>
        <v>281417468</v>
      </c>
      <c r="R10" s="24">
        <f t="shared" ref="R10:R41" si="7">IF(($L10      =0),0,((($N10      -$L10      )/$L10      )*100))</f>
        <v>84.388764531735134</v>
      </c>
      <c r="S10" s="25">
        <f t="shared" ref="S10:S41" si="8">IF(($M10      =0),0,((($O10      -$M10      )/$M10      )*100))</f>
        <v>350.78701005315742</v>
      </c>
      <c r="T10" s="24">
        <f t="shared" ref="T10:T41" si="9">IF(($E10      =0),0,(($P10      /$E10      )*100))</f>
        <v>96.739109355708251</v>
      </c>
      <c r="U10" s="26">
        <f t="shared" ref="U10:U41" si="10">IF(($E10      =0),0,(($Q10      /$E10      )*100))</f>
        <v>90.957635894684458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2601000</v>
      </c>
      <c r="C16" s="46"/>
      <c r="D16" s="46"/>
      <c r="E16" s="46">
        <f t="shared" si="4"/>
        <v>2601000</v>
      </c>
      <c r="F16" s="47">
        <v>2601000</v>
      </c>
      <c r="G16" s="48">
        <v>2601000</v>
      </c>
      <c r="H16" s="47">
        <v>876000</v>
      </c>
      <c r="I16" s="48">
        <v>875817</v>
      </c>
      <c r="J16" s="47">
        <v>1145000</v>
      </c>
      <c r="K16" s="48">
        <v>886123</v>
      </c>
      <c r="L16" s="47">
        <v>580000</v>
      </c>
      <c r="M16" s="48">
        <v>841974</v>
      </c>
      <c r="N16" s="47"/>
      <c r="O16" s="48">
        <v>221695</v>
      </c>
      <c r="P16" s="47">
        <f t="shared" si="5"/>
        <v>2601000</v>
      </c>
      <c r="Q16" s="48">
        <f t="shared" si="6"/>
        <v>2825609</v>
      </c>
      <c r="R16" s="24">
        <f t="shared" si="7"/>
        <v>-100</v>
      </c>
      <c r="S16" s="25">
        <f t="shared" si="8"/>
        <v>-73.669614501160368</v>
      </c>
      <c r="T16" s="24">
        <f t="shared" si="9"/>
        <v>100</v>
      </c>
      <c r="U16" s="26">
        <f t="shared" si="10"/>
        <v>108.6354863514033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158025000</v>
      </c>
      <c r="C23" s="46">
        <v>-13000000</v>
      </c>
      <c r="D23" s="46"/>
      <c r="E23" s="46">
        <f t="shared" si="4"/>
        <v>145025000</v>
      </c>
      <c r="F23" s="47">
        <v>145025000</v>
      </c>
      <c r="G23" s="48">
        <v>145025000</v>
      </c>
      <c r="H23" s="47">
        <v>23552000</v>
      </c>
      <c r="I23" s="48">
        <v>26348395</v>
      </c>
      <c r="J23" s="47">
        <v>72926000</v>
      </c>
      <c r="K23" s="48">
        <v>83136296</v>
      </c>
      <c r="L23" s="47">
        <v>39425000</v>
      </c>
      <c r="M23" s="48">
        <v>20649392</v>
      </c>
      <c r="N23" s="47">
        <v>9113000</v>
      </c>
      <c r="O23" s="48">
        <v>7378948</v>
      </c>
      <c r="P23" s="47">
        <f t="shared" si="5"/>
        <v>145016000</v>
      </c>
      <c r="Q23" s="48">
        <f t="shared" si="6"/>
        <v>137513031</v>
      </c>
      <c r="R23" s="24">
        <f t="shared" si="7"/>
        <v>-76.885225110970197</v>
      </c>
      <c r="S23" s="25">
        <f t="shared" si="8"/>
        <v>-64.265543508496521</v>
      </c>
      <c r="T23" s="24">
        <f t="shared" si="9"/>
        <v>99.993794173418365</v>
      </c>
      <c r="U23" s="26">
        <f t="shared" si="10"/>
        <v>94.820224788829506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4303000</v>
      </c>
      <c r="C27" s="43">
        <f t="shared" si="11"/>
        <v>-185000</v>
      </c>
      <c r="D27" s="43">
        <f t="shared" si="11"/>
        <v>0</v>
      </c>
      <c r="E27" s="43">
        <f t="shared" si="11"/>
        <v>4118000</v>
      </c>
      <c r="F27" s="44">
        <f t="shared" si="11"/>
        <v>4118000</v>
      </c>
      <c r="G27" s="45">
        <f t="shared" si="11"/>
        <v>4118000</v>
      </c>
      <c r="H27" s="44">
        <f t="shared" si="11"/>
        <v>1188000</v>
      </c>
      <c r="I27" s="45">
        <f t="shared" si="11"/>
        <v>1187502</v>
      </c>
      <c r="J27" s="44">
        <f t="shared" si="11"/>
        <v>1094000</v>
      </c>
      <c r="K27" s="45">
        <f t="shared" si="11"/>
        <v>1148564</v>
      </c>
      <c r="L27" s="44">
        <f t="shared" si="11"/>
        <v>972000</v>
      </c>
      <c r="M27" s="45">
        <f t="shared" si="11"/>
        <v>980626</v>
      </c>
      <c r="N27" s="44">
        <f t="shared" si="11"/>
        <v>762000</v>
      </c>
      <c r="O27" s="45">
        <f t="shared" si="11"/>
        <v>952610</v>
      </c>
      <c r="P27" s="44">
        <f t="shared" si="11"/>
        <v>4016000</v>
      </c>
      <c r="Q27" s="45">
        <f t="shared" si="11"/>
        <v>4269302</v>
      </c>
      <c r="R27" s="20">
        <f t="shared" si="7"/>
        <v>-21.604938271604937</v>
      </c>
      <c r="S27" s="21">
        <f t="shared" si="8"/>
        <v>-2.8569505601523923</v>
      </c>
      <c r="T27" s="20">
        <f t="shared" si="9"/>
        <v>97.523069451189897</v>
      </c>
      <c r="U27" s="22">
        <f t="shared" si="10"/>
        <v>103.67416221466732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523000</v>
      </c>
      <c r="I30" s="48">
        <v>522535</v>
      </c>
      <c r="J30" s="47">
        <v>75000</v>
      </c>
      <c r="K30" s="48">
        <v>130200</v>
      </c>
      <c r="L30" s="47">
        <v>300000</v>
      </c>
      <c r="M30" s="48">
        <v>308740</v>
      </c>
      <c r="N30" s="47"/>
      <c r="O30" s="48">
        <v>38523</v>
      </c>
      <c r="P30" s="47">
        <f t="shared" si="5"/>
        <v>898000</v>
      </c>
      <c r="Q30" s="48">
        <f t="shared" si="6"/>
        <v>999998</v>
      </c>
      <c r="R30" s="24">
        <f t="shared" si="7"/>
        <v>-100</v>
      </c>
      <c r="S30" s="25">
        <f t="shared" si="8"/>
        <v>-87.522510850553871</v>
      </c>
      <c r="T30" s="24">
        <f t="shared" si="9"/>
        <v>89.8</v>
      </c>
      <c r="U30" s="26">
        <f t="shared" si="10"/>
        <v>99.999800000000008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3303000</v>
      </c>
      <c r="C32" s="46">
        <v>-185000</v>
      </c>
      <c r="D32" s="46"/>
      <c r="E32" s="46">
        <f t="shared" si="4"/>
        <v>3118000</v>
      </c>
      <c r="F32" s="47">
        <v>3118000</v>
      </c>
      <c r="G32" s="48">
        <v>3118000</v>
      </c>
      <c r="H32" s="47">
        <v>665000</v>
      </c>
      <c r="I32" s="48">
        <v>664967</v>
      </c>
      <c r="J32" s="47">
        <v>1019000</v>
      </c>
      <c r="K32" s="48">
        <v>1018364</v>
      </c>
      <c r="L32" s="47">
        <v>672000</v>
      </c>
      <c r="M32" s="48">
        <v>671886</v>
      </c>
      <c r="N32" s="47">
        <v>762000</v>
      </c>
      <c r="O32" s="48">
        <v>914087</v>
      </c>
      <c r="P32" s="47">
        <f t="shared" si="5"/>
        <v>3118000</v>
      </c>
      <c r="Q32" s="48">
        <f t="shared" si="6"/>
        <v>3269304</v>
      </c>
      <c r="R32" s="24">
        <f t="shared" si="7"/>
        <v>13.392857142857142</v>
      </c>
      <c r="S32" s="25">
        <f t="shared" si="8"/>
        <v>36.047930750157022</v>
      </c>
      <c r="T32" s="24">
        <f t="shared" si="9"/>
        <v>100</v>
      </c>
      <c r="U32" s="26">
        <f t="shared" si="10"/>
        <v>104.85259781911482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1000000</v>
      </c>
      <c r="C42" s="52">
        <f t="shared" si="13"/>
        <v>0</v>
      </c>
      <c r="D42" s="52">
        <f t="shared" si="13"/>
        <v>0</v>
      </c>
      <c r="E42" s="52">
        <f t="shared" si="13"/>
        <v>1000000</v>
      </c>
      <c r="F42" s="53">
        <f t="shared" si="13"/>
        <v>1000000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1000000</v>
      </c>
      <c r="C54" s="43">
        <f t="shared" si="24"/>
        <v>0</v>
      </c>
      <c r="D54" s="43">
        <f t="shared" si="24"/>
        <v>0</v>
      </c>
      <c r="E54" s="43">
        <f t="shared" si="24"/>
        <v>1000000</v>
      </c>
      <c r="F54" s="44">
        <f t="shared" si="24"/>
        <v>1000000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1000000</v>
      </c>
      <c r="C57" s="46"/>
      <c r="D57" s="46"/>
      <c r="E57" s="46">
        <f t="shared" si="21"/>
        <v>1000000</v>
      </c>
      <c r="F57" s="47">
        <v>1000000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443916000</v>
      </c>
      <c r="C59" s="43">
        <f t="shared" si="26"/>
        <v>18222000</v>
      </c>
      <c r="D59" s="43">
        <f t="shared" si="26"/>
        <v>0</v>
      </c>
      <c r="E59" s="43">
        <f t="shared" si="26"/>
        <v>462138000</v>
      </c>
      <c r="F59" s="44">
        <f t="shared" si="26"/>
        <v>462138000</v>
      </c>
      <c r="G59" s="45">
        <f t="shared" si="26"/>
        <v>461138000</v>
      </c>
      <c r="H59" s="44">
        <f t="shared" si="26"/>
        <v>142967000</v>
      </c>
      <c r="I59" s="45">
        <f t="shared" si="26"/>
        <v>190371222</v>
      </c>
      <c r="J59" s="44">
        <f t="shared" si="26"/>
        <v>178349000</v>
      </c>
      <c r="K59" s="45">
        <f t="shared" si="26"/>
        <v>146153186</v>
      </c>
      <c r="L59" s="44">
        <f t="shared" si="26"/>
        <v>68675000</v>
      </c>
      <c r="M59" s="45">
        <f t="shared" si="26"/>
        <v>33088756</v>
      </c>
      <c r="N59" s="44">
        <f t="shared" si="26"/>
        <v>60947000</v>
      </c>
      <c r="O59" s="45">
        <f t="shared" si="26"/>
        <v>56412246</v>
      </c>
      <c r="P59" s="44">
        <f t="shared" si="26"/>
        <v>450938000</v>
      </c>
      <c r="Q59" s="45">
        <f t="shared" si="26"/>
        <v>426025410</v>
      </c>
      <c r="R59" s="20">
        <f t="shared" si="14"/>
        <v>-11.253003276301419</v>
      </c>
      <c r="S59" s="21">
        <f t="shared" si="15"/>
        <v>70.487660521296107</v>
      </c>
      <c r="T59" s="20">
        <f t="shared" si="16"/>
        <v>97.576481483885772</v>
      </c>
      <c r="U59" s="22">
        <f t="shared" si="17"/>
        <v>92.185756202692701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443916000</v>
      </c>
      <c r="C63" s="55">
        <f t="shared" si="30"/>
        <v>18222000</v>
      </c>
      <c r="D63" s="55">
        <f t="shared" si="30"/>
        <v>0</v>
      </c>
      <c r="E63" s="55">
        <f t="shared" si="30"/>
        <v>462138000</v>
      </c>
      <c r="F63" s="56">
        <f t="shared" si="30"/>
        <v>462138000</v>
      </c>
      <c r="G63" s="57">
        <f t="shared" si="30"/>
        <v>461138000</v>
      </c>
      <c r="H63" s="56">
        <f t="shared" si="30"/>
        <v>142967000</v>
      </c>
      <c r="I63" s="57">
        <f t="shared" si="30"/>
        <v>190371222</v>
      </c>
      <c r="J63" s="56">
        <f t="shared" si="30"/>
        <v>178349000</v>
      </c>
      <c r="K63" s="57">
        <f t="shared" si="30"/>
        <v>146153186</v>
      </c>
      <c r="L63" s="56">
        <f t="shared" si="30"/>
        <v>68675000</v>
      </c>
      <c r="M63" s="58">
        <f t="shared" si="30"/>
        <v>33088756</v>
      </c>
      <c r="N63" s="56">
        <f t="shared" si="30"/>
        <v>60947000</v>
      </c>
      <c r="O63" s="57">
        <f t="shared" si="30"/>
        <v>56412246</v>
      </c>
      <c r="P63" s="56">
        <f t="shared" si="30"/>
        <v>450938000</v>
      </c>
      <c r="Q63" s="57">
        <f t="shared" si="30"/>
        <v>426025410</v>
      </c>
      <c r="R63" s="38">
        <f t="shared" si="14"/>
        <v>-11.253003276301419</v>
      </c>
      <c r="S63" s="39">
        <f t="shared" si="15"/>
        <v>70.487660521296107</v>
      </c>
      <c r="T63" s="38">
        <f t="shared" si="16"/>
        <v>97.576481483885772</v>
      </c>
      <c r="U63" s="39">
        <f t="shared" si="17"/>
        <v>92.185756202692701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3290000</v>
      </c>
      <c r="C8" s="40">
        <f t="shared" si="0"/>
        <v>0</v>
      </c>
      <c r="D8" s="40">
        <f t="shared" si="0"/>
        <v>0</v>
      </c>
      <c r="E8" s="40">
        <f t="shared" si="0"/>
        <v>3290000</v>
      </c>
      <c r="F8" s="41">
        <f t="shared" si="0"/>
        <v>3290000</v>
      </c>
      <c r="G8" s="42">
        <f t="shared" si="0"/>
        <v>3290000</v>
      </c>
      <c r="H8" s="41">
        <f t="shared" si="0"/>
        <v>496000</v>
      </c>
      <c r="I8" s="42">
        <f t="shared" si="0"/>
        <v>126270</v>
      </c>
      <c r="J8" s="41">
        <f t="shared" si="0"/>
        <v>919000</v>
      </c>
      <c r="K8" s="42">
        <f t="shared" si="0"/>
        <v>237158</v>
      </c>
      <c r="L8" s="41">
        <f t="shared" si="0"/>
        <v>567000</v>
      </c>
      <c r="M8" s="42">
        <f t="shared" si="0"/>
        <v>150454</v>
      </c>
      <c r="N8" s="41">
        <f t="shared" si="0"/>
        <v>1256000</v>
      </c>
      <c r="O8" s="42">
        <f t="shared" si="0"/>
        <v>486117</v>
      </c>
      <c r="P8" s="41">
        <f t="shared" si="0"/>
        <v>3238000</v>
      </c>
      <c r="Q8" s="42">
        <f t="shared" si="0"/>
        <v>999999</v>
      </c>
      <c r="R8" s="16">
        <f>IF(($L8       =0),0,((($N8       -$L8       )/$L8       )*100))</f>
        <v>121.51675485008819</v>
      </c>
      <c r="S8" s="17">
        <f>IF(($M8       =0),0,((($O8       -$M8       )/$M8       )*100))</f>
        <v>223.10008374652716</v>
      </c>
      <c r="T8" s="16">
        <f>IF(($E8       =0),0,(($P8       /$E8       )*100))</f>
        <v>98.419452887538</v>
      </c>
      <c r="U8" s="18">
        <f>IF(($E8       =0),0,(($Q8       /$E8       )*100))</f>
        <v>30.395106382978724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2290000</v>
      </c>
      <c r="C9" s="43">
        <f t="shared" si="2"/>
        <v>0</v>
      </c>
      <c r="D9" s="43">
        <f t="shared" si="2"/>
        <v>0</v>
      </c>
      <c r="E9" s="43">
        <f t="shared" si="2"/>
        <v>2290000</v>
      </c>
      <c r="F9" s="44">
        <f t="shared" si="2"/>
        <v>2290000</v>
      </c>
      <c r="G9" s="45">
        <f t="shared" si="2"/>
        <v>2290000</v>
      </c>
      <c r="H9" s="44">
        <f t="shared" si="2"/>
        <v>370000</v>
      </c>
      <c r="I9" s="45">
        <f t="shared" si="2"/>
        <v>0</v>
      </c>
      <c r="J9" s="44">
        <f t="shared" si="2"/>
        <v>707000</v>
      </c>
      <c r="K9" s="45">
        <f t="shared" si="2"/>
        <v>0</v>
      </c>
      <c r="L9" s="44">
        <f t="shared" si="2"/>
        <v>417000</v>
      </c>
      <c r="M9" s="45">
        <f t="shared" si="2"/>
        <v>0</v>
      </c>
      <c r="N9" s="44">
        <f t="shared" si="2"/>
        <v>770000</v>
      </c>
      <c r="O9" s="45">
        <f t="shared" si="2"/>
        <v>0</v>
      </c>
      <c r="P9" s="44">
        <f t="shared" si="2"/>
        <v>2264000</v>
      </c>
      <c r="Q9" s="45">
        <f t="shared" si="2"/>
        <v>0</v>
      </c>
      <c r="R9" s="20">
        <f>IF(($L9       =0),0,((($N9       -$L9       )/$L9       )*100))</f>
        <v>84.65227817745803</v>
      </c>
      <c r="S9" s="21">
        <f>IF(($M9       =0),0,((($O9       -$M9       )/$M9       )*100))</f>
        <v>0</v>
      </c>
      <c r="T9" s="20">
        <f>IF(($E9       =0),0,(($P9       /$E9       )*100))</f>
        <v>98.864628820960704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2290000</v>
      </c>
      <c r="C16" s="46"/>
      <c r="D16" s="46"/>
      <c r="E16" s="46">
        <f t="shared" si="4"/>
        <v>2290000</v>
      </c>
      <c r="F16" s="47">
        <v>2290000</v>
      </c>
      <c r="G16" s="48">
        <v>2290000</v>
      </c>
      <c r="H16" s="47">
        <v>370000</v>
      </c>
      <c r="I16" s="48"/>
      <c r="J16" s="47">
        <v>707000</v>
      </c>
      <c r="K16" s="48"/>
      <c r="L16" s="47">
        <v>417000</v>
      </c>
      <c r="M16" s="48"/>
      <c r="N16" s="47">
        <v>770000</v>
      </c>
      <c r="O16" s="48"/>
      <c r="P16" s="47">
        <f t="shared" si="5"/>
        <v>2264000</v>
      </c>
      <c r="Q16" s="48">
        <f t="shared" si="6"/>
        <v>0</v>
      </c>
      <c r="R16" s="24">
        <f t="shared" si="7"/>
        <v>84.65227817745803</v>
      </c>
      <c r="S16" s="25">
        <f t="shared" si="8"/>
        <v>0</v>
      </c>
      <c r="T16" s="24">
        <f t="shared" si="9"/>
        <v>98.864628820960704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1000000</v>
      </c>
      <c r="C27" s="43">
        <f t="shared" si="11"/>
        <v>0</v>
      </c>
      <c r="D27" s="43">
        <f t="shared" si="11"/>
        <v>0</v>
      </c>
      <c r="E27" s="43">
        <f t="shared" si="11"/>
        <v>1000000</v>
      </c>
      <c r="F27" s="44">
        <f t="shared" si="11"/>
        <v>1000000</v>
      </c>
      <c r="G27" s="45">
        <f t="shared" si="11"/>
        <v>1000000</v>
      </c>
      <c r="H27" s="44">
        <f t="shared" si="11"/>
        <v>126000</v>
      </c>
      <c r="I27" s="45">
        <f t="shared" si="11"/>
        <v>126270</v>
      </c>
      <c r="J27" s="44">
        <f t="shared" si="11"/>
        <v>212000</v>
      </c>
      <c r="K27" s="45">
        <f t="shared" si="11"/>
        <v>237158</v>
      </c>
      <c r="L27" s="44">
        <f t="shared" si="11"/>
        <v>150000</v>
      </c>
      <c r="M27" s="45">
        <f t="shared" si="11"/>
        <v>150454</v>
      </c>
      <c r="N27" s="44">
        <f t="shared" si="11"/>
        <v>486000</v>
      </c>
      <c r="O27" s="45">
        <f t="shared" si="11"/>
        <v>486117</v>
      </c>
      <c r="P27" s="44">
        <f t="shared" si="11"/>
        <v>974000</v>
      </c>
      <c r="Q27" s="45">
        <f t="shared" si="11"/>
        <v>999999</v>
      </c>
      <c r="R27" s="20">
        <f t="shared" si="7"/>
        <v>224.00000000000003</v>
      </c>
      <c r="S27" s="21">
        <f t="shared" si="8"/>
        <v>223.10008374652716</v>
      </c>
      <c r="T27" s="20">
        <f t="shared" si="9"/>
        <v>97.399999999999991</v>
      </c>
      <c r="U27" s="22">
        <f t="shared" si="10"/>
        <v>99.999899999999997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126000</v>
      </c>
      <c r="I30" s="48">
        <v>126270</v>
      </c>
      <c r="J30" s="47">
        <v>212000</v>
      </c>
      <c r="K30" s="48">
        <v>237158</v>
      </c>
      <c r="L30" s="47">
        <v>150000</v>
      </c>
      <c r="M30" s="48">
        <v>150454</v>
      </c>
      <c r="N30" s="47">
        <v>486000</v>
      </c>
      <c r="O30" s="48">
        <v>486117</v>
      </c>
      <c r="P30" s="47">
        <f t="shared" si="5"/>
        <v>974000</v>
      </c>
      <c r="Q30" s="48">
        <f t="shared" si="6"/>
        <v>999999</v>
      </c>
      <c r="R30" s="24">
        <f t="shared" si="7"/>
        <v>224.00000000000003</v>
      </c>
      <c r="S30" s="25">
        <f t="shared" si="8"/>
        <v>223.10008374652716</v>
      </c>
      <c r="T30" s="24">
        <f t="shared" si="9"/>
        <v>97.399999999999991</v>
      </c>
      <c r="U30" s="26">
        <f t="shared" si="10"/>
        <v>99.999899999999997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20666000</v>
      </c>
      <c r="C42" s="52">
        <f t="shared" si="13"/>
        <v>0</v>
      </c>
      <c r="D42" s="52">
        <f t="shared" si="13"/>
        <v>0</v>
      </c>
      <c r="E42" s="52">
        <f t="shared" si="13"/>
        <v>20666000</v>
      </c>
      <c r="F42" s="53">
        <f t="shared" si="13"/>
        <v>20666000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20666000</v>
      </c>
      <c r="C54" s="43">
        <f t="shared" si="24"/>
        <v>0</v>
      </c>
      <c r="D54" s="43">
        <f t="shared" si="24"/>
        <v>0</v>
      </c>
      <c r="E54" s="43">
        <f t="shared" si="24"/>
        <v>20666000</v>
      </c>
      <c r="F54" s="44">
        <f t="shared" si="24"/>
        <v>20666000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20666000</v>
      </c>
      <c r="C57" s="46"/>
      <c r="D57" s="46"/>
      <c r="E57" s="46">
        <f t="shared" si="21"/>
        <v>20666000</v>
      </c>
      <c r="F57" s="47">
        <v>20666000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23956000</v>
      </c>
      <c r="C59" s="43">
        <f t="shared" si="26"/>
        <v>0</v>
      </c>
      <c r="D59" s="43">
        <f t="shared" si="26"/>
        <v>0</v>
      </c>
      <c r="E59" s="43">
        <f t="shared" si="26"/>
        <v>23956000</v>
      </c>
      <c r="F59" s="44">
        <f t="shared" si="26"/>
        <v>23956000</v>
      </c>
      <c r="G59" s="45">
        <f t="shared" si="26"/>
        <v>3290000</v>
      </c>
      <c r="H59" s="44">
        <f t="shared" si="26"/>
        <v>496000</v>
      </c>
      <c r="I59" s="45">
        <f t="shared" si="26"/>
        <v>126270</v>
      </c>
      <c r="J59" s="44">
        <f t="shared" si="26"/>
        <v>919000</v>
      </c>
      <c r="K59" s="45">
        <f t="shared" si="26"/>
        <v>237158</v>
      </c>
      <c r="L59" s="44">
        <f t="shared" si="26"/>
        <v>567000</v>
      </c>
      <c r="M59" s="45">
        <f t="shared" si="26"/>
        <v>150454</v>
      </c>
      <c r="N59" s="44">
        <f t="shared" si="26"/>
        <v>1256000</v>
      </c>
      <c r="O59" s="45">
        <f t="shared" si="26"/>
        <v>486117</v>
      </c>
      <c r="P59" s="44">
        <f t="shared" si="26"/>
        <v>3238000</v>
      </c>
      <c r="Q59" s="45">
        <f t="shared" si="26"/>
        <v>999999</v>
      </c>
      <c r="R59" s="20">
        <f t="shared" si="14"/>
        <v>121.51675485008819</v>
      </c>
      <c r="S59" s="21">
        <f t="shared" si="15"/>
        <v>223.10008374652716</v>
      </c>
      <c r="T59" s="20">
        <f t="shared" si="16"/>
        <v>13.516446819168475</v>
      </c>
      <c r="U59" s="22">
        <f t="shared" si="17"/>
        <v>4.1743154115879113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23956000</v>
      </c>
      <c r="C63" s="55">
        <f t="shared" si="30"/>
        <v>0</v>
      </c>
      <c r="D63" s="55">
        <f t="shared" si="30"/>
        <v>0</v>
      </c>
      <c r="E63" s="55">
        <f t="shared" si="30"/>
        <v>23956000</v>
      </c>
      <c r="F63" s="56">
        <f t="shared" si="30"/>
        <v>23956000</v>
      </c>
      <c r="G63" s="57">
        <f t="shared" si="30"/>
        <v>3290000</v>
      </c>
      <c r="H63" s="56">
        <f t="shared" si="30"/>
        <v>496000</v>
      </c>
      <c r="I63" s="57">
        <f t="shared" si="30"/>
        <v>126270</v>
      </c>
      <c r="J63" s="56">
        <f t="shared" si="30"/>
        <v>919000</v>
      </c>
      <c r="K63" s="57">
        <f t="shared" si="30"/>
        <v>237158</v>
      </c>
      <c r="L63" s="56">
        <f t="shared" si="30"/>
        <v>567000</v>
      </c>
      <c r="M63" s="58">
        <f t="shared" si="30"/>
        <v>150454</v>
      </c>
      <c r="N63" s="56">
        <f t="shared" si="30"/>
        <v>1256000</v>
      </c>
      <c r="O63" s="57">
        <f t="shared" si="30"/>
        <v>486117</v>
      </c>
      <c r="P63" s="56">
        <f t="shared" si="30"/>
        <v>3238000</v>
      </c>
      <c r="Q63" s="57">
        <f t="shared" si="30"/>
        <v>999999</v>
      </c>
      <c r="R63" s="38">
        <f t="shared" si="14"/>
        <v>121.51675485008819</v>
      </c>
      <c r="S63" s="39">
        <f t="shared" si="15"/>
        <v>223.10008374652716</v>
      </c>
      <c r="T63" s="38">
        <f t="shared" si="16"/>
        <v>13.516446819168475</v>
      </c>
      <c r="U63" s="39">
        <f t="shared" si="17"/>
        <v>4.1743154115879113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5644000</v>
      </c>
      <c r="C8" s="40">
        <f t="shared" si="0"/>
        <v>0</v>
      </c>
      <c r="D8" s="40">
        <f t="shared" si="0"/>
        <v>0</v>
      </c>
      <c r="E8" s="40">
        <f t="shared" si="0"/>
        <v>5644000</v>
      </c>
      <c r="F8" s="41">
        <f t="shared" si="0"/>
        <v>5644000</v>
      </c>
      <c r="G8" s="42">
        <f t="shared" si="0"/>
        <v>5644000</v>
      </c>
      <c r="H8" s="41">
        <f t="shared" si="0"/>
        <v>812000</v>
      </c>
      <c r="I8" s="42">
        <f t="shared" si="0"/>
        <v>0</v>
      </c>
      <c r="J8" s="41">
        <f t="shared" si="0"/>
        <v>476000</v>
      </c>
      <c r="K8" s="42">
        <f t="shared" si="0"/>
        <v>0</v>
      </c>
      <c r="L8" s="41">
        <f t="shared" si="0"/>
        <v>827000</v>
      </c>
      <c r="M8" s="42">
        <f t="shared" si="0"/>
        <v>0</v>
      </c>
      <c r="N8" s="41">
        <f t="shared" si="0"/>
        <v>1498000</v>
      </c>
      <c r="O8" s="42">
        <f t="shared" si="0"/>
        <v>0</v>
      </c>
      <c r="P8" s="41">
        <f t="shared" si="0"/>
        <v>3613000</v>
      </c>
      <c r="Q8" s="42">
        <f t="shared" si="0"/>
        <v>0</v>
      </c>
      <c r="R8" s="16">
        <f>IF(($L8       =0),0,((($N8       -$L8       )/$L8       )*100))</f>
        <v>81.136638452236994</v>
      </c>
      <c r="S8" s="17">
        <f>IF(($M8       =0),0,((($O8       -$M8       )/$M8       )*100))</f>
        <v>0</v>
      </c>
      <c r="T8" s="16">
        <f>IF(($E8       =0),0,(($P8       /$E8       )*100))</f>
        <v>64.014883061658395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2538000</v>
      </c>
      <c r="C9" s="43">
        <f t="shared" si="2"/>
        <v>0</v>
      </c>
      <c r="D9" s="43">
        <f t="shared" si="2"/>
        <v>0</v>
      </c>
      <c r="E9" s="43">
        <f t="shared" si="2"/>
        <v>2538000</v>
      </c>
      <c r="F9" s="44">
        <f t="shared" si="2"/>
        <v>2538000</v>
      </c>
      <c r="G9" s="45">
        <f t="shared" si="2"/>
        <v>2538000</v>
      </c>
      <c r="H9" s="44">
        <f t="shared" si="2"/>
        <v>171000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217000</v>
      </c>
      <c r="M9" s="45">
        <f t="shared" si="2"/>
        <v>0</v>
      </c>
      <c r="N9" s="44">
        <f t="shared" si="2"/>
        <v>1320000</v>
      </c>
      <c r="O9" s="45">
        <f t="shared" si="2"/>
        <v>0</v>
      </c>
      <c r="P9" s="44">
        <f t="shared" si="2"/>
        <v>1708000</v>
      </c>
      <c r="Q9" s="45">
        <f t="shared" si="2"/>
        <v>0</v>
      </c>
      <c r="R9" s="20">
        <f>IF(($L9       =0),0,((($N9       -$L9       )/$L9       )*100))</f>
        <v>508.29493087557609</v>
      </c>
      <c r="S9" s="21">
        <f>IF(($M9       =0),0,((($O9       -$M9       )/$M9       )*100))</f>
        <v>0</v>
      </c>
      <c r="T9" s="20">
        <f>IF(($E9       =0),0,(($P9       /$E9       )*100))</f>
        <v>67.297084318360916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2538000</v>
      </c>
      <c r="C16" s="46"/>
      <c r="D16" s="46"/>
      <c r="E16" s="46">
        <f t="shared" si="4"/>
        <v>2538000</v>
      </c>
      <c r="F16" s="47">
        <v>2538000</v>
      </c>
      <c r="G16" s="48">
        <v>2538000</v>
      </c>
      <c r="H16" s="47">
        <v>171000</v>
      </c>
      <c r="I16" s="48"/>
      <c r="J16" s="47"/>
      <c r="K16" s="48"/>
      <c r="L16" s="47">
        <v>217000</v>
      </c>
      <c r="M16" s="48"/>
      <c r="N16" s="47">
        <v>1320000</v>
      </c>
      <c r="O16" s="48"/>
      <c r="P16" s="47">
        <f t="shared" si="5"/>
        <v>1708000</v>
      </c>
      <c r="Q16" s="48">
        <f t="shared" si="6"/>
        <v>0</v>
      </c>
      <c r="R16" s="24">
        <f t="shared" si="7"/>
        <v>508.29493087557609</v>
      </c>
      <c r="S16" s="25">
        <f t="shared" si="8"/>
        <v>0</v>
      </c>
      <c r="T16" s="24">
        <f t="shared" si="9"/>
        <v>67.297084318360916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3106000</v>
      </c>
      <c r="C27" s="43">
        <f t="shared" si="11"/>
        <v>0</v>
      </c>
      <c r="D27" s="43">
        <f t="shared" si="11"/>
        <v>0</v>
      </c>
      <c r="E27" s="43">
        <f t="shared" si="11"/>
        <v>3106000</v>
      </c>
      <c r="F27" s="44">
        <f t="shared" si="11"/>
        <v>3106000</v>
      </c>
      <c r="G27" s="45">
        <f t="shared" si="11"/>
        <v>3106000</v>
      </c>
      <c r="H27" s="44">
        <f t="shared" si="11"/>
        <v>641000</v>
      </c>
      <c r="I27" s="45">
        <f t="shared" si="11"/>
        <v>0</v>
      </c>
      <c r="J27" s="44">
        <f t="shared" si="11"/>
        <v>476000</v>
      </c>
      <c r="K27" s="45">
        <f t="shared" si="11"/>
        <v>0</v>
      </c>
      <c r="L27" s="44">
        <f t="shared" si="11"/>
        <v>610000</v>
      </c>
      <c r="M27" s="45">
        <f t="shared" si="11"/>
        <v>0</v>
      </c>
      <c r="N27" s="44">
        <f t="shared" si="11"/>
        <v>178000</v>
      </c>
      <c r="O27" s="45">
        <f t="shared" si="11"/>
        <v>0</v>
      </c>
      <c r="P27" s="44">
        <f t="shared" si="11"/>
        <v>1905000</v>
      </c>
      <c r="Q27" s="45">
        <f t="shared" si="11"/>
        <v>0</v>
      </c>
      <c r="R27" s="20">
        <f t="shared" si="7"/>
        <v>-70.819672131147541</v>
      </c>
      <c r="S27" s="21">
        <f t="shared" si="8"/>
        <v>0</v>
      </c>
      <c r="T27" s="20">
        <f t="shared" si="9"/>
        <v>61.332904056664518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641000</v>
      </c>
      <c r="I30" s="48"/>
      <c r="J30" s="47">
        <v>476000</v>
      </c>
      <c r="K30" s="48"/>
      <c r="L30" s="47">
        <v>610000</v>
      </c>
      <c r="M30" s="48"/>
      <c r="N30" s="47">
        <v>110000</v>
      </c>
      <c r="O30" s="48"/>
      <c r="P30" s="47">
        <f t="shared" si="5"/>
        <v>1837000</v>
      </c>
      <c r="Q30" s="48">
        <f t="shared" si="6"/>
        <v>0</v>
      </c>
      <c r="R30" s="24">
        <f t="shared" si="7"/>
        <v>-81.967213114754102</v>
      </c>
      <c r="S30" s="25">
        <f t="shared" si="8"/>
        <v>0</v>
      </c>
      <c r="T30" s="24">
        <f t="shared" si="9"/>
        <v>99.297297297297291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1256000</v>
      </c>
      <c r="C32" s="46"/>
      <c r="D32" s="46"/>
      <c r="E32" s="46">
        <f t="shared" si="4"/>
        <v>1256000</v>
      </c>
      <c r="F32" s="47">
        <v>1256000</v>
      </c>
      <c r="G32" s="48">
        <v>1256000</v>
      </c>
      <c r="H32" s="47"/>
      <c r="I32" s="48"/>
      <c r="J32" s="47"/>
      <c r="K32" s="48"/>
      <c r="L32" s="47"/>
      <c r="M32" s="48"/>
      <c r="N32" s="47">
        <v>68000</v>
      </c>
      <c r="O32" s="48"/>
      <c r="P32" s="47">
        <f t="shared" si="5"/>
        <v>68000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5.4140127388535033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5500000</v>
      </c>
      <c r="C42" s="52">
        <f t="shared" si="13"/>
        <v>0</v>
      </c>
      <c r="D42" s="52">
        <f t="shared" si="13"/>
        <v>0</v>
      </c>
      <c r="E42" s="52">
        <f t="shared" si="13"/>
        <v>5500000</v>
      </c>
      <c r="F42" s="53">
        <f t="shared" si="13"/>
        <v>5500000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5500000</v>
      </c>
      <c r="C54" s="43">
        <f t="shared" si="24"/>
        <v>0</v>
      </c>
      <c r="D54" s="43">
        <f t="shared" si="24"/>
        <v>0</v>
      </c>
      <c r="E54" s="43">
        <f t="shared" si="24"/>
        <v>5500000</v>
      </c>
      <c r="F54" s="44">
        <f t="shared" si="24"/>
        <v>5500000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5500000</v>
      </c>
      <c r="C57" s="46"/>
      <c r="D57" s="46"/>
      <c r="E57" s="46">
        <f t="shared" si="21"/>
        <v>5500000</v>
      </c>
      <c r="F57" s="47">
        <v>5500000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11144000</v>
      </c>
      <c r="C59" s="43">
        <f t="shared" si="26"/>
        <v>0</v>
      </c>
      <c r="D59" s="43">
        <f t="shared" si="26"/>
        <v>0</v>
      </c>
      <c r="E59" s="43">
        <f t="shared" si="26"/>
        <v>11144000</v>
      </c>
      <c r="F59" s="44">
        <f t="shared" si="26"/>
        <v>11144000</v>
      </c>
      <c r="G59" s="45">
        <f t="shared" si="26"/>
        <v>5644000</v>
      </c>
      <c r="H59" s="44">
        <f t="shared" si="26"/>
        <v>812000</v>
      </c>
      <c r="I59" s="45">
        <f t="shared" si="26"/>
        <v>0</v>
      </c>
      <c r="J59" s="44">
        <f t="shared" si="26"/>
        <v>476000</v>
      </c>
      <c r="K59" s="45">
        <f t="shared" si="26"/>
        <v>0</v>
      </c>
      <c r="L59" s="44">
        <f t="shared" si="26"/>
        <v>827000</v>
      </c>
      <c r="M59" s="45">
        <f t="shared" si="26"/>
        <v>0</v>
      </c>
      <c r="N59" s="44">
        <f t="shared" si="26"/>
        <v>1498000</v>
      </c>
      <c r="O59" s="45">
        <f t="shared" si="26"/>
        <v>0</v>
      </c>
      <c r="P59" s="44">
        <f t="shared" si="26"/>
        <v>3613000</v>
      </c>
      <c r="Q59" s="45">
        <f t="shared" si="26"/>
        <v>0</v>
      </c>
      <c r="R59" s="20">
        <f t="shared" si="14"/>
        <v>81.136638452236994</v>
      </c>
      <c r="S59" s="21">
        <f t="shared" si="15"/>
        <v>0</v>
      </c>
      <c r="T59" s="20">
        <f t="shared" si="16"/>
        <v>32.421033740129218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11144000</v>
      </c>
      <c r="C63" s="55">
        <f t="shared" si="30"/>
        <v>0</v>
      </c>
      <c r="D63" s="55">
        <f t="shared" si="30"/>
        <v>0</v>
      </c>
      <c r="E63" s="55">
        <f t="shared" si="30"/>
        <v>11144000</v>
      </c>
      <c r="F63" s="56">
        <f t="shared" si="30"/>
        <v>11144000</v>
      </c>
      <c r="G63" s="57">
        <f t="shared" si="30"/>
        <v>5644000</v>
      </c>
      <c r="H63" s="56">
        <f t="shared" si="30"/>
        <v>812000</v>
      </c>
      <c r="I63" s="57">
        <f t="shared" si="30"/>
        <v>0</v>
      </c>
      <c r="J63" s="56">
        <f t="shared" si="30"/>
        <v>476000</v>
      </c>
      <c r="K63" s="57">
        <f t="shared" si="30"/>
        <v>0</v>
      </c>
      <c r="L63" s="56">
        <f t="shared" si="30"/>
        <v>827000</v>
      </c>
      <c r="M63" s="58">
        <f t="shared" si="30"/>
        <v>0</v>
      </c>
      <c r="N63" s="56">
        <f t="shared" si="30"/>
        <v>1498000</v>
      </c>
      <c r="O63" s="57">
        <f t="shared" si="30"/>
        <v>0</v>
      </c>
      <c r="P63" s="56">
        <f t="shared" si="30"/>
        <v>3613000</v>
      </c>
      <c r="Q63" s="57">
        <f t="shared" si="30"/>
        <v>0</v>
      </c>
      <c r="R63" s="38">
        <f t="shared" si="14"/>
        <v>81.136638452236994</v>
      </c>
      <c r="S63" s="39">
        <f t="shared" si="15"/>
        <v>0</v>
      </c>
      <c r="T63" s="38">
        <f t="shared" si="16"/>
        <v>32.421033740129218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368633000</v>
      </c>
      <c r="C8" s="40">
        <f t="shared" si="0"/>
        <v>-59767000</v>
      </c>
      <c r="D8" s="40">
        <f t="shared" si="0"/>
        <v>0</v>
      </c>
      <c r="E8" s="40">
        <f t="shared" si="0"/>
        <v>308866000</v>
      </c>
      <c r="F8" s="41">
        <f t="shared" si="0"/>
        <v>294484000</v>
      </c>
      <c r="G8" s="42">
        <f t="shared" si="0"/>
        <v>294484000</v>
      </c>
      <c r="H8" s="41">
        <f t="shared" si="0"/>
        <v>1724000</v>
      </c>
      <c r="I8" s="42">
        <f t="shared" si="0"/>
        <v>8711423</v>
      </c>
      <c r="J8" s="41">
        <f t="shared" si="0"/>
        <v>96185000</v>
      </c>
      <c r="K8" s="42">
        <f t="shared" si="0"/>
        <v>9034119</v>
      </c>
      <c r="L8" s="41">
        <f t="shared" si="0"/>
        <v>47563000</v>
      </c>
      <c r="M8" s="42">
        <f t="shared" si="0"/>
        <v>-71907908</v>
      </c>
      <c r="N8" s="41">
        <f t="shared" si="0"/>
        <v>141620000</v>
      </c>
      <c r="O8" s="42">
        <f t="shared" si="0"/>
        <v>76302564</v>
      </c>
      <c r="P8" s="41">
        <f t="shared" si="0"/>
        <v>287092000</v>
      </c>
      <c r="Q8" s="42">
        <f t="shared" si="0"/>
        <v>22140198</v>
      </c>
      <c r="R8" s="16">
        <f>IF(($L8       =0),0,((($N8       -$L8       )/$L8       )*100))</f>
        <v>197.75245463911025</v>
      </c>
      <c r="S8" s="17">
        <f>IF(($M8       =0),0,((($O8       -$M8       )/$M8       )*100))</f>
        <v>-206.11150584439196</v>
      </c>
      <c r="T8" s="16">
        <f>IF(($E8       =0),0,(($P8       /$E8       )*100))</f>
        <v>92.950340924543326</v>
      </c>
      <c r="U8" s="18">
        <f>IF(($E8       =0),0,(($Q8       /$E8       )*100))</f>
        <v>7.1682211703457162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363788000</v>
      </c>
      <c r="C9" s="43">
        <f t="shared" si="2"/>
        <v>-74149000</v>
      </c>
      <c r="D9" s="43">
        <f t="shared" si="2"/>
        <v>0</v>
      </c>
      <c r="E9" s="43">
        <f t="shared" si="2"/>
        <v>289639000</v>
      </c>
      <c r="F9" s="44">
        <f t="shared" si="2"/>
        <v>289639000</v>
      </c>
      <c r="G9" s="45">
        <f t="shared" si="2"/>
        <v>289639000</v>
      </c>
      <c r="H9" s="44">
        <f t="shared" si="2"/>
        <v>610000</v>
      </c>
      <c r="I9" s="45">
        <f t="shared" si="2"/>
        <v>7937863</v>
      </c>
      <c r="J9" s="44">
        <f t="shared" si="2"/>
        <v>95699000</v>
      </c>
      <c r="K9" s="45">
        <f t="shared" si="2"/>
        <v>7497045</v>
      </c>
      <c r="L9" s="44">
        <f t="shared" si="2"/>
        <v>47042000</v>
      </c>
      <c r="M9" s="45">
        <f t="shared" si="2"/>
        <v>-72896533</v>
      </c>
      <c r="N9" s="44">
        <f t="shared" si="2"/>
        <v>141620000</v>
      </c>
      <c r="O9" s="45">
        <f t="shared" si="2"/>
        <v>73691702</v>
      </c>
      <c r="P9" s="44">
        <f t="shared" si="2"/>
        <v>284971000</v>
      </c>
      <c r="Q9" s="45">
        <f t="shared" si="2"/>
        <v>16230077</v>
      </c>
      <c r="R9" s="20">
        <f>IF(($L9       =0),0,((($N9       -$L9       )/$L9       )*100))</f>
        <v>201.05012541983757</v>
      </c>
      <c r="S9" s="21">
        <f>IF(($M9       =0),0,((($O9       -$M9       )/$M9       )*100))</f>
        <v>-201.09081868132193</v>
      </c>
      <c r="T9" s="20">
        <f>IF(($E9       =0),0,(($P9       /$E9       )*100))</f>
        <v>98.38833858699968</v>
      </c>
      <c r="U9" s="22">
        <f>IF(($E9       =0),0,(($Q9       /$E9       )*100))</f>
        <v>5.6035537341311077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361060000</v>
      </c>
      <c r="C10" s="46">
        <v>-74149000</v>
      </c>
      <c r="D10" s="46"/>
      <c r="E10" s="46">
        <f t="shared" ref="E10:E41" si="4">$B10      +$C10      +$D10</f>
        <v>286911000</v>
      </c>
      <c r="F10" s="47">
        <v>286911000</v>
      </c>
      <c r="G10" s="48">
        <v>286911000</v>
      </c>
      <c r="H10" s="47"/>
      <c r="I10" s="48">
        <v>9846863</v>
      </c>
      <c r="J10" s="47">
        <v>94999000</v>
      </c>
      <c r="K10" s="48">
        <v>7497045</v>
      </c>
      <c r="L10" s="47">
        <v>45829000</v>
      </c>
      <c r="M10" s="48">
        <v>-72077533</v>
      </c>
      <c r="N10" s="47">
        <v>141415000</v>
      </c>
      <c r="O10" s="48">
        <v>73691702</v>
      </c>
      <c r="P10" s="47">
        <f t="shared" ref="P10:P41" si="5">$H10      +$J10      +$L10      +$N10</f>
        <v>282243000</v>
      </c>
      <c r="Q10" s="48">
        <f t="shared" ref="Q10:Q41" si="6">$I10      +$K10      +$M10      +$O10</f>
        <v>18958077</v>
      </c>
      <c r="R10" s="24">
        <f t="shared" ref="R10:R41" si="7">IF(($L10      =0),0,((($N10      -$L10      )/$L10      )*100))</f>
        <v>208.57099216653211</v>
      </c>
      <c r="S10" s="25">
        <f t="shared" ref="S10:S41" si="8">IF(($M10      =0),0,((($O10      -$M10      )/$M10      )*100))</f>
        <v>-202.23948980051802</v>
      </c>
      <c r="T10" s="24">
        <f t="shared" ref="T10:T41" si="9">IF(($E10      =0),0,(($P10      /$E10      )*100))</f>
        <v>98.373014628229654</v>
      </c>
      <c r="U10" s="26">
        <f t="shared" ref="U10:U41" si="10">IF(($E10      =0),0,(($Q10      /$E10      )*100))</f>
        <v>6.6076508046049129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2728000</v>
      </c>
      <c r="C16" s="46"/>
      <c r="D16" s="46"/>
      <c r="E16" s="46">
        <f t="shared" si="4"/>
        <v>2728000</v>
      </c>
      <c r="F16" s="47">
        <v>2728000</v>
      </c>
      <c r="G16" s="48">
        <v>2728000</v>
      </c>
      <c r="H16" s="47">
        <v>610000</v>
      </c>
      <c r="I16" s="48">
        <v>-1909000</v>
      </c>
      <c r="J16" s="47">
        <v>700000</v>
      </c>
      <c r="K16" s="48"/>
      <c r="L16" s="47">
        <v>1213000</v>
      </c>
      <c r="M16" s="48">
        <v>-819000</v>
      </c>
      <c r="N16" s="47">
        <v>205000</v>
      </c>
      <c r="O16" s="48"/>
      <c r="P16" s="47">
        <f t="shared" si="5"/>
        <v>2728000</v>
      </c>
      <c r="Q16" s="48">
        <f t="shared" si="6"/>
        <v>-2728000</v>
      </c>
      <c r="R16" s="24">
        <f t="shared" si="7"/>
        <v>-83.0997526793075</v>
      </c>
      <c r="S16" s="25">
        <f t="shared" si="8"/>
        <v>-100</v>
      </c>
      <c r="T16" s="24">
        <f t="shared" si="9"/>
        <v>100</v>
      </c>
      <c r="U16" s="26">
        <f t="shared" si="10"/>
        <v>-100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4845000</v>
      </c>
      <c r="C27" s="43">
        <f t="shared" si="11"/>
        <v>14382000</v>
      </c>
      <c r="D27" s="43">
        <f t="shared" si="11"/>
        <v>0</v>
      </c>
      <c r="E27" s="43">
        <f t="shared" si="11"/>
        <v>19227000</v>
      </c>
      <c r="F27" s="44">
        <f t="shared" si="11"/>
        <v>4845000</v>
      </c>
      <c r="G27" s="45">
        <f t="shared" si="11"/>
        <v>4845000</v>
      </c>
      <c r="H27" s="44">
        <f t="shared" si="11"/>
        <v>1114000</v>
      </c>
      <c r="I27" s="45">
        <f t="shared" si="11"/>
        <v>773560</v>
      </c>
      <c r="J27" s="44">
        <f t="shared" si="11"/>
        <v>486000</v>
      </c>
      <c r="K27" s="45">
        <f t="shared" si="11"/>
        <v>1537074</v>
      </c>
      <c r="L27" s="44">
        <f t="shared" si="11"/>
        <v>521000</v>
      </c>
      <c r="M27" s="45">
        <f t="shared" si="11"/>
        <v>988625</v>
      </c>
      <c r="N27" s="44">
        <f t="shared" si="11"/>
        <v>0</v>
      </c>
      <c r="O27" s="45">
        <f t="shared" si="11"/>
        <v>2610862</v>
      </c>
      <c r="P27" s="44">
        <f t="shared" si="11"/>
        <v>2121000</v>
      </c>
      <c r="Q27" s="45">
        <f t="shared" si="11"/>
        <v>5910121</v>
      </c>
      <c r="R27" s="20">
        <f t="shared" si="7"/>
        <v>-100</v>
      </c>
      <c r="S27" s="21">
        <f t="shared" si="8"/>
        <v>164.09022632444049</v>
      </c>
      <c r="T27" s="20">
        <f t="shared" si="9"/>
        <v>11.031362146980808</v>
      </c>
      <c r="U27" s="22">
        <f t="shared" si="10"/>
        <v>30.738653976179332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>
        <v>108714</v>
      </c>
      <c r="J30" s="47">
        <v>351000</v>
      </c>
      <c r="K30" s="48">
        <v>134336</v>
      </c>
      <c r="L30" s="47">
        <v>521000</v>
      </c>
      <c r="M30" s="48">
        <v>498558</v>
      </c>
      <c r="N30" s="47"/>
      <c r="O30" s="48">
        <v>1023752</v>
      </c>
      <c r="P30" s="47">
        <f t="shared" si="5"/>
        <v>872000</v>
      </c>
      <c r="Q30" s="48">
        <f t="shared" si="6"/>
        <v>1765360</v>
      </c>
      <c r="R30" s="24">
        <f t="shared" si="7"/>
        <v>-100</v>
      </c>
      <c r="S30" s="25">
        <f t="shared" si="8"/>
        <v>105.34260808170764</v>
      </c>
      <c r="T30" s="24">
        <f t="shared" si="9"/>
        <v>29.06666666666667</v>
      </c>
      <c r="U30" s="26">
        <f t="shared" si="10"/>
        <v>58.845333333333336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1845000</v>
      </c>
      <c r="C32" s="46"/>
      <c r="D32" s="46"/>
      <c r="E32" s="46">
        <f t="shared" si="4"/>
        <v>1845000</v>
      </c>
      <c r="F32" s="47">
        <v>1845000</v>
      </c>
      <c r="G32" s="48">
        <v>1845000</v>
      </c>
      <c r="H32" s="47">
        <v>1114000</v>
      </c>
      <c r="I32" s="48">
        <v>664846</v>
      </c>
      <c r="J32" s="47">
        <v>135000</v>
      </c>
      <c r="K32" s="48">
        <v>1402738</v>
      </c>
      <c r="L32" s="47"/>
      <c r="M32" s="48">
        <v>490067</v>
      </c>
      <c r="N32" s="47"/>
      <c r="O32" s="48">
        <v>1587110</v>
      </c>
      <c r="P32" s="47">
        <f t="shared" si="5"/>
        <v>1249000</v>
      </c>
      <c r="Q32" s="48">
        <f t="shared" si="6"/>
        <v>4144761</v>
      </c>
      <c r="R32" s="24">
        <f t="shared" si="7"/>
        <v>0</v>
      </c>
      <c r="S32" s="25">
        <f t="shared" si="8"/>
        <v>223.85571768758149</v>
      </c>
      <c r="T32" s="24">
        <f t="shared" si="9"/>
        <v>67.696476964769644</v>
      </c>
      <c r="U32" s="26">
        <f t="shared" si="10"/>
        <v>224.64829268292684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14382000</v>
      </c>
      <c r="D36" s="46"/>
      <c r="E36" s="46">
        <f t="shared" si="4"/>
        <v>14382000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83300000</v>
      </c>
      <c r="C42" s="52">
        <f t="shared" si="13"/>
        <v>0</v>
      </c>
      <c r="D42" s="52">
        <f t="shared" si="13"/>
        <v>0</v>
      </c>
      <c r="E42" s="52">
        <f t="shared" si="13"/>
        <v>83300000</v>
      </c>
      <c r="F42" s="53">
        <f t="shared" si="13"/>
        <v>83300000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78000000</v>
      </c>
      <c r="C43" s="43">
        <f t="shared" si="19"/>
        <v>0</v>
      </c>
      <c r="D43" s="43">
        <f t="shared" si="19"/>
        <v>0</v>
      </c>
      <c r="E43" s="43">
        <f t="shared" si="19"/>
        <v>78000000</v>
      </c>
      <c r="F43" s="44">
        <f t="shared" si="19"/>
        <v>78000000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38000000</v>
      </c>
      <c r="C44" s="49"/>
      <c r="D44" s="49"/>
      <c r="E44" s="49">
        <f t="shared" ref="E44:E62" si="21">$B44      +$C44      +$D44</f>
        <v>38000000</v>
      </c>
      <c r="F44" s="50">
        <v>38000000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40000000</v>
      </c>
      <c r="C52" s="46"/>
      <c r="D52" s="46"/>
      <c r="E52" s="46">
        <f t="shared" si="21"/>
        <v>40000000</v>
      </c>
      <c r="F52" s="47">
        <v>40000000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5300000</v>
      </c>
      <c r="C54" s="43">
        <f t="shared" si="24"/>
        <v>0</v>
      </c>
      <c r="D54" s="43">
        <f t="shared" si="24"/>
        <v>0</v>
      </c>
      <c r="E54" s="43">
        <f t="shared" si="24"/>
        <v>5300000</v>
      </c>
      <c r="F54" s="44">
        <f t="shared" si="24"/>
        <v>5300000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5300000</v>
      </c>
      <c r="C57" s="46"/>
      <c r="D57" s="46"/>
      <c r="E57" s="46">
        <f t="shared" si="21"/>
        <v>5300000</v>
      </c>
      <c r="F57" s="47">
        <v>5300000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451933000</v>
      </c>
      <c r="C59" s="43">
        <f t="shared" si="26"/>
        <v>-59767000</v>
      </c>
      <c r="D59" s="43">
        <f t="shared" si="26"/>
        <v>0</v>
      </c>
      <c r="E59" s="43">
        <f t="shared" si="26"/>
        <v>392166000</v>
      </c>
      <c r="F59" s="44">
        <f t="shared" si="26"/>
        <v>377784000</v>
      </c>
      <c r="G59" s="45">
        <f t="shared" si="26"/>
        <v>294484000</v>
      </c>
      <c r="H59" s="44">
        <f t="shared" si="26"/>
        <v>1724000</v>
      </c>
      <c r="I59" s="45">
        <f t="shared" si="26"/>
        <v>8711423</v>
      </c>
      <c r="J59" s="44">
        <f t="shared" si="26"/>
        <v>96185000</v>
      </c>
      <c r="K59" s="45">
        <f t="shared" si="26"/>
        <v>9034119</v>
      </c>
      <c r="L59" s="44">
        <f t="shared" si="26"/>
        <v>47563000</v>
      </c>
      <c r="M59" s="45">
        <f t="shared" si="26"/>
        <v>-71907908</v>
      </c>
      <c r="N59" s="44">
        <f t="shared" si="26"/>
        <v>141620000</v>
      </c>
      <c r="O59" s="45">
        <f t="shared" si="26"/>
        <v>76302564</v>
      </c>
      <c r="P59" s="44">
        <f t="shared" si="26"/>
        <v>287092000</v>
      </c>
      <c r="Q59" s="45">
        <f t="shared" si="26"/>
        <v>22140198</v>
      </c>
      <c r="R59" s="20">
        <f t="shared" si="14"/>
        <v>197.75245463911025</v>
      </c>
      <c r="S59" s="21">
        <f t="shared" si="15"/>
        <v>-206.11150584439196</v>
      </c>
      <c r="T59" s="20">
        <f t="shared" si="16"/>
        <v>73.206754282625212</v>
      </c>
      <c r="U59" s="22">
        <f t="shared" si="17"/>
        <v>5.6456189470785327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451933000</v>
      </c>
      <c r="C63" s="55">
        <f t="shared" si="30"/>
        <v>-59767000</v>
      </c>
      <c r="D63" s="55">
        <f t="shared" si="30"/>
        <v>0</v>
      </c>
      <c r="E63" s="55">
        <f t="shared" si="30"/>
        <v>392166000</v>
      </c>
      <c r="F63" s="56">
        <f t="shared" si="30"/>
        <v>377784000</v>
      </c>
      <c r="G63" s="57">
        <f t="shared" si="30"/>
        <v>294484000</v>
      </c>
      <c r="H63" s="56">
        <f t="shared" si="30"/>
        <v>1724000</v>
      </c>
      <c r="I63" s="57">
        <f t="shared" si="30"/>
        <v>8711423</v>
      </c>
      <c r="J63" s="56">
        <f t="shared" si="30"/>
        <v>96185000</v>
      </c>
      <c r="K63" s="57">
        <f t="shared" si="30"/>
        <v>9034119</v>
      </c>
      <c r="L63" s="56">
        <f t="shared" si="30"/>
        <v>47563000</v>
      </c>
      <c r="M63" s="58">
        <f t="shared" si="30"/>
        <v>-71907908</v>
      </c>
      <c r="N63" s="56">
        <f t="shared" si="30"/>
        <v>141620000</v>
      </c>
      <c r="O63" s="57">
        <f t="shared" si="30"/>
        <v>76302564</v>
      </c>
      <c r="P63" s="56">
        <f t="shared" si="30"/>
        <v>287092000</v>
      </c>
      <c r="Q63" s="57">
        <f t="shared" si="30"/>
        <v>22140198</v>
      </c>
      <c r="R63" s="38">
        <f t="shared" si="14"/>
        <v>197.75245463911025</v>
      </c>
      <c r="S63" s="39">
        <f t="shared" si="15"/>
        <v>-206.11150584439196</v>
      </c>
      <c r="T63" s="38">
        <f t="shared" si="16"/>
        <v>73.206754282625212</v>
      </c>
      <c r="U63" s="39">
        <f t="shared" si="17"/>
        <v>5.6456189470785327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612181000</v>
      </c>
      <c r="C8" s="40">
        <f t="shared" si="0"/>
        <v>-29121000</v>
      </c>
      <c r="D8" s="40">
        <f t="shared" si="0"/>
        <v>0</v>
      </c>
      <c r="E8" s="40">
        <f t="shared" si="0"/>
        <v>583060000</v>
      </c>
      <c r="F8" s="41">
        <f t="shared" si="0"/>
        <v>583060000</v>
      </c>
      <c r="G8" s="42">
        <f t="shared" si="0"/>
        <v>583060000</v>
      </c>
      <c r="H8" s="41">
        <f t="shared" si="0"/>
        <v>39243000</v>
      </c>
      <c r="I8" s="42">
        <f t="shared" si="0"/>
        <v>0</v>
      </c>
      <c r="J8" s="41">
        <f t="shared" si="0"/>
        <v>196706000</v>
      </c>
      <c r="K8" s="42">
        <f t="shared" si="0"/>
        <v>0</v>
      </c>
      <c r="L8" s="41">
        <f t="shared" si="0"/>
        <v>141567000</v>
      </c>
      <c r="M8" s="42">
        <f t="shared" si="0"/>
        <v>0</v>
      </c>
      <c r="N8" s="41">
        <f t="shared" si="0"/>
        <v>201411000</v>
      </c>
      <c r="O8" s="42">
        <f t="shared" si="0"/>
        <v>0</v>
      </c>
      <c r="P8" s="41">
        <f t="shared" si="0"/>
        <v>578927000</v>
      </c>
      <c r="Q8" s="42">
        <f t="shared" si="0"/>
        <v>0</v>
      </c>
      <c r="R8" s="16">
        <f>IF(($L8       =0),0,((($N8       -$L8       )/$L8       )*100))</f>
        <v>42.27256352115959</v>
      </c>
      <c r="S8" s="17">
        <f>IF(($M8       =0),0,((($O8       -$M8       )/$M8       )*100))</f>
        <v>0</v>
      </c>
      <c r="T8" s="16">
        <f>IF(($E8       =0),0,(($P8       /$E8       )*100))</f>
        <v>99.291153569100956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608802000</v>
      </c>
      <c r="C9" s="43">
        <f t="shared" si="2"/>
        <v>-29121000</v>
      </c>
      <c r="D9" s="43">
        <f t="shared" si="2"/>
        <v>0</v>
      </c>
      <c r="E9" s="43">
        <f t="shared" si="2"/>
        <v>579681000</v>
      </c>
      <c r="F9" s="44">
        <f t="shared" si="2"/>
        <v>579681000</v>
      </c>
      <c r="G9" s="45">
        <f t="shared" si="2"/>
        <v>579681000</v>
      </c>
      <c r="H9" s="44">
        <f t="shared" si="2"/>
        <v>38807000</v>
      </c>
      <c r="I9" s="45">
        <f t="shared" si="2"/>
        <v>0</v>
      </c>
      <c r="J9" s="44">
        <f t="shared" si="2"/>
        <v>196706000</v>
      </c>
      <c r="K9" s="45">
        <f t="shared" si="2"/>
        <v>0</v>
      </c>
      <c r="L9" s="44">
        <f t="shared" si="2"/>
        <v>141426000</v>
      </c>
      <c r="M9" s="45">
        <f t="shared" si="2"/>
        <v>0</v>
      </c>
      <c r="N9" s="44">
        <f t="shared" si="2"/>
        <v>201347000</v>
      </c>
      <c r="O9" s="45">
        <f t="shared" si="2"/>
        <v>0</v>
      </c>
      <c r="P9" s="44">
        <f t="shared" si="2"/>
        <v>578286000</v>
      </c>
      <c r="Q9" s="45">
        <f t="shared" si="2"/>
        <v>0</v>
      </c>
      <c r="R9" s="20">
        <f>IF(($L9       =0),0,((($N9       -$L9       )/$L9       )*100))</f>
        <v>42.369154186641779</v>
      </c>
      <c r="S9" s="21">
        <f>IF(($M9       =0),0,((($O9       -$M9       )/$M9       )*100))</f>
        <v>0</v>
      </c>
      <c r="T9" s="20">
        <f>IF(($E9       =0),0,(($P9       /$E9       )*100))</f>
        <v>99.759350401341436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166277000</v>
      </c>
      <c r="C10" s="46">
        <v>-11121000</v>
      </c>
      <c r="D10" s="46"/>
      <c r="E10" s="46">
        <f t="shared" ref="E10:E41" si="4">$B10      +$C10      +$D10</f>
        <v>155156000</v>
      </c>
      <c r="F10" s="47">
        <v>155156000</v>
      </c>
      <c r="G10" s="48">
        <v>155156000</v>
      </c>
      <c r="H10" s="47">
        <v>4945000</v>
      </c>
      <c r="I10" s="48"/>
      <c r="J10" s="47">
        <v>59711000</v>
      </c>
      <c r="K10" s="48"/>
      <c r="L10" s="47">
        <v>68986000</v>
      </c>
      <c r="M10" s="48"/>
      <c r="N10" s="47">
        <v>21378000</v>
      </c>
      <c r="O10" s="48"/>
      <c r="P10" s="47">
        <f t="shared" ref="P10:P41" si="5">$H10      +$J10      +$L10      +$N10</f>
        <v>155020000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-69.011103702200444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99.912346283740234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2525000</v>
      </c>
      <c r="C16" s="46"/>
      <c r="D16" s="46"/>
      <c r="E16" s="46">
        <f t="shared" si="4"/>
        <v>2525000</v>
      </c>
      <c r="F16" s="47">
        <v>2525000</v>
      </c>
      <c r="G16" s="48">
        <v>2525000</v>
      </c>
      <c r="H16" s="47"/>
      <c r="I16" s="48"/>
      <c r="J16" s="47">
        <v>908000</v>
      </c>
      <c r="K16" s="48"/>
      <c r="L16" s="47">
        <v>360000</v>
      </c>
      <c r="M16" s="48"/>
      <c r="N16" s="47"/>
      <c r="O16" s="48"/>
      <c r="P16" s="47">
        <f t="shared" si="5"/>
        <v>1268000</v>
      </c>
      <c r="Q16" s="48">
        <f t="shared" si="6"/>
        <v>0</v>
      </c>
      <c r="R16" s="24">
        <f t="shared" si="7"/>
        <v>-100</v>
      </c>
      <c r="S16" s="25">
        <f t="shared" si="8"/>
        <v>0</v>
      </c>
      <c r="T16" s="24">
        <f t="shared" si="9"/>
        <v>50.21782178217822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340000000</v>
      </c>
      <c r="C22" s="46">
        <v>-18000000</v>
      </c>
      <c r="D22" s="46"/>
      <c r="E22" s="46">
        <f t="shared" si="4"/>
        <v>322000000</v>
      </c>
      <c r="F22" s="47">
        <v>322000000</v>
      </c>
      <c r="G22" s="48">
        <v>322000000</v>
      </c>
      <c r="H22" s="47">
        <v>11172000</v>
      </c>
      <c r="I22" s="48"/>
      <c r="J22" s="47">
        <v>105414000</v>
      </c>
      <c r="K22" s="48"/>
      <c r="L22" s="47">
        <v>68288000</v>
      </c>
      <c r="M22" s="48"/>
      <c r="N22" s="47">
        <v>137126000</v>
      </c>
      <c r="O22" s="48"/>
      <c r="P22" s="47">
        <f t="shared" si="5"/>
        <v>322000000</v>
      </c>
      <c r="Q22" s="48">
        <f t="shared" si="6"/>
        <v>0</v>
      </c>
      <c r="R22" s="24">
        <f t="shared" si="7"/>
        <v>100.80541237113403</v>
      </c>
      <c r="S22" s="25">
        <f t="shared" si="8"/>
        <v>0</v>
      </c>
      <c r="T22" s="24">
        <f t="shared" si="9"/>
        <v>100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100000000</v>
      </c>
      <c r="C23" s="46"/>
      <c r="D23" s="46"/>
      <c r="E23" s="46">
        <f t="shared" si="4"/>
        <v>100000000</v>
      </c>
      <c r="F23" s="47">
        <v>100000000</v>
      </c>
      <c r="G23" s="48">
        <v>100000000</v>
      </c>
      <c r="H23" s="47">
        <v>22690000</v>
      </c>
      <c r="I23" s="48"/>
      <c r="J23" s="47">
        <v>30673000</v>
      </c>
      <c r="K23" s="48"/>
      <c r="L23" s="47">
        <v>3792000</v>
      </c>
      <c r="M23" s="48"/>
      <c r="N23" s="47">
        <v>42843000</v>
      </c>
      <c r="O23" s="48"/>
      <c r="P23" s="47">
        <f t="shared" si="5"/>
        <v>99998000</v>
      </c>
      <c r="Q23" s="48">
        <f t="shared" si="6"/>
        <v>0</v>
      </c>
      <c r="R23" s="24">
        <f t="shared" si="7"/>
        <v>1029.8259493670885</v>
      </c>
      <c r="S23" s="25">
        <f t="shared" si="8"/>
        <v>0</v>
      </c>
      <c r="T23" s="24">
        <f t="shared" si="9"/>
        <v>99.998000000000005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3379000</v>
      </c>
      <c r="C27" s="43">
        <f t="shared" si="11"/>
        <v>0</v>
      </c>
      <c r="D27" s="43">
        <f t="shared" si="11"/>
        <v>0</v>
      </c>
      <c r="E27" s="43">
        <f t="shared" si="11"/>
        <v>3379000</v>
      </c>
      <c r="F27" s="44">
        <f t="shared" si="11"/>
        <v>3379000</v>
      </c>
      <c r="G27" s="45">
        <f t="shared" si="11"/>
        <v>3379000</v>
      </c>
      <c r="H27" s="44">
        <f t="shared" si="11"/>
        <v>436000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141000</v>
      </c>
      <c r="M27" s="45">
        <f t="shared" si="11"/>
        <v>0</v>
      </c>
      <c r="N27" s="44">
        <f t="shared" si="11"/>
        <v>64000</v>
      </c>
      <c r="O27" s="45">
        <f t="shared" si="11"/>
        <v>0</v>
      </c>
      <c r="P27" s="44">
        <f t="shared" si="11"/>
        <v>641000</v>
      </c>
      <c r="Q27" s="45">
        <f t="shared" si="11"/>
        <v>0</v>
      </c>
      <c r="R27" s="20">
        <f t="shared" si="7"/>
        <v>-54.609929078014183</v>
      </c>
      <c r="S27" s="21">
        <f t="shared" si="8"/>
        <v>0</v>
      </c>
      <c r="T27" s="20">
        <f t="shared" si="9"/>
        <v>18.970109499852029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1079000</v>
      </c>
      <c r="C32" s="46"/>
      <c r="D32" s="46"/>
      <c r="E32" s="46">
        <f t="shared" si="4"/>
        <v>1079000</v>
      </c>
      <c r="F32" s="47">
        <v>1079000</v>
      </c>
      <c r="G32" s="48">
        <v>1079000</v>
      </c>
      <c r="H32" s="47">
        <v>436000</v>
      </c>
      <c r="I32" s="48"/>
      <c r="J32" s="47"/>
      <c r="K32" s="48"/>
      <c r="L32" s="47">
        <v>141000</v>
      </c>
      <c r="M32" s="48"/>
      <c r="N32" s="47">
        <v>64000</v>
      </c>
      <c r="O32" s="48"/>
      <c r="P32" s="47">
        <f t="shared" si="5"/>
        <v>641000</v>
      </c>
      <c r="Q32" s="48">
        <f t="shared" si="6"/>
        <v>0</v>
      </c>
      <c r="R32" s="24">
        <f t="shared" si="7"/>
        <v>-54.609929078014183</v>
      </c>
      <c r="S32" s="25">
        <f t="shared" si="8"/>
        <v>0</v>
      </c>
      <c r="T32" s="24">
        <f t="shared" si="9"/>
        <v>59.406858202038926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5100000</v>
      </c>
      <c r="C42" s="52">
        <f t="shared" si="13"/>
        <v>0</v>
      </c>
      <c r="D42" s="52">
        <f t="shared" si="13"/>
        <v>0</v>
      </c>
      <c r="E42" s="52">
        <f t="shared" si="13"/>
        <v>5100000</v>
      </c>
      <c r="F42" s="53">
        <f t="shared" si="13"/>
        <v>5100000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5100000</v>
      </c>
      <c r="C54" s="43">
        <f t="shared" si="24"/>
        <v>0</v>
      </c>
      <c r="D54" s="43">
        <f t="shared" si="24"/>
        <v>0</v>
      </c>
      <c r="E54" s="43">
        <f t="shared" si="24"/>
        <v>5100000</v>
      </c>
      <c r="F54" s="44">
        <f t="shared" si="24"/>
        <v>5100000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5100000</v>
      </c>
      <c r="C57" s="46"/>
      <c r="D57" s="46"/>
      <c r="E57" s="46">
        <f t="shared" si="21"/>
        <v>5100000</v>
      </c>
      <c r="F57" s="47">
        <v>5100000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617281000</v>
      </c>
      <c r="C59" s="43">
        <f t="shared" si="26"/>
        <v>-29121000</v>
      </c>
      <c r="D59" s="43">
        <f t="shared" si="26"/>
        <v>0</v>
      </c>
      <c r="E59" s="43">
        <f t="shared" si="26"/>
        <v>588160000</v>
      </c>
      <c r="F59" s="44">
        <f t="shared" si="26"/>
        <v>588160000</v>
      </c>
      <c r="G59" s="45">
        <f t="shared" si="26"/>
        <v>583060000</v>
      </c>
      <c r="H59" s="44">
        <f t="shared" si="26"/>
        <v>39243000</v>
      </c>
      <c r="I59" s="45">
        <f t="shared" si="26"/>
        <v>0</v>
      </c>
      <c r="J59" s="44">
        <f t="shared" si="26"/>
        <v>196706000</v>
      </c>
      <c r="K59" s="45">
        <f t="shared" si="26"/>
        <v>0</v>
      </c>
      <c r="L59" s="44">
        <f t="shared" si="26"/>
        <v>141567000</v>
      </c>
      <c r="M59" s="45">
        <f t="shared" si="26"/>
        <v>0</v>
      </c>
      <c r="N59" s="44">
        <f t="shared" si="26"/>
        <v>201411000</v>
      </c>
      <c r="O59" s="45">
        <f t="shared" si="26"/>
        <v>0</v>
      </c>
      <c r="P59" s="44">
        <f t="shared" si="26"/>
        <v>578927000</v>
      </c>
      <c r="Q59" s="45">
        <f t="shared" si="26"/>
        <v>0</v>
      </c>
      <c r="R59" s="20">
        <f t="shared" si="14"/>
        <v>42.27256352115959</v>
      </c>
      <c r="S59" s="21">
        <f t="shared" si="15"/>
        <v>0</v>
      </c>
      <c r="T59" s="20">
        <f t="shared" si="16"/>
        <v>98.430189064200206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617281000</v>
      </c>
      <c r="C63" s="55">
        <f t="shared" si="30"/>
        <v>-29121000</v>
      </c>
      <c r="D63" s="55">
        <f t="shared" si="30"/>
        <v>0</v>
      </c>
      <c r="E63" s="55">
        <f t="shared" si="30"/>
        <v>588160000</v>
      </c>
      <c r="F63" s="56">
        <f t="shared" si="30"/>
        <v>588160000</v>
      </c>
      <c r="G63" s="57">
        <f t="shared" si="30"/>
        <v>583060000</v>
      </c>
      <c r="H63" s="56">
        <f t="shared" si="30"/>
        <v>39243000</v>
      </c>
      <c r="I63" s="57">
        <f t="shared" si="30"/>
        <v>0</v>
      </c>
      <c r="J63" s="56">
        <f t="shared" si="30"/>
        <v>196706000</v>
      </c>
      <c r="K63" s="57">
        <f t="shared" si="30"/>
        <v>0</v>
      </c>
      <c r="L63" s="56">
        <f t="shared" si="30"/>
        <v>141567000</v>
      </c>
      <c r="M63" s="58">
        <f t="shared" si="30"/>
        <v>0</v>
      </c>
      <c r="N63" s="56">
        <f t="shared" si="30"/>
        <v>201411000</v>
      </c>
      <c r="O63" s="57">
        <f t="shared" si="30"/>
        <v>0</v>
      </c>
      <c r="P63" s="56">
        <f t="shared" si="30"/>
        <v>578927000</v>
      </c>
      <c r="Q63" s="57">
        <f t="shared" si="30"/>
        <v>0</v>
      </c>
      <c r="R63" s="38">
        <f t="shared" si="14"/>
        <v>42.27256352115959</v>
      </c>
      <c r="S63" s="39">
        <f t="shared" si="15"/>
        <v>0</v>
      </c>
      <c r="T63" s="38">
        <f t="shared" si="16"/>
        <v>98.430189064200206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9934000</v>
      </c>
      <c r="C8" s="40">
        <f t="shared" si="0"/>
        <v>0</v>
      </c>
      <c r="D8" s="40">
        <f t="shared" si="0"/>
        <v>0</v>
      </c>
      <c r="E8" s="40">
        <f t="shared" si="0"/>
        <v>9934000</v>
      </c>
      <c r="F8" s="41">
        <f t="shared" si="0"/>
        <v>7934000</v>
      </c>
      <c r="G8" s="42">
        <f t="shared" si="0"/>
        <v>7934000</v>
      </c>
      <c r="H8" s="41">
        <f t="shared" si="0"/>
        <v>2256000</v>
      </c>
      <c r="I8" s="42">
        <f t="shared" si="0"/>
        <v>-2233864</v>
      </c>
      <c r="J8" s="41">
        <f t="shared" si="0"/>
        <v>989000</v>
      </c>
      <c r="K8" s="42">
        <f t="shared" si="0"/>
        <v>2233864</v>
      </c>
      <c r="L8" s="41">
        <f t="shared" si="0"/>
        <v>1525000</v>
      </c>
      <c r="M8" s="42">
        <f t="shared" si="0"/>
        <v>0</v>
      </c>
      <c r="N8" s="41">
        <f t="shared" si="0"/>
        <v>2489000</v>
      </c>
      <c r="O8" s="42">
        <f t="shared" si="0"/>
        <v>0</v>
      </c>
      <c r="P8" s="41">
        <f t="shared" si="0"/>
        <v>7259000</v>
      </c>
      <c r="Q8" s="42">
        <f t="shared" si="0"/>
        <v>0</v>
      </c>
      <c r="R8" s="16">
        <f>IF(($L8       =0),0,((($N8       -$L8       )/$L8       )*100))</f>
        <v>63.213114754098363</v>
      </c>
      <c r="S8" s="17">
        <f>IF(($M8       =0),0,((($O8       -$M8       )/$M8       )*100))</f>
        <v>0</v>
      </c>
      <c r="T8" s="16">
        <f>IF(($E8       =0),0,(($P8       /$E8       )*100))</f>
        <v>73.072277028387361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2754000</v>
      </c>
      <c r="C9" s="43">
        <f t="shared" si="2"/>
        <v>0</v>
      </c>
      <c r="D9" s="43">
        <f t="shared" si="2"/>
        <v>0</v>
      </c>
      <c r="E9" s="43">
        <f t="shared" si="2"/>
        <v>2754000</v>
      </c>
      <c r="F9" s="44">
        <f t="shared" si="2"/>
        <v>2754000</v>
      </c>
      <c r="G9" s="45">
        <f t="shared" si="2"/>
        <v>2754000</v>
      </c>
      <c r="H9" s="44">
        <f t="shared" si="2"/>
        <v>408000</v>
      </c>
      <c r="I9" s="45">
        <f t="shared" si="2"/>
        <v>-830920</v>
      </c>
      <c r="J9" s="44">
        <f t="shared" si="2"/>
        <v>433000</v>
      </c>
      <c r="K9" s="45">
        <f t="shared" si="2"/>
        <v>830920</v>
      </c>
      <c r="L9" s="44">
        <f t="shared" si="2"/>
        <v>405000</v>
      </c>
      <c r="M9" s="45">
        <f t="shared" si="2"/>
        <v>0</v>
      </c>
      <c r="N9" s="44">
        <f t="shared" si="2"/>
        <v>1063000</v>
      </c>
      <c r="O9" s="45">
        <f t="shared" si="2"/>
        <v>0</v>
      </c>
      <c r="P9" s="44">
        <f t="shared" si="2"/>
        <v>2309000</v>
      </c>
      <c r="Q9" s="45">
        <f t="shared" si="2"/>
        <v>0</v>
      </c>
      <c r="R9" s="20">
        <f>IF(($L9       =0),0,((($N9       -$L9       )/$L9       )*100))</f>
        <v>162.46913580246914</v>
      </c>
      <c r="S9" s="21">
        <f>IF(($M9       =0),0,((($O9       -$M9       )/$M9       )*100))</f>
        <v>0</v>
      </c>
      <c r="T9" s="20">
        <f>IF(($E9       =0),0,(($P9       /$E9       )*100))</f>
        <v>83.841684822076985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2754000</v>
      </c>
      <c r="C16" s="46"/>
      <c r="D16" s="46"/>
      <c r="E16" s="46">
        <f t="shared" si="4"/>
        <v>2754000</v>
      </c>
      <c r="F16" s="47">
        <v>2754000</v>
      </c>
      <c r="G16" s="48">
        <v>2754000</v>
      </c>
      <c r="H16" s="47">
        <v>408000</v>
      </c>
      <c r="I16" s="48">
        <v>-830920</v>
      </c>
      <c r="J16" s="47">
        <v>433000</v>
      </c>
      <c r="K16" s="48">
        <v>830920</v>
      </c>
      <c r="L16" s="47">
        <v>405000</v>
      </c>
      <c r="M16" s="48"/>
      <c r="N16" s="47">
        <v>1063000</v>
      </c>
      <c r="O16" s="48"/>
      <c r="P16" s="47">
        <f t="shared" si="5"/>
        <v>2309000</v>
      </c>
      <c r="Q16" s="48">
        <f t="shared" si="6"/>
        <v>0</v>
      </c>
      <c r="R16" s="24">
        <f t="shared" si="7"/>
        <v>162.46913580246914</v>
      </c>
      <c r="S16" s="25">
        <f t="shared" si="8"/>
        <v>0</v>
      </c>
      <c r="T16" s="24">
        <f t="shared" si="9"/>
        <v>83.841684822076985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7180000</v>
      </c>
      <c r="C27" s="43">
        <f t="shared" si="11"/>
        <v>0</v>
      </c>
      <c r="D27" s="43">
        <f t="shared" si="11"/>
        <v>0</v>
      </c>
      <c r="E27" s="43">
        <f t="shared" si="11"/>
        <v>7180000</v>
      </c>
      <c r="F27" s="44">
        <f t="shared" si="11"/>
        <v>5180000</v>
      </c>
      <c r="G27" s="45">
        <f t="shared" si="11"/>
        <v>5180000</v>
      </c>
      <c r="H27" s="44">
        <f t="shared" si="11"/>
        <v>1848000</v>
      </c>
      <c r="I27" s="45">
        <f t="shared" si="11"/>
        <v>-1402944</v>
      </c>
      <c r="J27" s="44">
        <f t="shared" si="11"/>
        <v>556000</v>
      </c>
      <c r="K27" s="45">
        <f t="shared" si="11"/>
        <v>1402944</v>
      </c>
      <c r="L27" s="44">
        <f t="shared" si="11"/>
        <v>1120000</v>
      </c>
      <c r="M27" s="45">
        <f t="shared" si="11"/>
        <v>0</v>
      </c>
      <c r="N27" s="44">
        <f t="shared" si="11"/>
        <v>1426000</v>
      </c>
      <c r="O27" s="45">
        <f t="shared" si="11"/>
        <v>0</v>
      </c>
      <c r="P27" s="44">
        <f t="shared" si="11"/>
        <v>4950000</v>
      </c>
      <c r="Q27" s="45">
        <f t="shared" si="11"/>
        <v>0</v>
      </c>
      <c r="R27" s="20">
        <f t="shared" si="7"/>
        <v>27.321428571428569</v>
      </c>
      <c r="S27" s="21">
        <f t="shared" si="8"/>
        <v>0</v>
      </c>
      <c r="T27" s="20">
        <f t="shared" si="9"/>
        <v>68.941504178272979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160000</v>
      </c>
      <c r="I30" s="48">
        <v>-1402944</v>
      </c>
      <c r="J30" s="47">
        <v>102000</v>
      </c>
      <c r="K30" s="48">
        <v>1402944</v>
      </c>
      <c r="L30" s="47">
        <v>148000</v>
      </c>
      <c r="M30" s="48"/>
      <c r="N30" s="47">
        <v>375000</v>
      </c>
      <c r="O30" s="48"/>
      <c r="P30" s="47">
        <f t="shared" si="5"/>
        <v>785000</v>
      </c>
      <c r="Q30" s="48">
        <f t="shared" si="6"/>
        <v>0</v>
      </c>
      <c r="R30" s="24">
        <f t="shared" si="7"/>
        <v>153.37837837837839</v>
      </c>
      <c r="S30" s="25">
        <f t="shared" si="8"/>
        <v>0</v>
      </c>
      <c r="T30" s="24">
        <f t="shared" si="9"/>
        <v>78.5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2180000</v>
      </c>
      <c r="C32" s="46"/>
      <c r="D32" s="46"/>
      <c r="E32" s="46">
        <f t="shared" si="4"/>
        <v>2180000</v>
      </c>
      <c r="F32" s="47">
        <v>2180000</v>
      </c>
      <c r="G32" s="48">
        <v>2180000</v>
      </c>
      <c r="H32" s="47">
        <v>1101000</v>
      </c>
      <c r="I32" s="48"/>
      <c r="J32" s="47">
        <v>425000</v>
      </c>
      <c r="K32" s="48"/>
      <c r="L32" s="47"/>
      <c r="M32" s="48"/>
      <c r="N32" s="47">
        <v>639000</v>
      </c>
      <c r="O32" s="48"/>
      <c r="P32" s="47">
        <f t="shared" si="5"/>
        <v>2165000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99.311926605504581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2000000</v>
      </c>
      <c r="G35" s="48">
        <v>2000000</v>
      </c>
      <c r="H35" s="47">
        <v>587000</v>
      </c>
      <c r="I35" s="48"/>
      <c r="J35" s="47">
        <v>29000</v>
      </c>
      <c r="K35" s="48"/>
      <c r="L35" s="47">
        <v>972000</v>
      </c>
      <c r="M35" s="48"/>
      <c r="N35" s="47">
        <v>412000</v>
      </c>
      <c r="O35" s="48"/>
      <c r="P35" s="47">
        <f t="shared" si="5"/>
        <v>2000000</v>
      </c>
      <c r="Q35" s="48">
        <f t="shared" si="6"/>
        <v>0</v>
      </c>
      <c r="R35" s="24">
        <f t="shared" si="7"/>
        <v>-57.613168724279838</v>
      </c>
      <c r="S35" s="25">
        <f t="shared" si="8"/>
        <v>0</v>
      </c>
      <c r="T35" s="24">
        <f t="shared" si="9"/>
        <v>50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1000000</v>
      </c>
      <c r="C42" s="52">
        <f t="shared" si="13"/>
        <v>0</v>
      </c>
      <c r="D42" s="52">
        <f t="shared" si="13"/>
        <v>0</v>
      </c>
      <c r="E42" s="52">
        <f t="shared" si="13"/>
        <v>1000000</v>
      </c>
      <c r="F42" s="53">
        <f t="shared" si="13"/>
        <v>1000000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1000000</v>
      </c>
      <c r="C54" s="43">
        <f t="shared" si="24"/>
        <v>0</v>
      </c>
      <c r="D54" s="43">
        <f t="shared" si="24"/>
        <v>0</v>
      </c>
      <c r="E54" s="43">
        <f t="shared" si="24"/>
        <v>1000000</v>
      </c>
      <c r="F54" s="44">
        <f t="shared" si="24"/>
        <v>1000000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1000000</v>
      </c>
      <c r="C57" s="46"/>
      <c r="D57" s="46"/>
      <c r="E57" s="46">
        <f t="shared" si="21"/>
        <v>1000000</v>
      </c>
      <c r="F57" s="47">
        <v>1000000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10934000</v>
      </c>
      <c r="C59" s="43">
        <f t="shared" si="26"/>
        <v>0</v>
      </c>
      <c r="D59" s="43">
        <f t="shared" si="26"/>
        <v>0</v>
      </c>
      <c r="E59" s="43">
        <f t="shared" si="26"/>
        <v>10934000</v>
      </c>
      <c r="F59" s="44">
        <f t="shared" si="26"/>
        <v>8934000</v>
      </c>
      <c r="G59" s="45">
        <f t="shared" si="26"/>
        <v>7934000</v>
      </c>
      <c r="H59" s="44">
        <f t="shared" si="26"/>
        <v>2256000</v>
      </c>
      <c r="I59" s="45">
        <f t="shared" si="26"/>
        <v>-2233864</v>
      </c>
      <c r="J59" s="44">
        <f t="shared" si="26"/>
        <v>989000</v>
      </c>
      <c r="K59" s="45">
        <f t="shared" si="26"/>
        <v>2233864</v>
      </c>
      <c r="L59" s="44">
        <f t="shared" si="26"/>
        <v>1525000</v>
      </c>
      <c r="M59" s="45">
        <f t="shared" si="26"/>
        <v>0</v>
      </c>
      <c r="N59" s="44">
        <f t="shared" si="26"/>
        <v>2489000</v>
      </c>
      <c r="O59" s="45">
        <f t="shared" si="26"/>
        <v>0</v>
      </c>
      <c r="P59" s="44">
        <f t="shared" si="26"/>
        <v>7259000</v>
      </c>
      <c r="Q59" s="45">
        <f t="shared" si="26"/>
        <v>0</v>
      </c>
      <c r="R59" s="20">
        <f t="shared" si="14"/>
        <v>63.213114754098363</v>
      </c>
      <c r="S59" s="21">
        <f t="shared" si="15"/>
        <v>0</v>
      </c>
      <c r="T59" s="20">
        <f t="shared" si="16"/>
        <v>66.389244558258639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10934000</v>
      </c>
      <c r="C63" s="55">
        <f t="shared" si="30"/>
        <v>0</v>
      </c>
      <c r="D63" s="55">
        <f t="shared" si="30"/>
        <v>0</v>
      </c>
      <c r="E63" s="55">
        <f t="shared" si="30"/>
        <v>10934000</v>
      </c>
      <c r="F63" s="56">
        <f t="shared" si="30"/>
        <v>8934000</v>
      </c>
      <c r="G63" s="57">
        <f t="shared" si="30"/>
        <v>7934000</v>
      </c>
      <c r="H63" s="56">
        <f t="shared" si="30"/>
        <v>2256000</v>
      </c>
      <c r="I63" s="57">
        <f t="shared" si="30"/>
        <v>-2233864</v>
      </c>
      <c r="J63" s="56">
        <f t="shared" si="30"/>
        <v>989000</v>
      </c>
      <c r="K63" s="57">
        <f t="shared" si="30"/>
        <v>2233864</v>
      </c>
      <c r="L63" s="56">
        <f t="shared" si="30"/>
        <v>1525000</v>
      </c>
      <c r="M63" s="58">
        <f t="shared" si="30"/>
        <v>0</v>
      </c>
      <c r="N63" s="56">
        <f t="shared" si="30"/>
        <v>2489000</v>
      </c>
      <c r="O63" s="57">
        <f t="shared" si="30"/>
        <v>0</v>
      </c>
      <c r="P63" s="56">
        <f t="shared" si="30"/>
        <v>7259000</v>
      </c>
      <c r="Q63" s="57">
        <f t="shared" si="30"/>
        <v>0</v>
      </c>
      <c r="R63" s="38">
        <f t="shared" si="14"/>
        <v>63.213114754098363</v>
      </c>
      <c r="S63" s="39">
        <f t="shared" si="15"/>
        <v>0</v>
      </c>
      <c r="T63" s="38">
        <f t="shared" si="16"/>
        <v>66.389244558258639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5947000</v>
      </c>
      <c r="C8" s="40">
        <f t="shared" si="0"/>
        <v>-129000</v>
      </c>
      <c r="D8" s="40">
        <f t="shared" si="0"/>
        <v>0</v>
      </c>
      <c r="E8" s="40">
        <f t="shared" si="0"/>
        <v>5818000</v>
      </c>
      <c r="F8" s="41">
        <f t="shared" si="0"/>
        <v>5818000</v>
      </c>
      <c r="G8" s="42">
        <f t="shared" si="0"/>
        <v>5818000</v>
      </c>
      <c r="H8" s="41">
        <f t="shared" si="0"/>
        <v>1417000</v>
      </c>
      <c r="I8" s="42">
        <f t="shared" si="0"/>
        <v>0</v>
      </c>
      <c r="J8" s="41">
        <f t="shared" si="0"/>
        <v>989000</v>
      </c>
      <c r="K8" s="42">
        <f t="shared" si="0"/>
        <v>0</v>
      </c>
      <c r="L8" s="41">
        <f t="shared" si="0"/>
        <v>1544000</v>
      </c>
      <c r="M8" s="42">
        <f t="shared" si="0"/>
        <v>3860699</v>
      </c>
      <c r="N8" s="41">
        <f t="shared" si="0"/>
        <v>980000</v>
      </c>
      <c r="O8" s="42">
        <f t="shared" si="0"/>
        <v>1957302</v>
      </c>
      <c r="P8" s="41">
        <f t="shared" si="0"/>
        <v>4930000</v>
      </c>
      <c r="Q8" s="42">
        <f t="shared" si="0"/>
        <v>5818001</v>
      </c>
      <c r="R8" s="16">
        <f>IF(($L8       =0),0,((($N8       -$L8       )/$L8       )*100))</f>
        <v>-36.528497409326427</v>
      </c>
      <c r="S8" s="17">
        <f>IF(($M8       =0),0,((($O8       -$M8       )/$M8       )*100))</f>
        <v>-49.301875126758134</v>
      </c>
      <c r="T8" s="16">
        <f>IF(($E8       =0),0,(($P8       /$E8       )*100))</f>
        <v>84.737023031969755</v>
      </c>
      <c r="U8" s="18">
        <f>IF(($E8       =0),0,(($Q8       /$E8       )*100))</f>
        <v>100.00001718803713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2641000</v>
      </c>
      <c r="C9" s="43">
        <f t="shared" si="2"/>
        <v>0</v>
      </c>
      <c r="D9" s="43">
        <f t="shared" si="2"/>
        <v>0</v>
      </c>
      <c r="E9" s="43">
        <f t="shared" si="2"/>
        <v>2641000</v>
      </c>
      <c r="F9" s="44">
        <f t="shared" si="2"/>
        <v>2641000</v>
      </c>
      <c r="G9" s="45">
        <f t="shared" si="2"/>
        <v>2641000</v>
      </c>
      <c r="H9" s="44">
        <f t="shared" si="2"/>
        <v>637000</v>
      </c>
      <c r="I9" s="45">
        <f t="shared" si="2"/>
        <v>0</v>
      </c>
      <c r="J9" s="44">
        <f t="shared" si="2"/>
        <v>757000</v>
      </c>
      <c r="K9" s="45">
        <f t="shared" si="2"/>
        <v>0</v>
      </c>
      <c r="L9" s="44">
        <f t="shared" si="2"/>
        <v>919000</v>
      </c>
      <c r="M9" s="45">
        <f t="shared" si="2"/>
        <v>1572788</v>
      </c>
      <c r="N9" s="44">
        <f t="shared" si="2"/>
        <v>328000</v>
      </c>
      <c r="O9" s="45">
        <f t="shared" si="2"/>
        <v>1068213</v>
      </c>
      <c r="P9" s="44">
        <f t="shared" si="2"/>
        <v>2641000</v>
      </c>
      <c r="Q9" s="45">
        <f t="shared" si="2"/>
        <v>2641001</v>
      </c>
      <c r="R9" s="20">
        <f>IF(($L9       =0),0,((($N9       -$L9       )/$L9       )*100))</f>
        <v>-64.309031556039173</v>
      </c>
      <c r="S9" s="21">
        <f>IF(($M9       =0),0,((($O9       -$M9       )/$M9       )*100))</f>
        <v>-32.081564711836556</v>
      </c>
      <c r="T9" s="20">
        <f>IF(($E9       =0),0,(($P9       /$E9       )*100))</f>
        <v>100</v>
      </c>
      <c r="U9" s="22">
        <f>IF(($E9       =0),0,(($Q9       /$E9       )*100))</f>
        <v>100.00003786444529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2641000</v>
      </c>
      <c r="C16" s="46"/>
      <c r="D16" s="46"/>
      <c r="E16" s="46">
        <f t="shared" si="4"/>
        <v>2641000</v>
      </c>
      <c r="F16" s="47">
        <v>2641000</v>
      </c>
      <c r="G16" s="48">
        <v>2641000</v>
      </c>
      <c r="H16" s="47">
        <v>637000</v>
      </c>
      <c r="I16" s="48"/>
      <c r="J16" s="47">
        <v>757000</v>
      </c>
      <c r="K16" s="48"/>
      <c r="L16" s="47">
        <v>919000</v>
      </c>
      <c r="M16" s="48">
        <v>1572788</v>
      </c>
      <c r="N16" s="47">
        <v>328000</v>
      </c>
      <c r="O16" s="48">
        <v>1068213</v>
      </c>
      <c r="P16" s="47">
        <f t="shared" si="5"/>
        <v>2641000</v>
      </c>
      <c r="Q16" s="48">
        <f t="shared" si="6"/>
        <v>2641001</v>
      </c>
      <c r="R16" s="24">
        <f t="shared" si="7"/>
        <v>-64.309031556039173</v>
      </c>
      <c r="S16" s="25">
        <f t="shared" si="8"/>
        <v>-32.081564711836556</v>
      </c>
      <c r="T16" s="24">
        <f t="shared" si="9"/>
        <v>100</v>
      </c>
      <c r="U16" s="26">
        <f t="shared" si="10"/>
        <v>100.00003786444529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3306000</v>
      </c>
      <c r="C27" s="43">
        <f t="shared" si="11"/>
        <v>-129000</v>
      </c>
      <c r="D27" s="43">
        <f t="shared" si="11"/>
        <v>0</v>
      </c>
      <c r="E27" s="43">
        <f t="shared" si="11"/>
        <v>3177000</v>
      </c>
      <c r="F27" s="44">
        <f t="shared" si="11"/>
        <v>3177000</v>
      </c>
      <c r="G27" s="45">
        <f t="shared" si="11"/>
        <v>3177000</v>
      </c>
      <c r="H27" s="44">
        <f t="shared" si="11"/>
        <v>780000</v>
      </c>
      <c r="I27" s="45">
        <f t="shared" si="11"/>
        <v>0</v>
      </c>
      <c r="J27" s="44">
        <f t="shared" si="11"/>
        <v>232000</v>
      </c>
      <c r="K27" s="45">
        <f t="shared" si="11"/>
        <v>0</v>
      </c>
      <c r="L27" s="44">
        <f t="shared" si="11"/>
        <v>625000</v>
      </c>
      <c r="M27" s="45">
        <f t="shared" si="11"/>
        <v>2287911</v>
      </c>
      <c r="N27" s="44">
        <f t="shared" si="11"/>
        <v>652000</v>
      </c>
      <c r="O27" s="45">
        <f t="shared" si="11"/>
        <v>889089</v>
      </c>
      <c r="P27" s="44">
        <f t="shared" si="11"/>
        <v>2289000</v>
      </c>
      <c r="Q27" s="45">
        <f t="shared" si="11"/>
        <v>3177000</v>
      </c>
      <c r="R27" s="20">
        <f t="shared" si="7"/>
        <v>4.32</v>
      </c>
      <c r="S27" s="21">
        <f t="shared" si="8"/>
        <v>-61.139703423778279</v>
      </c>
      <c r="T27" s="20">
        <f t="shared" si="9"/>
        <v>72.049102927289894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215000</v>
      </c>
      <c r="I30" s="48"/>
      <c r="J30" s="47">
        <v>220000</v>
      </c>
      <c r="K30" s="48"/>
      <c r="L30" s="47">
        <v>238000</v>
      </c>
      <c r="M30" s="48">
        <v>435283</v>
      </c>
      <c r="N30" s="47">
        <v>327000</v>
      </c>
      <c r="O30" s="48">
        <v>564716</v>
      </c>
      <c r="P30" s="47">
        <f t="shared" si="5"/>
        <v>1000000</v>
      </c>
      <c r="Q30" s="48">
        <f t="shared" si="6"/>
        <v>999999</v>
      </c>
      <c r="R30" s="24">
        <f t="shared" si="7"/>
        <v>37.394957983193279</v>
      </c>
      <c r="S30" s="25">
        <f t="shared" si="8"/>
        <v>29.735367565468902</v>
      </c>
      <c r="T30" s="24">
        <f t="shared" si="9"/>
        <v>100</v>
      </c>
      <c r="U30" s="26">
        <f t="shared" si="10"/>
        <v>99.999899999999997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2306000</v>
      </c>
      <c r="C32" s="46">
        <v>-129000</v>
      </c>
      <c r="D32" s="46"/>
      <c r="E32" s="46">
        <f t="shared" si="4"/>
        <v>2177000</v>
      </c>
      <c r="F32" s="47">
        <v>2177000</v>
      </c>
      <c r="G32" s="48">
        <v>2177000</v>
      </c>
      <c r="H32" s="47">
        <v>565000</v>
      </c>
      <c r="I32" s="48"/>
      <c r="J32" s="47">
        <v>12000</v>
      </c>
      <c r="K32" s="48"/>
      <c r="L32" s="47">
        <v>387000</v>
      </c>
      <c r="M32" s="48">
        <v>1852628</v>
      </c>
      <c r="N32" s="47">
        <v>325000</v>
      </c>
      <c r="O32" s="48">
        <v>324373</v>
      </c>
      <c r="P32" s="47">
        <f t="shared" si="5"/>
        <v>1289000</v>
      </c>
      <c r="Q32" s="48">
        <f t="shared" si="6"/>
        <v>2177001</v>
      </c>
      <c r="R32" s="24">
        <f t="shared" si="7"/>
        <v>-16.020671834625322</v>
      </c>
      <c r="S32" s="25">
        <f t="shared" si="8"/>
        <v>-82.491196289811015</v>
      </c>
      <c r="T32" s="24">
        <f t="shared" si="9"/>
        <v>59.209921910886543</v>
      </c>
      <c r="U32" s="26">
        <f t="shared" si="10"/>
        <v>100.00004593477263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5947000</v>
      </c>
      <c r="C59" s="43">
        <f t="shared" si="26"/>
        <v>-129000</v>
      </c>
      <c r="D59" s="43">
        <f t="shared" si="26"/>
        <v>0</v>
      </c>
      <c r="E59" s="43">
        <f t="shared" si="26"/>
        <v>5818000</v>
      </c>
      <c r="F59" s="44">
        <f t="shared" si="26"/>
        <v>5818000</v>
      </c>
      <c r="G59" s="45">
        <f t="shared" si="26"/>
        <v>5818000</v>
      </c>
      <c r="H59" s="44">
        <f t="shared" si="26"/>
        <v>1417000</v>
      </c>
      <c r="I59" s="45">
        <f t="shared" si="26"/>
        <v>0</v>
      </c>
      <c r="J59" s="44">
        <f t="shared" si="26"/>
        <v>989000</v>
      </c>
      <c r="K59" s="45">
        <f t="shared" si="26"/>
        <v>0</v>
      </c>
      <c r="L59" s="44">
        <f t="shared" si="26"/>
        <v>1544000</v>
      </c>
      <c r="M59" s="45">
        <f t="shared" si="26"/>
        <v>3860699</v>
      </c>
      <c r="N59" s="44">
        <f t="shared" si="26"/>
        <v>980000</v>
      </c>
      <c r="O59" s="45">
        <f t="shared" si="26"/>
        <v>1957302</v>
      </c>
      <c r="P59" s="44">
        <f t="shared" si="26"/>
        <v>4930000</v>
      </c>
      <c r="Q59" s="45">
        <f t="shared" si="26"/>
        <v>5818001</v>
      </c>
      <c r="R59" s="20">
        <f t="shared" si="14"/>
        <v>-36.528497409326427</v>
      </c>
      <c r="S59" s="21">
        <f t="shared" si="15"/>
        <v>-49.301875126758134</v>
      </c>
      <c r="T59" s="20">
        <f t="shared" si="16"/>
        <v>84.737023031969755</v>
      </c>
      <c r="U59" s="22">
        <f t="shared" si="17"/>
        <v>100.00001718803713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5947000</v>
      </c>
      <c r="C63" s="55">
        <f t="shared" si="30"/>
        <v>-129000</v>
      </c>
      <c r="D63" s="55">
        <f t="shared" si="30"/>
        <v>0</v>
      </c>
      <c r="E63" s="55">
        <f t="shared" si="30"/>
        <v>5818000</v>
      </c>
      <c r="F63" s="56">
        <f t="shared" si="30"/>
        <v>5818000</v>
      </c>
      <c r="G63" s="57">
        <f t="shared" si="30"/>
        <v>5818000</v>
      </c>
      <c r="H63" s="56">
        <f t="shared" si="30"/>
        <v>1417000</v>
      </c>
      <c r="I63" s="57">
        <f t="shared" si="30"/>
        <v>0</v>
      </c>
      <c r="J63" s="56">
        <f t="shared" si="30"/>
        <v>989000</v>
      </c>
      <c r="K63" s="57">
        <f t="shared" si="30"/>
        <v>0</v>
      </c>
      <c r="L63" s="56">
        <f t="shared" si="30"/>
        <v>1544000</v>
      </c>
      <c r="M63" s="58">
        <f t="shared" si="30"/>
        <v>3860699</v>
      </c>
      <c r="N63" s="56">
        <f t="shared" si="30"/>
        <v>980000</v>
      </c>
      <c r="O63" s="57">
        <f t="shared" si="30"/>
        <v>1957302</v>
      </c>
      <c r="P63" s="56">
        <f t="shared" si="30"/>
        <v>4930000</v>
      </c>
      <c r="Q63" s="57">
        <f t="shared" si="30"/>
        <v>5818001</v>
      </c>
      <c r="R63" s="38">
        <f t="shared" si="14"/>
        <v>-36.528497409326427</v>
      </c>
      <c r="S63" s="39">
        <f t="shared" si="15"/>
        <v>-49.301875126758134</v>
      </c>
      <c r="T63" s="38">
        <f t="shared" si="16"/>
        <v>84.737023031969755</v>
      </c>
      <c r="U63" s="39">
        <f t="shared" si="17"/>
        <v>100.00001718803713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5095000</v>
      </c>
      <c r="C8" s="40">
        <f t="shared" si="0"/>
        <v>0</v>
      </c>
      <c r="D8" s="40">
        <f t="shared" si="0"/>
        <v>0</v>
      </c>
      <c r="E8" s="40">
        <f t="shared" si="0"/>
        <v>5095000</v>
      </c>
      <c r="F8" s="41">
        <f t="shared" si="0"/>
        <v>5095000</v>
      </c>
      <c r="G8" s="42">
        <f t="shared" si="0"/>
        <v>5095000</v>
      </c>
      <c r="H8" s="41">
        <f t="shared" si="0"/>
        <v>784000</v>
      </c>
      <c r="I8" s="42">
        <f t="shared" si="0"/>
        <v>843368</v>
      </c>
      <c r="J8" s="41">
        <f t="shared" si="0"/>
        <v>1206000</v>
      </c>
      <c r="K8" s="42">
        <f t="shared" si="0"/>
        <v>1354442</v>
      </c>
      <c r="L8" s="41">
        <f t="shared" si="0"/>
        <v>529000</v>
      </c>
      <c r="M8" s="42">
        <f t="shared" si="0"/>
        <v>726193</v>
      </c>
      <c r="N8" s="41">
        <f t="shared" si="0"/>
        <v>1878000</v>
      </c>
      <c r="O8" s="42">
        <f t="shared" si="0"/>
        <v>1680643</v>
      </c>
      <c r="P8" s="41">
        <f t="shared" si="0"/>
        <v>4397000</v>
      </c>
      <c r="Q8" s="42">
        <f t="shared" si="0"/>
        <v>4604646</v>
      </c>
      <c r="R8" s="16">
        <f>IF(($L8       =0),0,((($N8       -$L8       )/$L8       )*100))</f>
        <v>255.00945179584122</v>
      </c>
      <c r="S8" s="17">
        <f>IF(($M8       =0),0,((($O8       -$M8       )/$M8       )*100))</f>
        <v>131.4320022363201</v>
      </c>
      <c r="T8" s="16">
        <f>IF(($E8       =0),0,(($P8       /$E8       )*100))</f>
        <v>86.300294406280671</v>
      </c>
      <c r="U8" s="18">
        <f>IF(($E8       =0),0,(($Q8       /$E8       )*100))</f>
        <v>90.375780176643772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2616000</v>
      </c>
      <c r="C9" s="43">
        <f t="shared" si="2"/>
        <v>0</v>
      </c>
      <c r="D9" s="43">
        <f t="shared" si="2"/>
        <v>0</v>
      </c>
      <c r="E9" s="43">
        <f t="shared" si="2"/>
        <v>2616000</v>
      </c>
      <c r="F9" s="44">
        <f t="shared" si="2"/>
        <v>2616000</v>
      </c>
      <c r="G9" s="45">
        <f t="shared" si="2"/>
        <v>2616000</v>
      </c>
      <c r="H9" s="44">
        <f t="shared" si="2"/>
        <v>407000</v>
      </c>
      <c r="I9" s="45">
        <f t="shared" si="2"/>
        <v>406975</v>
      </c>
      <c r="J9" s="44">
        <f t="shared" si="2"/>
        <v>945000</v>
      </c>
      <c r="K9" s="45">
        <f t="shared" si="2"/>
        <v>945356</v>
      </c>
      <c r="L9" s="44">
        <f t="shared" si="2"/>
        <v>116000</v>
      </c>
      <c r="M9" s="45">
        <f t="shared" si="2"/>
        <v>312424</v>
      </c>
      <c r="N9" s="44">
        <f t="shared" si="2"/>
        <v>754000</v>
      </c>
      <c r="O9" s="45">
        <f t="shared" si="2"/>
        <v>556530</v>
      </c>
      <c r="P9" s="44">
        <f t="shared" si="2"/>
        <v>2222000</v>
      </c>
      <c r="Q9" s="45">
        <f t="shared" si="2"/>
        <v>2221285</v>
      </c>
      <c r="R9" s="20">
        <f>IF(($L9       =0),0,((($N9       -$L9       )/$L9       )*100))</f>
        <v>550</v>
      </c>
      <c r="S9" s="21">
        <f>IF(($M9       =0),0,((($O9       -$M9       )/$M9       )*100))</f>
        <v>78.132921926612553</v>
      </c>
      <c r="T9" s="20">
        <f>IF(($E9       =0),0,(($P9       /$E9       )*100))</f>
        <v>84.938837920489291</v>
      </c>
      <c r="U9" s="22">
        <f>IF(($E9       =0),0,(($Q9       /$E9       )*100))</f>
        <v>84.911506116207946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2616000</v>
      </c>
      <c r="C16" s="46"/>
      <c r="D16" s="46"/>
      <c r="E16" s="46">
        <f t="shared" si="4"/>
        <v>2616000</v>
      </c>
      <c r="F16" s="47">
        <v>2616000</v>
      </c>
      <c r="G16" s="48">
        <v>2616000</v>
      </c>
      <c r="H16" s="47">
        <v>407000</v>
      </c>
      <c r="I16" s="48">
        <v>406975</v>
      </c>
      <c r="J16" s="47">
        <v>945000</v>
      </c>
      <c r="K16" s="48">
        <v>945356</v>
      </c>
      <c r="L16" s="47">
        <v>116000</v>
      </c>
      <c r="M16" s="48">
        <v>312424</v>
      </c>
      <c r="N16" s="47">
        <v>754000</v>
      </c>
      <c r="O16" s="48">
        <v>556530</v>
      </c>
      <c r="P16" s="47">
        <f t="shared" si="5"/>
        <v>2222000</v>
      </c>
      <c r="Q16" s="48">
        <f t="shared" si="6"/>
        <v>2221285</v>
      </c>
      <c r="R16" s="24">
        <f t="shared" si="7"/>
        <v>550</v>
      </c>
      <c r="S16" s="25">
        <f t="shared" si="8"/>
        <v>78.132921926612553</v>
      </c>
      <c r="T16" s="24">
        <f t="shared" si="9"/>
        <v>84.938837920489291</v>
      </c>
      <c r="U16" s="26">
        <f t="shared" si="10"/>
        <v>84.911506116207946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2479000</v>
      </c>
      <c r="C27" s="43">
        <f t="shared" si="11"/>
        <v>0</v>
      </c>
      <c r="D27" s="43">
        <f t="shared" si="11"/>
        <v>0</v>
      </c>
      <c r="E27" s="43">
        <f t="shared" si="11"/>
        <v>2479000</v>
      </c>
      <c r="F27" s="44">
        <f t="shared" si="11"/>
        <v>2479000</v>
      </c>
      <c r="G27" s="45">
        <f t="shared" si="11"/>
        <v>2479000</v>
      </c>
      <c r="H27" s="44">
        <f t="shared" si="11"/>
        <v>377000</v>
      </c>
      <c r="I27" s="45">
        <f t="shared" si="11"/>
        <v>436393</v>
      </c>
      <c r="J27" s="44">
        <f t="shared" si="11"/>
        <v>261000</v>
      </c>
      <c r="K27" s="45">
        <f t="shared" si="11"/>
        <v>409086</v>
      </c>
      <c r="L27" s="44">
        <f t="shared" si="11"/>
        <v>413000</v>
      </c>
      <c r="M27" s="45">
        <f t="shared" si="11"/>
        <v>413769</v>
      </c>
      <c r="N27" s="44">
        <f t="shared" si="11"/>
        <v>1124000</v>
      </c>
      <c r="O27" s="45">
        <f t="shared" si="11"/>
        <v>1124113</v>
      </c>
      <c r="P27" s="44">
        <f t="shared" si="11"/>
        <v>2175000</v>
      </c>
      <c r="Q27" s="45">
        <f t="shared" si="11"/>
        <v>2383361</v>
      </c>
      <c r="R27" s="20">
        <f t="shared" si="7"/>
        <v>172.1549636803874</v>
      </c>
      <c r="S27" s="21">
        <f t="shared" si="8"/>
        <v>171.67646682085896</v>
      </c>
      <c r="T27" s="20">
        <f t="shared" si="9"/>
        <v>87.736990722065343</v>
      </c>
      <c r="U27" s="22">
        <f t="shared" si="10"/>
        <v>96.142033077853966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1400000</v>
      </c>
      <c r="C30" s="46"/>
      <c r="D30" s="46"/>
      <c r="E30" s="46">
        <f t="shared" si="4"/>
        <v>1400000</v>
      </c>
      <c r="F30" s="47">
        <v>1400000</v>
      </c>
      <c r="G30" s="48">
        <v>1400000</v>
      </c>
      <c r="H30" s="47">
        <v>377000</v>
      </c>
      <c r="I30" s="48">
        <v>377287</v>
      </c>
      <c r="J30" s="47">
        <v>84000</v>
      </c>
      <c r="K30" s="48">
        <v>84874</v>
      </c>
      <c r="L30" s="47">
        <v>119000</v>
      </c>
      <c r="M30" s="48">
        <v>118535</v>
      </c>
      <c r="N30" s="47">
        <v>766000</v>
      </c>
      <c r="O30" s="48">
        <v>765901</v>
      </c>
      <c r="P30" s="47">
        <f t="shared" si="5"/>
        <v>1346000</v>
      </c>
      <c r="Q30" s="48">
        <f t="shared" si="6"/>
        <v>1346597</v>
      </c>
      <c r="R30" s="24">
        <f t="shared" si="7"/>
        <v>543.69747899159665</v>
      </c>
      <c r="S30" s="25">
        <f t="shared" si="8"/>
        <v>546.13911502931626</v>
      </c>
      <c r="T30" s="24">
        <f t="shared" si="9"/>
        <v>96.142857142857139</v>
      </c>
      <c r="U30" s="26">
        <f t="shared" si="10"/>
        <v>96.185500000000005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1079000</v>
      </c>
      <c r="C32" s="46"/>
      <c r="D32" s="46"/>
      <c r="E32" s="46">
        <f t="shared" si="4"/>
        <v>1079000</v>
      </c>
      <c r="F32" s="47">
        <v>1079000</v>
      </c>
      <c r="G32" s="48">
        <v>1079000</v>
      </c>
      <c r="H32" s="47"/>
      <c r="I32" s="48">
        <v>59106</v>
      </c>
      <c r="J32" s="47">
        <v>177000</v>
      </c>
      <c r="K32" s="48">
        <v>324212</v>
      </c>
      <c r="L32" s="47">
        <v>294000</v>
      </c>
      <c r="M32" s="48">
        <v>295234</v>
      </c>
      <c r="N32" s="47">
        <v>358000</v>
      </c>
      <c r="O32" s="48">
        <v>358212</v>
      </c>
      <c r="P32" s="47">
        <f t="shared" si="5"/>
        <v>829000</v>
      </c>
      <c r="Q32" s="48">
        <f t="shared" si="6"/>
        <v>1036764</v>
      </c>
      <c r="R32" s="24">
        <f t="shared" si="7"/>
        <v>21.768707482993197</v>
      </c>
      <c r="S32" s="25">
        <f t="shared" si="8"/>
        <v>21.331553953812907</v>
      </c>
      <c r="T32" s="24">
        <f t="shared" si="9"/>
        <v>76.830398517145511</v>
      </c>
      <c r="U32" s="26">
        <f t="shared" si="10"/>
        <v>96.085634847080627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5095000</v>
      </c>
      <c r="C59" s="43">
        <f t="shared" si="26"/>
        <v>0</v>
      </c>
      <c r="D59" s="43">
        <f t="shared" si="26"/>
        <v>0</v>
      </c>
      <c r="E59" s="43">
        <f t="shared" si="26"/>
        <v>5095000</v>
      </c>
      <c r="F59" s="44">
        <f t="shared" si="26"/>
        <v>5095000</v>
      </c>
      <c r="G59" s="45">
        <f t="shared" si="26"/>
        <v>5095000</v>
      </c>
      <c r="H59" s="44">
        <f t="shared" si="26"/>
        <v>784000</v>
      </c>
      <c r="I59" s="45">
        <f t="shared" si="26"/>
        <v>843368</v>
      </c>
      <c r="J59" s="44">
        <f t="shared" si="26"/>
        <v>1206000</v>
      </c>
      <c r="K59" s="45">
        <f t="shared" si="26"/>
        <v>1354442</v>
      </c>
      <c r="L59" s="44">
        <f t="shared" si="26"/>
        <v>529000</v>
      </c>
      <c r="M59" s="45">
        <f t="shared" si="26"/>
        <v>726193</v>
      </c>
      <c r="N59" s="44">
        <f t="shared" si="26"/>
        <v>1878000</v>
      </c>
      <c r="O59" s="45">
        <f t="shared" si="26"/>
        <v>1680643</v>
      </c>
      <c r="P59" s="44">
        <f t="shared" si="26"/>
        <v>4397000</v>
      </c>
      <c r="Q59" s="45">
        <f t="shared" si="26"/>
        <v>4604646</v>
      </c>
      <c r="R59" s="20">
        <f t="shared" si="14"/>
        <v>255.00945179584122</v>
      </c>
      <c r="S59" s="21">
        <f t="shared" si="15"/>
        <v>131.4320022363201</v>
      </c>
      <c r="T59" s="20">
        <f t="shared" si="16"/>
        <v>86.300294406280671</v>
      </c>
      <c r="U59" s="22">
        <f t="shared" si="17"/>
        <v>90.375780176643772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5095000</v>
      </c>
      <c r="C63" s="55">
        <f t="shared" si="30"/>
        <v>0</v>
      </c>
      <c r="D63" s="55">
        <f t="shared" si="30"/>
        <v>0</v>
      </c>
      <c r="E63" s="55">
        <f t="shared" si="30"/>
        <v>5095000</v>
      </c>
      <c r="F63" s="56">
        <f t="shared" si="30"/>
        <v>5095000</v>
      </c>
      <c r="G63" s="57">
        <f t="shared" si="30"/>
        <v>5095000</v>
      </c>
      <c r="H63" s="56">
        <f t="shared" si="30"/>
        <v>784000</v>
      </c>
      <c r="I63" s="57">
        <f t="shared" si="30"/>
        <v>843368</v>
      </c>
      <c r="J63" s="56">
        <f t="shared" si="30"/>
        <v>1206000</v>
      </c>
      <c r="K63" s="57">
        <f t="shared" si="30"/>
        <v>1354442</v>
      </c>
      <c r="L63" s="56">
        <f t="shared" si="30"/>
        <v>529000</v>
      </c>
      <c r="M63" s="58">
        <f t="shared" si="30"/>
        <v>726193</v>
      </c>
      <c r="N63" s="56">
        <f t="shared" si="30"/>
        <v>1878000</v>
      </c>
      <c r="O63" s="57">
        <f t="shared" si="30"/>
        <v>1680643</v>
      </c>
      <c r="P63" s="56">
        <f t="shared" si="30"/>
        <v>4397000</v>
      </c>
      <c r="Q63" s="57">
        <f t="shared" si="30"/>
        <v>4604646</v>
      </c>
      <c r="R63" s="38">
        <f t="shared" si="14"/>
        <v>255.00945179584122</v>
      </c>
      <c r="S63" s="39">
        <f t="shared" si="15"/>
        <v>131.4320022363201</v>
      </c>
      <c r="T63" s="38">
        <f t="shared" si="16"/>
        <v>86.300294406280671</v>
      </c>
      <c r="U63" s="39">
        <f t="shared" si="17"/>
        <v>90.375780176643772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351561000</v>
      </c>
      <c r="C8" s="40">
        <f t="shared" si="0"/>
        <v>-26517000</v>
      </c>
      <c r="D8" s="40">
        <f t="shared" si="0"/>
        <v>0</v>
      </c>
      <c r="E8" s="40">
        <f t="shared" si="0"/>
        <v>325044000</v>
      </c>
      <c r="F8" s="41">
        <f t="shared" si="0"/>
        <v>325044000</v>
      </c>
      <c r="G8" s="42">
        <f t="shared" si="0"/>
        <v>325044000</v>
      </c>
      <c r="H8" s="41">
        <f t="shared" si="0"/>
        <v>95392000</v>
      </c>
      <c r="I8" s="42">
        <f t="shared" si="0"/>
        <v>83342174</v>
      </c>
      <c r="J8" s="41">
        <f t="shared" si="0"/>
        <v>86763000</v>
      </c>
      <c r="K8" s="42">
        <f t="shared" si="0"/>
        <v>123095457</v>
      </c>
      <c r="L8" s="41">
        <f t="shared" si="0"/>
        <v>89052000</v>
      </c>
      <c r="M8" s="42">
        <f t="shared" si="0"/>
        <v>81101478</v>
      </c>
      <c r="N8" s="41">
        <f t="shared" si="0"/>
        <v>53590000</v>
      </c>
      <c r="O8" s="42">
        <f t="shared" si="0"/>
        <v>44139882</v>
      </c>
      <c r="P8" s="41">
        <f t="shared" si="0"/>
        <v>324797000</v>
      </c>
      <c r="Q8" s="42">
        <f t="shared" si="0"/>
        <v>331678991</v>
      </c>
      <c r="R8" s="16">
        <f>IF(($L8       =0),0,((($N8       -$L8       )/$L8       )*100))</f>
        <v>-39.821677222297083</v>
      </c>
      <c r="S8" s="17">
        <f>IF(($M8       =0),0,((($O8       -$M8       )/$M8       )*100))</f>
        <v>-45.574503586728717</v>
      </c>
      <c r="T8" s="16">
        <f>IF(($E8       =0),0,(($P8       /$E8       )*100))</f>
        <v>99.924010287837945</v>
      </c>
      <c r="U8" s="18">
        <f>IF(($E8       =0),0,(($Q8       /$E8       )*100))</f>
        <v>102.04125933719743</v>
      </c>
      <c r="V8" s="41">
        <f t="shared" ref="V8:W8" si="1">+V9+V27</f>
        <v>21177000</v>
      </c>
      <c r="W8" s="42">
        <f t="shared" si="1"/>
        <v>19479000</v>
      </c>
    </row>
    <row r="9" spans="1:23" x14ac:dyDescent="0.2">
      <c r="A9" s="19" t="s">
        <v>36</v>
      </c>
      <c r="B9" s="43">
        <f t="shared" ref="B9:Q9" si="2">SUM(B10:B26)</f>
        <v>344193000</v>
      </c>
      <c r="C9" s="43">
        <f t="shared" si="2"/>
        <v>-26172000</v>
      </c>
      <c r="D9" s="43">
        <f t="shared" si="2"/>
        <v>0</v>
      </c>
      <c r="E9" s="43">
        <f t="shared" si="2"/>
        <v>318021000</v>
      </c>
      <c r="F9" s="44">
        <f t="shared" si="2"/>
        <v>318021000</v>
      </c>
      <c r="G9" s="45">
        <f t="shared" si="2"/>
        <v>318021000</v>
      </c>
      <c r="H9" s="44">
        <f t="shared" si="2"/>
        <v>93465000</v>
      </c>
      <c r="I9" s="45">
        <f t="shared" si="2"/>
        <v>81457725</v>
      </c>
      <c r="J9" s="44">
        <f t="shared" si="2"/>
        <v>84590000</v>
      </c>
      <c r="K9" s="45">
        <f t="shared" si="2"/>
        <v>120803805</v>
      </c>
      <c r="L9" s="44">
        <f t="shared" si="2"/>
        <v>87288000</v>
      </c>
      <c r="M9" s="45">
        <f t="shared" si="2"/>
        <v>79164102</v>
      </c>
      <c r="N9" s="44">
        <f t="shared" si="2"/>
        <v>52678000</v>
      </c>
      <c r="O9" s="45">
        <f t="shared" si="2"/>
        <v>43493559</v>
      </c>
      <c r="P9" s="44">
        <f t="shared" si="2"/>
        <v>318021000</v>
      </c>
      <c r="Q9" s="45">
        <f t="shared" si="2"/>
        <v>324919191</v>
      </c>
      <c r="R9" s="20">
        <f>IF(($L9       =0),0,((($N9       -$L9       )/$L9       )*100))</f>
        <v>-39.650352854917053</v>
      </c>
      <c r="S9" s="21">
        <f>IF(($M9       =0),0,((($O9       -$M9       )/$M9       )*100))</f>
        <v>-45.058987721480122</v>
      </c>
      <c r="T9" s="20">
        <f>IF(($E9       =0),0,(($P9       /$E9       )*100))</f>
        <v>100</v>
      </c>
      <c r="U9" s="22">
        <f>IF(($E9       =0),0,(($Q9       /$E9       )*100))</f>
        <v>102.16909921042949</v>
      </c>
      <c r="V9" s="44">
        <f t="shared" ref="V9:W9" si="3">SUM(V10:V26)</f>
        <v>21177000</v>
      </c>
      <c r="W9" s="45">
        <f t="shared" si="3"/>
        <v>19479000</v>
      </c>
    </row>
    <row r="10" spans="1:23" x14ac:dyDescent="0.2">
      <c r="A10" s="23" t="s">
        <v>37</v>
      </c>
      <c r="B10" s="46">
        <v>241802000</v>
      </c>
      <c r="C10" s="46">
        <v>-16172000</v>
      </c>
      <c r="D10" s="46"/>
      <c r="E10" s="46">
        <f t="shared" ref="E10:E41" si="4">$B10      +$C10      +$D10</f>
        <v>225630000</v>
      </c>
      <c r="F10" s="47">
        <v>225630000</v>
      </c>
      <c r="G10" s="48">
        <v>225630000</v>
      </c>
      <c r="H10" s="47">
        <v>56547000</v>
      </c>
      <c r="I10" s="48">
        <v>52420821</v>
      </c>
      <c r="J10" s="47">
        <v>84189000</v>
      </c>
      <c r="K10" s="48">
        <v>91989879</v>
      </c>
      <c r="L10" s="47">
        <v>51449000</v>
      </c>
      <c r="M10" s="48">
        <v>59460189</v>
      </c>
      <c r="N10" s="47">
        <v>33445000</v>
      </c>
      <c r="O10" s="48">
        <v>42935692</v>
      </c>
      <c r="P10" s="47">
        <f t="shared" ref="P10:P41" si="5">$H10      +$J10      +$L10      +$N10</f>
        <v>225630000</v>
      </c>
      <c r="Q10" s="48">
        <f t="shared" ref="Q10:Q41" si="6">$I10      +$K10      +$M10      +$O10</f>
        <v>246806581</v>
      </c>
      <c r="R10" s="24">
        <f t="shared" ref="R10:R41" si="7">IF(($L10      =0),0,((($N10      -$L10      )/$L10      )*100))</f>
        <v>-34.993877432020057</v>
      </c>
      <c r="S10" s="25">
        <f t="shared" ref="S10:S41" si="8">IF(($M10      =0),0,((($O10      -$M10      )/$M10      )*100))</f>
        <v>-27.790858518798185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109.38553428178876</v>
      </c>
      <c r="V10" s="47">
        <v>21177000</v>
      </c>
      <c r="W10" s="48">
        <v>19479000</v>
      </c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2391000</v>
      </c>
      <c r="C16" s="46"/>
      <c r="D16" s="46"/>
      <c r="E16" s="46">
        <f t="shared" si="4"/>
        <v>2391000</v>
      </c>
      <c r="F16" s="47">
        <v>2391000</v>
      </c>
      <c r="G16" s="48">
        <v>2391000</v>
      </c>
      <c r="H16" s="47">
        <v>600000</v>
      </c>
      <c r="I16" s="48">
        <v>600168</v>
      </c>
      <c r="J16" s="47">
        <v>401000</v>
      </c>
      <c r="K16" s="48">
        <v>401128</v>
      </c>
      <c r="L16" s="47">
        <v>415000</v>
      </c>
      <c r="M16" s="48">
        <v>414608</v>
      </c>
      <c r="N16" s="47">
        <v>975000</v>
      </c>
      <c r="O16" s="48">
        <v>327363</v>
      </c>
      <c r="P16" s="47">
        <f t="shared" si="5"/>
        <v>2391000</v>
      </c>
      <c r="Q16" s="48">
        <f t="shared" si="6"/>
        <v>1743267</v>
      </c>
      <c r="R16" s="24">
        <f t="shared" si="7"/>
        <v>134.93975903614458</v>
      </c>
      <c r="S16" s="25">
        <f t="shared" si="8"/>
        <v>-21.042768108671321</v>
      </c>
      <c r="T16" s="24">
        <f t="shared" si="9"/>
        <v>100</v>
      </c>
      <c r="U16" s="26">
        <f t="shared" si="10"/>
        <v>72.909535759096613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100000000</v>
      </c>
      <c r="C23" s="46">
        <v>-10000000</v>
      </c>
      <c r="D23" s="46"/>
      <c r="E23" s="46">
        <f t="shared" si="4"/>
        <v>90000000</v>
      </c>
      <c r="F23" s="47">
        <v>90000000</v>
      </c>
      <c r="G23" s="48">
        <v>90000000</v>
      </c>
      <c r="H23" s="47">
        <v>36318000</v>
      </c>
      <c r="I23" s="48">
        <v>28436736</v>
      </c>
      <c r="J23" s="47"/>
      <c r="K23" s="48">
        <v>28412798</v>
      </c>
      <c r="L23" s="47">
        <v>35424000</v>
      </c>
      <c r="M23" s="48">
        <v>19289305</v>
      </c>
      <c r="N23" s="47">
        <v>18258000</v>
      </c>
      <c r="O23" s="48">
        <v>230504</v>
      </c>
      <c r="P23" s="47">
        <f t="shared" si="5"/>
        <v>90000000</v>
      </c>
      <c r="Q23" s="48">
        <f t="shared" si="6"/>
        <v>76369343</v>
      </c>
      <c r="R23" s="24">
        <f t="shared" si="7"/>
        <v>-48.458672086720867</v>
      </c>
      <c r="S23" s="25">
        <f t="shared" si="8"/>
        <v>-98.805016562286724</v>
      </c>
      <c r="T23" s="24">
        <f t="shared" si="9"/>
        <v>100</v>
      </c>
      <c r="U23" s="26">
        <f t="shared" si="10"/>
        <v>84.854825555555564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7368000</v>
      </c>
      <c r="C27" s="43">
        <f t="shared" si="11"/>
        <v>-345000</v>
      </c>
      <c r="D27" s="43">
        <f t="shared" si="11"/>
        <v>0</v>
      </c>
      <c r="E27" s="43">
        <f t="shared" si="11"/>
        <v>7023000</v>
      </c>
      <c r="F27" s="44">
        <f t="shared" si="11"/>
        <v>7023000</v>
      </c>
      <c r="G27" s="45">
        <f t="shared" si="11"/>
        <v>7023000</v>
      </c>
      <c r="H27" s="44">
        <f t="shared" si="11"/>
        <v>1927000</v>
      </c>
      <c r="I27" s="45">
        <f t="shared" si="11"/>
        <v>1884449</v>
      </c>
      <c r="J27" s="44">
        <f t="shared" si="11"/>
        <v>2173000</v>
      </c>
      <c r="K27" s="45">
        <f t="shared" si="11"/>
        <v>2291652</v>
      </c>
      <c r="L27" s="44">
        <f t="shared" si="11"/>
        <v>1764000</v>
      </c>
      <c r="M27" s="45">
        <f t="shared" si="11"/>
        <v>1937376</v>
      </c>
      <c r="N27" s="44">
        <f t="shared" si="11"/>
        <v>912000</v>
      </c>
      <c r="O27" s="45">
        <f t="shared" si="11"/>
        <v>646323</v>
      </c>
      <c r="P27" s="44">
        <f t="shared" si="11"/>
        <v>6776000</v>
      </c>
      <c r="Q27" s="45">
        <f t="shared" si="11"/>
        <v>6759800</v>
      </c>
      <c r="R27" s="20">
        <f t="shared" si="7"/>
        <v>-48.299319727891152</v>
      </c>
      <c r="S27" s="21">
        <f t="shared" si="8"/>
        <v>-66.639258460928602</v>
      </c>
      <c r="T27" s="20">
        <f t="shared" si="9"/>
        <v>96.482984479567136</v>
      </c>
      <c r="U27" s="22">
        <f t="shared" si="10"/>
        <v>96.252313826000275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142000</v>
      </c>
      <c r="I30" s="48">
        <v>100000</v>
      </c>
      <c r="J30" s="47">
        <v>392000</v>
      </c>
      <c r="K30" s="48">
        <v>510450</v>
      </c>
      <c r="L30" s="47"/>
      <c r="M30" s="48">
        <v>172950</v>
      </c>
      <c r="N30" s="47">
        <v>419000</v>
      </c>
      <c r="O30" s="48">
        <v>153400</v>
      </c>
      <c r="P30" s="47">
        <f t="shared" si="5"/>
        <v>953000</v>
      </c>
      <c r="Q30" s="48">
        <f t="shared" si="6"/>
        <v>936800</v>
      </c>
      <c r="R30" s="24">
        <f t="shared" si="7"/>
        <v>0</v>
      </c>
      <c r="S30" s="25">
        <f t="shared" si="8"/>
        <v>-11.303845041919629</v>
      </c>
      <c r="T30" s="24">
        <f t="shared" si="9"/>
        <v>79.416666666666671</v>
      </c>
      <c r="U30" s="26">
        <f t="shared" si="10"/>
        <v>78.066666666666663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6168000</v>
      </c>
      <c r="C32" s="46">
        <v>-345000</v>
      </c>
      <c r="D32" s="46"/>
      <c r="E32" s="46">
        <f t="shared" si="4"/>
        <v>5823000</v>
      </c>
      <c r="F32" s="47">
        <v>5823000</v>
      </c>
      <c r="G32" s="48">
        <v>5823000</v>
      </c>
      <c r="H32" s="47">
        <v>1785000</v>
      </c>
      <c r="I32" s="48">
        <v>1784449</v>
      </c>
      <c r="J32" s="47">
        <v>1781000</v>
      </c>
      <c r="K32" s="48">
        <v>1781202</v>
      </c>
      <c r="L32" s="47">
        <v>1764000</v>
      </c>
      <c r="M32" s="48">
        <v>1764426</v>
      </c>
      <c r="N32" s="47">
        <v>493000</v>
      </c>
      <c r="O32" s="48">
        <v>492923</v>
      </c>
      <c r="P32" s="47">
        <f t="shared" si="5"/>
        <v>5823000</v>
      </c>
      <c r="Q32" s="48">
        <f t="shared" si="6"/>
        <v>5823000</v>
      </c>
      <c r="R32" s="24">
        <f t="shared" si="7"/>
        <v>-72.05215419501134</v>
      </c>
      <c r="S32" s="25">
        <f t="shared" si="8"/>
        <v>-72.063265900638513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1150000</v>
      </c>
      <c r="C42" s="52">
        <f t="shared" si="13"/>
        <v>0</v>
      </c>
      <c r="D42" s="52">
        <f t="shared" si="13"/>
        <v>0</v>
      </c>
      <c r="E42" s="52">
        <f t="shared" si="13"/>
        <v>1150000</v>
      </c>
      <c r="F42" s="53">
        <f t="shared" si="13"/>
        <v>1150000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1150000</v>
      </c>
      <c r="C54" s="43">
        <f t="shared" si="24"/>
        <v>0</v>
      </c>
      <c r="D54" s="43">
        <f t="shared" si="24"/>
        <v>0</v>
      </c>
      <c r="E54" s="43">
        <f t="shared" si="24"/>
        <v>1150000</v>
      </c>
      <c r="F54" s="44">
        <f t="shared" si="24"/>
        <v>1150000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1150000</v>
      </c>
      <c r="C57" s="46"/>
      <c r="D57" s="46"/>
      <c r="E57" s="46">
        <f t="shared" si="21"/>
        <v>1150000</v>
      </c>
      <c r="F57" s="47">
        <v>1150000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352711000</v>
      </c>
      <c r="C59" s="43">
        <f t="shared" si="26"/>
        <v>-26517000</v>
      </c>
      <c r="D59" s="43">
        <f t="shared" si="26"/>
        <v>0</v>
      </c>
      <c r="E59" s="43">
        <f t="shared" si="26"/>
        <v>326194000</v>
      </c>
      <c r="F59" s="44">
        <f t="shared" si="26"/>
        <v>326194000</v>
      </c>
      <c r="G59" s="45">
        <f t="shared" si="26"/>
        <v>325044000</v>
      </c>
      <c r="H59" s="44">
        <f t="shared" si="26"/>
        <v>95392000</v>
      </c>
      <c r="I59" s="45">
        <f t="shared" si="26"/>
        <v>83342174</v>
      </c>
      <c r="J59" s="44">
        <f t="shared" si="26"/>
        <v>86763000</v>
      </c>
      <c r="K59" s="45">
        <f t="shared" si="26"/>
        <v>123095457</v>
      </c>
      <c r="L59" s="44">
        <f t="shared" si="26"/>
        <v>89052000</v>
      </c>
      <c r="M59" s="45">
        <f t="shared" si="26"/>
        <v>81101478</v>
      </c>
      <c r="N59" s="44">
        <f t="shared" si="26"/>
        <v>53590000</v>
      </c>
      <c r="O59" s="45">
        <f t="shared" si="26"/>
        <v>44139882</v>
      </c>
      <c r="P59" s="44">
        <f t="shared" si="26"/>
        <v>324797000</v>
      </c>
      <c r="Q59" s="45">
        <f t="shared" si="26"/>
        <v>331678991</v>
      </c>
      <c r="R59" s="20">
        <f t="shared" si="14"/>
        <v>-39.821677222297083</v>
      </c>
      <c r="S59" s="21">
        <f t="shared" si="15"/>
        <v>-45.574503586728717</v>
      </c>
      <c r="T59" s="20">
        <f t="shared" si="16"/>
        <v>99.571727254333311</v>
      </c>
      <c r="U59" s="22">
        <f t="shared" si="17"/>
        <v>101.68151192235295</v>
      </c>
      <c r="V59" s="44">
        <f t="shared" ref="V59:W59" si="27">+V8+V42</f>
        <v>21177000</v>
      </c>
      <c r="W59" s="45">
        <f t="shared" si="27"/>
        <v>19479000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352711000</v>
      </c>
      <c r="C63" s="55">
        <f t="shared" si="30"/>
        <v>-26517000</v>
      </c>
      <c r="D63" s="55">
        <f t="shared" si="30"/>
        <v>0</v>
      </c>
      <c r="E63" s="55">
        <f t="shared" si="30"/>
        <v>326194000</v>
      </c>
      <c r="F63" s="56">
        <f t="shared" si="30"/>
        <v>326194000</v>
      </c>
      <c r="G63" s="57">
        <f t="shared" si="30"/>
        <v>325044000</v>
      </c>
      <c r="H63" s="56">
        <f t="shared" si="30"/>
        <v>95392000</v>
      </c>
      <c r="I63" s="57">
        <f t="shared" si="30"/>
        <v>83342174</v>
      </c>
      <c r="J63" s="56">
        <f t="shared" si="30"/>
        <v>86763000</v>
      </c>
      <c r="K63" s="57">
        <f t="shared" si="30"/>
        <v>123095457</v>
      </c>
      <c r="L63" s="56">
        <f t="shared" si="30"/>
        <v>89052000</v>
      </c>
      <c r="M63" s="58">
        <f t="shared" si="30"/>
        <v>81101478</v>
      </c>
      <c r="N63" s="56">
        <f t="shared" si="30"/>
        <v>53590000</v>
      </c>
      <c r="O63" s="57">
        <f t="shared" si="30"/>
        <v>44139882</v>
      </c>
      <c r="P63" s="56">
        <f t="shared" si="30"/>
        <v>324797000</v>
      </c>
      <c r="Q63" s="57">
        <f t="shared" si="30"/>
        <v>331678991</v>
      </c>
      <c r="R63" s="38">
        <f t="shared" si="14"/>
        <v>-39.821677222297083</v>
      </c>
      <c r="S63" s="39">
        <f t="shared" si="15"/>
        <v>-45.574503586728717</v>
      </c>
      <c r="T63" s="38">
        <f t="shared" si="16"/>
        <v>99.571727254333311</v>
      </c>
      <c r="U63" s="39">
        <f t="shared" si="17"/>
        <v>101.68151192235295</v>
      </c>
      <c r="V63" s="56">
        <f>+V59+V60</f>
        <v>21177000</v>
      </c>
      <c r="W63" s="57">
        <f>+W59+W60</f>
        <v>19479000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575894000</v>
      </c>
      <c r="C8" s="40">
        <f t="shared" si="0"/>
        <v>-74092000</v>
      </c>
      <c r="D8" s="40">
        <f t="shared" si="0"/>
        <v>0</v>
      </c>
      <c r="E8" s="40">
        <f t="shared" si="0"/>
        <v>501802000</v>
      </c>
      <c r="F8" s="41">
        <f t="shared" si="0"/>
        <v>501802000</v>
      </c>
      <c r="G8" s="42">
        <f t="shared" si="0"/>
        <v>501802000</v>
      </c>
      <c r="H8" s="41">
        <f t="shared" si="0"/>
        <v>63591000</v>
      </c>
      <c r="I8" s="42">
        <f t="shared" si="0"/>
        <v>0</v>
      </c>
      <c r="J8" s="41">
        <f t="shared" si="0"/>
        <v>160599000</v>
      </c>
      <c r="K8" s="42">
        <f t="shared" si="0"/>
        <v>0</v>
      </c>
      <c r="L8" s="41">
        <f t="shared" si="0"/>
        <v>64731000</v>
      </c>
      <c r="M8" s="42">
        <f t="shared" si="0"/>
        <v>0</v>
      </c>
      <c r="N8" s="41">
        <f t="shared" si="0"/>
        <v>145338000</v>
      </c>
      <c r="O8" s="42">
        <f t="shared" si="0"/>
        <v>0</v>
      </c>
      <c r="P8" s="41">
        <f t="shared" si="0"/>
        <v>434259000</v>
      </c>
      <c r="Q8" s="42">
        <f t="shared" si="0"/>
        <v>0</v>
      </c>
      <c r="R8" s="16">
        <f>IF(($L8       =0),0,((($N8       -$L8       )/$L8       )*100))</f>
        <v>124.52611577142328</v>
      </c>
      <c r="S8" s="17">
        <f>IF(($M8       =0),0,((($O8       -$M8       )/$M8       )*100))</f>
        <v>0</v>
      </c>
      <c r="T8" s="16">
        <f>IF(($E8       =0),0,(($P8       /$E8       )*100))</f>
        <v>86.539910163769775</v>
      </c>
      <c r="U8" s="18">
        <f>IF(($E8       =0),0,(($Q8       /$E8       )*100))</f>
        <v>0</v>
      </c>
      <c r="V8" s="41">
        <f t="shared" ref="V8:W8" si="1">+V9+V27</f>
        <v>14107000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561013000</v>
      </c>
      <c r="C9" s="43">
        <f t="shared" si="2"/>
        <v>-72336000</v>
      </c>
      <c r="D9" s="43">
        <f t="shared" si="2"/>
        <v>0</v>
      </c>
      <c r="E9" s="43">
        <f t="shared" si="2"/>
        <v>488677000</v>
      </c>
      <c r="F9" s="44">
        <f t="shared" si="2"/>
        <v>488677000</v>
      </c>
      <c r="G9" s="45">
        <f t="shared" si="2"/>
        <v>488677000</v>
      </c>
      <c r="H9" s="44">
        <f t="shared" si="2"/>
        <v>60731000</v>
      </c>
      <c r="I9" s="45">
        <f t="shared" si="2"/>
        <v>0</v>
      </c>
      <c r="J9" s="44">
        <f t="shared" si="2"/>
        <v>158507000</v>
      </c>
      <c r="K9" s="45">
        <f t="shared" si="2"/>
        <v>0</v>
      </c>
      <c r="L9" s="44">
        <f t="shared" si="2"/>
        <v>63321000</v>
      </c>
      <c r="M9" s="45">
        <f t="shared" si="2"/>
        <v>0</v>
      </c>
      <c r="N9" s="44">
        <f t="shared" si="2"/>
        <v>144112000</v>
      </c>
      <c r="O9" s="45">
        <f t="shared" si="2"/>
        <v>0</v>
      </c>
      <c r="P9" s="44">
        <f t="shared" si="2"/>
        <v>426671000</v>
      </c>
      <c r="Q9" s="45">
        <f t="shared" si="2"/>
        <v>0</v>
      </c>
      <c r="R9" s="20">
        <f>IF(($L9       =0),0,((($N9       -$L9       )/$L9       )*100))</f>
        <v>127.5895832346299</v>
      </c>
      <c r="S9" s="21">
        <f>IF(($M9       =0),0,((($O9       -$M9       )/$M9       )*100))</f>
        <v>0</v>
      </c>
      <c r="T9" s="20">
        <f>IF(($E9       =0),0,(($P9       /$E9       )*100))</f>
        <v>87.311455214794236</v>
      </c>
      <c r="U9" s="22">
        <f>IF(($E9       =0),0,(($Q9       /$E9       )*100))</f>
        <v>0</v>
      </c>
      <c r="V9" s="44">
        <f t="shared" ref="V9:W9" si="3">SUM(V10:V26)</f>
        <v>14107000</v>
      </c>
      <c r="W9" s="45">
        <f t="shared" si="3"/>
        <v>0</v>
      </c>
    </row>
    <row r="10" spans="1:23" x14ac:dyDescent="0.2">
      <c r="A10" s="23" t="s">
        <v>37</v>
      </c>
      <c r="B10" s="46">
        <v>453563000</v>
      </c>
      <c r="C10" s="46">
        <v>-30336000</v>
      </c>
      <c r="D10" s="46"/>
      <c r="E10" s="46">
        <f t="shared" ref="E10:E41" si="4">$B10      +$C10      +$D10</f>
        <v>423227000</v>
      </c>
      <c r="F10" s="47">
        <v>423227000</v>
      </c>
      <c r="G10" s="48">
        <v>423227000</v>
      </c>
      <c r="H10" s="47">
        <v>60731000</v>
      </c>
      <c r="I10" s="48"/>
      <c r="J10" s="47">
        <v>154487000</v>
      </c>
      <c r="K10" s="48"/>
      <c r="L10" s="47">
        <v>61233000</v>
      </c>
      <c r="M10" s="48"/>
      <c r="N10" s="47">
        <v>104289000</v>
      </c>
      <c r="O10" s="48"/>
      <c r="P10" s="47">
        <f t="shared" ref="P10:P41" si="5">$H10      +$J10      +$L10      +$N10</f>
        <v>380740000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70.315026211356624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89.961179225332984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2450000</v>
      </c>
      <c r="C16" s="46"/>
      <c r="D16" s="46"/>
      <c r="E16" s="46">
        <f t="shared" si="4"/>
        <v>2450000</v>
      </c>
      <c r="F16" s="47">
        <v>2450000</v>
      </c>
      <c r="G16" s="48">
        <v>2450000</v>
      </c>
      <c r="H16" s="47"/>
      <c r="I16" s="48"/>
      <c r="J16" s="47">
        <v>264000</v>
      </c>
      <c r="K16" s="48"/>
      <c r="L16" s="47"/>
      <c r="M16" s="48"/>
      <c r="N16" s="47"/>
      <c r="O16" s="48"/>
      <c r="P16" s="47">
        <f t="shared" si="5"/>
        <v>264000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10.775510204081632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105000000</v>
      </c>
      <c r="C23" s="46">
        <v>-42000000</v>
      </c>
      <c r="D23" s="46"/>
      <c r="E23" s="46">
        <f t="shared" si="4"/>
        <v>63000000</v>
      </c>
      <c r="F23" s="47">
        <v>63000000</v>
      </c>
      <c r="G23" s="48">
        <v>63000000</v>
      </c>
      <c r="H23" s="47"/>
      <c r="I23" s="48"/>
      <c r="J23" s="47">
        <v>3756000</v>
      </c>
      <c r="K23" s="48"/>
      <c r="L23" s="47">
        <v>2088000</v>
      </c>
      <c r="M23" s="48"/>
      <c r="N23" s="47">
        <v>39823000</v>
      </c>
      <c r="O23" s="48"/>
      <c r="P23" s="47">
        <f t="shared" si="5"/>
        <v>45667000</v>
      </c>
      <c r="Q23" s="48">
        <f t="shared" si="6"/>
        <v>0</v>
      </c>
      <c r="R23" s="24">
        <f t="shared" si="7"/>
        <v>1807.2318007662836</v>
      </c>
      <c r="S23" s="25">
        <f t="shared" si="8"/>
        <v>0</v>
      </c>
      <c r="T23" s="24">
        <f t="shared" si="9"/>
        <v>72.487301587301587</v>
      </c>
      <c r="U23" s="26">
        <f t="shared" si="10"/>
        <v>0</v>
      </c>
      <c r="V23" s="47">
        <v>14107000</v>
      </c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14881000</v>
      </c>
      <c r="C27" s="43">
        <f t="shared" si="11"/>
        <v>-1756000</v>
      </c>
      <c r="D27" s="43">
        <f t="shared" si="11"/>
        <v>0</v>
      </c>
      <c r="E27" s="43">
        <f t="shared" si="11"/>
        <v>13125000</v>
      </c>
      <c r="F27" s="44">
        <f t="shared" si="11"/>
        <v>13125000</v>
      </c>
      <c r="G27" s="45">
        <f t="shared" si="11"/>
        <v>13125000</v>
      </c>
      <c r="H27" s="44">
        <f t="shared" si="11"/>
        <v>2860000</v>
      </c>
      <c r="I27" s="45">
        <f t="shared" si="11"/>
        <v>0</v>
      </c>
      <c r="J27" s="44">
        <f t="shared" si="11"/>
        <v>2092000</v>
      </c>
      <c r="K27" s="45">
        <f t="shared" si="11"/>
        <v>0</v>
      </c>
      <c r="L27" s="44">
        <f t="shared" si="11"/>
        <v>1410000</v>
      </c>
      <c r="M27" s="45">
        <f t="shared" si="11"/>
        <v>0</v>
      </c>
      <c r="N27" s="44">
        <f t="shared" si="11"/>
        <v>1226000</v>
      </c>
      <c r="O27" s="45">
        <f t="shared" si="11"/>
        <v>0</v>
      </c>
      <c r="P27" s="44">
        <f t="shared" si="11"/>
        <v>7588000</v>
      </c>
      <c r="Q27" s="45">
        <f t="shared" si="11"/>
        <v>0</v>
      </c>
      <c r="R27" s="20">
        <f t="shared" si="7"/>
        <v>-13.049645390070921</v>
      </c>
      <c r="S27" s="21">
        <f t="shared" si="8"/>
        <v>0</v>
      </c>
      <c r="T27" s="20">
        <f t="shared" si="9"/>
        <v>57.81333333333334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579000</v>
      </c>
      <c r="I30" s="48"/>
      <c r="J30" s="47">
        <v>689000</v>
      </c>
      <c r="K30" s="48"/>
      <c r="L30" s="47">
        <v>487000</v>
      </c>
      <c r="M30" s="48"/>
      <c r="N30" s="47">
        <v>186000</v>
      </c>
      <c r="O30" s="48"/>
      <c r="P30" s="47">
        <f t="shared" si="5"/>
        <v>1941000</v>
      </c>
      <c r="Q30" s="48">
        <f t="shared" si="6"/>
        <v>0</v>
      </c>
      <c r="R30" s="24">
        <f t="shared" si="7"/>
        <v>-61.80698151950719</v>
      </c>
      <c r="S30" s="25">
        <f t="shared" si="8"/>
        <v>0</v>
      </c>
      <c r="T30" s="24">
        <f t="shared" si="9"/>
        <v>99.538461538461547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6931000</v>
      </c>
      <c r="C32" s="46">
        <v>-1426000</v>
      </c>
      <c r="D32" s="46"/>
      <c r="E32" s="46">
        <f t="shared" si="4"/>
        <v>5505000</v>
      </c>
      <c r="F32" s="47">
        <v>5505000</v>
      </c>
      <c r="G32" s="48">
        <v>5505000</v>
      </c>
      <c r="H32" s="47">
        <v>1331000</v>
      </c>
      <c r="I32" s="48"/>
      <c r="J32" s="47">
        <v>402000</v>
      </c>
      <c r="K32" s="48"/>
      <c r="L32" s="47">
        <v>223000</v>
      </c>
      <c r="M32" s="48"/>
      <c r="N32" s="47"/>
      <c r="O32" s="48"/>
      <c r="P32" s="47">
        <f t="shared" si="5"/>
        <v>1956000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35.531335149863757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>
        <v>6000000</v>
      </c>
      <c r="C33" s="46">
        <v>-330000</v>
      </c>
      <c r="D33" s="46"/>
      <c r="E33" s="46">
        <f t="shared" si="4"/>
        <v>5670000</v>
      </c>
      <c r="F33" s="47">
        <v>5670000</v>
      </c>
      <c r="G33" s="48">
        <v>5670000</v>
      </c>
      <c r="H33" s="47">
        <v>950000</v>
      </c>
      <c r="I33" s="48"/>
      <c r="J33" s="47">
        <v>1001000</v>
      </c>
      <c r="K33" s="48"/>
      <c r="L33" s="47">
        <v>700000</v>
      </c>
      <c r="M33" s="48"/>
      <c r="N33" s="47">
        <v>1040000</v>
      </c>
      <c r="O33" s="48"/>
      <c r="P33" s="47">
        <f t="shared" si="5"/>
        <v>3691000</v>
      </c>
      <c r="Q33" s="48">
        <f t="shared" si="6"/>
        <v>0</v>
      </c>
      <c r="R33" s="24">
        <f t="shared" si="7"/>
        <v>48.571428571428569</v>
      </c>
      <c r="S33" s="25">
        <f t="shared" si="8"/>
        <v>0</v>
      </c>
      <c r="T33" s="24">
        <f t="shared" si="9"/>
        <v>65.09700176366843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69000000</v>
      </c>
      <c r="C42" s="52">
        <f t="shared" si="13"/>
        <v>-9290000</v>
      </c>
      <c r="D42" s="52">
        <f t="shared" si="13"/>
        <v>0</v>
      </c>
      <c r="E42" s="52">
        <f t="shared" si="13"/>
        <v>59710000</v>
      </c>
      <c r="F42" s="53">
        <f t="shared" si="13"/>
        <v>59710000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68000000</v>
      </c>
      <c r="C43" s="43">
        <f t="shared" si="19"/>
        <v>-9290000</v>
      </c>
      <c r="D43" s="43">
        <f t="shared" si="19"/>
        <v>0</v>
      </c>
      <c r="E43" s="43">
        <f t="shared" si="19"/>
        <v>58710000</v>
      </c>
      <c r="F43" s="44">
        <f t="shared" si="19"/>
        <v>58710000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68000000</v>
      </c>
      <c r="C44" s="49">
        <v>-9290000</v>
      </c>
      <c r="D44" s="49"/>
      <c r="E44" s="49">
        <f t="shared" ref="E44:E62" si="21">$B44      +$C44      +$D44</f>
        <v>58710000</v>
      </c>
      <c r="F44" s="50">
        <v>58710000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1000000</v>
      </c>
      <c r="C54" s="43">
        <f t="shared" si="24"/>
        <v>0</v>
      </c>
      <c r="D54" s="43">
        <f t="shared" si="24"/>
        <v>0</v>
      </c>
      <c r="E54" s="43">
        <f t="shared" si="24"/>
        <v>1000000</v>
      </c>
      <c r="F54" s="44">
        <f t="shared" si="24"/>
        <v>1000000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1000000</v>
      </c>
      <c r="C57" s="46"/>
      <c r="D57" s="46"/>
      <c r="E57" s="46">
        <f t="shared" si="21"/>
        <v>1000000</v>
      </c>
      <c r="F57" s="47">
        <v>1000000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644894000</v>
      </c>
      <c r="C59" s="43">
        <f t="shared" si="26"/>
        <v>-83382000</v>
      </c>
      <c r="D59" s="43">
        <f t="shared" si="26"/>
        <v>0</v>
      </c>
      <c r="E59" s="43">
        <f t="shared" si="26"/>
        <v>561512000</v>
      </c>
      <c r="F59" s="44">
        <f t="shared" si="26"/>
        <v>561512000</v>
      </c>
      <c r="G59" s="45">
        <f t="shared" si="26"/>
        <v>501802000</v>
      </c>
      <c r="H59" s="44">
        <f t="shared" si="26"/>
        <v>63591000</v>
      </c>
      <c r="I59" s="45">
        <f t="shared" si="26"/>
        <v>0</v>
      </c>
      <c r="J59" s="44">
        <f t="shared" si="26"/>
        <v>160599000</v>
      </c>
      <c r="K59" s="45">
        <f t="shared" si="26"/>
        <v>0</v>
      </c>
      <c r="L59" s="44">
        <f t="shared" si="26"/>
        <v>64731000</v>
      </c>
      <c r="M59" s="45">
        <f t="shared" si="26"/>
        <v>0</v>
      </c>
      <c r="N59" s="44">
        <f t="shared" si="26"/>
        <v>145338000</v>
      </c>
      <c r="O59" s="45">
        <f t="shared" si="26"/>
        <v>0</v>
      </c>
      <c r="P59" s="44">
        <f t="shared" si="26"/>
        <v>434259000</v>
      </c>
      <c r="Q59" s="45">
        <f t="shared" si="26"/>
        <v>0</v>
      </c>
      <c r="R59" s="20">
        <f t="shared" si="14"/>
        <v>124.52611577142328</v>
      </c>
      <c r="S59" s="21">
        <f t="shared" si="15"/>
        <v>0</v>
      </c>
      <c r="T59" s="20">
        <f t="shared" si="16"/>
        <v>77.337438914929692</v>
      </c>
      <c r="U59" s="22">
        <f t="shared" si="17"/>
        <v>0</v>
      </c>
      <c r="V59" s="44">
        <f t="shared" ref="V59:W59" si="27">+V8+V42</f>
        <v>14107000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644894000</v>
      </c>
      <c r="C63" s="55">
        <f t="shared" si="30"/>
        <v>-83382000</v>
      </c>
      <c r="D63" s="55">
        <f t="shared" si="30"/>
        <v>0</v>
      </c>
      <c r="E63" s="55">
        <f t="shared" si="30"/>
        <v>561512000</v>
      </c>
      <c r="F63" s="56">
        <f t="shared" si="30"/>
        <v>561512000</v>
      </c>
      <c r="G63" s="57">
        <f t="shared" si="30"/>
        <v>501802000</v>
      </c>
      <c r="H63" s="56">
        <f t="shared" si="30"/>
        <v>63591000</v>
      </c>
      <c r="I63" s="57">
        <f t="shared" si="30"/>
        <v>0</v>
      </c>
      <c r="J63" s="56">
        <f t="shared" si="30"/>
        <v>160599000</v>
      </c>
      <c r="K63" s="57">
        <f t="shared" si="30"/>
        <v>0</v>
      </c>
      <c r="L63" s="56">
        <f t="shared" si="30"/>
        <v>64731000</v>
      </c>
      <c r="M63" s="58">
        <f t="shared" si="30"/>
        <v>0</v>
      </c>
      <c r="N63" s="56">
        <f t="shared" si="30"/>
        <v>145338000</v>
      </c>
      <c r="O63" s="57">
        <f t="shared" si="30"/>
        <v>0</v>
      </c>
      <c r="P63" s="56">
        <f t="shared" si="30"/>
        <v>434259000</v>
      </c>
      <c r="Q63" s="57">
        <f t="shared" si="30"/>
        <v>0</v>
      </c>
      <c r="R63" s="38">
        <f t="shared" si="14"/>
        <v>124.52611577142328</v>
      </c>
      <c r="S63" s="39">
        <f t="shared" si="15"/>
        <v>0</v>
      </c>
      <c r="T63" s="38">
        <f t="shared" si="16"/>
        <v>77.337438914929692</v>
      </c>
      <c r="U63" s="39">
        <f t="shared" si="17"/>
        <v>0</v>
      </c>
      <c r="V63" s="56">
        <f>+V59+V60</f>
        <v>14107000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4960000</v>
      </c>
      <c r="C8" s="40">
        <f t="shared" si="0"/>
        <v>0</v>
      </c>
      <c r="D8" s="40">
        <f t="shared" si="0"/>
        <v>0</v>
      </c>
      <c r="E8" s="40">
        <f t="shared" si="0"/>
        <v>4960000</v>
      </c>
      <c r="F8" s="41">
        <f t="shared" si="0"/>
        <v>4960000</v>
      </c>
      <c r="G8" s="42">
        <f t="shared" si="0"/>
        <v>4960000</v>
      </c>
      <c r="H8" s="41">
        <f t="shared" si="0"/>
        <v>375000</v>
      </c>
      <c r="I8" s="42">
        <f t="shared" si="0"/>
        <v>0</v>
      </c>
      <c r="J8" s="41">
        <f t="shared" si="0"/>
        <v>1597000</v>
      </c>
      <c r="K8" s="42">
        <f t="shared" si="0"/>
        <v>0</v>
      </c>
      <c r="L8" s="41">
        <f t="shared" si="0"/>
        <v>1098000</v>
      </c>
      <c r="M8" s="42">
        <f t="shared" si="0"/>
        <v>3283594</v>
      </c>
      <c r="N8" s="41">
        <f t="shared" si="0"/>
        <v>875000</v>
      </c>
      <c r="O8" s="42">
        <f t="shared" si="0"/>
        <v>1147693</v>
      </c>
      <c r="P8" s="41">
        <f t="shared" si="0"/>
        <v>3945000</v>
      </c>
      <c r="Q8" s="42">
        <f t="shared" si="0"/>
        <v>4431287</v>
      </c>
      <c r="R8" s="16">
        <f>IF(($L8       =0),0,((($N8       -$L8       )/$L8       )*100))</f>
        <v>-20.309653916211293</v>
      </c>
      <c r="S8" s="17">
        <f>IF(($M8       =0),0,((($O8       -$M8       )/$M8       )*100))</f>
        <v>-65.047658145312724</v>
      </c>
      <c r="T8" s="16">
        <f>IF(($E8       =0),0,(($P8       /$E8       )*100))</f>
        <v>79.536290322580655</v>
      </c>
      <c r="U8" s="18">
        <f>IF(($E8       =0),0,(($Q8       /$E8       )*100))</f>
        <v>89.340463709677422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2718000</v>
      </c>
      <c r="C9" s="43">
        <f t="shared" si="2"/>
        <v>0</v>
      </c>
      <c r="D9" s="43">
        <f t="shared" si="2"/>
        <v>0</v>
      </c>
      <c r="E9" s="43">
        <f t="shared" si="2"/>
        <v>2718000</v>
      </c>
      <c r="F9" s="44">
        <f t="shared" si="2"/>
        <v>2718000</v>
      </c>
      <c r="G9" s="45">
        <f t="shared" si="2"/>
        <v>2718000</v>
      </c>
      <c r="H9" s="44">
        <f t="shared" si="2"/>
        <v>0</v>
      </c>
      <c r="I9" s="45">
        <f t="shared" si="2"/>
        <v>0</v>
      </c>
      <c r="J9" s="44">
        <f t="shared" si="2"/>
        <v>871000</v>
      </c>
      <c r="K9" s="45">
        <f t="shared" si="2"/>
        <v>0</v>
      </c>
      <c r="L9" s="44">
        <f t="shared" si="2"/>
        <v>623000</v>
      </c>
      <c r="M9" s="45">
        <f t="shared" si="2"/>
        <v>1879510</v>
      </c>
      <c r="N9" s="44">
        <f t="shared" si="2"/>
        <v>576000</v>
      </c>
      <c r="O9" s="45">
        <f t="shared" si="2"/>
        <v>499974</v>
      </c>
      <c r="P9" s="44">
        <f t="shared" si="2"/>
        <v>2070000</v>
      </c>
      <c r="Q9" s="45">
        <f t="shared" si="2"/>
        <v>2379484</v>
      </c>
      <c r="R9" s="20">
        <f>IF(($L9       =0),0,((($N9       -$L9       )/$L9       )*100))</f>
        <v>-7.5441412520064199</v>
      </c>
      <c r="S9" s="21">
        <f>IF(($M9       =0),0,((($O9       -$M9       )/$M9       )*100))</f>
        <v>-73.398704981617541</v>
      </c>
      <c r="T9" s="20">
        <f>IF(($E9       =0),0,(($P9       /$E9       )*100))</f>
        <v>76.158940397350989</v>
      </c>
      <c r="U9" s="22">
        <f>IF(($E9       =0),0,(($Q9       /$E9       )*100))</f>
        <v>87.545401030169245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2718000</v>
      </c>
      <c r="C16" s="46"/>
      <c r="D16" s="46"/>
      <c r="E16" s="46">
        <f t="shared" si="4"/>
        <v>2718000</v>
      </c>
      <c r="F16" s="47">
        <v>2718000</v>
      </c>
      <c r="G16" s="48">
        <v>2718000</v>
      </c>
      <c r="H16" s="47"/>
      <c r="I16" s="48"/>
      <c r="J16" s="47">
        <v>871000</v>
      </c>
      <c r="K16" s="48"/>
      <c r="L16" s="47">
        <v>623000</v>
      </c>
      <c r="M16" s="48">
        <v>1879510</v>
      </c>
      <c r="N16" s="47">
        <v>576000</v>
      </c>
      <c r="O16" s="48">
        <v>499974</v>
      </c>
      <c r="P16" s="47">
        <f t="shared" si="5"/>
        <v>2070000</v>
      </c>
      <c r="Q16" s="48">
        <f t="shared" si="6"/>
        <v>2379484</v>
      </c>
      <c r="R16" s="24">
        <f t="shared" si="7"/>
        <v>-7.5441412520064199</v>
      </c>
      <c r="S16" s="25">
        <f t="shared" si="8"/>
        <v>-73.398704981617541</v>
      </c>
      <c r="T16" s="24">
        <f t="shared" si="9"/>
        <v>76.158940397350989</v>
      </c>
      <c r="U16" s="26">
        <f t="shared" si="10"/>
        <v>87.545401030169245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2242000</v>
      </c>
      <c r="C27" s="43">
        <f t="shared" si="11"/>
        <v>0</v>
      </c>
      <c r="D27" s="43">
        <f t="shared" si="11"/>
        <v>0</v>
      </c>
      <c r="E27" s="43">
        <f t="shared" si="11"/>
        <v>2242000</v>
      </c>
      <c r="F27" s="44">
        <f t="shared" si="11"/>
        <v>2242000</v>
      </c>
      <c r="G27" s="45">
        <f t="shared" si="11"/>
        <v>2242000</v>
      </c>
      <c r="H27" s="44">
        <f t="shared" si="11"/>
        <v>375000</v>
      </c>
      <c r="I27" s="45">
        <f t="shared" si="11"/>
        <v>0</v>
      </c>
      <c r="J27" s="44">
        <f t="shared" si="11"/>
        <v>726000</v>
      </c>
      <c r="K27" s="45">
        <f t="shared" si="11"/>
        <v>0</v>
      </c>
      <c r="L27" s="44">
        <f t="shared" si="11"/>
        <v>475000</v>
      </c>
      <c r="M27" s="45">
        <f t="shared" si="11"/>
        <v>1404084</v>
      </c>
      <c r="N27" s="44">
        <f t="shared" si="11"/>
        <v>299000</v>
      </c>
      <c r="O27" s="45">
        <f t="shared" si="11"/>
        <v>647719</v>
      </c>
      <c r="P27" s="44">
        <f t="shared" si="11"/>
        <v>1875000</v>
      </c>
      <c r="Q27" s="45">
        <f t="shared" si="11"/>
        <v>2051803</v>
      </c>
      <c r="R27" s="20">
        <f t="shared" si="7"/>
        <v>-37.05263157894737</v>
      </c>
      <c r="S27" s="21">
        <f t="shared" si="8"/>
        <v>-53.868928069830581</v>
      </c>
      <c r="T27" s="20">
        <f t="shared" si="9"/>
        <v>83.63068688670829</v>
      </c>
      <c r="U27" s="22">
        <f t="shared" si="10"/>
        <v>91.516636931311325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121000</v>
      </c>
      <c r="I30" s="48"/>
      <c r="J30" s="47">
        <v>359000</v>
      </c>
      <c r="K30" s="48"/>
      <c r="L30" s="47">
        <v>89000</v>
      </c>
      <c r="M30" s="48">
        <v>396996</v>
      </c>
      <c r="N30" s="47">
        <v>64000</v>
      </c>
      <c r="O30" s="48">
        <v>391085</v>
      </c>
      <c r="P30" s="47">
        <f t="shared" si="5"/>
        <v>633000</v>
      </c>
      <c r="Q30" s="48">
        <f t="shared" si="6"/>
        <v>788081</v>
      </c>
      <c r="R30" s="24">
        <f t="shared" si="7"/>
        <v>-28.08988764044944</v>
      </c>
      <c r="S30" s="25">
        <f t="shared" si="8"/>
        <v>-1.4889318784068355</v>
      </c>
      <c r="T30" s="24">
        <f t="shared" si="9"/>
        <v>63.3</v>
      </c>
      <c r="U30" s="26">
        <f t="shared" si="10"/>
        <v>78.808099999999996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1242000</v>
      </c>
      <c r="C32" s="46"/>
      <c r="D32" s="46"/>
      <c r="E32" s="46">
        <f t="shared" si="4"/>
        <v>1242000</v>
      </c>
      <c r="F32" s="47">
        <v>1242000</v>
      </c>
      <c r="G32" s="48">
        <v>1242000</v>
      </c>
      <c r="H32" s="47">
        <v>254000</v>
      </c>
      <c r="I32" s="48"/>
      <c r="J32" s="47">
        <v>367000</v>
      </c>
      <c r="K32" s="48"/>
      <c r="L32" s="47">
        <v>386000</v>
      </c>
      <c r="M32" s="48">
        <v>1007088</v>
      </c>
      <c r="N32" s="47">
        <v>235000</v>
      </c>
      <c r="O32" s="48">
        <v>256634</v>
      </c>
      <c r="P32" s="47">
        <f t="shared" si="5"/>
        <v>1242000</v>
      </c>
      <c r="Q32" s="48">
        <f t="shared" si="6"/>
        <v>1263722</v>
      </c>
      <c r="R32" s="24">
        <f t="shared" si="7"/>
        <v>-39.119170984455955</v>
      </c>
      <c r="S32" s="25">
        <f t="shared" si="8"/>
        <v>-74.517221930953397</v>
      </c>
      <c r="T32" s="24">
        <f t="shared" si="9"/>
        <v>100</v>
      </c>
      <c r="U32" s="26">
        <f t="shared" si="10"/>
        <v>101.74895330112722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4960000</v>
      </c>
      <c r="C59" s="43">
        <f t="shared" si="26"/>
        <v>0</v>
      </c>
      <c r="D59" s="43">
        <f t="shared" si="26"/>
        <v>0</v>
      </c>
      <c r="E59" s="43">
        <f t="shared" si="26"/>
        <v>4960000</v>
      </c>
      <c r="F59" s="44">
        <f t="shared" si="26"/>
        <v>4960000</v>
      </c>
      <c r="G59" s="45">
        <f t="shared" si="26"/>
        <v>4960000</v>
      </c>
      <c r="H59" s="44">
        <f t="shared" si="26"/>
        <v>375000</v>
      </c>
      <c r="I59" s="45">
        <f t="shared" si="26"/>
        <v>0</v>
      </c>
      <c r="J59" s="44">
        <f t="shared" si="26"/>
        <v>1597000</v>
      </c>
      <c r="K59" s="45">
        <f t="shared" si="26"/>
        <v>0</v>
      </c>
      <c r="L59" s="44">
        <f t="shared" si="26"/>
        <v>1098000</v>
      </c>
      <c r="M59" s="45">
        <f t="shared" si="26"/>
        <v>3283594</v>
      </c>
      <c r="N59" s="44">
        <f t="shared" si="26"/>
        <v>875000</v>
      </c>
      <c r="O59" s="45">
        <f t="shared" si="26"/>
        <v>1147693</v>
      </c>
      <c r="P59" s="44">
        <f t="shared" si="26"/>
        <v>3945000</v>
      </c>
      <c r="Q59" s="45">
        <f t="shared" si="26"/>
        <v>4431287</v>
      </c>
      <c r="R59" s="20">
        <f t="shared" si="14"/>
        <v>-20.309653916211293</v>
      </c>
      <c r="S59" s="21">
        <f t="shared" si="15"/>
        <v>-65.047658145312724</v>
      </c>
      <c r="T59" s="20">
        <f t="shared" si="16"/>
        <v>79.536290322580655</v>
      </c>
      <c r="U59" s="22">
        <f t="shared" si="17"/>
        <v>89.340463709677422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4960000</v>
      </c>
      <c r="C63" s="55">
        <f t="shared" si="30"/>
        <v>0</v>
      </c>
      <c r="D63" s="55">
        <f t="shared" si="30"/>
        <v>0</v>
      </c>
      <c r="E63" s="55">
        <f t="shared" si="30"/>
        <v>4960000</v>
      </c>
      <c r="F63" s="56">
        <f t="shared" si="30"/>
        <v>4960000</v>
      </c>
      <c r="G63" s="57">
        <f t="shared" si="30"/>
        <v>4960000</v>
      </c>
      <c r="H63" s="56">
        <f t="shared" si="30"/>
        <v>375000</v>
      </c>
      <c r="I63" s="57">
        <f t="shared" si="30"/>
        <v>0</v>
      </c>
      <c r="J63" s="56">
        <f t="shared" si="30"/>
        <v>1597000</v>
      </c>
      <c r="K63" s="57">
        <f t="shared" si="30"/>
        <v>0</v>
      </c>
      <c r="L63" s="56">
        <f t="shared" si="30"/>
        <v>1098000</v>
      </c>
      <c r="M63" s="58">
        <f t="shared" si="30"/>
        <v>3283594</v>
      </c>
      <c r="N63" s="56">
        <f t="shared" si="30"/>
        <v>875000</v>
      </c>
      <c r="O63" s="57">
        <f t="shared" si="30"/>
        <v>1147693</v>
      </c>
      <c r="P63" s="56">
        <f t="shared" si="30"/>
        <v>3945000</v>
      </c>
      <c r="Q63" s="57">
        <f t="shared" si="30"/>
        <v>4431287</v>
      </c>
      <c r="R63" s="38">
        <f t="shared" si="14"/>
        <v>-20.309653916211293</v>
      </c>
      <c r="S63" s="39">
        <f t="shared" si="15"/>
        <v>-65.047658145312724</v>
      </c>
      <c r="T63" s="38">
        <f t="shared" si="16"/>
        <v>79.536290322580655</v>
      </c>
      <c r="U63" s="39">
        <f t="shared" si="17"/>
        <v>89.340463709677422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9580000</v>
      </c>
      <c r="C8" s="40">
        <f t="shared" si="0"/>
        <v>-71000</v>
      </c>
      <c r="D8" s="40">
        <f t="shared" si="0"/>
        <v>0</v>
      </c>
      <c r="E8" s="40">
        <f t="shared" si="0"/>
        <v>9509000</v>
      </c>
      <c r="F8" s="41">
        <f t="shared" si="0"/>
        <v>9509000</v>
      </c>
      <c r="G8" s="42">
        <f t="shared" si="0"/>
        <v>9509000</v>
      </c>
      <c r="H8" s="41">
        <f t="shared" si="0"/>
        <v>1769000</v>
      </c>
      <c r="I8" s="42">
        <f t="shared" si="0"/>
        <v>1364260</v>
      </c>
      <c r="J8" s="41">
        <f t="shared" si="0"/>
        <v>3239000</v>
      </c>
      <c r="K8" s="42">
        <f t="shared" si="0"/>
        <v>2175573</v>
      </c>
      <c r="L8" s="41">
        <f t="shared" si="0"/>
        <v>2433000</v>
      </c>
      <c r="M8" s="42">
        <f t="shared" si="0"/>
        <v>1590318</v>
      </c>
      <c r="N8" s="41">
        <f t="shared" si="0"/>
        <v>1725000</v>
      </c>
      <c r="O8" s="42">
        <f t="shared" si="0"/>
        <v>2380649</v>
      </c>
      <c r="P8" s="41">
        <f t="shared" si="0"/>
        <v>9166000</v>
      </c>
      <c r="Q8" s="42">
        <f t="shared" si="0"/>
        <v>7510800</v>
      </c>
      <c r="R8" s="16">
        <f>IF(($L8       =0),0,((($N8       -$L8       )/$L8       )*100))</f>
        <v>-29.099876695437732</v>
      </c>
      <c r="S8" s="17">
        <f>IF(($M8       =0),0,((($O8       -$M8       )/$M8       )*100))</f>
        <v>49.696412918674127</v>
      </c>
      <c r="T8" s="16">
        <f>IF(($E8       =0),0,(($P8       /$E8       )*100))</f>
        <v>96.392890945420135</v>
      </c>
      <c r="U8" s="18">
        <f>IF(($E8       =0),0,(($Q8       /$E8       )*100))</f>
        <v>78.986223577663267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2130000</v>
      </c>
      <c r="C9" s="43">
        <f t="shared" si="2"/>
        <v>429000</v>
      </c>
      <c r="D9" s="43">
        <f t="shared" si="2"/>
        <v>0</v>
      </c>
      <c r="E9" s="43">
        <f t="shared" si="2"/>
        <v>2559000</v>
      </c>
      <c r="F9" s="44">
        <f t="shared" si="2"/>
        <v>2559000</v>
      </c>
      <c r="G9" s="45">
        <f t="shared" si="2"/>
        <v>2559000</v>
      </c>
      <c r="H9" s="44">
        <f t="shared" si="2"/>
        <v>195000</v>
      </c>
      <c r="I9" s="45">
        <f t="shared" si="2"/>
        <v>71811</v>
      </c>
      <c r="J9" s="44">
        <f t="shared" si="2"/>
        <v>1074000</v>
      </c>
      <c r="K9" s="45">
        <f t="shared" si="2"/>
        <v>412709</v>
      </c>
      <c r="L9" s="44">
        <f t="shared" si="2"/>
        <v>374000</v>
      </c>
      <c r="M9" s="45">
        <f t="shared" si="2"/>
        <v>299703</v>
      </c>
      <c r="N9" s="44">
        <f t="shared" si="2"/>
        <v>916000</v>
      </c>
      <c r="O9" s="45">
        <f t="shared" si="2"/>
        <v>611034</v>
      </c>
      <c r="P9" s="44">
        <f t="shared" si="2"/>
        <v>2559000</v>
      </c>
      <c r="Q9" s="45">
        <f t="shared" si="2"/>
        <v>1395257</v>
      </c>
      <c r="R9" s="20">
        <f>IF(($L9       =0),0,((($N9       -$L9       )/$L9       )*100))</f>
        <v>144.9197860962567</v>
      </c>
      <c r="S9" s="21">
        <f>IF(($M9       =0),0,((($O9       -$M9       )/$M9       )*100))</f>
        <v>103.87984104263222</v>
      </c>
      <c r="T9" s="20">
        <f>IF(($E9       =0),0,(($P9       /$E9       )*100))</f>
        <v>100</v>
      </c>
      <c r="U9" s="22">
        <f>IF(($E9       =0),0,(($Q9       /$E9       )*100))</f>
        <v>54.523524814380622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2130000</v>
      </c>
      <c r="C16" s="46">
        <v>429000</v>
      </c>
      <c r="D16" s="46"/>
      <c r="E16" s="46">
        <f t="shared" si="4"/>
        <v>2559000</v>
      </c>
      <c r="F16" s="47">
        <v>2559000</v>
      </c>
      <c r="G16" s="48">
        <v>2559000</v>
      </c>
      <c r="H16" s="47">
        <v>195000</v>
      </c>
      <c r="I16" s="48">
        <v>71811</v>
      </c>
      <c r="J16" s="47">
        <v>1074000</v>
      </c>
      <c r="K16" s="48">
        <v>412709</v>
      </c>
      <c r="L16" s="47">
        <v>374000</v>
      </c>
      <c r="M16" s="48">
        <v>299703</v>
      </c>
      <c r="N16" s="47">
        <v>916000</v>
      </c>
      <c r="O16" s="48">
        <v>611034</v>
      </c>
      <c r="P16" s="47">
        <f t="shared" si="5"/>
        <v>2559000</v>
      </c>
      <c r="Q16" s="48">
        <f t="shared" si="6"/>
        <v>1395257</v>
      </c>
      <c r="R16" s="24">
        <f t="shared" si="7"/>
        <v>144.9197860962567</v>
      </c>
      <c r="S16" s="25">
        <f t="shared" si="8"/>
        <v>103.87984104263222</v>
      </c>
      <c r="T16" s="24">
        <f t="shared" si="9"/>
        <v>100</v>
      </c>
      <c r="U16" s="26">
        <f t="shared" si="10"/>
        <v>54.523524814380622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7450000</v>
      </c>
      <c r="C27" s="43">
        <f t="shared" si="11"/>
        <v>-500000</v>
      </c>
      <c r="D27" s="43">
        <f t="shared" si="11"/>
        <v>0</v>
      </c>
      <c r="E27" s="43">
        <f t="shared" si="11"/>
        <v>6950000</v>
      </c>
      <c r="F27" s="44">
        <f t="shared" si="11"/>
        <v>6950000</v>
      </c>
      <c r="G27" s="45">
        <f t="shared" si="11"/>
        <v>6950000</v>
      </c>
      <c r="H27" s="44">
        <f t="shared" si="11"/>
        <v>1574000</v>
      </c>
      <c r="I27" s="45">
        <f t="shared" si="11"/>
        <v>1292449</v>
      </c>
      <c r="J27" s="44">
        <f t="shared" si="11"/>
        <v>2165000</v>
      </c>
      <c r="K27" s="45">
        <f t="shared" si="11"/>
        <v>1762864</v>
      </c>
      <c r="L27" s="44">
        <f t="shared" si="11"/>
        <v>2059000</v>
      </c>
      <c r="M27" s="45">
        <f t="shared" si="11"/>
        <v>1290615</v>
      </c>
      <c r="N27" s="44">
        <f t="shared" si="11"/>
        <v>809000</v>
      </c>
      <c r="O27" s="45">
        <f t="shared" si="11"/>
        <v>1769615</v>
      </c>
      <c r="P27" s="44">
        <f t="shared" si="11"/>
        <v>6607000</v>
      </c>
      <c r="Q27" s="45">
        <f t="shared" si="11"/>
        <v>6115543</v>
      </c>
      <c r="R27" s="20">
        <f t="shared" si="7"/>
        <v>-60.709082078678968</v>
      </c>
      <c r="S27" s="21">
        <f t="shared" si="8"/>
        <v>37.114089019575943</v>
      </c>
      <c r="T27" s="20">
        <f t="shared" si="9"/>
        <v>95.06474820143886</v>
      </c>
      <c r="U27" s="22">
        <f t="shared" si="10"/>
        <v>87.993424460431655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161000</v>
      </c>
      <c r="I30" s="48">
        <v>178235</v>
      </c>
      <c r="J30" s="47">
        <v>545000</v>
      </c>
      <c r="K30" s="48">
        <v>381985</v>
      </c>
      <c r="L30" s="47">
        <v>126000</v>
      </c>
      <c r="M30" s="48">
        <v>85000</v>
      </c>
      <c r="N30" s="47">
        <v>116000</v>
      </c>
      <c r="O30" s="48">
        <v>208906</v>
      </c>
      <c r="P30" s="47">
        <f t="shared" si="5"/>
        <v>948000</v>
      </c>
      <c r="Q30" s="48">
        <f t="shared" si="6"/>
        <v>854126</v>
      </c>
      <c r="R30" s="24">
        <f t="shared" si="7"/>
        <v>-7.9365079365079358</v>
      </c>
      <c r="S30" s="25">
        <f t="shared" si="8"/>
        <v>145.77176470588236</v>
      </c>
      <c r="T30" s="24">
        <f t="shared" si="9"/>
        <v>94.8</v>
      </c>
      <c r="U30" s="26">
        <f t="shared" si="10"/>
        <v>85.412600000000012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950000</v>
      </c>
      <c r="H32" s="47">
        <v>33000</v>
      </c>
      <c r="I32" s="48">
        <v>232938</v>
      </c>
      <c r="J32" s="47"/>
      <c r="K32" s="48"/>
      <c r="L32" s="47">
        <v>406000</v>
      </c>
      <c r="M32" s="48">
        <v>365354</v>
      </c>
      <c r="N32" s="47">
        <v>220000</v>
      </c>
      <c r="O32" s="48">
        <v>303117</v>
      </c>
      <c r="P32" s="47">
        <f t="shared" si="5"/>
        <v>659000</v>
      </c>
      <c r="Q32" s="48">
        <f t="shared" si="6"/>
        <v>901409</v>
      </c>
      <c r="R32" s="24">
        <f t="shared" si="7"/>
        <v>-45.812807881773395</v>
      </c>
      <c r="S32" s="25">
        <f t="shared" si="8"/>
        <v>-17.034711540040618</v>
      </c>
      <c r="T32" s="24">
        <f t="shared" si="9"/>
        <v>69.368421052631575</v>
      </c>
      <c r="U32" s="26">
        <f t="shared" si="10"/>
        <v>94.885157894736835</v>
      </c>
      <c r="V32" s="47"/>
      <c r="W32" s="48"/>
    </row>
    <row r="33" spans="1:23" x14ac:dyDescent="0.2">
      <c r="A33" s="23" t="s">
        <v>60</v>
      </c>
      <c r="B33" s="46">
        <v>5500000</v>
      </c>
      <c r="C33" s="46">
        <v>-500000</v>
      </c>
      <c r="D33" s="46"/>
      <c r="E33" s="46">
        <f t="shared" si="4"/>
        <v>5000000</v>
      </c>
      <c r="F33" s="47">
        <v>5000000</v>
      </c>
      <c r="G33" s="48">
        <v>5000000</v>
      </c>
      <c r="H33" s="47">
        <v>1380000</v>
      </c>
      <c r="I33" s="48">
        <v>881276</v>
      </c>
      <c r="J33" s="47">
        <v>1620000</v>
      </c>
      <c r="K33" s="48">
        <v>1380879</v>
      </c>
      <c r="L33" s="47">
        <v>1527000</v>
      </c>
      <c r="M33" s="48">
        <v>840261</v>
      </c>
      <c r="N33" s="47">
        <v>473000</v>
      </c>
      <c r="O33" s="48">
        <v>1257592</v>
      </c>
      <c r="P33" s="47">
        <f t="shared" si="5"/>
        <v>5000000</v>
      </c>
      <c r="Q33" s="48">
        <f t="shared" si="6"/>
        <v>4360008</v>
      </c>
      <c r="R33" s="24">
        <f t="shared" si="7"/>
        <v>-69.024230517354283</v>
      </c>
      <c r="S33" s="25">
        <f t="shared" si="8"/>
        <v>49.666829711244482</v>
      </c>
      <c r="T33" s="24">
        <f t="shared" si="9"/>
        <v>100</v>
      </c>
      <c r="U33" s="26">
        <f t="shared" si="10"/>
        <v>87.200160000000011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2000000</v>
      </c>
      <c r="C54" s="43">
        <f t="shared" si="24"/>
        <v>0</v>
      </c>
      <c r="D54" s="43">
        <f t="shared" si="24"/>
        <v>0</v>
      </c>
      <c r="E54" s="43">
        <f t="shared" si="24"/>
        <v>2000000</v>
      </c>
      <c r="F54" s="44">
        <f t="shared" si="24"/>
        <v>2000000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2000000</v>
      </c>
      <c r="C57" s="46"/>
      <c r="D57" s="46"/>
      <c r="E57" s="46">
        <f t="shared" si="21"/>
        <v>2000000</v>
      </c>
      <c r="F57" s="47">
        <v>2000000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11580000</v>
      </c>
      <c r="C59" s="43">
        <f t="shared" si="26"/>
        <v>-71000</v>
      </c>
      <c r="D59" s="43">
        <f t="shared" si="26"/>
        <v>0</v>
      </c>
      <c r="E59" s="43">
        <f t="shared" si="26"/>
        <v>11509000</v>
      </c>
      <c r="F59" s="44">
        <f t="shared" si="26"/>
        <v>11509000</v>
      </c>
      <c r="G59" s="45">
        <f t="shared" si="26"/>
        <v>9509000</v>
      </c>
      <c r="H59" s="44">
        <f t="shared" si="26"/>
        <v>1769000</v>
      </c>
      <c r="I59" s="45">
        <f t="shared" si="26"/>
        <v>1364260</v>
      </c>
      <c r="J59" s="44">
        <f t="shared" si="26"/>
        <v>3239000</v>
      </c>
      <c r="K59" s="45">
        <f t="shared" si="26"/>
        <v>2175573</v>
      </c>
      <c r="L59" s="44">
        <f t="shared" si="26"/>
        <v>2433000</v>
      </c>
      <c r="M59" s="45">
        <f t="shared" si="26"/>
        <v>1590318</v>
      </c>
      <c r="N59" s="44">
        <f t="shared" si="26"/>
        <v>1725000</v>
      </c>
      <c r="O59" s="45">
        <f t="shared" si="26"/>
        <v>2380649</v>
      </c>
      <c r="P59" s="44">
        <f t="shared" si="26"/>
        <v>9166000</v>
      </c>
      <c r="Q59" s="45">
        <f t="shared" si="26"/>
        <v>7510800</v>
      </c>
      <c r="R59" s="20">
        <f t="shared" si="14"/>
        <v>-29.099876695437732</v>
      </c>
      <c r="S59" s="21">
        <f t="shared" si="15"/>
        <v>49.696412918674127</v>
      </c>
      <c r="T59" s="20">
        <f t="shared" si="16"/>
        <v>79.642019289251891</v>
      </c>
      <c r="U59" s="22">
        <f t="shared" si="17"/>
        <v>65.2602311234686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11580000</v>
      </c>
      <c r="C63" s="55">
        <f t="shared" si="30"/>
        <v>-71000</v>
      </c>
      <c r="D63" s="55">
        <f t="shared" si="30"/>
        <v>0</v>
      </c>
      <c r="E63" s="55">
        <f t="shared" si="30"/>
        <v>11509000</v>
      </c>
      <c r="F63" s="56">
        <f t="shared" si="30"/>
        <v>11509000</v>
      </c>
      <c r="G63" s="57">
        <f t="shared" si="30"/>
        <v>9509000</v>
      </c>
      <c r="H63" s="56">
        <f t="shared" si="30"/>
        <v>1769000</v>
      </c>
      <c r="I63" s="57">
        <f t="shared" si="30"/>
        <v>1364260</v>
      </c>
      <c r="J63" s="56">
        <f t="shared" si="30"/>
        <v>3239000</v>
      </c>
      <c r="K63" s="57">
        <f t="shared" si="30"/>
        <v>2175573</v>
      </c>
      <c r="L63" s="56">
        <f t="shared" si="30"/>
        <v>2433000</v>
      </c>
      <c r="M63" s="58">
        <f t="shared" si="30"/>
        <v>1590318</v>
      </c>
      <c r="N63" s="56">
        <f t="shared" si="30"/>
        <v>1725000</v>
      </c>
      <c r="O63" s="57">
        <f t="shared" si="30"/>
        <v>2380649</v>
      </c>
      <c r="P63" s="56">
        <f t="shared" si="30"/>
        <v>9166000</v>
      </c>
      <c r="Q63" s="57">
        <f t="shared" si="30"/>
        <v>7510800</v>
      </c>
      <c r="R63" s="38">
        <f t="shared" si="14"/>
        <v>-29.099876695437732</v>
      </c>
      <c r="S63" s="39">
        <f t="shared" si="15"/>
        <v>49.696412918674127</v>
      </c>
      <c r="T63" s="38">
        <f t="shared" si="16"/>
        <v>79.642019289251891</v>
      </c>
      <c r="U63" s="39">
        <f t="shared" si="17"/>
        <v>65.2602311234686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594607000</v>
      </c>
      <c r="C8" s="40">
        <f t="shared" si="0"/>
        <v>-140265000</v>
      </c>
      <c r="D8" s="40">
        <f t="shared" si="0"/>
        <v>0</v>
      </c>
      <c r="E8" s="40">
        <f t="shared" si="0"/>
        <v>454342000</v>
      </c>
      <c r="F8" s="41">
        <f t="shared" si="0"/>
        <v>454342000</v>
      </c>
      <c r="G8" s="42">
        <f t="shared" si="0"/>
        <v>454342000</v>
      </c>
      <c r="H8" s="41">
        <f t="shared" si="0"/>
        <v>34837000</v>
      </c>
      <c r="I8" s="42">
        <f t="shared" si="0"/>
        <v>35439633</v>
      </c>
      <c r="J8" s="41">
        <f t="shared" si="0"/>
        <v>101623000</v>
      </c>
      <c r="K8" s="42">
        <f t="shared" si="0"/>
        <v>102256689</v>
      </c>
      <c r="L8" s="41">
        <f t="shared" si="0"/>
        <v>52768000</v>
      </c>
      <c r="M8" s="42">
        <f t="shared" si="0"/>
        <v>58403853</v>
      </c>
      <c r="N8" s="41">
        <f t="shared" si="0"/>
        <v>204560000</v>
      </c>
      <c r="O8" s="42">
        <f t="shared" si="0"/>
        <v>197390669</v>
      </c>
      <c r="P8" s="41">
        <f t="shared" si="0"/>
        <v>393788000</v>
      </c>
      <c r="Q8" s="42">
        <f t="shared" si="0"/>
        <v>393490844</v>
      </c>
      <c r="R8" s="16">
        <f>IF(($L8       =0),0,((($N8       -$L8       )/$L8       )*100))</f>
        <v>287.65918738629472</v>
      </c>
      <c r="S8" s="17">
        <f>IF(($M8       =0),0,((($O8       -$M8       )/$M8       )*100))</f>
        <v>237.97542261466896</v>
      </c>
      <c r="T8" s="16">
        <f>IF(($E8       =0),0,(($P8       /$E8       )*100))</f>
        <v>86.672154456334667</v>
      </c>
      <c r="U8" s="18">
        <f>IF(($E8       =0),0,(($Q8       /$E8       )*100))</f>
        <v>86.606750861685683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575943000</v>
      </c>
      <c r="C9" s="43">
        <f t="shared" si="2"/>
        <v>-139356000</v>
      </c>
      <c r="D9" s="43">
        <f t="shared" si="2"/>
        <v>0</v>
      </c>
      <c r="E9" s="43">
        <f t="shared" si="2"/>
        <v>436587000</v>
      </c>
      <c r="F9" s="44">
        <f t="shared" si="2"/>
        <v>436587000</v>
      </c>
      <c r="G9" s="45">
        <f t="shared" si="2"/>
        <v>436587000</v>
      </c>
      <c r="H9" s="44">
        <f t="shared" si="2"/>
        <v>32785000</v>
      </c>
      <c r="I9" s="45">
        <f t="shared" si="2"/>
        <v>32784713</v>
      </c>
      <c r="J9" s="44">
        <f t="shared" si="2"/>
        <v>95335000</v>
      </c>
      <c r="K9" s="45">
        <f t="shared" si="2"/>
        <v>96270643</v>
      </c>
      <c r="L9" s="44">
        <f t="shared" si="2"/>
        <v>47993000</v>
      </c>
      <c r="M9" s="45">
        <f t="shared" si="2"/>
        <v>53394728</v>
      </c>
      <c r="N9" s="44">
        <f t="shared" si="2"/>
        <v>199970000</v>
      </c>
      <c r="O9" s="45">
        <f t="shared" si="2"/>
        <v>192963022</v>
      </c>
      <c r="P9" s="44">
        <f t="shared" si="2"/>
        <v>376083000</v>
      </c>
      <c r="Q9" s="45">
        <f t="shared" si="2"/>
        <v>375413106</v>
      </c>
      <c r="R9" s="20">
        <f>IF(($L9       =0),0,((($N9       -$L9       )/$L9       )*100))</f>
        <v>316.66493030233573</v>
      </c>
      <c r="S9" s="21">
        <f>IF(($M9       =0),0,((($O9       -$M9       )/$M9       )*100))</f>
        <v>261.38965255146542</v>
      </c>
      <c r="T9" s="20">
        <f>IF(($E9       =0),0,(($P9       /$E9       )*100))</f>
        <v>86.141593771688122</v>
      </c>
      <c r="U9" s="22">
        <f>IF(($E9       =0),0,(($Q9       /$E9       )*100))</f>
        <v>85.988154938191002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573483000</v>
      </c>
      <c r="C10" s="46">
        <v>-139356000</v>
      </c>
      <c r="D10" s="46"/>
      <c r="E10" s="46">
        <f t="shared" ref="E10:E41" si="4">$B10      +$C10      +$D10</f>
        <v>434127000</v>
      </c>
      <c r="F10" s="47">
        <v>434127000</v>
      </c>
      <c r="G10" s="48">
        <v>434127000</v>
      </c>
      <c r="H10" s="47">
        <v>32785000</v>
      </c>
      <c r="I10" s="48">
        <v>32784713</v>
      </c>
      <c r="J10" s="47">
        <v>95335000</v>
      </c>
      <c r="K10" s="48">
        <v>96270643</v>
      </c>
      <c r="L10" s="47">
        <v>47606000</v>
      </c>
      <c r="M10" s="48">
        <v>53040563</v>
      </c>
      <c r="N10" s="47">
        <v>197897000</v>
      </c>
      <c r="O10" s="48">
        <v>191527604</v>
      </c>
      <c r="P10" s="47">
        <f t="shared" ref="P10:P41" si="5">$H10      +$J10      +$L10      +$N10</f>
        <v>373623000</v>
      </c>
      <c r="Q10" s="48">
        <f t="shared" ref="Q10:Q41" si="6">$I10      +$K10      +$M10      +$O10</f>
        <v>373623523</v>
      </c>
      <c r="R10" s="24">
        <f t="shared" ref="R10:R41" si="7">IF(($L10      =0),0,((($N10      -$L10      )/$L10      )*100))</f>
        <v>315.6976011427131</v>
      </c>
      <c r="S10" s="25">
        <f t="shared" ref="S10:S41" si="8">IF(($M10      =0),0,((($O10      -$M10      )/$M10      )*100))</f>
        <v>261.0964762949443</v>
      </c>
      <c r="T10" s="24">
        <f t="shared" ref="T10:T41" si="9">IF(($E10      =0),0,(($P10      /$E10      )*100))</f>
        <v>86.063064494951931</v>
      </c>
      <c r="U10" s="26">
        <f t="shared" ref="U10:U41" si="10">IF(($E10      =0),0,(($Q10      /$E10      )*100))</f>
        <v>86.063184966611146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2460000</v>
      </c>
      <c r="C16" s="46"/>
      <c r="D16" s="46"/>
      <c r="E16" s="46">
        <f t="shared" si="4"/>
        <v>2460000</v>
      </c>
      <c r="F16" s="47">
        <v>2460000</v>
      </c>
      <c r="G16" s="48">
        <v>2460000</v>
      </c>
      <c r="H16" s="47"/>
      <c r="I16" s="48"/>
      <c r="J16" s="47"/>
      <c r="K16" s="48"/>
      <c r="L16" s="47">
        <v>387000</v>
      </c>
      <c r="M16" s="48">
        <v>354165</v>
      </c>
      <c r="N16" s="47">
        <v>2073000</v>
      </c>
      <c r="O16" s="48">
        <v>1435418</v>
      </c>
      <c r="P16" s="47">
        <f t="shared" si="5"/>
        <v>2460000</v>
      </c>
      <c r="Q16" s="48">
        <f t="shared" si="6"/>
        <v>1789583</v>
      </c>
      <c r="R16" s="24">
        <f t="shared" si="7"/>
        <v>435.65891472868213</v>
      </c>
      <c r="S16" s="25">
        <f t="shared" si="8"/>
        <v>305.29640139483007</v>
      </c>
      <c r="T16" s="24">
        <f t="shared" si="9"/>
        <v>100</v>
      </c>
      <c r="U16" s="26">
        <f t="shared" si="10"/>
        <v>72.74727642276423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18664000</v>
      </c>
      <c r="C27" s="43">
        <f t="shared" si="11"/>
        <v>-909000</v>
      </c>
      <c r="D27" s="43">
        <f t="shared" si="11"/>
        <v>0</v>
      </c>
      <c r="E27" s="43">
        <f t="shared" si="11"/>
        <v>17755000</v>
      </c>
      <c r="F27" s="44">
        <f t="shared" si="11"/>
        <v>17755000</v>
      </c>
      <c r="G27" s="45">
        <f t="shared" si="11"/>
        <v>17755000</v>
      </c>
      <c r="H27" s="44">
        <f t="shared" si="11"/>
        <v>2052000</v>
      </c>
      <c r="I27" s="45">
        <f t="shared" si="11"/>
        <v>2654920</v>
      </c>
      <c r="J27" s="44">
        <f t="shared" si="11"/>
        <v>6288000</v>
      </c>
      <c r="K27" s="45">
        <f t="shared" si="11"/>
        <v>5986046</v>
      </c>
      <c r="L27" s="44">
        <f t="shared" si="11"/>
        <v>4775000</v>
      </c>
      <c r="M27" s="45">
        <f t="shared" si="11"/>
        <v>5009125</v>
      </c>
      <c r="N27" s="44">
        <f t="shared" si="11"/>
        <v>4590000</v>
      </c>
      <c r="O27" s="45">
        <f t="shared" si="11"/>
        <v>4427647</v>
      </c>
      <c r="P27" s="44">
        <f t="shared" si="11"/>
        <v>17705000</v>
      </c>
      <c r="Q27" s="45">
        <f t="shared" si="11"/>
        <v>18077738</v>
      </c>
      <c r="R27" s="20">
        <f t="shared" si="7"/>
        <v>-3.8743455497382202</v>
      </c>
      <c r="S27" s="21">
        <f t="shared" si="8"/>
        <v>-11.608374716143038</v>
      </c>
      <c r="T27" s="20">
        <f t="shared" si="9"/>
        <v>99.718389186144748</v>
      </c>
      <c r="U27" s="22">
        <f t="shared" si="10"/>
        <v>101.81773021684033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>
        <v>243000</v>
      </c>
      <c r="I30" s="48">
        <v>846631</v>
      </c>
      <c r="J30" s="47">
        <v>1399000</v>
      </c>
      <c r="K30" s="48">
        <v>1096440</v>
      </c>
      <c r="L30" s="47">
        <v>302000</v>
      </c>
      <c r="M30" s="48">
        <v>536395</v>
      </c>
      <c r="N30" s="47">
        <v>406000</v>
      </c>
      <c r="O30" s="48">
        <v>243272</v>
      </c>
      <c r="P30" s="47">
        <f t="shared" si="5"/>
        <v>2350000</v>
      </c>
      <c r="Q30" s="48">
        <f t="shared" si="6"/>
        <v>2722738</v>
      </c>
      <c r="R30" s="24">
        <f t="shared" si="7"/>
        <v>34.437086092715234</v>
      </c>
      <c r="S30" s="25">
        <f t="shared" si="8"/>
        <v>-54.646855395743813</v>
      </c>
      <c r="T30" s="24">
        <f t="shared" si="9"/>
        <v>97.916666666666657</v>
      </c>
      <c r="U30" s="26">
        <f t="shared" si="10"/>
        <v>113.44741666666667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16264000</v>
      </c>
      <c r="C32" s="46">
        <v>-909000</v>
      </c>
      <c r="D32" s="46"/>
      <c r="E32" s="46">
        <f t="shared" si="4"/>
        <v>15355000</v>
      </c>
      <c r="F32" s="47">
        <v>15355000</v>
      </c>
      <c r="G32" s="48">
        <v>15355000</v>
      </c>
      <c r="H32" s="47">
        <v>1809000</v>
      </c>
      <c r="I32" s="48">
        <v>1808289</v>
      </c>
      <c r="J32" s="47">
        <v>4889000</v>
      </c>
      <c r="K32" s="48">
        <v>4889606</v>
      </c>
      <c r="L32" s="47">
        <v>4473000</v>
      </c>
      <c r="M32" s="48">
        <v>4472730</v>
      </c>
      <c r="N32" s="47">
        <v>4184000</v>
      </c>
      <c r="O32" s="48">
        <v>4184375</v>
      </c>
      <c r="P32" s="47">
        <f t="shared" si="5"/>
        <v>15355000</v>
      </c>
      <c r="Q32" s="48">
        <f t="shared" si="6"/>
        <v>15355000</v>
      </c>
      <c r="R32" s="24">
        <f t="shared" si="7"/>
        <v>-6.4609881511289959</v>
      </c>
      <c r="S32" s="25">
        <f t="shared" si="8"/>
        <v>-6.4469574510422039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192925000</v>
      </c>
      <c r="C42" s="52">
        <f t="shared" si="13"/>
        <v>0</v>
      </c>
      <c r="D42" s="52">
        <f t="shared" si="13"/>
        <v>0</v>
      </c>
      <c r="E42" s="52">
        <f t="shared" si="13"/>
        <v>192925000</v>
      </c>
      <c r="F42" s="53">
        <f t="shared" si="13"/>
        <v>192925000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189425000</v>
      </c>
      <c r="C43" s="43">
        <f t="shared" si="19"/>
        <v>0</v>
      </c>
      <c r="D43" s="43">
        <f t="shared" si="19"/>
        <v>0</v>
      </c>
      <c r="E43" s="43">
        <f t="shared" si="19"/>
        <v>189425000</v>
      </c>
      <c r="F43" s="44">
        <f t="shared" si="19"/>
        <v>189425000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140000000</v>
      </c>
      <c r="C44" s="49"/>
      <c r="D44" s="49"/>
      <c r="E44" s="49">
        <f t="shared" ref="E44:E62" si="21">$B44      +$C44      +$D44</f>
        <v>140000000</v>
      </c>
      <c r="F44" s="50">
        <v>140000000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49425000</v>
      </c>
      <c r="C52" s="46"/>
      <c r="D52" s="46"/>
      <c r="E52" s="46">
        <f t="shared" si="21"/>
        <v>49425000</v>
      </c>
      <c r="F52" s="47">
        <v>49425000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3500000</v>
      </c>
      <c r="C54" s="43">
        <f t="shared" si="24"/>
        <v>0</v>
      </c>
      <c r="D54" s="43">
        <f t="shared" si="24"/>
        <v>0</v>
      </c>
      <c r="E54" s="43">
        <f t="shared" si="24"/>
        <v>3500000</v>
      </c>
      <c r="F54" s="44">
        <f t="shared" si="24"/>
        <v>3500000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3500000</v>
      </c>
      <c r="C57" s="46"/>
      <c r="D57" s="46"/>
      <c r="E57" s="46">
        <f t="shared" si="21"/>
        <v>3500000</v>
      </c>
      <c r="F57" s="47">
        <v>3500000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787532000</v>
      </c>
      <c r="C59" s="43">
        <f t="shared" si="26"/>
        <v>-140265000</v>
      </c>
      <c r="D59" s="43">
        <f t="shared" si="26"/>
        <v>0</v>
      </c>
      <c r="E59" s="43">
        <f t="shared" si="26"/>
        <v>647267000</v>
      </c>
      <c r="F59" s="44">
        <f t="shared" si="26"/>
        <v>647267000</v>
      </c>
      <c r="G59" s="45">
        <f t="shared" si="26"/>
        <v>454342000</v>
      </c>
      <c r="H59" s="44">
        <f t="shared" si="26"/>
        <v>34837000</v>
      </c>
      <c r="I59" s="45">
        <f t="shared" si="26"/>
        <v>35439633</v>
      </c>
      <c r="J59" s="44">
        <f t="shared" si="26"/>
        <v>101623000</v>
      </c>
      <c r="K59" s="45">
        <f t="shared" si="26"/>
        <v>102256689</v>
      </c>
      <c r="L59" s="44">
        <f t="shared" si="26"/>
        <v>52768000</v>
      </c>
      <c r="M59" s="45">
        <f t="shared" si="26"/>
        <v>58403853</v>
      </c>
      <c r="N59" s="44">
        <f t="shared" si="26"/>
        <v>204560000</v>
      </c>
      <c r="O59" s="45">
        <f t="shared" si="26"/>
        <v>197390669</v>
      </c>
      <c r="P59" s="44">
        <f t="shared" si="26"/>
        <v>393788000</v>
      </c>
      <c r="Q59" s="45">
        <f t="shared" si="26"/>
        <v>393490844</v>
      </c>
      <c r="R59" s="20">
        <f t="shared" si="14"/>
        <v>287.65918738629472</v>
      </c>
      <c r="S59" s="21">
        <f t="shared" si="15"/>
        <v>237.97542261466896</v>
      </c>
      <c r="T59" s="20">
        <f t="shared" si="16"/>
        <v>60.838572026690684</v>
      </c>
      <c r="U59" s="22">
        <f t="shared" si="17"/>
        <v>60.792662687886143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787532000</v>
      </c>
      <c r="C63" s="55">
        <f t="shared" si="30"/>
        <v>-140265000</v>
      </c>
      <c r="D63" s="55">
        <f t="shared" si="30"/>
        <v>0</v>
      </c>
      <c r="E63" s="55">
        <f t="shared" si="30"/>
        <v>647267000</v>
      </c>
      <c r="F63" s="56">
        <f t="shared" si="30"/>
        <v>647267000</v>
      </c>
      <c r="G63" s="57">
        <f t="shared" si="30"/>
        <v>454342000</v>
      </c>
      <c r="H63" s="56">
        <f t="shared" si="30"/>
        <v>34837000</v>
      </c>
      <c r="I63" s="57">
        <f t="shared" si="30"/>
        <v>35439633</v>
      </c>
      <c r="J63" s="56">
        <f t="shared" si="30"/>
        <v>101623000</v>
      </c>
      <c r="K63" s="57">
        <f t="shared" si="30"/>
        <v>102256689</v>
      </c>
      <c r="L63" s="56">
        <f t="shared" si="30"/>
        <v>52768000</v>
      </c>
      <c r="M63" s="58">
        <f t="shared" si="30"/>
        <v>58403853</v>
      </c>
      <c r="N63" s="56">
        <f t="shared" si="30"/>
        <v>204560000</v>
      </c>
      <c r="O63" s="57">
        <f t="shared" si="30"/>
        <v>197390669</v>
      </c>
      <c r="P63" s="56">
        <f t="shared" si="30"/>
        <v>393788000</v>
      </c>
      <c r="Q63" s="57">
        <f t="shared" si="30"/>
        <v>393490844</v>
      </c>
      <c r="R63" s="38">
        <f t="shared" si="14"/>
        <v>287.65918738629472</v>
      </c>
      <c r="S63" s="39">
        <f t="shared" si="15"/>
        <v>237.97542261466896</v>
      </c>
      <c r="T63" s="38">
        <f t="shared" si="16"/>
        <v>60.838572026690684</v>
      </c>
      <c r="U63" s="39">
        <f t="shared" si="17"/>
        <v>60.792662687886143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75189000</v>
      </c>
      <c r="C8" s="40">
        <f t="shared" si="0"/>
        <v>3429000</v>
      </c>
      <c r="D8" s="40">
        <f t="shared" si="0"/>
        <v>0</v>
      </c>
      <c r="E8" s="40">
        <f t="shared" si="0"/>
        <v>78618000</v>
      </c>
      <c r="F8" s="41">
        <f t="shared" si="0"/>
        <v>78618000</v>
      </c>
      <c r="G8" s="42">
        <f t="shared" si="0"/>
        <v>78618000</v>
      </c>
      <c r="H8" s="41">
        <f t="shared" si="0"/>
        <v>2672000</v>
      </c>
      <c r="I8" s="42">
        <f t="shared" si="0"/>
        <v>644134</v>
      </c>
      <c r="J8" s="41">
        <f t="shared" si="0"/>
        <v>28647000</v>
      </c>
      <c r="K8" s="42">
        <f t="shared" si="0"/>
        <v>31205780</v>
      </c>
      <c r="L8" s="41">
        <f t="shared" si="0"/>
        <v>1244000</v>
      </c>
      <c r="M8" s="42">
        <f t="shared" si="0"/>
        <v>33037329</v>
      </c>
      <c r="N8" s="41">
        <f t="shared" si="0"/>
        <v>21690000</v>
      </c>
      <c r="O8" s="42">
        <f t="shared" si="0"/>
        <v>10565916</v>
      </c>
      <c r="P8" s="41">
        <f t="shared" si="0"/>
        <v>54253000</v>
      </c>
      <c r="Q8" s="42">
        <f t="shared" si="0"/>
        <v>75453159</v>
      </c>
      <c r="R8" s="16">
        <f>IF(($L8       =0),0,((($N8       -$L8       )/$L8       )*100))</f>
        <v>1643.5691318327977</v>
      </c>
      <c r="S8" s="17">
        <f>IF(($M8       =0),0,((($O8       -$M8       )/$M8       )*100))</f>
        <v>-68.018249901497782</v>
      </c>
      <c r="T8" s="16">
        <f>IF(($E8       =0),0,(($P8       /$E8       )*100))</f>
        <v>69.008369584573501</v>
      </c>
      <c r="U8" s="18">
        <f>IF(($E8       =0),0,(($Q8       /$E8       )*100))</f>
        <v>95.974406624437151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72786000</v>
      </c>
      <c r="C9" s="43">
        <f t="shared" si="2"/>
        <v>3429000</v>
      </c>
      <c r="D9" s="43">
        <f t="shared" si="2"/>
        <v>0</v>
      </c>
      <c r="E9" s="43">
        <f t="shared" si="2"/>
        <v>76215000</v>
      </c>
      <c r="F9" s="44">
        <f t="shared" si="2"/>
        <v>76215000</v>
      </c>
      <c r="G9" s="45">
        <f t="shared" si="2"/>
        <v>76215000</v>
      </c>
      <c r="H9" s="44">
        <f t="shared" si="2"/>
        <v>2381000</v>
      </c>
      <c r="I9" s="45">
        <f t="shared" si="2"/>
        <v>139300</v>
      </c>
      <c r="J9" s="44">
        <f t="shared" si="2"/>
        <v>27673000</v>
      </c>
      <c r="K9" s="45">
        <f t="shared" si="2"/>
        <v>30554982</v>
      </c>
      <c r="L9" s="44">
        <f t="shared" si="2"/>
        <v>681000</v>
      </c>
      <c r="M9" s="45">
        <f t="shared" si="2"/>
        <v>32277980</v>
      </c>
      <c r="N9" s="44">
        <f t="shared" si="2"/>
        <v>21167000</v>
      </c>
      <c r="O9" s="45">
        <f t="shared" si="2"/>
        <v>10456739</v>
      </c>
      <c r="P9" s="44">
        <f t="shared" si="2"/>
        <v>51902000</v>
      </c>
      <c r="Q9" s="45">
        <f t="shared" si="2"/>
        <v>73429001</v>
      </c>
      <c r="R9" s="20">
        <f>IF(($L9       =0),0,((($N9       -$L9       )/$L9       )*100))</f>
        <v>3008.2232011747428</v>
      </c>
      <c r="S9" s="21">
        <f>IF(($M9       =0),0,((($O9       -$M9       )/$M9       )*100))</f>
        <v>-67.604109674768992</v>
      </c>
      <c r="T9" s="20">
        <f>IF(($E9       =0),0,(($P9       /$E9       )*100))</f>
        <v>68.099455487764871</v>
      </c>
      <c r="U9" s="22">
        <f>IF(($E9       =0),0,(($Q9       /$E9       )*100))</f>
        <v>96.34455290953224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70000000</v>
      </c>
      <c r="C14" s="46">
        <v>3429000</v>
      </c>
      <c r="D14" s="46"/>
      <c r="E14" s="46">
        <f t="shared" si="4"/>
        <v>73429000</v>
      </c>
      <c r="F14" s="47">
        <v>73429000</v>
      </c>
      <c r="G14" s="48">
        <v>73429000</v>
      </c>
      <c r="H14" s="47">
        <v>1863000</v>
      </c>
      <c r="I14" s="48">
        <v>139300</v>
      </c>
      <c r="J14" s="47">
        <v>26805000</v>
      </c>
      <c r="K14" s="48">
        <v>30554982</v>
      </c>
      <c r="L14" s="47"/>
      <c r="M14" s="48">
        <v>32277980</v>
      </c>
      <c r="N14" s="47">
        <v>20451000</v>
      </c>
      <c r="O14" s="48">
        <v>10456739</v>
      </c>
      <c r="P14" s="47">
        <f t="shared" si="5"/>
        <v>49119000</v>
      </c>
      <c r="Q14" s="48">
        <f t="shared" si="6"/>
        <v>73429001</v>
      </c>
      <c r="R14" s="24">
        <f t="shared" si="7"/>
        <v>0</v>
      </c>
      <c r="S14" s="25">
        <f t="shared" si="8"/>
        <v>-67.604109674768992</v>
      </c>
      <c r="T14" s="24">
        <f t="shared" si="9"/>
        <v>66.89318933936184</v>
      </c>
      <c r="U14" s="26">
        <f t="shared" si="10"/>
        <v>100.00000136185976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2786000</v>
      </c>
      <c r="C16" s="46"/>
      <c r="D16" s="46"/>
      <c r="E16" s="46">
        <f t="shared" si="4"/>
        <v>2786000</v>
      </c>
      <c r="F16" s="47">
        <v>2786000</v>
      </c>
      <c r="G16" s="48">
        <v>2786000</v>
      </c>
      <c r="H16" s="47">
        <v>518000</v>
      </c>
      <c r="I16" s="48"/>
      <c r="J16" s="47">
        <v>868000</v>
      </c>
      <c r="K16" s="48"/>
      <c r="L16" s="47">
        <v>681000</v>
      </c>
      <c r="M16" s="48"/>
      <c r="N16" s="47">
        <v>716000</v>
      </c>
      <c r="O16" s="48"/>
      <c r="P16" s="47">
        <f t="shared" si="5"/>
        <v>2783000</v>
      </c>
      <c r="Q16" s="48">
        <f t="shared" si="6"/>
        <v>0</v>
      </c>
      <c r="R16" s="24">
        <f t="shared" si="7"/>
        <v>5.1395007342143906</v>
      </c>
      <c r="S16" s="25">
        <f t="shared" si="8"/>
        <v>0</v>
      </c>
      <c r="T16" s="24">
        <f t="shared" si="9"/>
        <v>99.892318736539849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2403000</v>
      </c>
      <c r="C27" s="43">
        <f t="shared" si="11"/>
        <v>0</v>
      </c>
      <c r="D27" s="43">
        <f t="shared" si="11"/>
        <v>0</v>
      </c>
      <c r="E27" s="43">
        <f t="shared" si="11"/>
        <v>2403000</v>
      </c>
      <c r="F27" s="44">
        <f t="shared" si="11"/>
        <v>2403000</v>
      </c>
      <c r="G27" s="45">
        <f t="shared" si="11"/>
        <v>2403000</v>
      </c>
      <c r="H27" s="44">
        <f t="shared" si="11"/>
        <v>291000</v>
      </c>
      <c r="I27" s="45">
        <f t="shared" si="11"/>
        <v>504834</v>
      </c>
      <c r="J27" s="44">
        <f t="shared" si="11"/>
        <v>974000</v>
      </c>
      <c r="K27" s="45">
        <f t="shared" si="11"/>
        <v>650798</v>
      </c>
      <c r="L27" s="44">
        <f t="shared" si="11"/>
        <v>563000</v>
      </c>
      <c r="M27" s="45">
        <f t="shared" si="11"/>
        <v>759349</v>
      </c>
      <c r="N27" s="44">
        <f t="shared" si="11"/>
        <v>523000</v>
      </c>
      <c r="O27" s="45">
        <f t="shared" si="11"/>
        <v>109177</v>
      </c>
      <c r="P27" s="44">
        <f t="shared" si="11"/>
        <v>2351000</v>
      </c>
      <c r="Q27" s="45">
        <f t="shared" si="11"/>
        <v>2024158</v>
      </c>
      <c r="R27" s="20">
        <f t="shared" si="7"/>
        <v>-7.104795737122557</v>
      </c>
      <c r="S27" s="21">
        <f t="shared" si="8"/>
        <v>-85.622289619134278</v>
      </c>
      <c r="T27" s="20">
        <f t="shared" si="9"/>
        <v>97.836038285476491</v>
      </c>
      <c r="U27" s="22">
        <f t="shared" si="10"/>
        <v>84.234623387432379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/>
      <c r="I30" s="48">
        <v>214260</v>
      </c>
      <c r="J30" s="47">
        <v>524000</v>
      </c>
      <c r="K30" s="48">
        <v>212827</v>
      </c>
      <c r="L30" s="47">
        <v>101000</v>
      </c>
      <c r="M30" s="48">
        <v>402345</v>
      </c>
      <c r="N30" s="47">
        <v>523000</v>
      </c>
      <c r="O30" s="48">
        <v>-8275</v>
      </c>
      <c r="P30" s="47">
        <f t="shared" si="5"/>
        <v>1148000</v>
      </c>
      <c r="Q30" s="48">
        <f t="shared" si="6"/>
        <v>821157</v>
      </c>
      <c r="R30" s="24">
        <f t="shared" si="7"/>
        <v>417.82178217821786</v>
      </c>
      <c r="S30" s="25">
        <f t="shared" si="8"/>
        <v>-102.05669263940152</v>
      </c>
      <c r="T30" s="24">
        <f t="shared" si="9"/>
        <v>95.666666666666671</v>
      </c>
      <c r="U30" s="26">
        <f t="shared" si="10"/>
        <v>68.429749999999999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1203000</v>
      </c>
      <c r="C32" s="46"/>
      <c r="D32" s="46"/>
      <c r="E32" s="46">
        <f t="shared" si="4"/>
        <v>1203000</v>
      </c>
      <c r="F32" s="47">
        <v>1203000</v>
      </c>
      <c r="G32" s="48">
        <v>1203000</v>
      </c>
      <c r="H32" s="47">
        <v>291000</v>
      </c>
      <c r="I32" s="48">
        <v>290574</v>
      </c>
      <c r="J32" s="47">
        <v>450000</v>
      </c>
      <c r="K32" s="48">
        <v>437971</v>
      </c>
      <c r="L32" s="47">
        <v>462000</v>
      </c>
      <c r="M32" s="48">
        <v>357004</v>
      </c>
      <c r="N32" s="47"/>
      <c r="O32" s="48">
        <v>117452</v>
      </c>
      <c r="P32" s="47">
        <f t="shared" si="5"/>
        <v>1203000</v>
      </c>
      <c r="Q32" s="48">
        <f t="shared" si="6"/>
        <v>1203001</v>
      </c>
      <c r="R32" s="24">
        <f t="shared" si="7"/>
        <v>-100</v>
      </c>
      <c r="S32" s="25">
        <f t="shared" si="8"/>
        <v>-67.100648732227086</v>
      </c>
      <c r="T32" s="24">
        <f t="shared" si="9"/>
        <v>100</v>
      </c>
      <c r="U32" s="26">
        <f t="shared" si="10"/>
        <v>100.00008312551954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100000</v>
      </c>
      <c r="C42" s="52">
        <f t="shared" si="13"/>
        <v>-100000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100000</v>
      </c>
      <c r="C43" s="43">
        <f t="shared" si="19"/>
        <v>-100000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>
        <v>-100000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75289000</v>
      </c>
      <c r="C59" s="43">
        <f t="shared" si="26"/>
        <v>3329000</v>
      </c>
      <c r="D59" s="43">
        <f t="shared" si="26"/>
        <v>0</v>
      </c>
      <c r="E59" s="43">
        <f t="shared" si="26"/>
        <v>78618000</v>
      </c>
      <c r="F59" s="44">
        <f t="shared" si="26"/>
        <v>78618000</v>
      </c>
      <c r="G59" s="45">
        <f t="shared" si="26"/>
        <v>78618000</v>
      </c>
      <c r="H59" s="44">
        <f t="shared" si="26"/>
        <v>2672000</v>
      </c>
      <c r="I59" s="45">
        <f t="shared" si="26"/>
        <v>644134</v>
      </c>
      <c r="J59" s="44">
        <f t="shared" si="26"/>
        <v>28647000</v>
      </c>
      <c r="K59" s="45">
        <f t="shared" si="26"/>
        <v>31205780</v>
      </c>
      <c r="L59" s="44">
        <f t="shared" si="26"/>
        <v>1244000</v>
      </c>
      <c r="M59" s="45">
        <f t="shared" si="26"/>
        <v>33037329</v>
      </c>
      <c r="N59" s="44">
        <f t="shared" si="26"/>
        <v>21690000</v>
      </c>
      <c r="O59" s="45">
        <f t="shared" si="26"/>
        <v>10565916</v>
      </c>
      <c r="P59" s="44">
        <f t="shared" si="26"/>
        <v>54253000</v>
      </c>
      <c r="Q59" s="45">
        <f t="shared" si="26"/>
        <v>75453159</v>
      </c>
      <c r="R59" s="20">
        <f t="shared" si="14"/>
        <v>1643.5691318327977</v>
      </c>
      <c r="S59" s="21">
        <f t="shared" si="15"/>
        <v>-68.018249901497782</v>
      </c>
      <c r="T59" s="20">
        <f t="shared" si="16"/>
        <v>69.008369584573501</v>
      </c>
      <c r="U59" s="22">
        <f t="shared" si="17"/>
        <v>95.974406624437151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75289000</v>
      </c>
      <c r="C63" s="55">
        <f t="shared" si="30"/>
        <v>3329000</v>
      </c>
      <c r="D63" s="55">
        <f t="shared" si="30"/>
        <v>0</v>
      </c>
      <c r="E63" s="55">
        <f t="shared" si="30"/>
        <v>78618000</v>
      </c>
      <c r="F63" s="56">
        <f t="shared" si="30"/>
        <v>78618000</v>
      </c>
      <c r="G63" s="57">
        <f t="shared" si="30"/>
        <v>78618000</v>
      </c>
      <c r="H63" s="56">
        <f t="shared" si="30"/>
        <v>2672000</v>
      </c>
      <c r="I63" s="57">
        <f t="shared" si="30"/>
        <v>644134</v>
      </c>
      <c r="J63" s="56">
        <f t="shared" si="30"/>
        <v>28647000</v>
      </c>
      <c r="K63" s="57">
        <f t="shared" si="30"/>
        <v>31205780</v>
      </c>
      <c r="L63" s="56">
        <f t="shared" si="30"/>
        <v>1244000</v>
      </c>
      <c r="M63" s="58">
        <f t="shared" si="30"/>
        <v>33037329</v>
      </c>
      <c r="N63" s="56">
        <f t="shared" si="30"/>
        <v>21690000</v>
      </c>
      <c r="O63" s="57">
        <f t="shared" si="30"/>
        <v>10565916</v>
      </c>
      <c r="P63" s="56">
        <f t="shared" si="30"/>
        <v>54253000</v>
      </c>
      <c r="Q63" s="57">
        <f t="shared" si="30"/>
        <v>75453159</v>
      </c>
      <c r="R63" s="38">
        <f t="shared" si="14"/>
        <v>1643.5691318327977</v>
      </c>
      <c r="S63" s="39">
        <f t="shared" si="15"/>
        <v>-68.018249901497782</v>
      </c>
      <c r="T63" s="38">
        <f t="shared" si="16"/>
        <v>69.008369584573501</v>
      </c>
      <c r="U63" s="39">
        <f t="shared" si="17"/>
        <v>95.974406624437151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5514000</v>
      </c>
      <c r="C8" s="40">
        <f t="shared" si="0"/>
        <v>-137000</v>
      </c>
      <c r="D8" s="40">
        <f t="shared" si="0"/>
        <v>0</v>
      </c>
      <c r="E8" s="40">
        <f t="shared" si="0"/>
        <v>5377000</v>
      </c>
      <c r="F8" s="41">
        <f t="shared" si="0"/>
        <v>5377000</v>
      </c>
      <c r="G8" s="42">
        <f t="shared" si="0"/>
        <v>5377000</v>
      </c>
      <c r="H8" s="41">
        <f t="shared" si="0"/>
        <v>687000</v>
      </c>
      <c r="I8" s="42">
        <f t="shared" si="0"/>
        <v>0</v>
      </c>
      <c r="J8" s="41">
        <f t="shared" si="0"/>
        <v>1352000</v>
      </c>
      <c r="K8" s="42">
        <f t="shared" si="0"/>
        <v>0</v>
      </c>
      <c r="L8" s="41">
        <f t="shared" si="0"/>
        <v>743000</v>
      </c>
      <c r="M8" s="42">
        <f t="shared" si="0"/>
        <v>0</v>
      </c>
      <c r="N8" s="41">
        <f t="shared" si="0"/>
        <v>1577000</v>
      </c>
      <c r="O8" s="42">
        <f t="shared" si="0"/>
        <v>5084984</v>
      </c>
      <c r="P8" s="41">
        <f t="shared" si="0"/>
        <v>4359000</v>
      </c>
      <c r="Q8" s="42">
        <f t="shared" si="0"/>
        <v>5084984</v>
      </c>
      <c r="R8" s="16">
        <f>IF(($L8       =0),0,((($N8       -$L8       )/$L8       )*100))</f>
        <v>112.24764468371467</v>
      </c>
      <c r="S8" s="17">
        <f>IF(($M8       =0),0,((($O8       -$M8       )/$M8       )*100))</f>
        <v>0</v>
      </c>
      <c r="T8" s="16">
        <f>IF(($E8       =0),0,(($P8       /$E8       )*100))</f>
        <v>81.067509763808815</v>
      </c>
      <c r="U8" s="18">
        <f>IF(($E8       =0),0,(($Q8       /$E8       )*100))</f>
        <v>94.569164961874648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2063000</v>
      </c>
      <c r="C9" s="43">
        <f t="shared" si="2"/>
        <v>0</v>
      </c>
      <c r="D9" s="43">
        <f t="shared" si="2"/>
        <v>0</v>
      </c>
      <c r="E9" s="43">
        <f t="shared" si="2"/>
        <v>2063000</v>
      </c>
      <c r="F9" s="44">
        <f t="shared" si="2"/>
        <v>2063000</v>
      </c>
      <c r="G9" s="45">
        <f t="shared" si="2"/>
        <v>2063000</v>
      </c>
      <c r="H9" s="44">
        <f t="shared" si="2"/>
        <v>213000</v>
      </c>
      <c r="I9" s="45">
        <f t="shared" si="2"/>
        <v>0</v>
      </c>
      <c r="J9" s="44">
        <f t="shared" si="2"/>
        <v>926000</v>
      </c>
      <c r="K9" s="45">
        <f t="shared" si="2"/>
        <v>0</v>
      </c>
      <c r="L9" s="44">
        <f t="shared" si="2"/>
        <v>132000</v>
      </c>
      <c r="M9" s="45">
        <f t="shared" si="2"/>
        <v>0</v>
      </c>
      <c r="N9" s="44">
        <f t="shared" si="2"/>
        <v>742000</v>
      </c>
      <c r="O9" s="45">
        <f t="shared" si="2"/>
        <v>2013816</v>
      </c>
      <c r="P9" s="44">
        <f t="shared" si="2"/>
        <v>2013000</v>
      </c>
      <c r="Q9" s="45">
        <f t="shared" si="2"/>
        <v>2013816</v>
      </c>
      <c r="R9" s="20">
        <f>IF(($L9       =0),0,((($N9       -$L9       )/$L9       )*100))</f>
        <v>462.12121212121212</v>
      </c>
      <c r="S9" s="21">
        <f>IF(($M9       =0),0,((($O9       -$M9       )/$M9       )*100))</f>
        <v>0</v>
      </c>
      <c r="T9" s="20">
        <f>IF(($E9       =0),0,(($P9       /$E9       )*100))</f>
        <v>97.57634512845371</v>
      </c>
      <c r="U9" s="22">
        <f>IF(($E9       =0),0,(($Q9       /$E9       )*100))</f>
        <v>97.615899175957338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2063000</v>
      </c>
      <c r="C16" s="46"/>
      <c r="D16" s="46"/>
      <c r="E16" s="46">
        <f t="shared" si="4"/>
        <v>2063000</v>
      </c>
      <c r="F16" s="47">
        <v>2063000</v>
      </c>
      <c r="G16" s="48">
        <v>2063000</v>
      </c>
      <c r="H16" s="47">
        <v>213000</v>
      </c>
      <c r="I16" s="48"/>
      <c r="J16" s="47">
        <v>926000</v>
      </c>
      <c r="K16" s="48"/>
      <c r="L16" s="47">
        <v>132000</v>
      </c>
      <c r="M16" s="48"/>
      <c r="N16" s="47">
        <v>742000</v>
      </c>
      <c r="O16" s="48">
        <v>2013816</v>
      </c>
      <c r="P16" s="47">
        <f t="shared" si="5"/>
        <v>2013000</v>
      </c>
      <c r="Q16" s="48">
        <f t="shared" si="6"/>
        <v>2013816</v>
      </c>
      <c r="R16" s="24">
        <f t="shared" si="7"/>
        <v>462.12121212121212</v>
      </c>
      <c r="S16" s="25">
        <f t="shared" si="8"/>
        <v>0</v>
      </c>
      <c r="T16" s="24">
        <f t="shared" si="9"/>
        <v>97.57634512845371</v>
      </c>
      <c r="U16" s="26">
        <f t="shared" si="10"/>
        <v>97.615899175957338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3451000</v>
      </c>
      <c r="C27" s="43">
        <f t="shared" si="11"/>
        <v>-137000</v>
      </c>
      <c r="D27" s="43">
        <f t="shared" si="11"/>
        <v>0</v>
      </c>
      <c r="E27" s="43">
        <f t="shared" si="11"/>
        <v>3314000</v>
      </c>
      <c r="F27" s="44">
        <f t="shared" si="11"/>
        <v>3314000</v>
      </c>
      <c r="G27" s="45">
        <f t="shared" si="11"/>
        <v>3314000</v>
      </c>
      <c r="H27" s="44">
        <f t="shared" si="11"/>
        <v>474000</v>
      </c>
      <c r="I27" s="45">
        <f t="shared" si="11"/>
        <v>0</v>
      </c>
      <c r="J27" s="44">
        <f t="shared" si="11"/>
        <v>426000</v>
      </c>
      <c r="K27" s="45">
        <f t="shared" si="11"/>
        <v>0</v>
      </c>
      <c r="L27" s="44">
        <f t="shared" si="11"/>
        <v>611000</v>
      </c>
      <c r="M27" s="45">
        <f t="shared" si="11"/>
        <v>0</v>
      </c>
      <c r="N27" s="44">
        <f t="shared" si="11"/>
        <v>835000</v>
      </c>
      <c r="O27" s="45">
        <f t="shared" si="11"/>
        <v>3071168</v>
      </c>
      <c r="P27" s="44">
        <f t="shared" si="11"/>
        <v>2346000</v>
      </c>
      <c r="Q27" s="45">
        <f t="shared" si="11"/>
        <v>3071168</v>
      </c>
      <c r="R27" s="20">
        <f t="shared" si="7"/>
        <v>36.661211129296234</v>
      </c>
      <c r="S27" s="21">
        <f t="shared" si="8"/>
        <v>0</v>
      </c>
      <c r="T27" s="20">
        <f t="shared" si="9"/>
        <v>70.790585395292695</v>
      </c>
      <c r="U27" s="22">
        <f t="shared" si="10"/>
        <v>92.672540736270363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158000</v>
      </c>
      <c r="I30" s="48"/>
      <c r="J30" s="47">
        <v>129000</v>
      </c>
      <c r="K30" s="48"/>
      <c r="L30" s="47">
        <v>196000</v>
      </c>
      <c r="M30" s="48"/>
      <c r="N30" s="47">
        <v>186000</v>
      </c>
      <c r="O30" s="48">
        <v>757168</v>
      </c>
      <c r="P30" s="47">
        <f t="shared" si="5"/>
        <v>669000</v>
      </c>
      <c r="Q30" s="48">
        <f t="shared" si="6"/>
        <v>757168</v>
      </c>
      <c r="R30" s="24">
        <f t="shared" si="7"/>
        <v>-5.1020408163265305</v>
      </c>
      <c r="S30" s="25">
        <f t="shared" si="8"/>
        <v>0</v>
      </c>
      <c r="T30" s="24">
        <f t="shared" si="9"/>
        <v>66.900000000000006</v>
      </c>
      <c r="U30" s="26">
        <f t="shared" si="10"/>
        <v>75.716799999999992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2451000</v>
      </c>
      <c r="C32" s="46">
        <v>-137000</v>
      </c>
      <c r="D32" s="46"/>
      <c r="E32" s="46">
        <f t="shared" si="4"/>
        <v>2314000</v>
      </c>
      <c r="F32" s="47">
        <v>2314000</v>
      </c>
      <c r="G32" s="48">
        <v>2314000</v>
      </c>
      <c r="H32" s="47">
        <v>316000</v>
      </c>
      <c r="I32" s="48"/>
      <c r="J32" s="47">
        <v>297000</v>
      </c>
      <c r="K32" s="48"/>
      <c r="L32" s="47">
        <v>415000</v>
      </c>
      <c r="M32" s="48"/>
      <c r="N32" s="47">
        <v>649000</v>
      </c>
      <c r="O32" s="48">
        <v>2314000</v>
      </c>
      <c r="P32" s="47">
        <f t="shared" si="5"/>
        <v>1677000</v>
      </c>
      <c r="Q32" s="48">
        <f t="shared" si="6"/>
        <v>2314000</v>
      </c>
      <c r="R32" s="24">
        <f t="shared" si="7"/>
        <v>56.385542168674696</v>
      </c>
      <c r="S32" s="25">
        <f t="shared" si="8"/>
        <v>0</v>
      </c>
      <c r="T32" s="24">
        <f t="shared" si="9"/>
        <v>72.471910112359552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5514000</v>
      </c>
      <c r="C59" s="43">
        <f t="shared" si="26"/>
        <v>-137000</v>
      </c>
      <c r="D59" s="43">
        <f t="shared" si="26"/>
        <v>0</v>
      </c>
      <c r="E59" s="43">
        <f t="shared" si="26"/>
        <v>5377000</v>
      </c>
      <c r="F59" s="44">
        <f t="shared" si="26"/>
        <v>5377000</v>
      </c>
      <c r="G59" s="45">
        <f t="shared" si="26"/>
        <v>5377000</v>
      </c>
      <c r="H59" s="44">
        <f t="shared" si="26"/>
        <v>687000</v>
      </c>
      <c r="I59" s="45">
        <f t="shared" si="26"/>
        <v>0</v>
      </c>
      <c r="J59" s="44">
        <f t="shared" si="26"/>
        <v>1352000</v>
      </c>
      <c r="K59" s="45">
        <f t="shared" si="26"/>
        <v>0</v>
      </c>
      <c r="L59" s="44">
        <f t="shared" si="26"/>
        <v>743000</v>
      </c>
      <c r="M59" s="45">
        <f t="shared" si="26"/>
        <v>0</v>
      </c>
      <c r="N59" s="44">
        <f t="shared" si="26"/>
        <v>1577000</v>
      </c>
      <c r="O59" s="45">
        <f t="shared" si="26"/>
        <v>5084984</v>
      </c>
      <c r="P59" s="44">
        <f t="shared" si="26"/>
        <v>4359000</v>
      </c>
      <c r="Q59" s="45">
        <f t="shared" si="26"/>
        <v>5084984</v>
      </c>
      <c r="R59" s="20">
        <f t="shared" si="14"/>
        <v>112.24764468371467</v>
      </c>
      <c r="S59" s="21">
        <f t="shared" si="15"/>
        <v>0</v>
      </c>
      <c r="T59" s="20">
        <f t="shared" si="16"/>
        <v>81.067509763808815</v>
      </c>
      <c r="U59" s="22">
        <f t="shared" si="17"/>
        <v>94.569164961874648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5514000</v>
      </c>
      <c r="C63" s="55">
        <f t="shared" si="30"/>
        <v>-137000</v>
      </c>
      <c r="D63" s="55">
        <f t="shared" si="30"/>
        <v>0</v>
      </c>
      <c r="E63" s="55">
        <f t="shared" si="30"/>
        <v>5377000</v>
      </c>
      <c r="F63" s="56">
        <f t="shared" si="30"/>
        <v>5377000</v>
      </c>
      <c r="G63" s="57">
        <f t="shared" si="30"/>
        <v>5377000</v>
      </c>
      <c r="H63" s="56">
        <f t="shared" si="30"/>
        <v>687000</v>
      </c>
      <c r="I63" s="57">
        <f t="shared" si="30"/>
        <v>0</v>
      </c>
      <c r="J63" s="56">
        <f t="shared" si="30"/>
        <v>1352000</v>
      </c>
      <c r="K63" s="57">
        <f t="shared" si="30"/>
        <v>0</v>
      </c>
      <c r="L63" s="56">
        <f t="shared" si="30"/>
        <v>743000</v>
      </c>
      <c r="M63" s="58">
        <f t="shared" si="30"/>
        <v>0</v>
      </c>
      <c r="N63" s="56">
        <f t="shared" si="30"/>
        <v>1577000</v>
      </c>
      <c r="O63" s="57">
        <f t="shared" si="30"/>
        <v>5084984</v>
      </c>
      <c r="P63" s="56">
        <f t="shared" si="30"/>
        <v>4359000</v>
      </c>
      <c r="Q63" s="57">
        <f t="shared" si="30"/>
        <v>5084984</v>
      </c>
      <c r="R63" s="38">
        <f t="shared" si="14"/>
        <v>112.24764468371467</v>
      </c>
      <c r="S63" s="39">
        <f t="shared" si="15"/>
        <v>0</v>
      </c>
      <c r="T63" s="38">
        <f t="shared" si="16"/>
        <v>81.067509763808815</v>
      </c>
      <c r="U63" s="39">
        <f t="shared" si="17"/>
        <v>94.569164961874648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6168000</v>
      </c>
      <c r="C8" s="40">
        <f t="shared" si="0"/>
        <v>0</v>
      </c>
      <c r="D8" s="40">
        <f t="shared" si="0"/>
        <v>0</v>
      </c>
      <c r="E8" s="40">
        <f t="shared" si="0"/>
        <v>6168000</v>
      </c>
      <c r="F8" s="41">
        <f t="shared" si="0"/>
        <v>6168000</v>
      </c>
      <c r="G8" s="42">
        <f t="shared" si="0"/>
        <v>6168000</v>
      </c>
      <c r="H8" s="41">
        <f t="shared" si="0"/>
        <v>855000</v>
      </c>
      <c r="I8" s="42">
        <f t="shared" si="0"/>
        <v>952149</v>
      </c>
      <c r="J8" s="41">
        <f t="shared" si="0"/>
        <v>1233000</v>
      </c>
      <c r="K8" s="42">
        <f t="shared" si="0"/>
        <v>1966147</v>
      </c>
      <c r="L8" s="41">
        <f t="shared" si="0"/>
        <v>687000</v>
      </c>
      <c r="M8" s="42">
        <f t="shared" si="0"/>
        <v>-87164</v>
      </c>
      <c r="N8" s="41">
        <f t="shared" si="0"/>
        <v>2231000</v>
      </c>
      <c r="O8" s="42">
        <f t="shared" si="0"/>
        <v>3476319</v>
      </c>
      <c r="P8" s="41">
        <f t="shared" si="0"/>
        <v>5006000</v>
      </c>
      <c r="Q8" s="42">
        <f t="shared" si="0"/>
        <v>6307451</v>
      </c>
      <c r="R8" s="16">
        <f>IF(($L8       =0),0,((($N8       -$L8       )/$L8       )*100))</f>
        <v>224.74526928675402</v>
      </c>
      <c r="S8" s="17">
        <f>IF(($M8       =0),0,((($O8       -$M8       )/$M8       )*100))</f>
        <v>-4088.2508833922257</v>
      </c>
      <c r="T8" s="16">
        <f>IF(($E8       =0),0,(($P8       /$E8       )*100))</f>
        <v>81.16083009079118</v>
      </c>
      <c r="U8" s="18">
        <f>IF(($E8       =0),0,(($Q8       /$E8       )*100))</f>
        <v>102.26087872892347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3118000</v>
      </c>
      <c r="C9" s="43">
        <f t="shared" si="2"/>
        <v>0</v>
      </c>
      <c r="D9" s="43">
        <f t="shared" si="2"/>
        <v>0</v>
      </c>
      <c r="E9" s="43">
        <f t="shared" si="2"/>
        <v>3118000</v>
      </c>
      <c r="F9" s="44">
        <f t="shared" si="2"/>
        <v>3118000</v>
      </c>
      <c r="G9" s="45">
        <f t="shared" si="2"/>
        <v>3118000</v>
      </c>
      <c r="H9" s="44">
        <f t="shared" si="2"/>
        <v>306000</v>
      </c>
      <c r="I9" s="45">
        <f t="shared" si="2"/>
        <v>340932</v>
      </c>
      <c r="J9" s="44">
        <f t="shared" si="2"/>
        <v>246000</v>
      </c>
      <c r="K9" s="45">
        <f t="shared" si="2"/>
        <v>372959</v>
      </c>
      <c r="L9" s="44">
        <f t="shared" si="2"/>
        <v>368000</v>
      </c>
      <c r="M9" s="45">
        <f t="shared" si="2"/>
        <v>3638</v>
      </c>
      <c r="N9" s="44">
        <f t="shared" si="2"/>
        <v>2198000</v>
      </c>
      <c r="O9" s="45">
        <f t="shared" si="2"/>
        <v>2489976</v>
      </c>
      <c r="P9" s="44">
        <f t="shared" si="2"/>
        <v>3118000</v>
      </c>
      <c r="Q9" s="45">
        <f t="shared" si="2"/>
        <v>3207505</v>
      </c>
      <c r="R9" s="20">
        <f>IF(($L9       =0),0,((($N9       -$L9       )/$L9       )*100))</f>
        <v>497.28260869565213</v>
      </c>
      <c r="S9" s="21">
        <f>IF(($M9       =0),0,((($O9       -$M9       )/$M9       )*100))</f>
        <v>68343.54040681693</v>
      </c>
      <c r="T9" s="20">
        <f>IF(($E9       =0),0,(($P9       /$E9       )*100))</f>
        <v>100</v>
      </c>
      <c r="U9" s="22">
        <f>IF(($E9       =0),0,(($Q9       /$E9       )*100))</f>
        <v>102.87059012187298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3118000</v>
      </c>
      <c r="C16" s="46"/>
      <c r="D16" s="46"/>
      <c r="E16" s="46">
        <f t="shared" si="4"/>
        <v>3118000</v>
      </c>
      <c r="F16" s="47">
        <v>3118000</v>
      </c>
      <c r="G16" s="48">
        <v>3118000</v>
      </c>
      <c r="H16" s="47">
        <v>306000</v>
      </c>
      <c r="I16" s="48">
        <v>340932</v>
      </c>
      <c r="J16" s="47">
        <v>246000</v>
      </c>
      <c r="K16" s="48">
        <v>372959</v>
      </c>
      <c r="L16" s="47">
        <v>368000</v>
      </c>
      <c r="M16" s="48">
        <v>3638</v>
      </c>
      <c r="N16" s="47">
        <v>2198000</v>
      </c>
      <c r="O16" s="48">
        <v>2489976</v>
      </c>
      <c r="P16" s="47">
        <f t="shared" si="5"/>
        <v>3118000</v>
      </c>
      <c r="Q16" s="48">
        <f t="shared" si="6"/>
        <v>3207505</v>
      </c>
      <c r="R16" s="24">
        <f t="shared" si="7"/>
        <v>497.28260869565213</v>
      </c>
      <c r="S16" s="25">
        <f t="shared" si="8"/>
        <v>68343.54040681693</v>
      </c>
      <c r="T16" s="24">
        <f t="shared" si="9"/>
        <v>100</v>
      </c>
      <c r="U16" s="26">
        <f t="shared" si="10"/>
        <v>102.87059012187298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3050000</v>
      </c>
      <c r="C27" s="43">
        <f t="shared" si="11"/>
        <v>0</v>
      </c>
      <c r="D27" s="43">
        <f t="shared" si="11"/>
        <v>0</v>
      </c>
      <c r="E27" s="43">
        <f t="shared" si="11"/>
        <v>3050000</v>
      </c>
      <c r="F27" s="44">
        <f t="shared" si="11"/>
        <v>3050000</v>
      </c>
      <c r="G27" s="45">
        <f t="shared" si="11"/>
        <v>3050000</v>
      </c>
      <c r="H27" s="44">
        <f t="shared" si="11"/>
        <v>549000</v>
      </c>
      <c r="I27" s="45">
        <f t="shared" si="11"/>
        <v>611217</v>
      </c>
      <c r="J27" s="44">
        <f t="shared" si="11"/>
        <v>987000</v>
      </c>
      <c r="K27" s="45">
        <f t="shared" si="11"/>
        <v>1593188</v>
      </c>
      <c r="L27" s="44">
        <f t="shared" si="11"/>
        <v>319000</v>
      </c>
      <c r="M27" s="45">
        <f t="shared" si="11"/>
        <v>-90802</v>
      </c>
      <c r="N27" s="44">
        <f t="shared" si="11"/>
        <v>33000</v>
      </c>
      <c r="O27" s="45">
        <f t="shared" si="11"/>
        <v>986343</v>
      </c>
      <c r="P27" s="44">
        <f t="shared" si="11"/>
        <v>1888000</v>
      </c>
      <c r="Q27" s="45">
        <f t="shared" si="11"/>
        <v>3099946</v>
      </c>
      <c r="R27" s="20">
        <f t="shared" si="7"/>
        <v>-89.65517241379311</v>
      </c>
      <c r="S27" s="21">
        <f t="shared" si="8"/>
        <v>-1186.2569106407348</v>
      </c>
      <c r="T27" s="20">
        <f t="shared" si="9"/>
        <v>61.901639344262293</v>
      </c>
      <c r="U27" s="22">
        <f t="shared" si="10"/>
        <v>101.63757377049181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199000</v>
      </c>
      <c r="I30" s="48">
        <v>197809</v>
      </c>
      <c r="J30" s="47">
        <v>874000</v>
      </c>
      <c r="K30" s="48">
        <v>1230868</v>
      </c>
      <c r="L30" s="47">
        <v>58000</v>
      </c>
      <c r="M30" s="48">
        <v>-247329</v>
      </c>
      <c r="N30" s="47"/>
      <c r="O30" s="48">
        <v>901478</v>
      </c>
      <c r="P30" s="47">
        <f t="shared" si="5"/>
        <v>1131000</v>
      </c>
      <c r="Q30" s="48">
        <f t="shared" si="6"/>
        <v>2082826</v>
      </c>
      <c r="R30" s="24">
        <f t="shared" si="7"/>
        <v>-100</v>
      </c>
      <c r="S30" s="25">
        <f t="shared" si="8"/>
        <v>-464.48536160337045</v>
      </c>
      <c r="T30" s="24">
        <f t="shared" si="9"/>
        <v>53.857142857142861</v>
      </c>
      <c r="U30" s="26">
        <f t="shared" si="10"/>
        <v>99.182190476190485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950000</v>
      </c>
      <c r="H32" s="47">
        <v>350000</v>
      </c>
      <c r="I32" s="48">
        <v>413408</v>
      </c>
      <c r="J32" s="47">
        <v>113000</v>
      </c>
      <c r="K32" s="48">
        <v>362320</v>
      </c>
      <c r="L32" s="47">
        <v>261000</v>
      </c>
      <c r="M32" s="48">
        <v>156527</v>
      </c>
      <c r="N32" s="47">
        <v>33000</v>
      </c>
      <c r="O32" s="48">
        <v>84865</v>
      </c>
      <c r="P32" s="47">
        <f t="shared" si="5"/>
        <v>757000</v>
      </c>
      <c r="Q32" s="48">
        <f t="shared" si="6"/>
        <v>1017120</v>
      </c>
      <c r="R32" s="24">
        <f t="shared" si="7"/>
        <v>-87.356321839080465</v>
      </c>
      <c r="S32" s="25">
        <f t="shared" si="8"/>
        <v>-45.78251675429798</v>
      </c>
      <c r="T32" s="24">
        <f t="shared" si="9"/>
        <v>79.684210526315795</v>
      </c>
      <c r="U32" s="26">
        <f t="shared" si="10"/>
        <v>107.06526315789473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2000000</v>
      </c>
      <c r="C54" s="43">
        <f t="shared" si="24"/>
        <v>0</v>
      </c>
      <c r="D54" s="43">
        <f t="shared" si="24"/>
        <v>0</v>
      </c>
      <c r="E54" s="43">
        <f t="shared" si="24"/>
        <v>2000000</v>
      </c>
      <c r="F54" s="44">
        <f t="shared" si="24"/>
        <v>2000000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2000000</v>
      </c>
      <c r="C57" s="46"/>
      <c r="D57" s="46"/>
      <c r="E57" s="46">
        <f t="shared" si="21"/>
        <v>2000000</v>
      </c>
      <c r="F57" s="47">
        <v>2000000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8168000</v>
      </c>
      <c r="C59" s="43">
        <f t="shared" si="26"/>
        <v>0</v>
      </c>
      <c r="D59" s="43">
        <f t="shared" si="26"/>
        <v>0</v>
      </c>
      <c r="E59" s="43">
        <f t="shared" si="26"/>
        <v>8168000</v>
      </c>
      <c r="F59" s="44">
        <f t="shared" si="26"/>
        <v>8168000</v>
      </c>
      <c r="G59" s="45">
        <f t="shared" si="26"/>
        <v>6168000</v>
      </c>
      <c r="H59" s="44">
        <f t="shared" si="26"/>
        <v>855000</v>
      </c>
      <c r="I59" s="45">
        <f t="shared" si="26"/>
        <v>952149</v>
      </c>
      <c r="J59" s="44">
        <f t="shared" si="26"/>
        <v>1233000</v>
      </c>
      <c r="K59" s="45">
        <f t="shared" si="26"/>
        <v>1966147</v>
      </c>
      <c r="L59" s="44">
        <f t="shared" si="26"/>
        <v>687000</v>
      </c>
      <c r="M59" s="45">
        <f t="shared" si="26"/>
        <v>-87164</v>
      </c>
      <c r="N59" s="44">
        <f t="shared" si="26"/>
        <v>2231000</v>
      </c>
      <c r="O59" s="45">
        <f t="shared" si="26"/>
        <v>3476319</v>
      </c>
      <c r="P59" s="44">
        <f t="shared" si="26"/>
        <v>5006000</v>
      </c>
      <c r="Q59" s="45">
        <f t="shared" si="26"/>
        <v>6307451</v>
      </c>
      <c r="R59" s="20">
        <f t="shared" si="14"/>
        <v>224.74526928675402</v>
      </c>
      <c r="S59" s="21">
        <f t="shared" si="15"/>
        <v>-4088.2508833922257</v>
      </c>
      <c r="T59" s="20">
        <f t="shared" si="16"/>
        <v>61.287952987267381</v>
      </c>
      <c r="U59" s="22">
        <f t="shared" si="17"/>
        <v>77.221486287952985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8168000</v>
      </c>
      <c r="C63" s="55">
        <f t="shared" si="30"/>
        <v>0</v>
      </c>
      <c r="D63" s="55">
        <f t="shared" si="30"/>
        <v>0</v>
      </c>
      <c r="E63" s="55">
        <f t="shared" si="30"/>
        <v>8168000</v>
      </c>
      <c r="F63" s="56">
        <f t="shared" si="30"/>
        <v>8168000</v>
      </c>
      <c r="G63" s="57">
        <f t="shared" si="30"/>
        <v>6168000</v>
      </c>
      <c r="H63" s="56">
        <f t="shared" si="30"/>
        <v>855000</v>
      </c>
      <c r="I63" s="57">
        <f t="shared" si="30"/>
        <v>952149</v>
      </c>
      <c r="J63" s="56">
        <f t="shared" si="30"/>
        <v>1233000</v>
      </c>
      <c r="K63" s="57">
        <f t="shared" si="30"/>
        <v>1966147</v>
      </c>
      <c r="L63" s="56">
        <f t="shared" si="30"/>
        <v>687000</v>
      </c>
      <c r="M63" s="58">
        <f t="shared" si="30"/>
        <v>-87164</v>
      </c>
      <c r="N63" s="56">
        <f t="shared" si="30"/>
        <v>2231000</v>
      </c>
      <c r="O63" s="57">
        <f t="shared" si="30"/>
        <v>3476319</v>
      </c>
      <c r="P63" s="56">
        <f t="shared" si="30"/>
        <v>5006000</v>
      </c>
      <c r="Q63" s="57">
        <f t="shared" si="30"/>
        <v>6307451</v>
      </c>
      <c r="R63" s="38">
        <f t="shared" si="14"/>
        <v>224.74526928675402</v>
      </c>
      <c r="S63" s="39">
        <f t="shared" si="15"/>
        <v>-4088.2508833922257</v>
      </c>
      <c r="T63" s="38">
        <f t="shared" si="16"/>
        <v>61.287952987267381</v>
      </c>
      <c r="U63" s="39">
        <f t="shared" si="17"/>
        <v>77.221486287952985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5882000</v>
      </c>
      <c r="C8" s="40">
        <f t="shared" si="0"/>
        <v>0</v>
      </c>
      <c r="D8" s="40">
        <f t="shared" si="0"/>
        <v>0</v>
      </c>
      <c r="E8" s="40">
        <f t="shared" si="0"/>
        <v>5882000</v>
      </c>
      <c r="F8" s="41">
        <f t="shared" si="0"/>
        <v>5882000</v>
      </c>
      <c r="G8" s="42">
        <f t="shared" si="0"/>
        <v>5882000</v>
      </c>
      <c r="H8" s="41">
        <f t="shared" si="0"/>
        <v>885000</v>
      </c>
      <c r="I8" s="42">
        <f t="shared" si="0"/>
        <v>938701</v>
      </c>
      <c r="J8" s="41">
        <f t="shared" si="0"/>
        <v>2326000</v>
      </c>
      <c r="K8" s="42">
        <f t="shared" si="0"/>
        <v>1266891</v>
      </c>
      <c r="L8" s="41">
        <f t="shared" si="0"/>
        <v>1046000</v>
      </c>
      <c r="M8" s="42">
        <f t="shared" si="0"/>
        <v>2077921</v>
      </c>
      <c r="N8" s="41">
        <f t="shared" si="0"/>
        <v>1194000</v>
      </c>
      <c r="O8" s="42">
        <f t="shared" si="0"/>
        <v>1001146</v>
      </c>
      <c r="P8" s="41">
        <f t="shared" si="0"/>
        <v>5451000</v>
      </c>
      <c r="Q8" s="42">
        <f t="shared" si="0"/>
        <v>5284659</v>
      </c>
      <c r="R8" s="16">
        <f>IF(($L8       =0),0,((($N8       -$L8       )/$L8       )*100))</f>
        <v>14.149139579349903</v>
      </c>
      <c r="S8" s="17">
        <f>IF(($M8       =0),0,((($O8       -$M8       )/$M8       )*100))</f>
        <v>-51.81982375653358</v>
      </c>
      <c r="T8" s="16">
        <f>IF(($E8       =0),0,(($P8       /$E8       )*100))</f>
        <v>92.672560353621208</v>
      </c>
      <c r="U8" s="18">
        <f>IF(($E8       =0),0,(($Q8       /$E8       )*100))</f>
        <v>89.84459367562053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3232000</v>
      </c>
      <c r="C9" s="43">
        <f t="shared" si="2"/>
        <v>0</v>
      </c>
      <c r="D9" s="43">
        <f t="shared" si="2"/>
        <v>0</v>
      </c>
      <c r="E9" s="43">
        <f t="shared" si="2"/>
        <v>3232000</v>
      </c>
      <c r="F9" s="44">
        <f t="shared" si="2"/>
        <v>3232000</v>
      </c>
      <c r="G9" s="45">
        <f t="shared" si="2"/>
        <v>3232000</v>
      </c>
      <c r="H9" s="44">
        <f t="shared" si="2"/>
        <v>320000</v>
      </c>
      <c r="I9" s="45">
        <f t="shared" si="2"/>
        <v>320130</v>
      </c>
      <c r="J9" s="44">
        <f t="shared" si="2"/>
        <v>1148000</v>
      </c>
      <c r="K9" s="45">
        <f t="shared" si="2"/>
        <v>402039</v>
      </c>
      <c r="L9" s="44">
        <f t="shared" si="2"/>
        <v>705000</v>
      </c>
      <c r="M9" s="45">
        <f t="shared" si="2"/>
        <v>1172978</v>
      </c>
      <c r="N9" s="44">
        <f t="shared" si="2"/>
        <v>995000</v>
      </c>
      <c r="O9" s="45">
        <f t="shared" si="2"/>
        <v>817163</v>
      </c>
      <c r="P9" s="44">
        <f t="shared" si="2"/>
        <v>3168000</v>
      </c>
      <c r="Q9" s="45">
        <f t="shared" si="2"/>
        <v>2712310</v>
      </c>
      <c r="R9" s="20">
        <f>IF(($L9       =0),0,((($N9       -$L9       )/$L9       )*100))</f>
        <v>41.134751773049643</v>
      </c>
      <c r="S9" s="21">
        <f>IF(($M9       =0),0,((($O9       -$M9       )/$M9       )*100))</f>
        <v>-30.334328521080533</v>
      </c>
      <c r="T9" s="20">
        <f>IF(($E9       =0),0,(($P9       /$E9       )*100))</f>
        <v>98.019801980198025</v>
      </c>
      <c r="U9" s="22">
        <f>IF(($E9       =0),0,(($Q9       /$E9       )*100))</f>
        <v>83.92048267326733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3232000</v>
      </c>
      <c r="C16" s="46"/>
      <c r="D16" s="46"/>
      <c r="E16" s="46">
        <f t="shared" si="4"/>
        <v>3232000</v>
      </c>
      <c r="F16" s="47">
        <v>3232000</v>
      </c>
      <c r="G16" s="48">
        <v>3232000</v>
      </c>
      <c r="H16" s="47">
        <v>320000</v>
      </c>
      <c r="I16" s="48">
        <v>320130</v>
      </c>
      <c r="J16" s="47">
        <v>1148000</v>
      </c>
      <c r="K16" s="48">
        <v>402039</v>
      </c>
      <c r="L16" s="47">
        <v>705000</v>
      </c>
      <c r="M16" s="48">
        <v>1172978</v>
      </c>
      <c r="N16" s="47">
        <v>995000</v>
      </c>
      <c r="O16" s="48">
        <v>817163</v>
      </c>
      <c r="P16" s="47">
        <f t="shared" si="5"/>
        <v>3168000</v>
      </c>
      <c r="Q16" s="48">
        <f t="shared" si="6"/>
        <v>2712310</v>
      </c>
      <c r="R16" s="24">
        <f t="shared" si="7"/>
        <v>41.134751773049643</v>
      </c>
      <c r="S16" s="25">
        <f t="shared" si="8"/>
        <v>-30.334328521080533</v>
      </c>
      <c r="T16" s="24">
        <f t="shared" si="9"/>
        <v>98.019801980198025</v>
      </c>
      <c r="U16" s="26">
        <f t="shared" si="10"/>
        <v>83.92048267326733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2650000</v>
      </c>
      <c r="C27" s="43">
        <f t="shared" si="11"/>
        <v>0</v>
      </c>
      <c r="D27" s="43">
        <f t="shared" si="11"/>
        <v>0</v>
      </c>
      <c r="E27" s="43">
        <f t="shared" si="11"/>
        <v>2650000</v>
      </c>
      <c r="F27" s="44">
        <f t="shared" si="11"/>
        <v>2650000</v>
      </c>
      <c r="G27" s="45">
        <f t="shared" si="11"/>
        <v>2650000</v>
      </c>
      <c r="H27" s="44">
        <f t="shared" si="11"/>
        <v>565000</v>
      </c>
      <c r="I27" s="45">
        <f t="shared" si="11"/>
        <v>618571</v>
      </c>
      <c r="J27" s="44">
        <f t="shared" si="11"/>
        <v>1178000</v>
      </c>
      <c r="K27" s="45">
        <f t="shared" si="11"/>
        <v>864852</v>
      </c>
      <c r="L27" s="44">
        <f t="shared" si="11"/>
        <v>341000</v>
      </c>
      <c r="M27" s="45">
        <f t="shared" si="11"/>
        <v>904943</v>
      </c>
      <c r="N27" s="44">
        <f t="shared" si="11"/>
        <v>199000</v>
      </c>
      <c r="O27" s="45">
        <f t="shared" si="11"/>
        <v>183983</v>
      </c>
      <c r="P27" s="44">
        <f t="shared" si="11"/>
        <v>2283000</v>
      </c>
      <c r="Q27" s="45">
        <f t="shared" si="11"/>
        <v>2572349</v>
      </c>
      <c r="R27" s="20">
        <f t="shared" si="7"/>
        <v>-41.642228739002931</v>
      </c>
      <c r="S27" s="21">
        <f t="shared" si="8"/>
        <v>-79.669106231000185</v>
      </c>
      <c r="T27" s="20">
        <f t="shared" si="9"/>
        <v>86.150943396226424</v>
      </c>
      <c r="U27" s="22">
        <f t="shared" si="10"/>
        <v>97.069773584905661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322000</v>
      </c>
      <c r="I30" s="48">
        <v>527430</v>
      </c>
      <c r="J30" s="47">
        <v>908000</v>
      </c>
      <c r="K30" s="48">
        <v>651626</v>
      </c>
      <c r="L30" s="47">
        <v>187000</v>
      </c>
      <c r="M30" s="48">
        <v>518842</v>
      </c>
      <c r="N30" s="47"/>
      <c r="O30" s="48">
        <v>2102</v>
      </c>
      <c r="P30" s="47">
        <f t="shared" si="5"/>
        <v>1417000</v>
      </c>
      <c r="Q30" s="48">
        <f t="shared" si="6"/>
        <v>1700000</v>
      </c>
      <c r="R30" s="24">
        <f t="shared" si="7"/>
        <v>-100</v>
      </c>
      <c r="S30" s="25">
        <f t="shared" si="8"/>
        <v>-99.594867030810917</v>
      </c>
      <c r="T30" s="24">
        <f t="shared" si="9"/>
        <v>83.35294117647058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950000</v>
      </c>
      <c r="H32" s="47">
        <v>243000</v>
      </c>
      <c r="I32" s="48">
        <v>91141</v>
      </c>
      <c r="J32" s="47">
        <v>270000</v>
      </c>
      <c r="K32" s="48">
        <v>213226</v>
      </c>
      <c r="L32" s="47">
        <v>154000</v>
      </c>
      <c r="M32" s="48">
        <v>386101</v>
      </c>
      <c r="N32" s="47">
        <v>199000</v>
      </c>
      <c r="O32" s="48">
        <v>181881</v>
      </c>
      <c r="P32" s="47">
        <f t="shared" si="5"/>
        <v>866000</v>
      </c>
      <c r="Q32" s="48">
        <f t="shared" si="6"/>
        <v>872349</v>
      </c>
      <c r="R32" s="24">
        <f t="shared" si="7"/>
        <v>29.220779220779221</v>
      </c>
      <c r="S32" s="25">
        <f t="shared" si="8"/>
        <v>-52.892895900295521</v>
      </c>
      <c r="T32" s="24">
        <f t="shared" si="9"/>
        <v>91.15789473684211</v>
      </c>
      <c r="U32" s="26">
        <f t="shared" si="10"/>
        <v>91.826210526315791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2200000</v>
      </c>
      <c r="C42" s="52">
        <f t="shared" si="13"/>
        <v>0</v>
      </c>
      <c r="D42" s="52">
        <f t="shared" si="13"/>
        <v>0</v>
      </c>
      <c r="E42" s="52">
        <f t="shared" si="13"/>
        <v>2200000</v>
      </c>
      <c r="F42" s="53">
        <f t="shared" si="13"/>
        <v>2200000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2200000</v>
      </c>
      <c r="C54" s="43">
        <f t="shared" si="24"/>
        <v>0</v>
      </c>
      <c r="D54" s="43">
        <f t="shared" si="24"/>
        <v>0</v>
      </c>
      <c r="E54" s="43">
        <f t="shared" si="24"/>
        <v>2200000</v>
      </c>
      <c r="F54" s="44">
        <f t="shared" si="24"/>
        <v>2200000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2200000</v>
      </c>
      <c r="C57" s="46"/>
      <c r="D57" s="46"/>
      <c r="E57" s="46">
        <f t="shared" si="21"/>
        <v>2200000</v>
      </c>
      <c r="F57" s="47">
        <v>2200000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8082000</v>
      </c>
      <c r="C59" s="43">
        <f t="shared" si="26"/>
        <v>0</v>
      </c>
      <c r="D59" s="43">
        <f t="shared" si="26"/>
        <v>0</v>
      </c>
      <c r="E59" s="43">
        <f t="shared" si="26"/>
        <v>8082000</v>
      </c>
      <c r="F59" s="44">
        <f t="shared" si="26"/>
        <v>8082000</v>
      </c>
      <c r="G59" s="45">
        <f t="shared" si="26"/>
        <v>5882000</v>
      </c>
      <c r="H59" s="44">
        <f t="shared" si="26"/>
        <v>885000</v>
      </c>
      <c r="I59" s="45">
        <f t="shared" si="26"/>
        <v>938701</v>
      </c>
      <c r="J59" s="44">
        <f t="shared" si="26"/>
        <v>2326000</v>
      </c>
      <c r="K59" s="45">
        <f t="shared" si="26"/>
        <v>1266891</v>
      </c>
      <c r="L59" s="44">
        <f t="shared" si="26"/>
        <v>1046000</v>
      </c>
      <c r="M59" s="45">
        <f t="shared" si="26"/>
        <v>2077921</v>
      </c>
      <c r="N59" s="44">
        <f t="shared" si="26"/>
        <v>1194000</v>
      </c>
      <c r="O59" s="45">
        <f t="shared" si="26"/>
        <v>1001146</v>
      </c>
      <c r="P59" s="44">
        <f t="shared" si="26"/>
        <v>5451000</v>
      </c>
      <c r="Q59" s="45">
        <f t="shared" si="26"/>
        <v>5284659</v>
      </c>
      <c r="R59" s="20">
        <f t="shared" si="14"/>
        <v>14.149139579349903</v>
      </c>
      <c r="S59" s="21">
        <f t="shared" si="15"/>
        <v>-51.81982375653358</v>
      </c>
      <c r="T59" s="20">
        <f t="shared" si="16"/>
        <v>67.44617668893838</v>
      </c>
      <c r="U59" s="22">
        <f t="shared" si="17"/>
        <v>65.388010393466971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8082000</v>
      </c>
      <c r="C63" s="55">
        <f t="shared" si="30"/>
        <v>0</v>
      </c>
      <c r="D63" s="55">
        <f t="shared" si="30"/>
        <v>0</v>
      </c>
      <c r="E63" s="55">
        <f t="shared" si="30"/>
        <v>8082000</v>
      </c>
      <c r="F63" s="56">
        <f t="shared" si="30"/>
        <v>8082000</v>
      </c>
      <c r="G63" s="57">
        <f t="shared" si="30"/>
        <v>5882000</v>
      </c>
      <c r="H63" s="56">
        <f t="shared" si="30"/>
        <v>885000</v>
      </c>
      <c r="I63" s="57">
        <f t="shared" si="30"/>
        <v>938701</v>
      </c>
      <c r="J63" s="56">
        <f t="shared" si="30"/>
        <v>2326000</v>
      </c>
      <c r="K63" s="57">
        <f t="shared" si="30"/>
        <v>1266891</v>
      </c>
      <c r="L63" s="56">
        <f t="shared" si="30"/>
        <v>1046000</v>
      </c>
      <c r="M63" s="58">
        <f t="shared" si="30"/>
        <v>2077921</v>
      </c>
      <c r="N63" s="56">
        <f t="shared" si="30"/>
        <v>1194000</v>
      </c>
      <c r="O63" s="57">
        <f t="shared" si="30"/>
        <v>1001146</v>
      </c>
      <c r="P63" s="56">
        <f t="shared" si="30"/>
        <v>5451000</v>
      </c>
      <c r="Q63" s="57">
        <f t="shared" si="30"/>
        <v>5284659</v>
      </c>
      <c r="R63" s="38">
        <f t="shared" si="14"/>
        <v>14.149139579349903</v>
      </c>
      <c r="S63" s="39">
        <f t="shared" si="15"/>
        <v>-51.81982375653358</v>
      </c>
      <c r="T63" s="38">
        <f t="shared" si="16"/>
        <v>67.44617668893838</v>
      </c>
      <c r="U63" s="39">
        <f t="shared" si="17"/>
        <v>65.388010393466971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5278000</v>
      </c>
      <c r="C8" s="40">
        <f t="shared" si="0"/>
        <v>0</v>
      </c>
      <c r="D8" s="40">
        <f t="shared" si="0"/>
        <v>0</v>
      </c>
      <c r="E8" s="40">
        <f t="shared" si="0"/>
        <v>5278000</v>
      </c>
      <c r="F8" s="41">
        <f t="shared" si="0"/>
        <v>5278000</v>
      </c>
      <c r="G8" s="42">
        <f t="shared" si="0"/>
        <v>5278000</v>
      </c>
      <c r="H8" s="41">
        <f t="shared" si="0"/>
        <v>455000</v>
      </c>
      <c r="I8" s="42">
        <f t="shared" si="0"/>
        <v>138155</v>
      </c>
      <c r="J8" s="41">
        <f t="shared" si="0"/>
        <v>340000</v>
      </c>
      <c r="K8" s="42">
        <f t="shared" si="0"/>
        <v>2104635</v>
      </c>
      <c r="L8" s="41">
        <f t="shared" si="0"/>
        <v>252000</v>
      </c>
      <c r="M8" s="42">
        <f t="shared" si="0"/>
        <v>613064</v>
      </c>
      <c r="N8" s="41">
        <f t="shared" si="0"/>
        <v>1425000</v>
      </c>
      <c r="O8" s="42">
        <f t="shared" si="0"/>
        <v>1392540</v>
      </c>
      <c r="P8" s="41">
        <f t="shared" si="0"/>
        <v>2472000</v>
      </c>
      <c r="Q8" s="42">
        <f t="shared" si="0"/>
        <v>4248394</v>
      </c>
      <c r="R8" s="16">
        <f>IF(($L8       =0),0,((($N8       -$L8       )/$L8       )*100))</f>
        <v>465.47619047619048</v>
      </c>
      <c r="S8" s="17">
        <f>IF(($M8       =0),0,((($O8       -$M8       )/$M8       )*100))</f>
        <v>127.14431119752587</v>
      </c>
      <c r="T8" s="16">
        <f>IF(($E8       =0),0,(($P8       /$E8       )*100))</f>
        <v>46.835922697991663</v>
      </c>
      <c r="U8" s="18">
        <f>IF(($E8       =0),0,(($Q8       /$E8       )*100))</f>
        <v>80.492497158014402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3079000</v>
      </c>
      <c r="C9" s="43">
        <f t="shared" si="2"/>
        <v>0</v>
      </c>
      <c r="D9" s="43">
        <f t="shared" si="2"/>
        <v>0</v>
      </c>
      <c r="E9" s="43">
        <f t="shared" si="2"/>
        <v>3079000</v>
      </c>
      <c r="F9" s="44">
        <f t="shared" si="2"/>
        <v>3079000</v>
      </c>
      <c r="G9" s="45">
        <f t="shared" si="2"/>
        <v>3079000</v>
      </c>
      <c r="H9" s="44">
        <f t="shared" si="2"/>
        <v>0</v>
      </c>
      <c r="I9" s="45">
        <f t="shared" si="2"/>
        <v>11460</v>
      </c>
      <c r="J9" s="44">
        <f t="shared" si="2"/>
        <v>28000</v>
      </c>
      <c r="K9" s="45">
        <f t="shared" si="2"/>
        <v>1247584</v>
      </c>
      <c r="L9" s="44">
        <f t="shared" si="2"/>
        <v>67000</v>
      </c>
      <c r="M9" s="45">
        <f t="shared" si="2"/>
        <v>427053</v>
      </c>
      <c r="N9" s="44">
        <f t="shared" si="2"/>
        <v>460000</v>
      </c>
      <c r="O9" s="45">
        <f t="shared" si="2"/>
        <v>1064148</v>
      </c>
      <c r="P9" s="44">
        <f t="shared" si="2"/>
        <v>555000</v>
      </c>
      <c r="Q9" s="45">
        <f t="shared" si="2"/>
        <v>2750245</v>
      </c>
      <c r="R9" s="20">
        <f>IF(($L9       =0),0,((($N9       -$L9       )/$L9       )*100))</f>
        <v>586.56716417910445</v>
      </c>
      <c r="S9" s="21">
        <f>IF(($M9       =0),0,((($O9       -$M9       )/$M9       )*100))</f>
        <v>149.18405912146736</v>
      </c>
      <c r="T9" s="20">
        <f>IF(($E9       =0),0,(($P9       /$E9       )*100))</f>
        <v>18.025332900292305</v>
      </c>
      <c r="U9" s="22">
        <f>IF(($E9       =0),0,(($Q9       /$E9       )*100))</f>
        <v>89.322669697953884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3079000</v>
      </c>
      <c r="C16" s="46"/>
      <c r="D16" s="46"/>
      <c r="E16" s="46">
        <f t="shared" si="4"/>
        <v>3079000</v>
      </c>
      <c r="F16" s="47">
        <v>3079000</v>
      </c>
      <c r="G16" s="48">
        <v>3079000</v>
      </c>
      <c r="H16" s="47"/>
      <c r="I16" s="48">
        <v>11460</v>
      </c>
      <c r="J16" s="47">
        <v>28000</v>
      </c>
      <c r="K16" s="48">
        <v>1247584</v>
      </c>
      <c r="L16" s="47">
        <v>67000</v>
      </c>
      <c r="M16" s="48">
        <v>427053</v>
      </c>
      <c r="N16" s="47">
        <v>460000</v>
      </c>
      <c r="O16" s="48">
        <v>1064148</v>
      </c>
      <c r="P16" s="47">
        <f t="shared" si="5"/>
        <v>555000</v>
      </c>
      <c r="Q16" s="48">
        <f t="shared" si="6"/>
        <v>2750245</v>
      </c>
      <c r="R16" s="24">
        <f t="shared" si="7"/>
        <v>586.56716417910445</v>
      </c>
      <c r="S16" s="25">
        <f t="shared" si="8"/>
        <v>149.18405912146736</v>
      </c>
      <c r="T16" s="24">
        <f t="shared" si="9"/>
        <v>18.025332900292305</v>
      </c>
      <c r="U16" s="26">
        <f t="shared" si="10"/>
        <v>89.322669697953884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2199000</v>
      </c>
      <c r="C27" s="43">
        <f t="shared" si="11"/>
        <v>0</v>
      </c>
      <c r="D27" s="43">
        <f t="shared" si="11"/>
        <v>0</v>
      </c>
      <c r="E27" s="43">
        <f t="shared" si="11"/>
        <v>2199000</v>
      </c>
      <c r="F27" s="44">
        <f t="shared" si="11"/>
        <v>2199000</v>
      </c>
      <c r="G27" s="45">
        <f t="shared" si="11"/>
        <v>2199000</v>
      </c>
      <c r="H27" s="44">
        <f t="shared" si="11"/>
        <v>455000</v>
      </c>
      <c r="I27" s="45">
        <f t="shared" si="11"/>
        <v>126695</v>
      </c>
      <c r="J27" s="44">
        <f t="shared" si="11"/>
        <v>312000</v>
      </c>
      <c r="K27" s="45">
        <f t="shared" si="11"/>
        <v>857051</v>
      </c>
      <c r="L27" s="44">
        <f t="shared" si="11"/>
        <v>185000</v>
      </c>
      <c r="M27" s="45">
        <f t="shared" si="11"/>
        <v>186011</v>
      </c>
      <c r="N27" s="44">
        <f t="shared" si="11"/>
        <v>965000</v>
      </c>
      <c r="O27" s="45">
        <f t="shared" si="11"/>
        <v>328392</v>
      </c>
      <c r="P27" s="44">
        <f t="shared" si="11"/>
        <v>1917000</v>
      </c>
      <c r="Q27" s="45">
        <f t="shared" si="11"/>
        <v>1498149</v>
      </c>
      <c r="R27" s="20">
        <f t="shared" si="7"/>
        <v>421.62162162162156</v>
      </c>
      <c r="S27" s="21">
        <f t="shared" si="8"/>
        <v>76.544397911951449</v>
      </c>
      <c r="T27" s="20">
        <f t="shared" si="9"/>
        <v>87.17598908594816</v>
      </c>
      <c r="U27" s="22">
        <f t="shared" si="10"/>
        <v>68.128649386084589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67000</v>
      </c>
      <c r="I30" s="48">
        <v>21080</v>
      </c>
      <c r="J30" s="47">
        <v>75000</v>
      </c>
      <c r="K30" s="48">
        <v>72078</v>
      </c>
      <c r="L30" s="47">
        <v>64000</v>
      </c>
      <c r="M30" s="48">
        <v>113075</v>
      </c>
      <c r="N30" s="47">
        <v>965000</v>
      </c>
      <c r="O30" s="48">
        <v>313773</v>
      </c>
      <c r="P30" s="47">
        <f t="shared" si="5"/>
        <v>1171000</v>
      </c>
      <c r="Q30" s="48">
        <f t="shared" si="6"/>
        <v>520006</v>
      </c>
      <c r="R30" s="24">
        <f t="shared" si="7"/>
        <v>1407.8125</v>
      </c>
      <c r="S30" s="25">
        <f t="shared" si="8"/>
        <v>177.49104576608445</v>
      </c>
      <c r="T30" s="24">
        <f t="shared" si="9"/>
        <v>97.583333333333329</v>
      </c>
      <c r="U30" s="26">
        <f t="shared" si="10"/>
        <v>43.333833333333331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999000</v>
      </c>
      <c r="C32" s="46"/>
      <c r="D32" s="46"/>
      <c r="E32" s="46">
        <f t="shared" si="4"/>
        <v>999000</v>
      </c>
      <c r="F32" s="47">
        <v>999000</v>
      </c>
      <c r="G32" s="48">
        <v>999000</v>
      </c>
      <c r="H32" s="47">
        <v>388000</v>
      </c>
      <c r="I32" s="48">
        <v>105615</v>
      </c>
      <c r="J32" s="47">
        <v>237000</v>
      </c>
      <c r="K32" s="48">
        <v>784973</v>
      </c>
      <c r="L32" s="47">
        <v>121000</v>
      </c>
      <c r="M32" s="48">
        <v>72936</v>
      </c>
      <c r="N32" s="47"/>
      <c r="O32" s="48">
        <v>14619</v>
      </c>
      <c r="P32" s="47">
        <f t="shared" si="5"/>
        <v>746000</v>
      </c>
      <c r="Q32" s="48">
        <f t="shared" si="6"/>
        <v>978143</v>
      </c>
      <c r="R32" s="24">
        <f t="shared" si="7"/>
        <v>-100</v>
      </c>
      <c r="S32" s="25">
        <f t="shared" si="8"/>
        <v>-79.956400131622246</v>
      </c>
      <c r="T32" s="24">
        <f t="shared" si="9"/>
        <v>74.674674674674677</v>
      </c>
      <c r="U32" s="26">
        <f t="shared" si="10"/>
        <v>97.912212212212211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4743000</v>
      </c>
      <c r="C42" s="52">
        <f t="shared" si="13"/>
        <v>0</v>
      </c>
      <c r="D42" s="52">
        <f t="shared" si="13"/>
        <v>0</v>
      </c>
      <c r="E42" s="52">
        <f t="shared" si="13"/>
        <v>4743000</v>
      </c>
      <c r="F42" s="53">
        <f t="shared" si="13"/>
        <v>4743000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4743000</v>
      </c>
      <c r="C54" s="43">
        <f t="shared" si="24"/>
        <v>0</v>
      </c>
      <c r="D54" s="43">
        <f t="shared" si="24"/>
        <v>0</v>
      </c>
      <c r="E54" s="43">
        <f t="shared" si="24"/>
        <v>4743000</v>
      </c>
      <c r="F54" s="44">
        <f t="shared" si="24"/>
        <v>4743000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4743000</v>
      </c>
      <c r="C57" s="46"/>
      <c r="D57" s="46"/>
      <c r="E57" s="46">
        <f t="shared" si="21"/>
        <v>4743000</v>
      </c>
      <c r="F57" s="47">
        <v>4743000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10021000</v>
      </c>
      <c r="C59" s="43">
        <f t="shared" si="26"/>
        <v>0</v>
      </c>
      <c r="D59" s="43">
        <f t="shared" si="26"/>
        <v>0</v>
      </c>
      <c r="E59" s="43">
        <f t="shared" si="26"/>
        <v>10021000</v>
      </c>
      <c r="F59" s="44">
        <f t="shared" si="26"/>
        <v>10021000</v>
      </c>
      <c r="G59" s="45">
        <f t="shared" si="26"/>
        <v>5278000</v>
      </c>
      <c r="H59" s="44">
        <f t="shared" si="26"/>
        <v>455000</v>
      </c>
      <c r="I59" s="45">
        <f t="shared" si="26"/>
        <v>138155</v>
      </c>
      <c r="J59" s="44">
        <f t="shared" si="26"/>
        <v>340000</v>
      </c>
      <c r="K59" s="45">
        <f t="shared" si="26"/>
        <v>2104635</v>
      </c>
      <c r="L59" s="44">
        <f t="shared" si="26"/>
        <v>252000</v>
      </c>
      <c r="M59" s="45">
        <f t="shared" si="26"/>
        <v>613064</v>
      </c>
      <c r="N59" s="44">
        <f t="shared" si="26"/>
        <v>1425000</v>
      </c>
      <c r="O59" s="45">
        <f t="shared" si="26"/>
        <v>1392540</v>
      </c>
      <c r="P59" s="44">
        <f t="shared" si="26"/>
        <v>2472000</v>
      </c>
      <c r="Q59" s="45">
        <f t="shared" si="26"/>
        <v>4248394</v>
      </c>
      <c r="R59" s="20">
        <f t="shared" si="14"/>
        <v>465.47619047619048</v>
      </c>
      <c r="S59" s="21">
        <f t="shared" si="15"/>
        <v>127.14431119752587</v>
      </c>
      <c r="T59" s="20">
        <f t="shared" si="16"/>
        <v>24.668196786747828</v>
      </c>
      <c r="U59" s="22">
        <f t="shared" si="17"/>
        <v>42.394910687556134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10021000</v>
      </c>
      <c r="C63" s="55">
        <f t="shared" si="30"/>
        <v>0</v>
      </c>
      <c r="D63" s="55">
        <f t="shared" si="30"/>
        <v>0</v>
      </c>
      <c r="E63" s="55">
        <f t="shared" si="30"/>
        <v>10021000</v>
      </c>
      <c r="F63" s="56">
        <f t="shared" si="30"/>
        <v>10021000</v>
      </c>
      <c r="G63" s="57">
        <f t="shared" si="30"/>
        <v>5278000</v>
      </c>
      <c r="H63" s="56">
        <f t="shared" si="30"/>
        <v>455000</v>
      </c>
      <c r="I63" s="57">
        <f t="shared" si="30"/>
        <v>138155</v>
      </c>
      <c r="J63" s="56">
        <f t="shared" si="30"/>
        <v>340000</v>
      </c>
      <c r="K63" s="57">
        <f t="shared" si="30"/>
        <v>2104635</v>
      </c>
      <c r="L63" s="56">
        <f t="shared" si="30"/>
        <v>252000</v>
      </c>
      <c r="M63" s="58">
        <f t="shared" si="30"/>
        <v>613064</v>
      </c>
      <c r="N63" s="56">
        <f t="shared" si="30"/>
        <v>1425000</v>
      </c>
      <c r="O63" s="57">
        <f t="shared" si="30"/>
        <v>1392540</v>
      </c>
      <c r="P63" s="56">
        <f t="shared" si="30"/>
        <v>2472000</v>
      </c>
      <c r="Q63" s="57">
        <f t="shared" si="30"/>
        <v>4248394</v>
      </c>
      <c r="R63" s="38">
        <f t="shared" si="14"/>
        <v>465.47619047619048</v>
      </c>
      <c r="S63" s="39">
        <f t="shared" si="15"/>
        <v>127.14431119752587</v>
      </c>
      <c r="T63" s="38">
        <f t="shared" si="16"/>
        <v>24.668196786747828</v>
      </c>
      <c r="U63" s="39">
        <f t="shared" si="17"/>
        <v>42.394910687556134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4666000</v>
      </c>
      <c r="C8" s="40">
        <f t="shared" si="0"/>
        <v>0</v>
      </c>
      <c r="D8" s="40">
        <f t="shared" si="0"/>
        <v>0</v>
      </c>
      <c r="E8" s="40">
        <f t="shared" si="0"/>
        <v>4666000</v>
      </c>
      <c r="F8" s="41">
        <f t="shared" si="0"/>
        <v>4666000</v>
      </c>
      <c r="G8" s="42">
        <f t="shared" si="0"/>
        <v>4666000</v>
      </c>
      <c r="H8" s="41">
        <f t="shared" si="0"/>
        <v>148000</v>
      </c>
      <c r="I8" s="42">
        <f t="shared" si="0"/>
        <v>310571</v>
      </c>
      <c r="J8" s="41">
        <f t="shared" si="0"/>
        <v>1365000</v>
      </c>
      <c r="K8" s="42">
        <f t="shared" si="0"/>
        <v>937422</v>
      </c>
      <c r="L8" s="41">
        <f t="shared" si="0"/>
        <v>554000</v>
      </c>
      <c r="M8" s="42">
        <f t="shared" si="0"/>
        <v>419708</v>
      </c>
      <c r="N8" s="41">
        <f t="shared" si="0"/>
        <v>1677000</v>
      </c>
      <c r="O8" s="42">
        <f t="shared" si="0"/>
        <v>1597177</v>
      </c>
      <c r="P8" s="41">
        <f t="shared" si="0"/>
        <v>3744000</v>
      </c>
      <c r="Q8" s="42">
        <f t="shared" si="0"/>
        <v>3264878</v>
      </c>
      <c r="R8" s="16">
        <f>IF(($L8       =0),0,((($N8       -$L8       )/$L8       )*100))</f>
        <v>202.7075812274368</v>
      </c>
      <c r="S8" s="17">
        <f>IF(($M8       =0),0,((($O8       -$M8       )/$M8       )*100))</f>
        <v>280.54480734224745</v>
      </c>
      <c r="T8" s="16">
        <f>IF(($E8       =0),0,(($P8       /$E8       )*100))</f>
        <v>80.240034290612954</v>
      </c>
      <c r="U8" s="18">
        <f>IF(($E8       =0),0,(($Q8       /$E8       )*100))</f>
        <v>69.971667381054431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2707000</v>
      </c>
      <c r="C9" s="43">
        <f t="shared" si="2"/>
        <v>0</v>
      </c>
      <c r="D9" s="43">
        <f t="shared" si="2"/>
        <v>0</v>
      </c>
      <c r="E9" s="43">
        <f t="shared" si="2"/>
        <v>2707000</v>
      </c>
      <c r="F9" s="44">
        <f t="shared" si="2"/>
        <v>2707000</v>
      </c>
      <c r="G9" s="45">
        <f t="shared" si="2"/>
        <v>2707000</v>
      </c>
      <c r="H9" s="44">
        <f t="shared" si="2"/>
        <v>10000</v>
      </c>
      <c r="I9" s="45">
        <f t="shared" si="2"/>
        <v>189502</v>
      </c>
      <c r="J9" s="44">
        <f t="shared" si="2"/>
        <v>855000</v>
      </c>
      <c r="K9" s="45">
        <f t="shared" si="2"/>
        <v>558302</v>
      </c>
      <c r="L9" s="44">
        <f t="shared" si="2"/>
        <v>47000</v>
      </c>
      <c r="M9" s="45">
        <f t="shared" si="2"/>
        <v>280844</v>
      </c>
      <c r="N9" s="44">
        <f t="shared" si="2"/>
        <v>1516000</v>
      </c>
      <c r="O9" s="45">
        <f t="shared" si="2"/>
        <v>1520575</v>
      </c>
      <c r="P9" s="44">
        <f t="shared" si="2"/>
        <v>2428000</v>
      </c>
      <c r="Q9" s="45">
        <f t="shared" si="2"/>
        <v>2549223</v>
      </c>
      <c r="R9" s="20">
        <f>IF(($L9       =0),0,((($N9       -$L9       )/$L9       )*100))</f>
        <v>3125.5319148936169</v>
      </c>
      <c r="S9" s="21">
        <f>IF(($M9       =0),0,((($O9       -$M9       )/$M9       )*100))</f>
        <v>441.43047385737282</v>
      </c>
      <c r="T9" s="20">
        <f>IF(($E9       =0),0,(($P9       /$E9       )*100))</f>
        <v>89.693387513852969</v>
      </c>
      <c r="U9" s="22">
        <f>IF(($E9       =0),0,(($Q9       /$E9       )*100))</f>
        <v>94.171518285925387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2707000</v>
      </c>
      <c r="C16" s="46"/>
      <c r="D16" s="46"/>
      <c r="E16" s="46">
        <f t="shared" si="4"/>
        <v>2707000</v>
      </c>
      <c r="F16" s="47">
        <v>2707000</v>
      </c>
      <c r="G16" s="48">
        <v>2707000</v>
      </c>
      <c r="H16" s="47">
        <v>10000</v>
      </c>
      <c r="I16" s="48">
        <v>189502</v>
      </c>
      <c r="J16" s="47">
        <v>855000</v>
      </c>
      <c r="K16" s="48">
        <v>558302</v>
      </c>
      <c r="L16" s="47">
        <v>47000</v>
      </c>
      <c r="M16" s="48">
        <v>280844</v>
      </c>
      <c r="N16" s="47">
        <v>1516000</v>
      </c>
      <c r="O16" s="48">
        <v>1520575</v>
      </c>
      <c r="P16" s="47">
        <f t="shared" si="5"/>
        <v>2428000</v>
      </c>
      <c r="Q16" s="48">
        <f t="shared" si="6"/>
        <v>2549223</v>
      </c>
      <c r="R16" s="24">
        <f t="shared" si="7"/>
        <v>3125.5319148936169</v>
      </c>
      <c r="S16" s="25">
        <f t="shared" si="8"/>
        <v>441.43047385737282</v>
      </c>
      <c r="T16" s="24">
        <f t="shared" si="9"/>
        <v>89.693387513852969</v>
      </c>
      <c r="U16" s="26">
        <f t="shared" si="10"/>
        <v>94.171518285925387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1959000</v>
      </c>
      <c r="C27" s="43">
        <f t="shared" si="11"/>
        <v>0</v>
      </c>
      <c r="D27" s="43">
        <f t="shared" si="11"/>
        <v>0</v>
      </c>
      <c r="E27" s="43">
        <f t="shared" si="11"/>
        <v>1959000</v>
      </c>
      <c r="F27" s="44">
        <f t="shared" si="11"/>
        <v>1959000</v>
      </c>
      <c r="G27" s="45">
        <f t="shared" si="11"/>
        <v>1959000</v>
      </c>
      <c r="H27" s="44">
        <f t="shared" si="11"/>
        <v>138000</v>
      </c>
      <c r="I27" s="45">
        <f t="shared" si="11"/>
        <v>121069</v>
      </c>
      <c r="J27" s="44">
        <f t="shared" si="11"/>
        <v>510000</v>
      </c>
      <c r="K27" s="45">
        <f t="shared" si="11"/>
        <v>379120</v>
      </c>
      <c r="L27" s="44">
        <f t="shared" si="11"/>
        <v>507000</v>
      </c>
      <c r="M27" s="45">
        <f t="shared" si="11"/>
        <v>138864</v>
      </c>
      <c r="N27" s="44">
        <f t="shared" si="11"/>
        <v>161000</v>
      </c>
      <c r="O27" s="45">
        <f t="shared" si="11"/>
        <v>76602</v>
      </c>
      <c r="P27" s="44">
        <f t="shared" si="11"/>
        <v>1316000</v>
      </c>
      <c r="Q27" s="45">
        <f t="shared" si="11"/>
        <v>715655</v>
      </c>
      <c r="R27" s="20">
        <f t="shared" si="7"/>
        <v>-68.244575936883635</v>
      </c>
      <c r="S27" s="21">
        <f t="shared" si="8"/>
        <v>-44.836674732111995</v>
      </c>
      <c r="T27" s="20">
        <f t="shared" si="9"/>
        <v>67.177131189382337</v>
      </c>
      <c r="U27" s="22">
        <f t="shared" si="10"/>
        <v>36.531648800408369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/>
      <c r="I30" s="48">
        <v>121069</v>
      </c>
      <c r="J30" s="47">
        <v>190000</v>
      </c>
      <c r="K30" s="48">
        <v>104669</v>
      </c>
      <c r="L30" s="47">
        <v>168000</v>
      </c>
      <c r="M30" s="48">
        <v>138864</v>
      </c>
      <c r="N30" s="47"/>
      <c r="O30" s="48">
        <v>76602</v>
      </c>
      <c r="P30" s="47">
        <f t="shared" si="5"/>
        <v>358000</v>
      </c>
      <c r="Q30" s="48">
        <f t="shared" si="6"/>
        <v>441204</v>
      </c>
      <c r="R30" s="24">
        <f t="shared" si="7"/>
        <v>-100</v>
      </c>
      <c r="S30" s="25">
        <f t="shared" si="8"/>
        <v>-44.836674732111995</v>
      </c>
      <c r="T30" s="24">
        <f t="shared" si="9"/>
        <v>35.799999999999997</v>
      </c>
      <c r="U30" s="26">
        <f t="shared" si="10"/>
        <v>44.120399999999997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959000</v>
      </c>
      <c r="C32" s="46"/>
      <c r="D32" s="46"/>
      <c r="E32" s="46">
        <f t="shared" si="4"/>
        <v>959000</v>
      </c>
      <c r="F32" s="47">
        <v>959000</v>
      </c>
      <c r="G32" s="48">
        <v>959000</v>
      </c>
      <c r="H32" s="47">
        <v>138000</v>
      </c>
      <c r="I32" s="48"/>
      <c r="J32" s="47">
        <v>320000</v>
      </c>
      <c r="K32" s="48">
        <v>274451</v>
      </c>
      <c r="L32" s="47">
        <v>339000</v>
      </c>
      <c r="M32" s="48"/>
      <c r="N32" s="47">
        <v>161000</v>
      </c>
      <c r="O32" s="48"/>
      <c r="P32" s="47">
        <f t="shared" si="5"/>
        <v>958000</v>
      </c>
      <c r="Q32" s="48">
        <f t="shared" si="6"/>
        <v>274451</v>
      </c>
      <c r="R32" s="24">
        <f t="shared" si="7"/>
        <v>-52.507374631268434</v>
      </c>
      <c r="S32" s="25">
        <f t="shared" si="8"/>
        <v>0</v>
      </c>
      <c r="T32" s="24">
        <f t="shared" si="9"/>
        <v>99.895724713242956</v>
      </c>
      <c r="U32" s="26">
        <f t="shared" si="10"/>
        <v>28.618456725755998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3200000</v>
      </c>
      <c r="C42" s="52">
        <f t="shared" si="13"/>
        <v>0</v>
      </c>
      <c r="D42" s="52">
        <f t="shared" si="13"/>
        <v>0</v>
      </c>
      <c r="E42" s="52">
        <f t="shared" si="13"/>
        <v>3200000</v>
      </c>
      <c r="F42" s="53">
        <f t="shared" si="13"/>
        <v>3200000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3200000</v>
      </c>
      <c r="C54" s="43">
        <f t="shared" si="24"/>
        <v>0</v>
      </c>
      <c r="D54" s="43">
        <f t="shared" si="24"/>
        <v>0</v>
      </c>
      <c r="E54" s="43">
        <f t="shared" si="24"/>
        <v>3200000</v>
      </c>
      <c r="F54" s="44">
        <f t="shared" si="24"/>
        <v>3200000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3200000</v>
      </c>
      <c r="C57" s="46"/>
      <c r="D57" s="46"/>
      <c r="E57" s="46">
        <f t="shared" si="21"/>
        <v>3200000</v>
      </c>
      <c r="F57" s="47">
        <v>3200000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7866000</v>
      </c>
      <c r="C59" s="43">
        <f t="shared" si="26"/>
        <v>0</v>
      </c>
      <c r="D59" s="43">
        <f t="shared" si="26"/>
        <v>0</v>
      </c>
      <c r="E59" s="43">
        <f t="shared" si="26"/>
        <v>7866000</v>
      </c>
      <c r="F59" s="44">
        <f t="shared" si="26"/>
        <v>7866000</v>
      </c>
      <c r="G59" s="45">
        <f t="shared" si="26"/>
        <v>4666000</v>
      </c>
      <c r="H59" s="44">
        <f t="shared" si="26"/>
        <v>148000</v>
      </c>
      <c r="I59" s="45">
        <f t="shared" si="26"/>
        <v>310571</v>
      </c>
      <c r="J59" s="44">
        <f t="shared" si="26"/>
        <v>1365000</v>
      </c>
      <c r="K59" s="45">
        <f t="shared" si="26"/>
        <v>937422</v>
      </c>
      <c r="L59" s="44">
        <f t="shared" si="26"/>
        <v>554000</v>
      </c>
      <c r="M59" s="45">
        <f t="shared" si="26"/>
        <v>419708</v>
      </c>
      <c r="N59" s="44">
        <f t="shared" si="26"/>
        <v>1677000</v>
      </c>
      <c r="O59" s="45">
        <f t="shared" si="26"/>
        <v>1597177</v>
      </c>
      <c r="P59" s="44">
        <f t="shared" si="26"/>
        <v>3744000</v>
      </c>
      <c r="Q59" s="45">
        <f t="shared" si="26"/>
        <v>3264878</v>
      </c>
      <c r="R59" s="20">
        <f t="shared" si="14"/>
        <v>202.7075812274368</v>
      </c>
      <c r="S59" s="21">
        <f t="shared" si="15"/>
        <v>280.54480734224745</v>
      </c>
      <c r="T59" s="20">
        <f t="shared" si="16"/>
        <v>47.597254004576662</v>
      </c>
      <c r="U59" s="22">
        <f t="shared" si="17"/>
        <v>41.506203915586063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7866000</v>
      </c>
      <c r="C63" s="55">
        <f t="shared" si="30"/>
        <v>0</v>
      </c>
      <c r="D63" s="55">
        <f t="shared" si="30"/>
        <v>0</v>
      </c>
      <c r="E63" s="55">
        <f t="shared" si="30"/>
        <v>7866000</v>
      </c>
      <c r="F63" s="56">
        <f t="shared" si="30"/>
        <v>7866000</v>
      </c>
      <c r="G63" s="57">
        <f t="shared" si="30"/>
        <v>4666000</v>
      </c>
      <c r="H63" s="56">
        <f t="shared" si="30"/>
        <v>148000</v>
      </c>
      <c r="I63" s="57">
        <f t="shared" si="30"/>
        <v>310571</v>
      </c>
      <c r="J63" s="56">
        <f t="shared" si="30"/>
        <v>1365000</v>
      </c>
      <c r="K63" s="57">
        <f t="shared" si="30"/>
        <v>937422</v>
      </c>
      <c r="L63" s="56">
        <f t="shared" si="30"/>
        <v>554000</v>
      </c>
      <c r="M63" s="58">
        <f t="shared" si="30"/>
        <v>419708</v>
      </c>
      <c r="N63" s="56">
        <f t="shared" si="30"/>
        <v>1677000</v>
      </c>
      <c r="O63" s="57">
        <f t="shared" si="30"/>
        <v>1597177</v>
      </c>
      <c r="P63" s="56">
        <f t="shared" si="30"/>
        <v>3744000</v>
      </c>
      <c r="Q63" s="57">
        <f t="shared" si="30"/>
        <v>3264878</v>
      </c>
      <c r="R63" s="38">
        <f t="shared" si="14"/>
        <v>202.7075812274368</v>
      </c>
      <c r="S63" s="39">
        <f t="shared" si="15"/>
        <v>280.54480734224745</v>
      </c>
      <c r="T63" s="38">
        <f t="shared" si="16"/>
        <v>47.597254004576662</v>
      </c>
      <c r="U63" s="39">
        <f t="shared" si="17"/>
        <v>41.506203915586063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51786000</v>
      </c>
      <c r="C8" s="40">
        <f t="shared" si="0"/>
        <v>11041000</v>
      </c>
      <c r="D8" s="40">
        <f t="shared" si="0"/>
        <v>0</v>
      </c>
      <c r="E8" s="40">
        <f t="shared" si="0"/>
        <v>62827000</v>
      </c>
      <c r="F8" s="41">
        <f t="shared" si="0"/>
        <v>62827000</v>
      </c>
      <c r="G8" s="42">
        <f t="shared" si="0"/>
        <v>62827000</v>
      </c>
      <c r="H8" s="41">
        <f t="shared" si="0"/>
        <v>6942000</v>
      </c>
      <c r="I8" s="42">
        <f t="shared" si="0"/>
        <v>5653098</v>
      </c>
      <c r="J8" s="41">
        <f t="shared" si="0"/>
        <v>22772000</v>
      </c>
      <c r="K8" s="42">
        <f t="shared" si="0"/>
        <v>12408214</v>
      </c>
      <c r="L8" s="41">
        <f t="shared" si="0"/>
        <v>7279000</v>
      </c>
      <c r="M8" s="42">
        <f t="shared" si="0"/>
        <v>5768143</v>
      </c>
      <c r="N8" s="41">
        <f t="shared" si="0"/>
        <v>18110000</v>
      </c>
      <c r="O8" s="42">
        <f t="shared" si="0"/>
        <v>5312303</v>
      </c>
      <c r="P8" s="41">
        <f t="shared" si="0"/>
        <v>55103000</v>
      </c>
      <c r="Q8" s="42">
        <f t="shared" si="0"/>
        <v>29141758</v>
      </c>
      <c r="R8" s="16">
        <f>IF(($L8       =0),0,((($N8       -$L8       )/$L8       )*100))</f>
        <v>148.79791180107159</v>
      </c>
      <c r="S8" s="17">
        <f>IF(($M8       =0),0,((($O8       -$M8       )/$M8       )*100))</f>
        <v>-7.9027166975576018</v>
      </c>
      <c r="T8" s="16">
        <f>IF(($E8       =0),0,(($P8       /$E8       )*100))</f>
        <v>87.705922612889367</v>
      </c>
      <c r="U8" s="18">
        <f>IF(($E8       =0),0,(($Q8       /$E8       )*100))</f>
        <v>46.384131026469511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43871000</v>
      </c>
      <c r="C9" s="43">
        <f t="shared" si="2"/>
        <v>11238000</v>
      </c>
      <c r="D9" s="43">
        <f t="shared" si="2"/>
        <v>0</v>
      </c>
      <c r="E9" s="43">
        <f t="shared" si="2"/>
        <v>55109000</v>
      </c>
      <c r="F9" s="44">
        <f t="shared" si="2"/>
        <v>55109000</v>
      </c>
      <c r="G9" s="45">
        <f t="shared" si="2"/>
        <v>55109000</v>
      </c>
      <c r="H9" s="44">
        <f t="shared" si="2"/>
        <v>4552000</v>
      </c>
      <c r="I9" s="45">
        <f t="shared" si="2"/>
        <v>3156504</v>
      </c>
      <c r="J9" s="44">
        <f t="shared" si="2"/>
        <v>19602000</v>
      </c>
      <c r="K9" s="45">
        <f t="shared" si="2"/>
        <v>8953871</v>
      </c>
      <c r="L9" s="44">
        <f t="shared" si="2"/>
        <v>7128000</v>
      </c>
      <c r="M9" s="45">
        <f t="shared" si="2"/>
        <v>5070005</v>
      </c>
      <c r="N9" s="44">
        <f t="shared" si="2"/>
        <v>17242000</v>
      </c>
      <c r="O9" s="45">
        <f t="shared" si="2"/>
        <v>4443337</v>
      </c>
      <c r="P9" s="44">
        <f t="shared" si="2"/>
        <v>48524000</v>
      </c>
      <c r="Q9" s="45">
        <f t="shared" si="2"/>
        <v>21623717</v>
      </c>
      <c r="R9" s="20">
        <f>IF(($L9       =0),0,((($N9       -$L9       )/$L9       )*100))</f>
        <v>141.89113355780023</v>
      </c>
      <c r="S9" s="21">
        <f>IF(($M9       =0),0,((($O9       -$M9       )/$M9       )*100))</f>
        <v>-12.360303392205727</v>
      </c>
      <c r="T9" s="20">
        <f>IF(($E9       =0),0,(($P9       /$E9       )*100))</f>
        <v>88.050953564753485</v>
      </c>
      <c r="U9" s="22">
        <f>IF(($E9       =0),0,(($Q9       /$E9       )*100))</f>
        <v>39.238086337984726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23871000</v>
      </c>
      <c r="C10" s="46">
        <v>-1597000</v>
      </c>
      <c r="D10" s="46"/>
      <c r="E10" s="46">
        <f t="shared" ref="E10:E41" si="4">$B10      +$C10      +$D10</f>
        <v>22274000</v>
      </c>
      <c r="F10" s="47">
        <v>22274000</v>
      </c>
      <c r="G10" s="48">
        <v>22274000</v>
      </c>
      <c r="H10" s="47">
        <v>2709000</v>
      </c>
      <c r="I10" s="48">
        <v>3156504</v>
      </c>
      <c r="J10" s="47">
        <v>9855000</v>
      </c>
      <c r="K10" s="48">
        <v>8953871</v>
      </c>
      <c r="L10" s="47">
        <v>3667000</v>
      </c>
      <c r="M10" s="48">
        <v>5070005</v>
      </c>
      <c r="N10" s="47">
        <v>6043000</v>
      </c>
      <c r="O10" s="48">
        <v>4443337</v>
      </c>
      <c r="P10" s="47">
        <f t="shared" ref="P10:P41" si="5">$H10      +$J10      +$L10      +$N10</f>
        <v>22274000</v>
      </c>
      <c r="Q10" s="48">
        <f t="shared" ref="Q10:Q41" si="6">$I10      +$K10      +$M10      +$O10</f>
        <v>21623717</v>
      </c>
      <c r="R10" s="24">
        <f t="shared" ref="R10:R41" si="7">IF(($L10      =0),0,((($N10      -$L10      )/$L10      )*100))</f>
        <v>64.794109626397599</v>
      </c>
      <c r="S10" s="25">
        <f t="shared" ref="S10:S41" si="8">IF(($M10      =0),0,((($O10      -$M10      )/$M10      )*100))</f>
        <v>-12.360303392205727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97.080528867738167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6585000</v>
      </c>
      <c r="D20" s="46"/>
      <c r="E20" s="46">
        <f t="shared" si="4"/>
        <v>6585000</v>
      </c>
      <c r="F20" s="47">
        <v>6585000</v>
      </c>
      <c r="G20" s="48">
        <v>6585000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>
        <v>6250000</v>
      </c>
      <c r="D23" s="46"/>
      <c r="E23" s="46">
        <f t="shared" si="4"/>
        <v>26250000</v>
      </c>
      <c r="F23" s="47">
        <v>26250000</v>
      </c>
      <c r="G23" s="48">
        <v>26250000</v>
      </c>
      <c r="H23" s="47">
        <v>1843000</v>
      </c>
      <c r="I23" s="48"/>
      <c r="J23" s="47">
        <v>9747000</v>
      </c>
      <c r="K23" s="48"/>
      <c r="L23" s="47">
        <v>3461000</v>
      </c>
      <c r="M23" s="48"/>
      <c r="N23" s="47">
        <v>11199000</v>
      </c>
      <c r="O23" s="48"/>
      <c r="P23" s="47">
        <f t="shared" si="5"/>
        <v>26250000</v>
      </c>
      <c r="Q23" s="48">
        <f t="shared" si="6"/>
        <v>0</v>
      </c>
      <c r="R23" s="24">
        <f t="shared" si="7"/>
        <v>223.57700086680151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7915000</v>
      </c>
      <c r="C27" s="43">
        <f t="shared" si="11"/>
        <v>-197000</v>
      </c>
      <c r="D27" s="43">
        <f t="shared" si="11"/>
        <v>0</v>
      </c>
      <c r="E27" s="43">
        <f t="shared" si="11"/>
        <v>7718000</v>
      </c>
      <c r="F27" s="44">
        <f t="shared" si="11"/>
        <v>7718000</v>
      </c>
      <c r="G27" s="45">
        <f t="shared" si="11"/>
        <v>7718000</v>
      </c>
      <c r="H27" s="44">
        <f t="shared" si="11"/>
        <v>2390000</v>
      </c>
      <c r="I27" s="45">
        <f t="shared" si="11"/>
        <v>2496594</v>
      </c>
      <c r="J27" s="44">
        <f t="shared" si="11"/>
        <v>3170000</v>
      </c>
      <c r="K27" s="45">
        <f t="shared" si="11"/>
        <v>3454343</v>
      </c>
      <c r="L27" s="44">
        <f t="shared" si="11"/>
        <v>151000</v>
      </c>
      <c r="M27" s="45">
        <f t="shared" si="11"/>
        <v>698138</v>
      </c>
      <c r="N27" s="44">
        <f t="shared" si="11"/>
        <v>868000</v>
      </c>
      <c r="O27" s="45">
        <f t="shared" si="11"/>
        <v>868966</v>
      </c>
      <c r="P27" s="44">
        <f t="shared" si="11"/>
        <v>6579000</v>
      </c>
      <c r="Q27" s="45">
        <f t="shared" si="11"/>
        <v>7518041</v>
      </c>
      <c r="R27" s="20">
        <f t="shared" si="7"/>
        <v>474.83443708609275</v>
      </c>
      <c r="S27" s="21">
        <f t="shared" si="8"/>
        <v>24.469087773477447</v>
      </c>
      <c r="T27" s="20">
        <f t="shared" si="9"/>
        <v>85.242290748898668</v>
      </c>
      <c r="U27" s="22">
        <f t="shared" si="10"/>
        <v>97.409186317698882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1105000</v>
      </c>
      <c r="I30" s="48">
        <v>1104896</v>
      </c>
      <c r="J30" s="47">
        <v>919000</v>
      </c>
      <c r="K30" s="48">
        <v>918979</v>
      </c>
      <c r="L30" s="47">
        <v>151000</v>
      </c>
      <c r="M30" s="48">
        <v>401072</v>
      </c>
      <c r="N30" s="47">
        <v>475000</v>
      </c>
      <c r="O30" s="48">
        <v>475095</v>
      </c>
      <c r="P30" s="47">
        <f t="shared" si="5"/>
        <v>2650000</v>
      </c>
      <c r="Q30" s="48">
        <f t="shared" si="6"/>
        <v>2900042</v>
      </c>
      <c r="R30" s="24">
        <f t="shared" si="7"/>
        <v>214.56953642384104</v>
      </c>
      <c r="S30" s="25">
        <f t="shared" si="8"/>
        <v>18.456287150436829</v>
      </c>
      <c r="T30" s="24">
        <f t="shared" si="9"/>
        <v>85.483870967741936</v>
      </c>
      <c r="U30" s="26">
        <f t="shared" si="10"/>
        <v>93.549741935483866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1315000</v>
      </c>
      <c r="C32" s="46">
        <v>-197000</v>
      </c>
      <c r="D32" s="46"/>
      <c r="E32" s="46">
        <f t="shared" si="4"/>
        <v>1118000</v>
      </c>
      <c r="F32" s="47">
        <v>1118000</v>
      </c>
      <c r="G32" s="48">
        <v>1118000</v>
      </c>
      <c r="H32" s="47">
        <v>36000</v>
      </c>
      <c r="I32" s="48">
        <v>142057</v>
      </c>
      <c r="J32" s="47"/>
      <c r="K32" s="48">
        <v>285005</v>
      </c>
      <c r="L32" s="47"/>
      <c r="M32" s="48">
        <v>297066</v>
      </c>
      <c r="N32" s="47">
        <v>393000</v>
      </c>
      <c r="O32" s="48">
        <v>393871</v>
      </c>
      <c r="P32" s="47">
        <f t="shared" si="5"/>
        <v>429000</v>
      </c>
      <c r="Q32" s="48">
        <f t="shared" si="6"/>
        <v>1117999</v>
      </c>
      <c r="R32" s="24">
        <f t="shared" si="7"/>
        <v>0</v>
      </c>
      <c r="S32" s="25">
        <f t="shared" si="8"/>
        <v>32.587034531046974</v>
      </c>
      <c r="T32" s="24">
        <f t="shared" si="9"/>
        <v>38.372093023255815</v>
      </c>
      <c r="U32" s="26">
        <f t="shared" si="10"/>
        <v>99.999910554561723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3500000</v>
      </c>
      <c r="C36" s="46"/>
      <c r="D36" s="46"/>
      <c r="E36" s="46">
        <f t="shared" si="4"/>
        <v>3500000</v>
      </c>
      <c r="F36" s="47">
        <v>3500000</v>
      </c>
      <c r="G36" s="48">
        <v>3500000</v>
      </c>
      <c r="H36" s="47">
        <v>1249000</v>
      </c>
      <c r="I36" s="48">
        <v>1249641</v>
      </c>
      <c r="J36" s="47">
        <v>2251000</v>
      </c>
      <c r="K36" s="48">
        <v>2250359</v>
      </c>
      <c r="L36" s="47"/>
      <c r="M36" s="48"/>
      <c r="N36" s="47"/>
      <c r="O36" s="48"/>
      <c r="P36" s="47">
        <f t="shared" si="5"/>
        <v>3500000</v>
      </c>
      <c r="Q36" s="48">
        <f t="shared" si="6"/>
        <v>3500000</v>
      </c>
      <c r="R36" s="24">
        <f t="shared" si="7"/>
        <v>0</v>
      </c>
      <c r="S36" s="25">
        <f t="shared" si="8"/>
        <v>0</v>
      </c>
      <c r="T36" s="24">
        <f t="shared" si="9"/>
        <v>100</v>
      </c>
      <c r="U36" s="26">
        <f t="shared" si="10"/>
        <v>100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51000000</v>
      </c>
      <c r="C42" s="52">
        <f t="shared" si="13"/>
        <v>-25910000</v>
      </c>
      <c r="D42" s="52">
        <f t="shared" si="13"/>
        <v>0</v>
      </c>
      <c r="E42" s="52">
        <f t="shared" si="13"/>
        <v>25090000</v>
      </c>
      <c r="F42" s="53">
        <f t="shared" si="13"/>
        <v>25090000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51000000</v>
      </c>
      <c r="C43" s="43">
        <f t="shared" si="19"/>
        <v>-25910000</v>
      </c>
      <c r="D43" s="43">
        <f t="shared" si="19"/>
        <v>0</v>
      </c>
      <c r="E43" s="43">
        <f t="shared" si="19"/>
        <v>25090000</v>
      </c>
      <c r="F43" s="44">
        <f t="shared" si="19"/>
        <v>25090000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51000000</v>
      </c>
      <c r="C44" s="49">
        <v>-25910000</v>
      </c>
      <c r="D44" s="49"/>
      <c r="E44" s="49">
        <f t="shared" ref="E44:E62" si="21">$B44      +$C44      +$D44</f>
        <v>25090000</v>
      </c>
      <c r="F44" s="50">
        <v>25090000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102786000</v>
      </c>
      <c r="C59" s="43">
        <f t="shared" si="26"/>
        <v>-14869000</v>
      </c>
      <c r="D59" s="43">
        <f t="shared" si="26"/>
        <v>0</v>
      </c>
      <c r="E59" s="43">
        <f t="shared" si="26"/>
        <v>87917000</v>
      </c>
      <c r="F59" s="44">
        <f t="shared" si="26"/>
        <v>87917000</v>
      </c>
      <c r="G59" s="45">
        <f t="shared" si="26"/>
        <v>62827000</v>
      </c>
      <c r="H59" s="44">
        <f t="shared" si="26"/>
        <v>6942000</v>
      </c>
      <c r="I59" s="45">
        <f t="shared" si="26"/>
        <v>5653098</v>
      </c>
      <c r="J59" s="44">
        <f t="shared" si="26"/>
        <v>22772000</v>
      </c>
      <c r="K59" s="45">
        <f t="shared" si="26"/>
        <v>12408214</v>
      </c>
      <c r="L59" s="44">
        <f t="shared" si="26"/>
        <v>7279000</v>
      </c>
      <c r="M59" s="45">
        <f t="shared" si="26"/>
        <v>5768143</v>
      </c>
      <c r="N59" s="44">
        <f t="shared" si="26"/>
        <v>18110000</v>
      </c>
      <c r="O59" s="45">
        <f t="shared" si="26"/>
        <v>5312303</v>
      </c>
      <c r="P59" s="44">
        <f t="shared" si="26"/>
        <v>55103000</v>
      </c>
      <c r="Q59" s="45">
        <f t="shared" si="26"/>
        <v>29141758</v>
      </c>
      <c r="R59" s="20">
        <f t="shared" si="14"/>
        <v>148.79791180107159</v>
      </c>
      <c r="S59" s="21">
        <f t="shared" si="15"/>
        <v>-7.9027166975576018</v>
      </c>
      <c r="T59" s="20">
        <f t="shared" si="16"/>
        <v>62.676160469533762</v>
      </c>
      <c r="U59" s="22">
        <f t="shared" si="17"/>
        <v>33.146897642094245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102786000</v>
      </c>
      <c r="C63" s="55">
        <f t="shared" si="30"/>
        <v>-14869000</v>
      </c>
      <c r="D63" s="55">
        <f t="shared" si="30"/>
        <v>0</v>
      </c>
      <c r="E63" s="55">
        <f t="shared" si="30"/>
        <v>87917000</v>
      </c>
      <c r="F63" s="56">
        <f t="shared" si="30"/>
        <v>87917000</v>
      </c>
      <c r="G63" s="57">
        <f t="shared" si="30"/>
        <v>62827000</v>
      </c>
      <c r="H63" s="56">
        <f t="shared" si="30"/>
        <v>6942000</v>
      </c>
      <c r="I63" s="57">
        <f t="shared" si="30"/>
        <v>5653098</v>
      </c>
      <c r="J63" s="56">
        <f t="shared" si="30"/>
        <v>22772000</v>
      </c>
      <c r="K63" s="57">
        <f t="shared" si="30"/>
        <v>12408214</v>
      </c>
      <c r="L63" s="56">
        <f t="shared" si="30"/>
        <v>7279000</v>
      </c>
      <c r="M63" s="58">
        <f t="shared" si="30"/>
        <v>5768143</v>
      </c>
      <c r="N63" s="56">
        <f t="shared" si="30"/>
        <v>18110000</v>
      </c>
      <c r="O63" s="57">
        <f t="shared" si="30"/>
        <v>5312303</v>
      </c>
      <c r="P63" s="56">
        <f t="shared" si="30"/>
        <v>55103000</v>
      </c>
      <c r="Q63" s="57">
        <f t="shared" si="30"/>
        <v>29141758</v>
      </c>
      <c r="R63" s="38">
        <f t="shared" si="14"/>
        <v>148.79791180107159</v>
      </c>
      <c r="S63" s="39">
        <f t="shared" si="15"/>
        <v>-7.9027166975576018</v>
      </c>
      <c r="T63" s="38">
        <f t="shared" si="16"/>
        <v>62.676160469533762</v>
      </c>
      <c r="U63" s="39">
        <f t="shared" si="17"/>
        <v>33.146897642094245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45265000</v>
      </c>
      <c r="C8" s="40">
        <f t="shared" si="0"/>
        <v>35014000</v>
      </c>
      <c r="D8" s="40">
        <f t="shared" si="0"/>
        <v>0</v>
      </c>
      <c r="E8" s="40">
        <f t="shared" si="0"/>
        <v>80279000</v>
      </c>
      <c r="F8" s="41">
        <f t="shared" si="0"/>
        <v>80279000</v>
      </c>
      <c r="G8" s="42">
        <f t="shared" si="0"/>
        <v>80279000</v>
      </c>
      <c r="H8" s="41">
        <f t="shared" si="0"/>
        <v>5621000</v>
      </c>
      <c r="I8" s="42">
        <f t="shared" si="0"/>
        <v>5060553</v>
      </c>
      <c r="J8" s="41">
        <f t="shared" si="0"/>
        <v>17340000</v>
      </c>
      <c r="K8" s="42">
        <f t="shared" si="0"/>
        <v>0</v>
      </c>
      <c r="L8" s="41">
        <f t="shared" si="0"/>
        <v>3850000</v>
      </c>
      <c r="M8" s="42">
        <f t="shared" si="0"/>
        <v>16136719</v>
      </c>
      <c r="N8" s="41">
        <f t="shared" si="0"/>
        <v>17666000</v>
      </c>
      <c r="O8" s="42">
        <f t="shared" si="0"/>
        <v>3527391</v>
      </c>
      <c r="P8" s="41">
        <f t="shared" si="0"/>
        <v>44477000</v>
      </c>
      <c r="Q8" s="42">
        <f t="shared" si="0"/>
        <v>24724663</v>
      </c>
      <c r="R8" s="16">
        <f>IF(($L8       =0),0,((($N8       -$L8       )/$L8       )*100))</f>
        <v>358.85714285714283</v>
      </c>
      <c r="S8" s="17">
        <f>IF(($M8       =0),0,((($O8       -$M8       )/$M8       )*100))</f>
        <v>-78.140593512225138</v>
      </c>
      <c r="T8" s="16">
        <f>IF(($E8       =0),0,(($P8       /$E8       )*100))</f>
        <v>55.403031926157531</v>
      </c>
      <c r="U8" s="18">
        <f>IF(($E8       =0),0,(($Q8       /$E8       )*100))</f>
        <v>30.798419262820914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34472000</v>
      </c>
      <c r="C9" s="43">
        <f t="shared" si="2"/>
        <v>35014000</v>
      </c>
      <c r="D9" s="43">
        <f t="shared" si="2"/>
        <v>0</v>
      </c>
      <c r="E9" s="43">
        <f t="shared" si="2"/>
        <v>69486000</v>
      </c>
      <c r="F9" s="44">
        <f t="shared" si="2"/>
        <v>69486000</v>
      </c>
      <c r="G9" s="45">
        <f t="shared" si="2"/>
        <v>69486000</v>
      </c>
      <c r="H9" s="44">
        <f t="shared" si="2"/>
        <v>4418000</v>
      </c>
      <c r="I9" s="45">
        <f t="shared" si="2"/>
        <v>4322217</v>
      </c>
      <c r="J9" s="44">
        <f t="shared" si="2"/>
        <v>14991000</v>
      </c>
      <c r="K9" s="45">
        <f t="shared" si="2"/>
        <v>0</v>
      </c>
      <c r="L9" s="44">
        <f t="shared" si="2"/>
        <v>3506000</v>
      </c>
      <c r="M9" s="45">
        <f t="shared" si="2"/>
        <v>15478517</v>
      </c>
      <c r="N9" s="44">
        <f t="shared" si="2"/>
        <v>15827000</v>
      </c>
      <c r="O9" s="45">
        <f t="shared" si="2"/>
        <v>2567435</v>
      </c>
      <c r="P9" s="44">
        <f t="shared" si="2"/>
        <v>38742000</v>
      </c>
      <c r="Q9" s="45">
        <f t="shared" si="2"/>
        <v>22368169</v>
      </c>
      <c r="R9" s="20">
        <f>IF(($L9       =0),0,((($N9       -$L9       )/$L9       )*100))</f>
        <v>351.4261266400456</v>
      </c>
      <c r="S9" s="21">
        <f>IF(($M9       =0),0,((($O9       -$M9       )/$M9       )*100))</f>
        <v>-83.41291352395065</v>
      </c>
      <c r="T9" s="20">
        <f>IF(($E9       =0),0,(($P9       /$E9       )*100))</f>
        <v>55.755116138502729</v>
      </c>
      <c r="U9" s="22">
        <f>IF(($E9       =0),0,(($Q9       /$E9       )*100))</f>
        <v>32.190900325245373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24268000</v>
      </c>
      <c r="C10" s="46">
        <v>-1623000</v>
      </c>
      <c r="D10" s="46"/>
      <c r="E10" s="46">
        <f t="shared" ref="E10:E41" si="4">$B10      +$C10      +$D10</f>
        <v>22645000</v>
      </c>
      <c r="F10" s="47">
        <v>22645000</v>
      </c>
      <c r="G10" s="48">
        <v>22645000</v>
      </c>
      <c r="H10" s="47">
        <v>1458000</v>
      </c>
      <c r="I10" s="48">
        <v>1362045</v>
      </c>
      <c r="J10" s="47">
        <v>12124000</v>
      </c>
      <c r="K10" s="48"/>
      <c r="L10" s="47">
        <v>2794000</v>
      </c>
      <c r="M10" s="48">
        <v>12610997</v>
      </c>
      <c r="N10" s="47">
        <v>6116000</v>
      </c>
      <c r="O10" s="48">
        <v>1381994</v>
      </c>
      <c r="P10" s="47">
        <f t="shared" ref="P10:P41" si="5">$H10      +$J10      +$L10      +$N10</f>
        <v>22492000</v>
      </c>
      <c r="Q10" s="48">
        <f t="shared" ref="Q10:Q41" si="6">$I10      +$K10      +$M10      +$O10</f>
        <v>15355036</v>
      </c>
      <c r="R10" s="24">
        <f t="shared" ref="R10:R41" si="7">IF(($L10      =0),0,((($N10      -$L10      )/$L10      )*100))</f>
        <v>118.8976377952756</v>
      </c>
      <c r="S10" s="25">
        <f t="shared" ref="S10:S41" si="8">IF(($M10      =0),0,((($O10      -$M10      )/$M10      )*100))</f>
        <v>-89.04135810990995</v>
      </c>
      <c r="T10" s="24">
        <f t="shared" ref="T10:T41" si="9">IF(($E10      =0),0,(($P10      /$E10      )*100))</f>
        <v>99.324354162066683</v>
      </c>
      <c r="U10" s="26">
        <f t="shared" ref="U10:U41" si="10">IF(($E10      =0),0,(($Q10      /$E10      )*100))</f>
        <v>67.807621991609622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204000</v>
      </c>
      <c r="C13" s="46">
        <v>-104000</v>
      </c>
      <c r="D13" s="46"/>
      <c r="E13" s="46">
        <f t="shared" si="4"/>
        <v>100000</v>
      </c>
      <c r="F13" s="47">
        <v>100000</v>
      </c>
      <c r="G13" s="48">
        <v>100000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30491000</v>
      </c>
      <c r="D20" s="46"/>
      <c r="E20" s="46">
        <f t="shared" si="4"/>
        <v>30491000</v>
      </c>
      <c r="F20" s="47">
        <v>30491000</v>
      </c>
      <c r="G20" s="48">
        <v>30491000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>
        <v>6250000</v>
      </c>
      <c r="D23" s="46"/>
      <c r="E23" s="46">
        <f t="shared" si="4"/>
        <v>16250000</v>
      </c>
      <c r="F23" s="47">
        <v>16250000</v>
      </c>
      <c r="G23" s="48">
        <v>16250000</v>
      </c>
      <c r="H23" s="47">
        <v>2960000</v>
      </c>
      <c r="I23" s="48">
        <v>2960172</v>
      </c>
      <c r="J23" s="47">
        <v>2867000</v>
      </c>
      <c r="K23" s="48"/>
      <c r="L23" s="47">
        <v>712000</v>
      </c>
      <c r="M23" s="48">
        <v>2867520</v>
      </c>
      <c r="N23" s="47">
        <v>9711000</v>
      </c>
      <c r="O23" s="48">
        <v>1185441</v>
      </c>
      <c r="P23" s="47">
        <f t="shared" si="5"/>
        <v>16250000</v>
      </c>
      <c r="Q23" s="48">
        <f t="shared" si="6"/>
        <v>7013133</v>
      </c>
      <c r="R23" s="24">
        <f t="shared" si="7"/>
        <v>1263.9044943820224</v>
      </c>
      <c r="S23" s="25">
        <f t="shared" si="8"/>
        <v>-58.659712922664887</v>
      </c>
      <c r="T23" s="24">
        <f t="shared" si="9"/>
        <v>100</v>
      </c>
      <c r="U23" s="26">
        <f t="shared" si="10"/>
        <v>43.157741538461536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10793000</v>
      </c>
      <c r="C27" s="43">
        <f t="shared" si="11"/>
        <v>0</v>
      </c>
      <c r="D27" s="43">
        <f t="shared" si="11"/>
        <v>0</v>
      </c>
      <c r="E27" s="43">
        <f t="shared" si="11"/>
        <v>10793000</v>
      </c>
      <c r="F27" s="44">
        <f t="shared" si="11"/>
        <v>10793000</v>
      </c>
      <c r="G27" s="45">
        <f t="shared" si="11"/>
        <v>10793000</v>
      </c>
      <c r="H27" s="44">
        <f t="shared" si="11"/>
        <v>1203000</v>
      </c>
      <c r="I27" s="45">
        <f t="shared" si="11"/>
        <v>738336</v>
      </c>
      <c r="J27" s="44">
        <f t="shared" si="11"/>
        <v>2349000</v>
      </c>
      <c r="K27" s="45">
        <f t="shared" si="11"/>
        <v>0</v>
      </c>
      <c r="L27" s="44">
        <f t="shared" si="11"/>
        <v>344000</v>
      </c>
      <c r="M27" s="45">
        <f t="shared" si="11"/>
        <v>658202</v>
      </c>
      <c r="N27" s="44">
        <f t="shared" si="11"/>
        <v>1839000</v>
      </c>
      <c r="O27" s="45">
        <f t="shared" si="11"/>
        <v>959956</v>
      </c>
      <c r="P27" s="44">
        <f t="shared" si="11"/>
        <v>5735000</v>
      </c>
      <c r="Q27" s="45">
        <f t="shared" si="11"/>
        <v>2356494</v>
      </c>
      <c r="R27" s="20">
        <f t="shared" si="7"/>
        <v>434.59302325581399</v>
      </c>
      <c r="S27" s="21">
        <f t="shared" si="8"/>
        <v>45.845196459445582</v>
      </c>
      <c r="T27" s="20">
        <f t="shared" si="9"/>
        <v>53.136292041137779</v>
      </c>
      <c r="U27" s="22">
        <f t="shared" si="10"/>
        <v>21.833540257574356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549000</v>
      </c>
      <c r="I30" s="48">
        <v>521631</v>
      </c>
      <c r="J30" s="47">
        <v>436000</v>
      </c>
      <c r="K30" s="48"/>
      <c r="L30" s="47">
        <v>278000</v>
      </c>
      <c r="M30" s="48">
        <v>383802</v>
      </c>
      <c r="N30" s="47">
        <v>538000</v>
      </c>
      <c r="O30" s="48">
        <v>685557</v>
      </c>
      <c r="P30" s="47">
        <f t="shared" si="5"/>
        <v>1801000</v>
      </c>
      <c r="Q30" s="48">
        <f t="shared" si="6"/>
        <v>1590990</v>
      </c>
      <c r="R30" s="24">
        <f t="shared" si="7"/>
        <v>93.525179856115102</v>
      </c>
      <c r="S30" s="25">
        <f t="shared" si="8"/>
        <v>78.622571013178671</v>
      </c>
      <c r="T30" s="24">
        <f t="shared" si="9"/>
        <v>73.510204081632651</v>
      </c>
      <c r="U30" s="26">
        <f t="shared" si="10"/>
        <v>64.938367346938776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1143000</v>
      </c>
      <c r="C32" s="46"/>
      <c r="D32" s="46"/>
      <c r="E32" s="46">
        <f t="shared" si="4"/>
        <v>1143000</v>
      </c>
      <c r="F32" s="47">
        <v>1143000</v>
      </c>
      <c r="G32" s="48">
        <v>1143000</v>
      </c>
      <c r="H32" s="47">
        <v>127000</v>
      </c>
      <c r="I32" s="48">
        <v>216705</v>
      </c>
      <c r="J32" s="47"/>
      <c r="K32" s="48"/>
      <c r="L32" s="47">
        <v>66000</v>
      </c>
      <c r="M32" s="48">
        <v>274400</v>
      </c>
      <c r="N32" s="47">
        <v>510000</v>
      </c>
      <c r="O32" s="48">
        <v>274399</v>
      </c>
      <c r="P32" s="47">
        <f t="shared" si="5"/>
        <v>703000</v>
      </c>
      <c r="Q32" s="48">
        <f t="shared" si="6"/>
        <v>765504</v>
      </c>
      <c r="R32" s="24">
        <f t="shared" si="7"/>
        <v>672.72727272727275</v>
      </c>
      <c r="S32" s="25">
        <f t="shared" si="8"/>
        <v>-3.6443148688046647E-4</v>
      </c>
      <c r="T32" s="24">
        <f t="shared" si="9"/>
        <v>61.504811898512692</v>
      </c>
      <c r="U32" s="26">
        <f t="shared" si="10"/>
        <v>66.973228346456693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/>
      <c r="M35" s="48"/>
      <c r="N35" s="47">
        <v>791000</v>
      </c>
      <c r="O35" s="48"/>
      <c r="P35" s="47">
        <f t="shared" si="5"/>
        <v>791000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19.775000000000002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3200000</v>
      </c>
      <c r="C36" s="46"/>
      <c r="D36" s="46"/>
      <c r="E36" s="46">
        <f t="shared" si="4"/>
        <v>3200000</v>
      </c>
      <c r="F36" s="47">
        <v>3200000</v>
      </c>
      <c r="G36" s="48">
        <v>3200000</v>
      </c>
      <c r="H36" s="47">
        <v>527000</v>
      </c>
      <c r="I36" s="48"/>
      <c r="J36" s="47">
        <v>1913000</v>
      </c>
      <c r="K36" s="48"/>
      <c r="L36" s="47"/>
      <c r="M36" s="48"/>
      <c r="N36" s="47"/>
      <c r="O36" s="48"/>
      <c r="P36" s="47">
        <f t="shared" si="5"/>
        <v>2440000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76.25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45265000</v>
      </c>
      <c r="C59" s="43">
        <f t="shared" si="26"/>
        <v>35014000</v>
      </c>
      <c r="D59" s="43">
        <f t="shared" si="26"/>
        <v>0</v>
      </c>
      <c r="E59" s="43">
        <f t="shared" si="26"/>
        <v>80279000</v>
      </c>
      <c r="F59" s="44">
        <f t="shared" si="26"/>
        <v>80279000</v>
      </c>
      <c r="G59" s="45">
        <f t="shared" si="26"/>
        <v>80279000</v>
      </c>
      <c r="H59" s="44">
        <f t="shared" si="26"/>
        <v>5621000</v>
      </c>
      <c r="I59" s="45">
        <f t="shared" si="26"/>
        <v>5060553</v>
      </c>
      <c r="J59" s="44">
        <f t="shared" si="26"/>
        <v>17340000</v>
      </c>
      <c r="K59" s="45">
        <f t="shared" si="26"/>
        <v>0</v>
      </c>
      <c r="L59" s="44">
        <f t="shared" si="26"/>
        <v>3850000</v>
      </c>
      <c r="M59" s="45">
        <f t="shared" si="26"/>
        <v>16136719</v>
      </c>
      <c r="N59" s="44">
        <f t="shared" si="26"/>
        <v>17666000</v>
      </c>
      <c r="O59" s="45">
        <f t="shared" si="26"/>
        <v>3527391</v>
      </c>
      <c r="P59" s="44">
        <f t="shared" si="26"/>
        <v>44477000</v>
      </c>
      <c r="Q59" s="45">
        <f t="shared" si="26"/>
        <v>24724663</v>
      </c>
      <c r="R59" s="20">
        <f t="shared" si="14"/>
        <v>358.85714285714283</v>
      </c>
      <c r="S59" s="21">
        <f t="shared" si="15"/>
        <v>-78.140593512225138</v>
      </c>
      <c r="T59" s="20">
        <f t="shared" si="16"/>
        <v>55.403031926157531</v>
      </c>
      <c r="U59" s="22">
        <f t="shared" si="17"/>
        <v>30.798419262820914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45265000</v>
      </c>
      <c r="C63" s="55">
        <f t="shared" si="30"/>
        <v>35014000</v>
      </c>
      <c r="D63" s="55">
        <f t="shared" si="30"/>
        <v>0</v>
      </c>
      <c r="E63" s="55">
        <f t="shared" si="30"/>
        <v>80279000</v>
      </c>
      <c r="F63" s="56">
        <f t="shared" si="30"/>
        <v>80279000</v>
      </c>
      <c r="G63" s="57">
        <f t="shared" si="30"/>
        <v>80279000</v>
      </c>
      <c r="H63" s="56">
        <f t="shared" si="30"/>
        <v>5621000</v>
      </c>
      <c r="I63" s="57">
        <f t="shared" si="30"/>
        <v>5060553</v>
      </c>
      <c r="J63" s="56">
        <f t="shared" si="30"/>
        <v>17340000</v>
      </c>
      <c r="K63" s="57">
        <f t="shared" si="30"/>
        <v>0</v>
      </c>
      <c r="L63" s="56">
        <f t="shared" si="30"/>
        <v>3850000</v>
      </c>
      <c r="M63" s="58">
        <f t="shared" si="30"/>
        <v>16136719</v>
      </c>
      <c r="N63" s="56">
        <f t="shared" si="30"/>
        <v>17666000</v>
      </c>
      <c r="O63" s="57">
        <f t="shared" si="30"/>
        <v>3527391</v>
      </c>
      <c r="P63" s="56">
        <f t="shared" si="30"/>
        <v>44477000</v>
      </c>
      <c r="Q63" s="57">
        <f t="shared" si="30"/>
        <v>24724663</v>
      </c>
      <c r="R63" s="38">
        <f t="shared" si="14"/>
        <v>358.85714285714283</v>
      </c>
      <c r="S63" s="39">
        <f t="shared" si="15"/>
        <v>-78.140593512225138</v>
      </c>
      <c r="T63" s="38">
        <f t="shared" si="16"/>
        <v>55.403031926157531</v>
      </c>
      <c r="U63" s="39">
        <f t="shared" si="17"/>
        <v>30.798419262820914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5586000</v>
      </c>
      <c r="C8" s="40">
        <f t="shared" si="0"/>
        <v>0</v>
      </c>
      <c r="D8" s="40">
        <f t="shared" si="0"/>
        <v>0</v>
      </c>
      <c r="E8" s="40">
        <f t="shared" si="0"/>
        <v>5586000</v>
      </c>
      <c r="F8" s="41">
        <f t="shared" si="0"/>
        <v>5586000</v>
      </c>
      <c r="G8" s="42">
        <f t="shared" si="0"/>
        <v>5586000</v>
      </c>
      <c r="H8" s="41">
        <f t="shared" si="0"/>
        <v>967000</v>
      </c>
      <c r="I8" s="42">
        <f t="shared" si="0"/>
        <v>1124710</v>
      </c>
      <c r="J8" s="41">
        <f t="shared" si="0"/>
        <v>1158000</v>
      </c>
      <c r="K8" s="42">
        <f t="shared" si="0"/>
        <v>1078348</v>
      </c>
      <c r="L8" s="41">
        <f t="shared" si="0"/>
        <v>1493000</v>
      </c>
      <c r="M8" s="42">
        <f t="shared" si="0"/>
        <v>1402537</v>
      </c>
      <c r="N8" s="41">
        <f t="shared" si="0"/>
        <v>1691000</v>
      </c>
      <c r="O8" s="42">
        <f t="shared" si="0"/>
        <v>1713170</v>
      </c>
      <c r="P8" s="41">
        <f t="shared" si="0"/>
        <v>5309000</v>
      </c>
      <c r="Q8" s="42">
        <f t="shared" si="0"/>
        <v>5318765</v>
      </c>
      <c r="R8" s="16">
        <f>IF(($L8       =0),0,((($N8       -$L8       )/$L8       )*100))</f>
        <v>13.261888814467515</v>
      </c>
      <c r="S8" s="17">
        <f>IF(($M8       =0),0,((($O8       -$M8       )/$M8       )*100))</f>
        <v>22.147936204178571</v>
      </c>
      <c r="T8" s="16">
        <f>IF(($E8       =0),0,(($P8       /$E8       )*100))</f>
        <v>95.041174364482643</v>
      </c>
      <c r="U8" s="18">
        <f>IF(($E8       =0),0,(($Q8       /$E8       )*100))</f>
        <v>95.215986394557831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2405000</v>
      </c>
      <c r="C9" s="43">
        <f t="shared" si="2"/>
        <v>0</v>
      </c>
      <c r="D9" s="43">
        <f t="shared" si="2"/>
        <v>0</v>
      </c>
      <c r="E9" s="43">
        <f t="shared" si="2"/>
        <v>2405000</v>
      </c>
      <c r="F9" s="44">
        <f t="shared" si="2"/>
        <v>2405000</v>
      </c>
      <c r="G9" s="45">
        <f t="shared" si="2"/>
        <v>2405000</v>
      </c>
      <c r="H9" s="44">
        <f t="shared" si="2"/>
        <v>0</v>
      </c>
      <c r="I9" s="45">
        <f t="shared" si="2"/>
        <v>0</v>
      </c>
      <c r="J9" s="44">
        <f t="shared" si="2"/>
        <v>312000</v>
      </c>
      <c r="K9" s="45">
        <f t="shared" si="2"/>
        <v>231700</v>
      </c>
      <c r="L9" s="44">
        <f t="shared" si="2"/>
        <v>689000</v>
      </c>
      <c r="M9" s="45">
        <f t="shared" si="2"/>
        <v>782813</v>
      </c>
      <c r="N9" s="44">
        <f t="shared" si="2"/>
        <v>1404000</v>
      </c>
      <c r="O9" s="45">
        <f t="shared" si="2"/>
        <v>1332750</v>
      </c>
      <c r="P9" s="44">
        <f t="shared" si="2"/>
        <v>2405000</v>
      </c>
      <c r="Q9" s="45">
        <f t="shared" si="2"/>
        <v>2347263</v>
      </c>
      <c r="R9" s="20">
        <f>IF(($L9       =0),0,((($N9       -$L9       )/$L9       )*100))</f>
        <v>103.77358490566037</v>
      </c>
      <c r="S9" s="21">
        <f>IF(($M9       =0),0,((($O9       -$M9       )/$M9       )*100))</f>
        <v>70.251388262586332</v>
      </c>
      <c r="T9" s="20">
        <f>IF(($E9       =0),0,(($P9       /$E9       )*100))</f>
        <v>100</v>
      </c>
      <c r="U9" s="22">
        <f>IF(($E9       =0),0,(($Q9       /$E9       )*100))</f>
        <v>97.599293139293138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2405000</v>
      </c>
      <c r="C16" s="46"/>
      <c r="D16" s="46"/>
      <c r="E16" s="46">
        <f t="shared" si="4"/>
        <v>2405000</v>
      </c>
      <c r="F16" s="47">
        <v>2405000</v>
      </c>
      <c r="G16" s="48">
        <v>2405000</v>
      </c>
      <c r="H16" s="47"/>
      <c r="I16" s="48"/>
      <c r="J16" s="47">
        <v>312000</v>
      </c>
      <c r="K16" s="48">
        <v>231700</v>
      </c>
      <c r="L16" s="47">
        <v>689000</v>
      </c>
      <c r="M16" s="48">
        <v>782813</v>
      </c>
      <c r="N16" s="47">
        <v>1404000</v>
      </c>
      <c r="O16" s="48">
        <v>1332750</v>
      </c>
      <c r="P16" s="47">
        <f t="shared" si="5"/>
        <v>2405000</v>
      </c>
      <c r="Q16" s="48">
        <f t="shared" si="6"/>
        <v>2347263</v>
      </c>
      <c r="R16" s="24">
        <f t="shared" si="7"/>
        <v>103.77358490566037</v>
      </c>
      <c r="S16" s="25">
        <f t="shared" si="8"/>
        <v>70.251388262586332</v>
      </c>
      <c r="T16" s="24">
        <f t="shared" si="9"/>
        <v>100</v>
      </c>
      <c r="U16" s="26">
        <f t="shared" si="10"/>
        <v>97.599293139293138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3181000</v>
      </c>
      <c r="C27" s="43">
        <f t="shared" si="11"/>
        <v>0</v>
      </c>
      <c r="D27" s="43">
        <f t="shared" si="11"/>
        <v>0</v>
      </c>
      <c r="E27" s="43">
        <f t="shared" si="11"/>
        <v>3181000</v>
      </c>
      <c r="F27" s="44">
        <f t="shared" si="11"/>
        <v>3181000</v>
      </c>
      <c r="G27" s="45">
        <f t="shared" si="11"/>
        <v>3181000</v>
      </c>
      <c r="H27" s="44">
        <f t="shared" si="11"/>
        <v>967000</v>
      </c>
      <c r="I27" s="45">
        <f t="shared" si="11"/>
        <v>1124710</v>
      </c>
      <c r="J27" s="44">
        <f t="shared" si="11"/>
        <v>846000</v>
      </c>
      <c r="K27" s="45">
        <f t="shared" si="11"/>
        <v>846648</v>
      </c>
      <c r="L27" s="44">
        <f t="shared" si="11"/>
        <v>804000</v>
      </c>
      <c r="M27" s="45">
        <f t="shared" si="11"/>
        <v>619724</v>
      </c>
      <c r="N27" s="44">
        <f t="shared" si="11"/>
        <v>287000</v>
      </c>
      <c r="O27" s="45">
        <f t="shared" si="11"/>
        <v>380420</v>
      </c>
      <c r="P27" s="44">
        <f t="shared" si="11"/>
        <v>2904000</v>
      </c>
      <c r="Q27" s="45">
        <f t="shared" si="11"/>
        <v>2971502</v>
      </c>
      <c r="R27" s="20">
        <f t="shared" si="7"/>
        <v>-64.303482587064678</v>
      </c>
      <c r="S27" s="21">
        <f t="shared" si="8"/>
        <v>-38.614609084043863</v>
      </c>
      <c r="T27" s="20">
        <f t="shared" si="9"/>
        <v>91.292046526249607</v>
      </c>
      <c r="U27" s="22">
        <f t="shared" si="10"/>
        <v>93.41408362150267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792000</v>
      </c>
      <c r="I30" s="48">
        <v>792100</v>
      </c>
      <c r="J30" s="47">
        <v>208000</v>
      </c>
      <c r="K30" s="48">
        <v>207900</v>
      </c>
      <c r="L30" s="47"/>
      <c r="M30" s="48"/>
      <c r="N30" s="47"/>
      <c r="O30" s="48"/>
      <c r="P30" s="47">
        <f t="shared" si="5"/>
        <v>1000000</v>
      </c>
      <c r="Q30" s="48">
        <f t="shared" si="6"/>
        <v>1000000</v>
      </c>
      <c r="R30" s="24">
        <f t="shared" si="7"/>
        <v>0</v>
      </c>
      <c r="S30" s="25">
        <f t="shared" si="8"/>
        <v>0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2181000</v>
      </c>
      <c r="C32" s="46"/>
      <c r="D32" s="46"/>
      <c r="E32" s="46">
        <f t="shared" si="4"/>
        <v>2181000</v>
      </c>
      <c r="F32" s="47">
        <v>2181000</v>
      </c>
      <c r="G32" s="48">
        <v>2181000</v>
      </c>
      <c r="H32" s="47">
        <v>175000</v>
      </c>
      <c r="I32" s="48">
        <v>332610</v>
      </c>
      <c r="J32" s="47">
        <v>638000</v>
      </c>
      <c r="K32" s="48">
        <v>638748</v>
      </c>
      <c r="L32" s="47">
        <v>804000</v>
      </c>
      <c r="M32" s="48">
        <v>619724</v>
      </c>
      <c r="N32" s="47">
        <v>287000</v>
      </c>
      <c r="O32" s="48">
        <v>380420</v>
      </c>
      <c r="P32" s="47">
        <f t="shared" si="5"/>
        <v>1904000</v>
      </c>
      <c r="Q32" s="48">
        <f t="shared" si="6"/>
        <v>1971502</v>
      </c>
      <c r="R32" s="24">
        <f t="shared" si="7"/>
        <v>-64.303482587064678</v>
      </c>
      <c r="S32" s="25">
        <f t="shared" si="8"/>
        <v>-38.614609084043863</v>
      </c>
      <c r="T32" s="24">
        <f t="shared" si="9"/>
        <v>87.29940394314535</v>
      </c>
      <c r="U32" s="26">
        <f t="shared" si="10"/>
        <v>90.39440623567171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2160000</v>
      </c>
      <c r="C42" s="52">
        <f t="shared" si="13"/>
        <v>0</v>
      </c>
      <c r="D42" s="52">
        <f t="shared" si="13"/>
        <v>0</v>
      </c>
      <c r="E42" s="52">
        <f t="shared" si="13"/>
        <v>2160000</v>
      </c>
      <c r="F42" s="53">
        <f t="shared" si="13"/>
        <v>2160000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2160000</v>
      </c>
      <c r="C54" s="43">
        <f t="shared" si="24"/>
        <v>0</v>
      </c>
      <c r="D54" s="43">
        <f t="shared" si="24"/>
        <v>0</v>
      </c>
      <c r="E54" s="43">
        <f t="shared" si="24"/>
        <v>2160000</v>
      </c>
      <c r="F54" s="44">
        <f t="shared" si="24"/>
        <v>2160000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2160000</v>
      </c>
      <c r="C57" s="46"/>
      <c r="D57" s="46"/>
      <c r="E57" s="46">
        <f t="shared" si="21"/>
        <v>2160000</v>
      </c>
      <c r="F57" s="47">
        <v>2160000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7746000</v>
      </c>
      <c r="C59" s="43">
        <f t="shared" si="26"/>
        <v>0</v>
      </c>
      <c r="D59" s="43">
        <f t="shared" si="26"/>
        <v>0</v>
      </c>
      <c r="E59" s="43">
        <f t="shared" si="26"/>
        <v>7746000</v>
      </c>
      <c r="F59" s="44">
        <f t="shared" si="26"/>
        <v>7746000</v>
      </c>
      <c r="G59" s="45">
        <f t="shared" si="26"/>
        <v>5586000</v>
      </c>
      <c r="H59" s="44">
        <f t="shared" si="26"/>
        <v>967000</v>
      </c>
      <c r="I59" s="45">
        <f t="shared" si="26"/>
        <v>1124710</v>
      </c>
      <c r="J59" s="44">
        <f t="shared" si="26"/>
        <v>1158000</v>
      </c>
      <c r="K59" s="45">
        <f t="shared" si="26"/>
        <v>1078348</v>
      </c>
      <c r="L59" s="44">
        <f t="shared" si="26"/>
        <v>1493000</v>
      </c>
      <c r="M59" s="45">
        <f t="shared" si="26"/>
        <v>1402537</v>
      </c>
      <c r="N59" s="44">
        <f t="shared" si="26"/>
        <v>1691000</v>
      </c>
      <c r="O59" s="45">
        <f t="shared" si="26"/>
        <v>1713170</v>
      </c>
      <c r="P59" s="44">
        <f t="shared" si="26"/>
        <v>5309000</v>
      </c>
      <c r="Q59" s="45">
        <f t="shared" si="26"/>
        <v>5318765</v>
      </c>
      <c r="R59" s="20">
        <f t="shared" si="14"/>
        <v>13.261888814467515</v>
      </c>
      <c r="S59" s="21">
        <f t="shared" si="15"/>
        <v>22.147936204178571</v>
      </c>
      <c r="T59" s="20">
        <f t="shared" si="16"/>
        <v>68.538600568035108</v>
      </c>
      <c r="U59" s="22">
        <f t="shared" si="17"/>
        <v>68.664665633875543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7746000</v>
      </c>
      <c r="C63" s="55">
        <f t="shared" si="30"/>
        <v>0</v>
      </c>
      <c r="D63" s="55">
        <f t="shared" si="30"/>
        <v>0</v>
      </c>
      <c r="E63" s="55">
        <f t="shared" si="30"/>
        <v>7746000</v>
      </c>
      <c r="F63" s="56">
        <f t="shared" si="30"/>
        <v>7746000</v>
      </c>
      <c r="G63" s="57">
        <f t="shared" si="30"/>
        <v>5586000</v>
      </c>
      <c r="H63" s="56">
        <f t="shared" si="30"/>
        <v>967000</v>
      </c>
      <c r="I63" s="57">
        <f t="shared" si="30"/>
        <v>1124710</v>
      </c>
      <c r="J63" s="56">
        <f t="shared" si="30"/>
        <v>1158000</v>
      </c>
      <c r="K63" s="57">
        <f t="shared" si="30"/>
        <v>1078348</v>
      </c>
      <c r="L63" s="56">
        <f t="shared" si="30"/>
        <v>1493000</v>
      </c>
      <c r="M63" s="58">
        <f t="shared" si="30"/>
        <v>1402537</v>
      </c>
      <c r="N63" s="56">
        <f t="shared" si="30"/>
        <v>1691000</v>
      </c>
      <c r="O63" s="57">
        <f t="shared" si="30"/>
        <v>1713170</v>
      </c>
      <c r="P63" s="56">
        <f t="shared" si="30"/>
        <v>5309000</v>
      </c>
      <c r="Q63" s="57">
        <f t="shared" si="30"/>
        <v>5318765</v>
      </c>
      <c r="R63" s="38">
        <f t="shared" si="14"/>
        <v>13.261888814467515</v>
      </c>
      <c r="S63" s="39">
        <f t="shared" si="15"/>
        <v>22.147936204178571</v>
      </c>
      <c r="T63" s="38">
        <f t="shared" si="16"/>
        <v>68.538600568035108</v>
      </c>
      <c r="U63" s="39">
        <f t="shared" si="17"/>
        <v>68.664665633875543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54515000</v>
      </c>
      <c r="C8" s="40">
        <f t="shared" si="0"/>
        <v>7297000</v>
      </c>
      <c r="D8" s="40">
        <f t="shared" si="0"/>
        <v>0</v>
      </c>
      <c r="E8" s="40">
        <f t="shared" si="0"/>
        <v>61812000</v>
      </c>
      <c r="F8" s="41">
        <f t="shared" si="0"/>
        <v>61812000</v>
      </c>
      <c r="G8" s="42">
        <f t="shared" si="0"/>
        <v>61812000</v>
      </c>
      <c r="H8" s="41">
        <f t="shared" si="0"/>
        <v>15267000</v>
      </c>
      <c r="I8" s="42">
        <f t="shared" si="0"/>
        <v>103636</v>
      </c>
      <c r="J8" s="41">
        <f t="shared" si="0"/>
        <v>18890000</v>
      </c>
      <c r="K8" s="42">
        <f t="shared" si="0"/>
        <v>17860500</v>
      </c>
      <c r="L8" s="41">
        <f t="shared" si="0"/>
        <v>6882000</v>
      </c>
      <c r="M8" s="42">
        <f t="shared" si="0"/>
        <v>26120921</v>
      </c>
      <c r="N8" s="41">
        <f t="shared" si="0"/>
        <v>16927000</v>
      </c>
      <c r="O8" s="42">
        <f t="shared" si="0"/>
        <v>2779062</v>
      </c>
      <c r="P8" s="41">
        <f t="shared" si="0"/>
        <v>57966000</v>
      </c>
      <c r="Q8" s="42">
        <f t="shared" si="0"/>
        <v>46864119</v>
      </c>
      <c r="R8" s="16">
        <f>IF(($L8       =0),0,((($N8       -$L8       )/$L8       )*100))</f>
        <v>145.96047660563789</v>
      </c>
      <c r="S8" s="17">
        <f>IF(($M8       =0),0,((($O8       -$M8       )/$M8       )*100))</f>
        <v>-89.360780961743274</v>
      </c>
      <c r="T8" s="16">
        <f>IF(($E8       =0),0,(($P8       /$E8       )*100))</f>
        <v>93.777907202484954</v>
      </c>
      <c r="U8" s="18">
        <f>IF(($E8       =0),0,(($Q8       /$E8       )*100))</f>
        <v>75.817185983304213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50402000</v>
      </c>
      <c r="C9" s="43">
        <f t="shared" si="2"/>
        <v>-1903000</v>
      </c>
      <c r="D9" s="43">
        <f t="shared" si="2"/>
        <v>0</v>
      </c>
      <c r="E9" s="43">
        <f t="shared" si="2"/>
        <v>48499000</v>
      </c>
      <c r="F9" s="44">
        <f t="shared" si="2"/>
        <v>48499000</v>
      </c>
      <c r="G9" s="45">
        <f t="shared" si="2"/>
        <v>48499000</v>
      </c>
      <c r="H9" s="44">
        <f t="shared" si="2"/>
        <v>14656000</v>
      </c>
      <c r="I9" s="45">
        <f t="shared" si="2"/>
        <v>77236</v>
      </c>
      <c r="J9" s="44">
        <f t="shared" si="2"/>
        <v>17143000</v>
      </c>
      <c r="K9" s="45">
        <f t="shared" si="2"/>
        <v>16749369</v>
      </c>
      <c r="L9" s="44">
        <f t="shared" si="2"/>
        <v>6717000</v>
      </c>
      <c r="M9" s="45">
        <f t="shared" si="2"/>
        <v>24896148</v>
      </c>
      <c r="N9" s="44">
        <f t="shared" si="2"/>
        <v>9565000</v>
      </c>
      <c r="O9" s="45">
        <f t="shared" si="2"/>
        <v>2327007</v>
      </c>
      <c r="P9" s="44">
        <f t="shared" si="2"/>
        <v>48081000</v>
      </c>
      <c r="Q9" s="45">
        <f t="shared" si="2"/>
        <v>44049760</v>
      </c>
      <c r="R9" s="20">
        <f>IF(($L9       =0),0,((($N9       -$L9       )/$L9       )*100))</f>
        <v>42.399880899210956</v>
      </c>
      <c r="S9" s="21">
        <f>IF(($M9       =0),0,((($O9       -$M9       )/$M9       )*100))</f>
        <v>-90.653144414147917</v>
      </c>
      <c r="T9" s="20">
        <f>IF(($E9       =0),0,(($P9       /$E9       )*100))</f>
        <v>99.138126559310507</v>
      </c>
      <c r="U9" s="22">
        <f>IF(($E9       =0),0,(($Q9       /$E9       )*100))</f>
        <v>90.826120126188172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28455000</v>
      </c>
      <c r="C10" s="46">
        <v>-1903000</v>
      </c>
      <c r="D10" s="46"/>
      <c r="E10" s="46">
        <f t="shared" ref="E10:E41" si="4">$B10      +$C10      +$D10</f>
        <v>26552000</v>
      </c>
      <c r="F10" s="47">
        <v>26552000</v>
      </c>
      <c r="G10" s="48">
        <v>26552000</v>
      </c>
      <c r="H10" s="47">
        <v>10353000</v>
      </c>
      <c r="I10" s="48">
        <v>77236</v>
      </c>
      <c r="J10" s="47">
        <v>13003000</v>
      </c>
      <c r="K10" s="48">
        <v>12803092</v>
      </c>
      <c r="L10" s="47">
        <v>3196000</v>
      </c>
      <c r="M10" s="48">
        <v>12818762</v>
      </c>
      <c r="N10" s="47"/>
      <c r="O10" s="48"/>
      <c r="P10" s="47">
        <f t="shared" ref="P10:P41" si="5">$H10      +$J10      +$L10      +$N10</f>
        <v>26552000</v>
      </c>
      <c r="Q10" s="48">
        <f t="shared" ref="Q10:Q41" si="6">$I10      +$K10      +$M10      +$O10</f>
        <v>25699090</v>
      </c>
      <c r="R10" s="24">
        <f t="shared" ref="R10:R41" si="7">IF(($L10      =0),0,((($N10      -$L10      )/$L10      )*100))</f>
        <v>-100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96.787774932208492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21947000</v>
      </c>
      <c r="C23" s="46"/>
      <c r="D23" s="46"/>
      <c r="E23" s="46">
        <f t="shared" si="4"/>
        <v>21947000</v>
      </c>
      <c r="F23" s="47">
        <v>21947000</v>
      </c>
      <c r="G23" s="48">
        <v>21947000</v>
      </c>
      <c r="H23" s="47">
        <v>4303000</v>
      </c>
      <c r="I23" s="48"/>
      <c r="J23" s="47">
        <v>4140000</v>
      </c>
      <c r="K23" s="48">
        <v>3946277</v>
      </c>
      <c r="L23" s="47">
        <v>3521000</v>
      </c>
      <c r="M23" s="48">
        <v>12077386</v>
      </c>
      <c r="N23" s="47">
        <v>9565000</v>
      </c>
      <c r="O23" s="48">
        <v>2327007</v>
      </c>
      <c r="P23" s="47">
        <f t="shared" si="5"/>
        <v>21529000</v>
      </c>
      <c r="Q23" s="48">
        <f t="shared" si="6"/>
        <v>18350670</v>
      </c>
      <c r="R23" s="24">
        <f t="shared" si="7"/>
        <v>171.65577960806587</v>
      </c>
      <c r="S23" s="25">
        <f t="shared" si="8"/>
        <v>-80.732527717504439</v>
      </c>
      <c r="T23" s="24">
        <f t="shared" si="9"/>
        <v>98.09541167357726</v>
      </c>
      <c r="U23" s="26">
        <f t="shared" si="10"/>
        <v>83.613569052717907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4113000</v>
      </c>
      <c r="C27" s="43">
        <f t="shared" si="11"/>
        <v>9200000</v>
      </c>
      <c r="D27" s="43">
        <f t="shared" si="11"/>
        <v>0</v>
      </c>
      <c r="E27" s="43">
        <f t="shared" si="11"/>
        <v>13313000</v>
      </c>
      <c r="F27" s="44">
        <f t="shared" si="11"/>
        <v>13313000</v>
      </c>
      <c r="G27" s="45">
        <f t="shared" si="11"/>
        <v>13313000</v>
      </c>
      <c r="H27" s="44">
        <f t="shared" si="11"/>
        <v>611000</v>
      </c>
      <c r="I27" s="45">
        <f t="shared" si="11"/>
        <v>26400</v>
      </c>
      <c r="J27" s="44">
        <f t="shared" si="11"/>
        <v>1747000</v>
      </c>
      <c r="K27" s="45">
        <f t="shared" si="11"/>
        <v>1111131</v>
      </c>
      <c r="L27" s="44">
        <f t="shared" si="11"/>
        <v>165000</v>
      </c>
      <c r="M27" s="45">
        <f t="shared" si="11"/>
        <v>1224773</v>
      </c>
      <c r="N27" s="44">
        <f t="shared" si="11"/>
        <v>7362000</v>
      </c>
      <c r="O27" s="45">
        <f t="shared" si="11"/>
        <v>452055</v>
      </c>
      <c r="P27" s="44">
        <f t="shared" si="11"/>
        <v>9885000</v>
      </c>
      <c r="Q27" s="45">
        <f t="shared" si="11"/>
        <v>2814359</v>
      </c>
      <c r="R27" s="20">
        <f t="shared" si="7"/>
        <v>4361.818181818182</v>
      </c>
      <c r="S27" s="21">
        <f t="shared" si="8"/>
        <v>-63.090711503274491</v>
      </c>
      <c r="T27" s="20">
        <f t="shared" si="9"/>
        <v>74.250732366859467</v>
      </c>
      <c r="U27" s="22">
        <f t="shared" si="10"/>
        <v>21.139930894614288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542000</v>
      </c>
      <c r="I30" s="48">
        <v>26400</v>
      </c>
      <c r="J30" s="47">
        <v>1747000</v>
      </c>
      <c r="K30" s="48">
        <v>734391</v>
      </c>
      <c r="L30" s="47">
        <v>42000</v>
      </c>
      <c r="M30" s="48">
        <v>540253</v>
      </c>
      <c r="N30" s="47"/>
      <c r="O30" s="48">
        <v>452055</v>
      </c>
      <c r="P30" s="47">
        <f t="shared" si="5"/>
        <v>2331000</v>
      </c>
      <c r="Q30" s="48">
        <f t="shared" si="6"/>
        <v>1753099</v>
      </c>
      <c r="R30" s="24">
        <f t="shared" si="7"/>
        <v>-100</v>
      </c>
      <c r="S30" s="25">
        <f t="shared" si="8"/>
        <v>-16.325314250915774</v>
      </c>
      <c r="T30" s="24">
        <f t="shared" si="9"/>
        <v>75.193548387096769</v>
      </c>
      <c r="U30" s="26">
        <f t="shared" si="10"/>
        <v>56.551580645161295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1013000</v>
      </c>
      <c r="C32" s="46"/>
      <c r="D32" s="46"/>
      <c r="E32" s="46">
        <f t="shared" si="4"/>
        <v>1013000</v>
      </c>
      <c r="F32" s="47">
        <v>1013000</v>
      </c>
      <c r="G32" s="48">
        <v>1013000</v>
      </c>
      <c r="H32" s="47">
        <v>69000</v>
      </c>
      <c r="I32" s="48"/>
      <c r="J32" s="47"/>
      <c r="K32" s="48">
        <v>376740</v>
      </c>
      <c r="L32" s="47">
        <v>123000</v>
      </c>
      <c r="M32" s="48">
        <v>684520</v>
      </c>
      <c r="N32" s="47"/>
      <c r="O32" s="48"/>
      <c r="P32" s="47">
        <f t="shared" si="5"/>
        <v>192000</v>
      </c>
      <c r="Q32" s="48">
        <f t="shared" si="6"/>
        <v>1061260</v>
      </c>
      <c r="R32" s="24">
        <f t="shared" si="7"/>
        <v>-100</v>
      </c>
      <c r="S32" s="25">
        <f t="shared" si="8"/>
        <v>-100</v>
      </c>
      <c r="T32" s="24">
        <f t="shared" si="9"/>
        <v>18.953603158933859</v>
      </c>
      <c r="U32" s="26">
        <f t="shared" si="10"/>
        <v>104.76406712734452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9200000</v>
      </c>
      <c r="D36" s="46"/>
      <c r="E36" s="46">
        <f t="shared" si="4"/>
        <v>9200000</v>
      </c>
      <c r="F36" s="47">
        <v>9200000</v>
      </c>
      <c r="G36" s="48">
        <v>9200000</v>
      </c>
      <c r="H36" s="47"/>
      <c r="I36" s="48"/>
      <c r="J36" s="47"/>
      <c r="K36" s="48"/>
      <c r="L36" s="47"/>
      <c r="M36" s="48"/>
      <c r="N36" s="47">
        <v>7362000</v>
      </c>
      <c r="O36" s="48"/>
      <c r="P36" s="47">
        <f t="shared" si="5"/>
        <v>7362000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80.021739130434781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40242000</v>
      </c>
      <c r="C42" s="52">
        <f t="shared" si="13"/>
        <v>16328000</v>
      </c>
      <c r="D42" s="52">
        <f t="shared" si="13"/>
        <v>0</v>
      </c>
      <c r="E42" s="52">
        <f t="shared" si="13"/>
        <v>56570000</v>
      </c>
      <c r="F42" s="53">
        <f t="shared" si="13"/>
        <v>56570000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40242000</v>
      </c>
      <c r="C43" s="43">
        <f t="shared" si="19"/>
        <v>16328000</v>
      </c>
      <c r="D43" s="43">
        <f t="shared" si="19"/>
        <v>0</v>
      </c>
      <c r="E43" s="43">
        <f t="shared" si="19"/>
        <v>56570000</v>
      </c>
      <c r="F43" s="44">
        <f t="shared" si="19"/>
        <v>56570000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40000000</v>
      </c>
      <c r="C44" s="49"/>
      <c r="D44" s="49"/>
      <c r="E44" s="49">
        <f t="shared" ref="E44:E62" si="21">$B44      +$C44      +$D44</f>
        <v>40000000</v>
      </c>
      <c r="F44" s="50">
        <v>40000000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242000</v>
      </c>
      <c r="C45" s="46">
        <v>1128000</v>
      </c>
      <c r="D45" s="46"/>
      <c r="E45" s="46">
        <f t="shared" si="21"/>
        <v>1370000</v>
      </c>
      <c r="F45" s="47">
        <v>1370000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15200000</v>
      </c>
      <c r="D52" s="46"/>
      <c r="E52" s="46">
        <f t="shared" si="21"/>
        <v>15200000</v>
      </c>
      <c r="F52" s="47">
        <v>15200000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94757000</v>
      </c>
      <c r="C59" s="43">
        <f t="shared" si="26"/>
        <v>23625000</v>
      </c>
      <c r="D59" s="43">
        <f t="shared" si="26"/>
        <v>0</v>
      </c>
      <c r="E59" s="43">
        <f t="shared" si="26"/>
        <v>118382000</v>
      </c>
      <c r="F59" s="44">
        <f t="shared" si="26"/>
        <v>118382000</v>
      </c>
      <c r="G59" s="45">
        <f t="shared" si="26"/>
        <v>61812000</v>
      </c>
      <c r="H59" s="44">
        <f t="shared" si="26"/>
        <v>15267000</v>
      </c>
      <c r="I59" s="45">
        <f t="shared" si="26"/>
        <v>103636</v>
      </c>
      <c r="J59" s="44">
        <f t="shared" si="26"/>
        <v>18890000</v>
      </c>
      <c r="K59" s="45">
        <f t="shared" si="26"/>
        <v>17860500</v>
      </c>
      <c r="L59" s="44">
        <f t="shared" si="26"/>
        <v>6882000</v>
      </c>
      <c r="M59" s="45">
        <f t="shared" si="26"/>
        <v>26120921</v>
      </c>
      <c r="N59" s="44">
        <f t="shared" si="26"/>
        <v>16927000</v>
      </c>
      <c r="O59" s="45">
        <f t="shared" si="26"/>
        <v>2779062</v>
      </c>
      <c r="P59" s="44">
        <f t="shared" si="26"/>
        <v>57966000</v>
      </c>
      <c r="Q59" s="45">
        <f t="shared" si="26"/>
        <v>46864119</v>
      </c>
      <c r="R59" s="20">
        <f t="shared" si="14"/>
        <v>145.96047660563789</v>
      </c>
      <c r="S59" s="21">
        <f t="shared" si="15"/>
        <v>-89.360780961743274</v>
      </c>
      <c r="T59" s="20">
        <f t="shared" si="16"/>
        <v>48.965214306228987</v>
      </c>
      <c r="U59" s="22">
        <f t="shared" si="17"/>
        <v>39.587199912148805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94757000</v>
      </c>
      <c r="C63" s="55">
        <f t="shared" si="30"/>
        <v>23625000</v>
      </c>
      <c r="D63" s="55">
        <f t="shared" si="30"/>
        <v>0</v>
      </c>
      <c r="E63" s="55">
        <f t="shared" si="30"/>
        <v>118382000</v>
      </c>
      <c r="F63" s="56">
        <f t="shared" si="30"/>
        <v>118382000</v>
      </c>
      <c r="G63" s="57">
        <f t="shared" si="30"/>
        <v>61812000</v>
      </c>
      <c r="H63" s="56">
        <f t="shared" si="30"/>
        <v>15267000</v>
      </c>
      <c r="I63" s="57">
        <f t="shared" si="30"/>
        <v>103636</v>
      </c>
      <c r="J63" s="56">
        <f t="shared" si="30"/>
        <v>18890000</v>
      </c>
      <c r="K63" s="57">
        <f t="shared" si="30"/>
        <v>17860500</v>
      </c>
      <c r="L63" s="56">
        <f t="shared" si="30"/>
        <v>6882000</v>
      </c>
      <c r="M63" s="58">
        <f t="shared" si="30"/>
        <v>26120921</v>
      </c>
      <c r="N63" s="56">
        <f t="shared" si="30"/>
        <v>16927000</v>
      </c>
      <c r="O63" s="57">
        <f t="shared" si="30"/>
        <v>2779062</v>
      </c>
      <c r="P63" s="56">
        <f t="shared" si="30"/>
        <v>57966000</v>
      </c>
      <c r="Q63" s="57">
        <f t="shared" si="30"/>
        <v>46864119</v>
      </c>
      <c r="R63" s="38">
        <f t="shared" si="14"/>
        <v>145.96047660563789</v>
      </c>
      <c r="S63" s="39">
        <f t="shared" si="15"/>
        <v>-89.360780961743274</v>
      </c>
      <c r="T63" s="38">
        <f t="shared" si="16"/>
        <v>48.965214306228987</v>
      </c>
      <c r="U63" s="39">
        <f t="shared" si="17"/>
        <v>39.587199912148805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66092000</v>
      </c>
      <c r="C8" s="40">
        <f t="shared" si="0"/>
        <v>6075000</v>
      </c>
      <c r="D8" s="40">
        <f t="shared" si="0"/>
        <v>0</v>
      </c>
      <c r="E8" s="40">
        <f t="shared" si="0"/>
        <v>72167000</v>
      </c>
      <c r="F8" s="41">
        <f t="shared" si="0"/>
        <v>72167000</v>
      </c>
      <c r="G8" s="42">
        <f t="shared" si="0"/>
        <v>72167000</v>
      </c>
      <c r="H8" s="41">
        <f t="shared" si="0"/>
        <v>9350000</v>
      </c>
      <c r="I8" s="42">
        <f t="shared" si="0"/>
        <v>11916021</v>
      </c>
      <c r="J8" s="41">
        <f t="shared" si="0"/>
        <v>19908000</v>
      </c>
      <c r="K8" s="42">
        <f t="shared" si="0"/>
        <v>22825771</v>
      </c>
      <c r="L8" s="41">
        <f t="shared" si="0"/>
        <v>4840000</v>
      </c>
      <c r="M8" s="42">
        <f t="shared" si="0"/>
        <v>7810591</v>
      </c>
      <c r="N8" s="41">
        <f t="shared" si="0"/>
        <v>25791000</v>
      </c>
      <c r="O8" s="42">
        <f t="shared" si="0"/>
        <v>29887150</v>
      </c>
      <c r="P8" s="41">
        <f t="shared" si="0"/>
        <v>59889000</v>
      </c>
      <c r="Q8" s="42">
        <f t="shared" si="0"/>
        <v>72439533</v>
      </c>
      <c r="R8" s="16">
        <f>IF(($L8       =0),0,((($N8       -$L8       )/$L8       )*100))</f>
        <v>432.87190082644622</v>
      </c>
      <c r="S8" s="17">
        <f>IF(($M8       =0),0,((($O8       -$M8       )/$M8       )*100))</f>
        <v>282.64902105359249</v>
      </c>
      <c r="T8" s="16">
        <f>IF(($E8       =0),0,(($P8       /$E8       )*100))</f>
        <v>82.986683664278686</v>
      </c>
      <c r="U8" s="18">
        <f>IF(($E8       =0),0,(($Q8       /$E8       )*100))</f>
        <v>100.37764213560214</v>
      </c>
      <c r="V8" s="41">
        <f t="shared" ref="V8:W8" si="1">+V9+V27</f>
        <v>12291000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61956000</v>
      </c>
      <c r="C9" s="43">
        <f t="shared" si="2"/>
        <v>-5175000</v>
      </c>
      <c r="D9" s="43">
        <f t="shared" si="2"/>
        <v>0</v>
      </c>
      <c r="E9" s="43">
        <f t="shared" si="2"/>
        <v>56781000</v>
      </c>
      <c r="F9" s="44">
        <f t="shared" si="2"/>
        <v>56781000</v>
      </c>
      <c r="G9" s="45">
        <f t="shared" si="2"/>
        <v>56781000</v>
      </c>
      <c r="H9" s="44">
        <f t="shared" si="2"/>
        <v>9215000</v>
      </c>
      <c r="I9" s="45">
        <f t="shared" si="2"/>
        <v>11778703</v>
      </c>
      <c r="J9" s="44">
        <f t="shared" si="2"/>
        <v>18771000</v>
      </c>
      <c r="K9" s="45">
        <f t="shared" si="2"/>
        <v>22684799</v>
      </c>
      <c r="L9" s="44">
        <f t="shared" si="2"/>
        <v>4329000</v>
      </c>
      <c r="M9" s="45">
        <f t="shared" si="2"/>
        <v>7468265</v>
      </c>
      <c r="N9" s="44">
        <f t="shared" si="2"/>
        <v>24466000</v>
      </c>
      <c r="O9" s="45">
        <f t="shared" si="2"/>
        <v>28055048</v>
      </c>
      <c r="P9" s="44">
        <f t="shared" si="2"/>
        <v>56781000</v>
      </c>
      <c r="Q9" s="45">
        <f t="shared" si="2"/>
        <v>69986815</v>
      </c>
      <c r="R9" s="20">
        <f>IF(($L9       =0),0,((($N9       -$L9       )/$L9       )*100))</f>
        <v>465.16516516516521</v>
      </c>
      <c r="S9" s="21">
        <f>IF(($M9       =0),0,((($O9       -$M9       )/$M9       )*100))</f>
        <v>275.65683595855262</v>
      </c>
      <c r="T9" s="20">
        <f>IF(($E9       =0),0,(($P9       /$E9       )*100))</f>
        <v>100</v>
      </c>
      <c r="U9" s="22">
        <f>IF(($E9       =0),0,(($Q9       /$E9       )*100))</f>
        <v>123.25745407794861</v>
      </c>
      <c r="V9" s="44">
        <f t="shared" ref="V9:W9" si="3">SUM(V10:V26)</f>
        <v>12291000</v>
      </c>
      <c r="W9" s="45">
        <f t="shared" si="3"/>
        <v>0</v>
      </c>
    </row>
    <row r="10" spans="1:23" x14ac:dyDescent="0.2">
      <c r="A10" s="23" t="s">
        <v>37</v>
      </c>
      <c r="B10" s="46">
        <v>31956000</v>
      </c>
      <c r="C10" s="46">
        <v>-2137000</v>
      </c>
      <c r="D10" s="46"/>
      <c r="E10" s="46">
        <f t="shared" ref="E10:E41" si="4">$B10      +$C10      +$D10</f>
        <v>29819000</v>
      </c>
      <c r="F10" s="47">
        <v>29819000</v>
      </c>
      <c r="G10" s="48">
        <v>29819000</v>
      </c>
      <c r="H10" s="47">
        <v>6392000</v>
      </c>
      <c r="I10" s="48">
        <v>8191073</v>
      </c>
      <c r="J10" s="47">
        <v>11697000</v>
      </c>
      <c r="K10" s="48">
        <v>12141174</v>
      </c>
      <c r="L10" s="47">
        <v>1146000</v>
      </c>
      <c r="M10" s="48">
        <v>1770198</v>
      </c>
      <c r="N10" s="47">
        <v>10584000</v>
      </c>
      <c r="O10" s="48">
        <v>8454495</v>
      </c>
      <c r="P10" s="47">
        <f t="shared" ref="P10:P41" si="5">$H10      +$J10      +$L10      +$N10</f>
        <v>29819000</v>
      </c>
      <c r="Q10" s="48">
        <f t="shared" ref="Q10:Q41" si="6">$I10      +$K10      +$M10      +$O10</f>
        <v>30556940</v>
      </c>
      <c r="R10" s="24">
        <f t="shared" ref="R10:R41" si="7">IF(($L10      =0),0,((($N10      -$L10      )/$L10      )*100))</f>
        <v>823.56020942408372</v>
      </c>
      <c r="S10" s="25">
        <f t="shared" ref="S10:S41" si="8">IF(($M10      =0),0,((($O10      -$M10      )/$M10      )*100))</f>
        <v>377.60165811960019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102.47473087628694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30000000</v>
      </c>
      <c r="C23" s="46">
        <v>-3038000</v>
      </c>
      <c r="D23" s="46"/>
      <c r="E23" s="46">
        <f t="shared" si="4"/>
        <v>26962000</v>
      </c>
      <c r="F23" s="47">
        <v>26962000</v>
      </c>
      <c r="G23" s="48">
        <v>26962000</v>
      </c>
      <c r="H23" s="47">
        <v>2823000</v>
      </c>
      <c r="I23" s="48">
        <v>3587630</v>
      </c>
      <c r="J23" s="47">
        <v>7074000</v>
      </c>
      <c r="K23" s="48">
        <v>10543625</v>
      </c>
      <c r="L23" s="47">
        <v>3183000</v>
      </c>
      <c r="M23" s="48">
        <v>5698067</v>
      </c>
      <c r="N23" s="47">
        <v>13882000</v>
      </c>
      <c r="O23" s="48">
        <v>19600553</v>
      </c>
      <c r="P23" s="47">
        <f t="shared" si="5"/>
        <v>26962000</v>
      </c>
      <c r="Q23" s="48">
        <f t="shared" si="6"/>
        <v>39429875</v>
      </c>
      <c r="R23" s="24">
        <f t="shared" si="7"/>
        <v>336.12943763744892</v>
      </c>
      <c r="S23" s="25">
        <f t="shared" si="8"/>
        <v>243.98600437657188</v>
      </c>
      <c r="T23" s="24">
        <f t="shared" si="9"/>
        <v>100</v>
      </c>
      <c r="U23" s="26">
        <f t="shared" si="10"/>
        <v>146.24239670647577</v>
      </c>
      <c r="V23" s="47">
        <v>12291000</v>
      </c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4136000</v>
      </c>
      <c r="C27" s="43">
        <f t="shared" si="11"/>
        <v>11250000</v>
      </c>
      <c r="D27" s="43">
        <f t="shared" si="11"/>
        <v>0</v>
      </c>
      <c r="E27" s="43">
        <f t="shared" si="11"/>
        <v>15386000</v>
      </c>
      <c r="F27" s="44">
        <f t="shared" si="11"/>
        <v>15386000</v>
      </c>
      <c r="G27" s="45">
        <f t="shared" si="11"/>
        <v>15386000</v>
      </c>
      <c r="H27" s="44">
        <f t="shared" si="11"/>
        <v>135000</v>
      </c>
      <c r="I27" s="45">
        <f t="shared" si="11"/>
        <v>137318</v>
      </c>
      <c r="J27" s="44">
        <f t="shared" si="11"/>
        <v>1137000</v>
      </c>
      <c r="K27" s="45">
        <f t="shared" si="11"/>
        <v>140972</v>
      </c>
      <c r="L27" s="44">
        <f t="shared" si="11"/>
        <v>511000</v>
      </c>
      <c r="M27" s="45">
        <f t="shared" si="11"/>
        <v>342326</v>
      </c>
      <c r="N27" s="44">
        <f t="shared" si="11"/>
        <v>1325000</v>
      </c>
      <c r="O27" s="45">
        <f t="shared" si="11"/>
        <v>1832102</v>
      </c>
      <c r="P27" s="44">
        <f t="shared" si="11"/>
        <v>3108000</v>
      </c>
      <c r="Q27" s="45">
        <f t="shared" si="11"/>
        <v>2452718</v>
      </c>
      <c r="R27" s="20">
        <f t="shared" si="7"/>
        <v>159.29549902152641</v>
      </c>
      <c r="S27" s="21">
        <f t="shared" si="8"/>
        <v>435.19218522694746</v>
      </c>
      <c r="T27" s="20">
        <f t="shared" si="9"/>
        <v>20.200181983621473</v>
      </c>
      <c r="U27" s="22">
        <f t="shared" si="10"/>
        <v>15.941232289093982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135000</v>
      </c>
      <c r="I30" s="48">
        <v>137318</v>
      </c>
      <c r="J30" s="47">
        <v>143000</v>
      </c>
      <c r="K30" s="48">
        <v>140972</v>
      </c>
      <c r="L30" s="47">
        <v>400000</v>
      </c>
      <c r="M30" s="48">
        <v>342326</v>
      </c>
      <c r="N30" s="47">
        <v>23000</v>
      </c>
      <c r="O30" s="48">
        <v>1832102</v>
      </c>
      <c r="P30" s="47">
        <f t="shared" si="5"/>
        <v>701000</v>
      </c>
      <c r="Q30" s="48">
        <f t="shared" si="6"/>
        <v>2452718</v>
      </c>
      <c r="R30" s="24">
        <f t="shared" si="7"/>
        <v>-94.25</v>
      </c>
      <c r="S30" s="25">
        <f t="shared" si="8"/>
        <v>435.19218522694746</v>
      </c>
      <c r="T30" s="24">
        <f t="shared" si="9"/>
        <v>26.452830188679243</v>
      </c>
      <c r="U30" s="26">
        <f t="shared" si="10"/>
        <v>92.555396226415098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1486000</v>
      </c>
      <c r="C32" s="46"/>
      <c r="D32" s="46"/>
      <c r="E32" s="46">
        <f t="shared" si="4"/>
        <v>1486000</v>
      </c>
      <c r="F32" s="47">
        <v>1486000</v>
      </c>
      <c r="G32" s="48">
        <v>1486000</v>
      </c>
      <c r="H32" s="47"/>
      <c r="I32" s="48"/>
      <c r="J32" s="47">
        <v>994000</v>
      </c>
      <c r="K32" s="48"/>
      <c r="L32" s="47">
        <v>111000</v>
      </c>
      <c r="M32" s="48"/>
      <c r="N32" s="47">
        <v>79000</v>
      </c>
      <c r="O32" s="48"/>
      <c r="P32" s="47">
        <f t="shared" si="5"/>
        <v>1184000</v>
      </c>
      <c r="Q32" s="48">
        <f t="shared" si="6"/>
        <v>0</v>
      </c>
      <c r="R32" s="24">
        <f t="shared" si="7"/>
        <v>-28.828828828828829</v>
      </c>
      <c r="S32" s="25">
        <f t="shared" si="8"/>
        <v>0</v>
      </c>
      <c r="T32" s="24">
        <f t="shared" si="9"/>
        <v>79.676985195154785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11250000</v>
      </c>
      <c r="D36" s="46"/>
      <c r="E36" s="46">
        <f t="shared" si="4"/>
        <v>11250000</v>
      </c>
      <c r="F36" s="47">
        <v>11250000</v>
      </c>
      <c r="G36" s="48">
        <v>11250000</v>
      </c>
      <c r="H36" s="47"/>
      <c r="I36" s="48"/>
      <c r="J36" s="47"/>
      <c r="K36" s="48"/>
      <c r="L36" s="47"/>
      <c r="M36" s="48"/>
      <c r="N36" s="47">
        <v>1223000</v>
      </c>
      <c r="O36" s="48"/>
      <c r="P36" s="47">
        <f t="shared" si="5"/>
        <v>1223000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10.871111111111111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22793000</v>
      </c>
      <c r="C42" s="52">
        <f t="shared" si="13"/>
        <v>-1997000</v>
      </c>
      <c r="D42" s="52">
        <f t="shared" si="13"/>
        <v>0</v>
      </c>
      <c r="E42" s="52">
        <f t="shared" si="13"/>
        <v>20796000</v>
      </c>
      <c r="F42" s="53">
        <f t="shared" si="13"/>
        <v>20796000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22793000</v>
      </c>
      <c r="C43" s="43">
        <f t="shared" si="19"/>
        <v>-1997000</v>
      </c>
      <c r="D43" s="43">
        <f t="shared" si="19"/>
        <v>0</v>
      </c>
      <c r="E43" s="43">
        <f t="shared" si="19"/>
        <v>20796000</v>
      </c>
      <c r="F43" s="44">
        <f t="shared" si="19"/>
        <v>20796000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20000000</v>
      </c>
      <c r="C44" s="49">
        <v>-1179000</v>
      </c>
      <c r="D44" s="49"/>
      <c r="E44" s="49">
        <f t="shared" ref="E44:E62" si="21">$B44      +$C44      +$D44</f>
        <v>18821000</v>
      </c>
      <c r="F44" s="50">
        <v>18821000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2793000</v>
      </c>
      <c r="C45" s="46">
        <v>-2271000</v>
      </c>
      <c r="D45" s="46"/>
      <c r="E45" s="46">
        <f t="shared" si="21"/>
        <v>522000</v>
      </c>
      <c r="F45" s="47">
        <v>522000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1453000</v>
      </c>
      <c r="D52" s="46"/>
      <c r="E52" s="46">
        <f t="shared" si="21"/>
        <v>1453000</v>
      </c>
      <c r="F52" s="47">
        <v>1453000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88885000</v>
      </c>
      <c r="C59" s="43">
        <f t="shared" si="26"/>
        <v>4078000</v>
      </c>
      <c r="D59" s="43">
        <f t="shared" si="26"/>
        <v>0</v>
      </c>
      <c r="E59" s="43">
        <f t="shared" si="26"/>
        <v>92963000</v>
      </c>
      <c r="F59" s="44">
        <f t="shared" si="26"/>
        <v>92963000</v>
      </c>
      <c r="G59" s="45">
        <f t="shared" si="26"/>
        <v>72167000</v>
      </c>
      <c r="H59" s="44">
        <f t="shared" si="26"/>
        <v>9350000</v>
      </c>
      <c r="I59" s="45">
        <f t="shared" si="26"/>
        <v>11916021</v>
      </c>
      <c r="J59" s="44">
        <f t="shared" si="26"/>
        <v>19908000</v>
      </c>
      <c r="K59" s="45">
        <f t="shared" si="26"/>
        <v>22825771</v>
      </c>
      <c r="L59" s="44">
        <f t="shared" si="26"/>
        <v>4840000</v>
      </c>
      <c r="M59" s="45">
        <f t="shared" si="26"/>
        <v>7810591</v>
      </c>
      <c r="N59" s="44">
        <f t="shared" si="26"/>
        <v>25791000</v>
      </c>
      <c r="O59" s="45">
        <f t="shared" si="26"/>
        <v>29887150</v>
      </c>
      <c r="P59" s="44">
        <f t="shared" si="26"/>
        <v>59889000</v>
      </c>
      <c r="Q59" s="45">
        <f t="shared" si="26"/>
        <v>72439533</v>
      </c>
      <c r="R59" s="20">
        <f t="shared" si="14"/>
        <v>432.87190082644622</v>
      </c>
      <c r="S59" s="21">
        <f t="shared" si="15"/>
        <v>282.64902105359249</v>
      </c>
      <c r="T59" s="20">
        <f t="shared" si="16"/>
        <v>64.422404612587798</v>
      </c>
      <c r="U59" s="22">
        <f t="shared" si="17"/>
        <v>77.922972580489017</v>
      </c>
      <c r="V59" s="44">
        <f t="shared" ref="V59:W59" si="27">+V8+V42</f>
        <v>12291000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88885000</v>
      </c>
      <c r="C63" s="55">
        <f t="shared" si="30"/>
        <v>4078000</v>
      </c>
      <c r="D63" s="55">
        <f t="shared" si="30"/>
        <v>0</v>
      </c>
      <c r="E63" s="55">
        <f t="shared" si="30"/>
        <v>92963000</v>
      </c>
      <c r="F63" s="56">
        <f t="shared" si="30"/>
        <v>92963000</v>
      </c>
      <c r="G63" s="57">
        <f t="shared" si="30"/>
        <v>72167000</v>
      </c>
      <c r="H63" s="56">
        <f t="shared" si="30"/>
        <v>9350000</v>
      </c>
      <c r="I63" s="57">
        <f t="shared" si="30"/>
        <v>11916021</v>
      </c>
      <c r="J63" s="56">
        <f t="shared" si="30"/>
        <v>19908000</v>
      </c>
      <c r="K63" s="57">
        <f t="shared" si="30"/>
        <v>22825771</v>
      </c>
      <c r="L63" s="56">
        <f t="shared" si="30"/>
        <v>4840000</v>
      </c>
      <c r="M63" s="58">
        <f t="shared" si="30"/>
        <v>7810591</v>
      </c>
      <c r="N63" s="56">
        <f t="shared" si="30"/>
        <v>25791000</v>
      </c>
      <c r="O63" s="57">
        <f t="shared" si="30"/>
        <v>29887150</v>
      </c>
      <c r="P63" s="56">
        <f t="shared" si="30"/>
        <v>59889000</v>
      </c>
      <c r="Q63" s="57">
        <f t="shared" si="30"/>
        <v>72439533</v>
      </c>
      <c r="R63" s="38">
        <f t="shared" si="14"/>
        <v>432.87190082644622</v>
      </c>
      <c r="S63" s="39">
        <f t="shared" si="15"/>
        <v>282.64902105359249</v>
      </c>
      <c r="T63" s="38">
        <f t="shared" si="16"/>
        <v>64.422404612587798</v>
      </c>
      <c r="U63" s="39">
        <f t="shared" si="17"/>
        <v>77.922972580489017</v>
      </c>
      <c r="V63" s="56">
        <f>+V59+V60</f>
        <v>12291000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49001000</v>
      </c>
      <c r="C8" s="40">
        <f t="shared" si="0"/>
        <v>7243000</v>
      </c>
      <c r="D8" s="40">
        <f t="shared" si="0"/>
        <v>0</v>
      </c>
      <c r="E8" s="40">
        <f t="shared" si="0"/>
        <v>56244000</v>
      </c>
      <c r="F8" s="41">
        <f t="shared" si="0"/>
        <v>56244000</v>
      </c>
      <c r="G8" s="42">
        <f t="shared" si="0"/>
        <v>56244000</v>
      </c>
      <c r="H8" s="41">
        <f t="shared" si="0"/>
        <v>13538000</v>
      </c>
      <c r="I8" s="42">
        <f t="shared" si="0"/>
        <v>6807867</v>
      </c>
      <c r="J8" s="41">
        <f t="shared" si="0"/>
        <v>18271000</v>
      </c>
      <c r="K8" s="42">
        <f t="shared" si="0"/>
        <v>8162846</v>
      </c>
      <c r="L8" s="41">
        <f t="shared" si="0"/>
        <v>10818000</v>
      </c>
      <c r="M8" s="42">
        <f t="shared" si="0"/>
        <v>0</v>
      </c>
      <c r="N8" s="41">
        <f t="shared" si="0"/>
        <v>12918000</v>
      </c>
      <c r="O8" s="42">
        <f t="shared" si="0"/>
        <v>1964678</v>
      </c>
      <c r="P8" s="41">
        <f t="shared" si="0"/>
        <v>55545000</v>
      </c>
      <c r="Q8" s="42">
        <f t="shared" si="0"/>
        <v>16935391</v>
      </c>
      <c r="R8" s="16">
        <f>IF(($L8       =0),0,((($N8       -$L8       )/$L8       )*100))</f>
        <v>19.412090959511925</v>
      </c>
      <c r="S8" s="17">
        <f>IF(($M8       =0),0,((($O8       -$M8       )/$M8       )*100))</f>
        <v>0</v>
      </c>
      <c r="T8" s="16">
        <f>IF(($E8       =0),0,(($P8       /$E8       )*100))</f>
        <v>98.75720076808193</v>
      </c>
      <c r="U8" s="18">
        <f>IF(($E8       =0),0,(($Q8       /$E8       )*100))</f>
        <v>30.110573572292154</v>
      </c>
      <c r="V8" s="41">
        <f t="shared" ref="V8:W8" si="1">+V9+V27</f>
        <v>3242000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44921000</v>
      </c>
      <c r="C9" s="43">
        <f t="shared" si="2"/>
        <v>7537000</v>
      </c>
      <c r="D9" s="43">
        <f t="shared" si="2"/>
        <v>0</v>
      </c>
      <c r="E9" s="43">
        <f t="shared" si="2"/>
        <v>52458000</v>
      </c>
      <c r="F9" s="44">
        <f t="shared" si="2"/>
        <v>52458000</v>
      </c>
      <c r="G9" s="45">
        <f t="shared" si="2"/>
        <v>52458000</v>
      </c>
      <c r="H9" s="44">
        <f t="shared" si="2"/>
        <v>13538000</v>
      </c>
      <c r="I9" s="45">
        <f t="shared" si="2"/>
        <v>6807867</v>
      </c>
      <c r="J9" s="44">
        <f t="shared" si="2"/>
        <v>15881000</v>
      </c>
      <c r="K9" s="45">
        <f t="shared" si="2"/>
        <v>8162846</v>
      </c>
      <c r="L9" s="44">
        <f t="shared" si="2"/>
        <v>10572000</v>
      </c>
      <c r="M9" s="45">
        <f t="shared" si="2"/>
        <v>0</v>
      </c>
      <c r="N9" s="44">
        <f t="shared" si="2"/>
        <v>12467000</v>
      </c>
      <c r="O9" s="45">
        <f t="shared" si="2"/>
        <v>91771</v>
      </c>
      <c r="P9" s="44">
        <f t="shared" si="2"/>
        <v>52458000</v>
      </c>
      <c r="Q9" s="45">
        <f t="shared" si="2"/>
        <v>15062484</v>
      </c>
      <c r="R9" s="20">
        <f>IF(($L9       =0),0,((($N9       -$L9       )/$L9       )*100))</f>
        <v>17.924706772606886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28.713416447443667</v>
      </c>
      <c r="V9" s="44">
        <f t="shared" ref="V9:W9" si="3">SUM(V10:V26)</f>
        <v>3242000</v>
      </c>
      <c r="W9" s="45">
        <f t="shared" si="3"/>
        <v>0</v>
      </c>
    </row>
    <row r="10" spans="1:23" x14ac:dyDescent="0.2">
      <c r="A10" s="23" t="s">
        <v>37</v>
      </c>
      <c r="B10" s="46">
        <v>29921000</v>
      </c>
      <c r="C10" s="46">
        <v>-2001000</v>
      </c>
      <c r="D10" s="46"/>
      <c r="E10" s="46">
        <f t="shared" ref="E10:E41" si="4">$B10      +$C10      +$D10</f>
        <v>27920000</v>
      </c>
      <c r="F10" s="47">
        <v>27920000</v>
      </c>
      <c r="G10" s="48">
        <v>27920000</v>
      </c>
      <c r="H10" s="47">
        <v>9038000</v>
      </c>
      <c r="I10" s="48">
        <v>4301555</v>
      </c>
      <c r="J10" s="47">
        <v>11381000</v>
      </c>
      <c r="K10" s="48">
        <v>600000</v>
      </c>
      <c r="L10" s="47">
        <v>6210000</v>
      </c>
      <c r="M10" s="48"/>
      <c r="N10" s="47">
        <v>1291000</v>
      </c>
      <c r="O10" s="48"/>
      <c r="P10" s="47">
        <f t="shared" ref="P10:P41" si="5">$H10      +$J10      +$L10      +$N10</f>
        <v>27920000</v>
      </c>
      <c r="Q10" s="48">
        <f t="shared" ref="Q10:Q41" si="6">$I10      +$K10      +$M10      +$O10</f>
        <v>4901555</v>
      </c>
      <c r="R10" s="24">
        <f t="shared" ref="R10:R41" si="7">IF(($L10      =0),0,((($N10      -$L10      )/$L10      )*100))</f>
        <v>-79.210950080515303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17.555712750716332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3242000</v>
      </c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15000000</v>
      </c>
      <c r="C23" s="46">
        <v>9538000</v>
      </c>
      <c r="D23" s="46"/>
      <c r="E23" s="46">
        <f t="shared" si="4"/>
        <v>24538000</v>
      </c>
      <c r="F23" s="47">
        <v>24538000</v>
      </c>
      <c r="G23" s="48">
        <v>24538000</v>
      </c>
      <c r="H23" s="47">
        <v>4500000</v>
      </c>
      <c r="I23" s="48">
        <v>2506312</v>
      </c>
      <c r="J23" s="47">
        <v>4500000</v>
      </c>
      <c r="K23" s="48">
        <v>7562846</v>
      </c>
      <c r="L23" s="47">
        <v>4362000</v>
      </c>
      <c r="M23" s="48"/>
      <c r="N23" s="47">
        <v>11176000</v>
      </c>
      <c r="O23" s="48">
        <v>91771</v>
      </c>
      <c r="P23" s="47">
        <f t="shared" si="5"/>
        <v>24538000</v>
      </c>
      <c r="Q23" s="48">
        <f t="shared" si="6"/>
        <v>10160929</v>
      </c>
      <c r="R23" s="24">
        <f t="shared" si="7"/>
        <v>156.21274644658413</v>
      </c>
      <c r="S23" s="25">
        <f t="shared" si="8"/>
        <v>0</v>
      </c>
      <c r="T23" s="24">
        <f t="shared" si="9"/>
        <v>100</v>
      </c>
      <c r="U23" s="26">
        <f t="shared" si="10"/>
        <v>41.408953459939681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4080000</v>
      </c>
      <c r="C27" s="43">
        <f t="shared" si="11"/>
        <v>-294000</v>
      </c>
      <c r="D27" s="43">
        <f t="shared" si="11"/>
        <v>0</v>
      </c>
      <c r="E27" s="43">
        <f t="shared" si="11"/>
        <v>3786000</v>
      </c>
      <c r="F27" s="44">
        <f t="shared" si="11"/>
        <v>3786000</v>
      </c>
      <c r="G27" s="45">
        <f t="shared" si="11"/>
        <v>3786000</v>
      </c>
      <c r="H27" s="44">
        <f t="shared" si="11"/>
        <v>0</v>
      </c>
      <c r="I27" s="45">
        <f t="shared" si="11"/>
        <v>0</v>
      </c>
      <c r="J27" s="44">
        <f t="shared" si="11"/>
        <v>2390000</v>
      </c>
      <c r="K27" s="45">
        <f t="shared" si="11"/>
        <v>0</v>
      </c>
      <c r="L27" s="44">
        <f t="shared" si="11"/>
        <v>246000</v>
      </c>
      <c r="M27" s="45">
        <f t="shared" si="11"/>
        <v>0</v>
      </c>
      <c r="N27" s="44">
        <f t="shared" si="11"/>
        <v>451000</v>
      </c>
      <c r="O27" s="45">
        <f t="shared" si="11"/>
        <v>1872907</v>
      </c>
      <c r="P27" s="44">
        <f t="shared" si="11"/>
        <v>3087000</v>
      </c>
      <c r="Q27" s="45">
        <f t="shared" si="11"/>
        <v>1872907</v>
      </c>
      <c r="R27" s="20">
        <f t="shared" si="7"/>
        <v>83.333333333333343</v>
      </c>
      <c r="S27" s="21">
        <f t="shared" si="8"/>
        <v>0</v>
      </c>
      <c r="T27" s="20">
        <f t="shared" si="9"/>
        <v>81.537242472266243</v>
      </c>
      <c r="U27" s="22">
        <f t="shared" si="10"/>
        <v>49.469281563655571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2390000</v>
      </c>
      <c r="K30" s="48"/>
      <c r="L30" s="47">
        <v>48000</v>
      </c>
      <c r="M30" s="48"/>
      <c r="N30" s="47">
        <v>244000</v>
      </c>
      <c r="O30" s="48">
        <v>1872907</v>
      </c>
      <c r="P30" s="47">
        <f t="shared" si="5"/>
        <v>2682000</v>
      </c>
      <c r="Q30" s="48">
        <f t="shared" si="6"/>
        <v>1872907</v>
      </c>
      <c r="R30" s="24">
        <f t="shared" si="7"/>
        <v>408.33333333333331</v>
      </c>
      <c r="S30" s="25">
        <f t="shared" si="8"/>
        <v>0</v>
      </c>
      <c r="T30" s="24">
        <f t="shared" si="9"/>
        <v>86.516129032258064</v>
      </c>
      <c r="U30" s="26">
        <f t="shared" si="10"/>
        <v>60.416354838709672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980000</v>
      </c>
      <c r="C32" s="46">
        <v>-294000</v>
      </c>
      <c r="D32" s="46"/>
      <c r="E32" s="46">
        <f t="shared" si="4"/>
        <v>686000</v>
      </c>
      <c r="F32" s="47">
        <v>686000</v>
      </c>
      <c r="G32" s="48">
        <v>686000</v>
      </c>
      <c r="H32" s="47"/>
      <c r="I32" s="48"/>
      <c r="J32" s="47"/>
      <c r="K32" s="48"/>
      <c r="L32" s="47">
        <v>198000</v>
      </c>
      <c r="M32" s="48"/>
      <c r="N32" s="47">
        <v>207000</v>
      </c>
      <c r="O32" s="48"/>
      <c r="P32" s="47">
        <f t="shared" si="5"/>
        <v>405000</v>
      </c>
      <c r="Q32" s="48">
        <f t="shared" si="6"/>
        <v>0</v>
      </c>
      <c r="R32" s="24">
        <f t="shared" si="7"/>
        <v>4.5454545454545459</v>
      </c>
      <c r="S32" s="25">
        <f t="shared" si="8"/>
        <v>0</v>
      </c>
      <c r="T32" s="24">
        <f t="shared" si="9"/>
        <v>59.037900874635575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11338000</v>
      </c>
      <c r="C42" s="52">
        <f t="shared" si="13"/>
        <v>18940000</v>
      </c>
      <c r="D42" s="52">
        <f t="shared" si="13"/>
        <v>0</v>
      </c>
      <c r="E42" s="52">
        <f t="shared" si="13"/>
        <v>30278000</v>
      </c>
      <c r="F42" s="53">
        <f t="shared" si="13"/>
        <v>30278000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11338000</v>
      </c>
      <c r="C43" s="43">
        <f t="shared" si="19"/>
        <v>18940000</v>
      </c>
      <c r="D43" s="43">
        <f t="shared" si="19"/>
        <v>0</v>
      </c>
      <c r="E43" s="43">
        <f t="shared" si="19"/>
        <v>30278000</v>
      </c>
      <c r="F43" s="44">
        <f t="shared" si="19"/>
        <v>30278000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2000000</v>
      </c>
      <c r="C44" s="49">
        <v>20000000</v>
      </c>
      <c r="D44" s="49"/>
      <c r="E44" s="49">
        <f t="shared" ref="E44:E62" si="21">$B44      +$C44      +$D44</f>
        <v>22000000</v>
      </c>
      <c r="F44" s="50">
        <v>22000000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9338000</v>
      </c>
      <c r="C45" s="46">
        <v>-1060000</v>
      </c>
      <c r="D45" s="46"/>
      <c r="E45" s="46">
        <f t="shared" si="21"/>
        <v>8278000</v>
      </c>
      <c r="F45" s="47">
        <v>8278000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60339000</v>
      </c>
      <c r="C59" s="43">
        <f t="shared" si="26"/>
        <v>26183000</v>
      </c>
      <c r="D59" s="43">
        <f t="shared" si="26"/>
        <v>0</v>
      </c>
      <c r="E59" s="43">
        <f t="shared" si="26"/>
        <v>86522000</v>
      </c>
      <c r="F59" s="44">
        <f t="shared" si="26"/>
        <v>86522000</v>
      </c>
      <c r="G59" s="45">
        <f t="shared" si="26"/>
        <v>56244000</v>
      </c>
      <c r="H59" s="44">
        <f t="shared" si="26"/>
        <v>13538000</v>
      </c>
      <c r="I59" s="45">
        <f t="shared" si="26"/>
        <v>6807867</v>
      </c>
      <c r="J59" s="44">
        <f t="shared" si="26"/>
        <v>18271000</v>
      </c>
      <c r="K59" s="45">
        <f t="shared" si="26"/>
        <v>8162846</v>
      </c>
      <c r="L59" s="44">
        <f t="shared" si="26"/>
        <v>10818000</v>
      </c>
      <c r="M59" s="45">
        <f t="shared" si="26"/>
        <v>0</v>
      </c>
      <c r="N59" s="44">
        <f t="shared" si="26"/>
        <v>12918000</v>
      </c>
      <c r="O59" s="45">
        <f t="shared" si="26"/>
        <v>1964678</v>
      </c>
      <c r="P59" s="44">
        <f t="shared" si="26"/>
        <v>55545000</v>
      </c>
      <c r="Q59" s="45">
        <f t="shared" si="26"/>
        <v>16935391</v>
      </c>
      <c r="R59" s="20">
        <f t="shared" si="14"/>
        <v>19.412090959511925</v>
      </c>
      <c r="S59" s="21">
        <f t="shared" si="15"/>
        <v>0</v>
      </c>
      <c r="T59" s="20">
        <f t="shared" si="16"/>
        <v>64.197545133029749</v>
      </c>
      <c r="U59" s="22">
        <f t="shared" si="17"/>
        <v>19.573508471833755</v>
      </c>
      <c r="V59" s="44">
        <f t="shared" ref="V59:W59" si="27">+V8+V42</f>
        <v>3242000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60339000</v>
      </c>
      <c r="C63" s="55">
        <f t="shared" si="30"/>
        <v>26183000</v>
      </c>
      <c r="D63" s="55">
        <f t="shared" si="30"/>
        <v>0</v>
      </c>
      <c r="E63" s="55">
        <f t="shared" si="30"/>
        <v>86522000</v>
      </c>
      <c r="F63" s="56">
        <f t="shared" si="30"/>
        <v>86522000</v>
      </c>
      <c r="G63" s="57">
        <f t="shared" si="30"/>
        <v>56244000</v>
      </c>
      <c r="H63" s="56">
        <f t="shared" si="30"/>
        <v>13538000</v>
      </c>
      <c r="I63" s="57">
        <f t="shared" si="30"/>
        <v>6807867</v>
      </c>
      <c r="J63" s="56">
        <f t="shared" si="30"/>
        <v>18271000</v>
      </c>
      <c r="K63" s="57">
        <f t="shared" si="30"/>
        <v>8162846</v>
      </c>
      <c r="L63" s="56">
        <f t="shared" si="30"/>
        <v>10818000</v>
      </c>
      <c r="M63" s="58">
        <f t="shared" si="30"/>
        <v>0</v>
      </c>
      <c r="N63" s="56">
        <f t="shared" si="30"/>
        <v>12918000</v>
      </c>
      <c r="O63" s="57">
        <f t="shared" si="30"/>
        <v>1964678</v>
      </c>
      <c r="P63" s="56">
        <f t="shared" si="30"/>
        <v>55545000</v>
      </c>
      <c r="Q63" s="57">
        <f t="shared" si="30"/>
        <v>16935391</v>
      </c>
      <c r="R63" s="38">
        <f t="shared" si="14"/>
        <v>19.412090959511925</v>
      </c>
      <c r="S63" s="39">
        <f t="shared" si="15"/>
        <v>0</v>
      </c>
      <c r="T63" s="38">
        <f t="shared" si="16"/>
        <v>64.197545133029749</v>
      </c>
      <c r="U63" s="39">
        <f t="shared" si="17"/>
        <v>19.573508471833755</v>
      </c>
      <c r="V63" s="56">
        <f>+V59+V60</f>
        <v>3242000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83245000</v>
      </c>
      <c r="C8" s="40">
        <f t="shared" si="0"/>
        <v>7303000</v>
      </c>
      <c r="D8" s="40">
        <f t="shared" si="0"/>
        <v>0</v>
      </c>
      <c r="E8" s="40">
        <f t="shared" si="0"/>
        <v>90548000</v>
      </c>
      <c r="F8" s="41">
        <f t="shared" si="0"/>
        <v>90548000</v>
      </c>
      <c r="G8" s="42">
        <f t="shared" si="0"/>
        <v>90548000</v>
      </c>
      <c r="H8" s="41">
        <f t="shared" si="0"/>
        <v>10115000</v>
      </c>
      <c r="I8" s="42">
        <f t="shared" si="0"/>
        <v>6897896</v>
      </c>
      <c r="J8" s="41">
        <f t="shared" si="0"/>
        <v>21174000</v>
      </c>
      <c r="K8" s="42">
        <f t="shared" si="0"/>
        <v>20242589</v>
      </c>
      <c r="L8" s="41">
        <f t="shared" si="0"/>
        <v>17267000</v>
      </c>
      <c r="M8" s="42">
        <f t="shared" si="0"/>
        <v>25652220</v>
      </c>
      <c r="N8" s="41">
        <f t="shared" si="0"/>
        <v>21582000</v>
      </c>
      <c r="O8" s="42">
        <f t="shared" si="0"/>
        <v>22162183</v>
      </c>
      <c r="P8" s="41">
        <f t="shared" si="0"/>
        <v>70138000</v>
      </c>
      <c r="Q8" s="42">
        <f t="shared" si="0"/>
        <v>74954888</v>
      </c>
      <c r="R8" s="16">
        <f>IF(($L8       =0),0,((($N8       -$L8       )/$L8       )*100))</f>
        <v>24.989865060520067</v>
      </c>
      <c r="S8" s="17">
        <f>IF(($M8       =0),0,((($O8       -$M8       )/$M8       )*100))</f>
        <v>-13.605204539802013</v>
      </c>
      <c r="T8" s="16">
        <f>IF(($E8       =0),0,(($P8       /$E8       )*100))</f>
        <v>77.459469010911334</v>
      </c>
      <c r="U8" s="18">
        <f>IF(($E8       =0),0,(($Q8       /$E8       )*100))</f>
        <v>82.779175685824086</v>
      </c>
      <c r="V8" s="41">
        <f t="shared" ref="V8:W8" si="1">+V9+V27</f>
        <v>2895000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72067000</v>
      </c>
      <c r="C9" s="43">
        <f t="shared" si="2"/>
        <v>-3110000</v>
      </c>
      <c r="D9" s="43">
        <f t="shared" si="2"/>
        <v>0</v>
      </c>
      <c r="E9" s="43">
        <f t="shared" si="2"/>
        <v>68957000</v>
      </c>
      <c r="F9" s="44">
        <f t="shared" si="2"/>
        <v>68957000</v>
      </c>
      <c r="G9" s="45">
        <f t="shared" si="2"/>
        <v>68957000</v>
      </c>
      <c r="H9" s="44">
        <f t="shared" si="2"/>
        <v>9594000</v>
      </c>
      <c r="I9" s="45">
        <f t="shared" si="2"/>
        <v>5977789</v>
      </c>
      <c r="J9" s="44">
        <f t="shared" si="2"/>
        <v>18767000</v>
      </c>
      <c r="K9" s="45">
        <f t="shared" si="2"/>
        <v>19561725</v>
      </c>
      <c r="L9" s="44">
        <f t="shared" si="2"/>
        <v>12533000</v>
      </c>
      <c r="M9" s="45">
        <f t="shared" si="2"/>
        <v>19643122</v>
      </c>
      <c r="N9" s="44">
        <f t="shared" si="2"/>
        <v>20895000</v>
      </c>
      <c r="O9" s="45">
        <f t="shared" si="2"/>
        <v>18611991</v>
      </c>
      <c r="P9" s="44">
        <f t="shared" si="2"/>
        <v>61789000</v>
      </c>
      <c r="Q9" s="45">
        <f t="shared" si="2"/>
        <v>63794627</v>
      </c>
      <c r="R9" s="20">
        <f>IF(($L9       =0),0,((($N9       -$L9       )/$L9       )*100))</f>
        <v>66.719859570733263</v>
      </c>
      <c r="S9" s="21">
        <f>IF(($M9       =0),0,((($O9       -$M9       )/$M9       )*100))</f>
        <v>-5.2493234018502761</v>
      </c>
      <c r="T9" s="20">
        <f>IF(($E9       =0),0,(($P9       /$E9       )*100))</f>
        <v>89.605116231854637</v>
      </c>
      <c r="U9" s="22">
        <f>IF(($E9       =0),0,(($Q9       /$E9       )*100))</f>
        <v>92.513634583871109</v>
      </c>
      <c r="V9" s="44">
        <f t="shared" ref="V9:W9" si="3">SUM(V10:V26)</f>
        <v>2895000</v>
      </c>
      <c r="W9" s="45">
        <f t="shared" si="3"/>
        <v>0</v>
      </c>
    </row>
    <row r="10" spans="1:23" x14ac:dyDescent="0.2">
      <c r="A10" s="23" t="s">
        <v>37</v>
      </c>
      <c r="B10" s="46">
        <v>37367000</v>
      </c>
      <c r="C10" s="46">
        <v>-2499000</v>
      </c>
      <c r="D10" s="46"/>
      <c r="E10" s="46">
        <f t="shared" ref="E10:E41" si="4">$B10      +$C10      +$D10</f>
        <v>34868000</v>
      </c>
      <c r="F10" s="47">
        <v>34868000</v>
      </c>
      <c r="G10" s="48">
        <v>34868000</v>
      </c>
      <c r="H10" s="47">
        <v>6391000</v>
      </c>
      <c r="I10" s="48">
        <v>5955910</v>
      </c>
      <c r="J10" s="47">
        <v>13659000</v>
      </c>
      <c r="K10" s="48">
        <v>12861656</v>
      </c>
      <c r="L10" s="47">
        <v>5481000</v>
      </c>
      <c r="M10" s="48">
        <v>9873687</v>
      </c>
      <c r="N10" s="47">
        <v>9337000</v>
      </c>
      <c r="O10" s="48">
        <v>6176746</v>
      </c>
      <c r="P10" s="47">
        <f t="shared" ref="P10:P41" si="5">$H10      +$J10      +$L10      +$N10</f>
        <v>34868000</v>
      </c>
      <c r="Q10" s="48">
        <f t="shared" ref="Q10:Q41" si="6">$I10      +$K10      +$M10      +$O10</f>
        <v>34867999</v>
      </c>
      <c r="R10" s="24">
        <f t="shared" ref="R10:R41" si="7">IF(($L10      =0),0,((($N10      -$L10      )/$L10      )*100))</f>
        <v>70.352125524539318</v>
      </c>
      <c r="S10" s="25">
        <f t="shared" ref="S10:S41" si="8">IF(($M10      =0),0,((($O10      -$M10      )/$M10      )*100))</f>
        <v>-37.442355626626608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99.999997132040846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4700000</v>
      </c>
      <c r="C13" s="46">
        <v>-611000</v>
      </c>
      <c r="D13" s="46"/>
      <c r="E13" s="46">
        <f t="shared" si="4"/>
        <v>4089000</v>
      </c>
      <c r="F13" s="47">
        <v>4089000</v>
      </c>
      <c r="G13" s="48">
        <v>4089000</v>
      </c>
      <c r="H13" s="47">
        <v>183000</v>
      </c>
      <c r="I13" s="48"/>
      <c r="J13" s="47">
        <v>2211000</v>
      </c>
      <c r="K13" s="48">
        <v>2099036</v>
      </c>
      <c r="L13" s="47">
        <v>1695000</v>
      </c>
      <c r="M13" s="48">
        <v>2505048</v>
      </c>
      <c r="N13" s="47"/>
      <c r="O13" s="48">
        <v>2379869</v>
      </c>
      <c r="P13" s="47">
        <f t="shared" si="5"/>
        <v>4089000</v>
      </c>
      <c r="Q13" s="48">
        <f t="shared" si="6"/>
        <v>6983953</v>
      </c>
      <c r="R13" s="24">
        <f t="shared" si="7"/>
        <v>-100</v>
      </c>
      <c r="S13" s="25">
        <f t="shared" si="8"/>
        <v>-4.9970699164247554</v>
      </c>
      <c r="T13" s="24">
        <f t="shared" si="9"/>
        <v>100</v>
      </c>
      <c r="U13" s="26">
        <f t="shared" si="10"/>
        <v>170.79855710442649</v>
      </c>
      <c r="V13" s="47">
        <v>2895000</v>
      </c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30000000</v>
      </c>
      <c r="H23" s="47">
        <v>3020000</v>
      </c>
      <c r="I23" s="48">
        <v>21879</v>
      </c>
      <c r="J23" s="47">
        <v>2897000</v>
      </c>
      <c r="K23" s="48">
        <v>4601033</v>
      </c>
      <c r="L23" s="47">
        <v>5357000</v>
      </c>
      <c r="M23" s="48">
        <v>7264387</v>
      </c>
      <c r="N23" s="47">
        <v>11558000</v>
      </c>
      <c r="O23" s="48">
        <v>10055376</v>
      </c>
      <c r="P23" s="47">
        <f t="shared" si="5"/>
        <v>22832000</v>
      </c>
      <c r="Q23" s="48">
        <f t="shared" si="6"/>
        <v>21942675</v>
      </c>
      <c r="R23" s="24">
        <f t="shared" si="7"/>
        <v>115.75508680231472</v>
      </c>
      <c r="S23" s="25">
        <f t="shared" si="8"/>
        <v>38.420158507524448</v>
      </c>
      <c r="T23" s="24">
        <f t="shared" si="9"/>
        <v>76.106666666666669</v>
      </c>
      <c r="U23" s="26">
        <f t="shared" si="10"/>
        <v>73.142250000000004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11178000</v>
      </c>
      <c r="C27" s="43">
        <f t="shared" si="11"/>
        <v>10413000</v>
      </c>
      <c r="D27" s="43">
        <f t="shared" si="11"/>
        <v>0</v>
      </c>
      <c r="E27" s="43">
        <f t="shared" si="11"/>
        <v>21591000</v>
      </c>
      <c r="F27" s="44">
        <f t="shared" si="11"/>
        <v>21591000</v>
      </c>
      <c r="G27" s="45">
        <f t="shared" si="11"/>
        <v>21591000</v>
      </c>
      <c r="H27" s="44">
        <f t="shared" si="11"/>
        <v>521000</v>
      </c>
      <c r="I27" s="45">
        <f t="shared" si="11"/>
        <v>920107</v>
      </c>
      <c r="J27" s="44">
        <f t="shared" si="11"/>
        <v>2407000</v>
      </c>
      <c r="K27" s="45">
        <f t="shared" si="11"/>
        <v>680864</v>
      </c>
      <c r="L27" s="44">
        <f t="shared" si="11"/>
        <v>4734000</v>
      </c>
      <c r="M27" s="45">
        <f t="shared" si="11"/>
        <v>6009098</v>
      </c>
      <c r="N27" s="44">
        <f t="shared" si="11"/>
        <v>687000</v>
      </c>
      <c r="O27" s="45">
        <f t="shared" si="11"/>
        <v>3550192</v>
      </c>
      <c r="P27" s="44">
        <f t="shared" si="11"/>
        <v>8349000</v>
      </c>
      <c r="Q27" s="45">
        <f t="shared" si="11"/>
        <v>11160261</v>
      </c>
      <c r="R27" s="20">
        <f t="shared" si="7"/>
        <v>-85.487959442332055</v>
      </c>
      <c r="S27" s="21">
        <f t="shared" si="8"/>
        <v>-40.919718733160948</v>
      </c>
      <c r="T27" s="20">
        <f t="shared" si="9"/>
        <v>38.668889815200778</v>
      </c>
      <c r="U27" s="22">
        <f t="shared" si="10"/>
        <v>51.689412255106291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90000</v>
      </c>
      <c r="I30" s="48">
        <v>488699</v>
      </c>
      <c r="J30" s="47">
        <v>134000</v>
      </c>
      <c r="K30" s="48">
        <v>133405</v>
      </c>
      <c r="L30" s="47">
        <v>86000</v>
      </c>
      <c r="M30" s="48">
        <v>144046</v>
      </c>
      <c r="N30" s="47">
        <v>219000</v>
      </c>
      <c r="O30" s="48">
        <v>953852</v>
      </c>
      <c r="P30" s="47">
        <f t="shared" si="5"/>
        <v>529000</v>
      </c>
      <c r="Q30" s="48">
        <f t="shared" si="6"/>
        <v>1720002</v>
      </c>
      <c r="R30" s="24">
        <f t="shared" si="7"/>
        <v>154.6511627906977</v>
      </c>
      <c r="S30" s="25">
        <f t="shared" si="8"/>
        <v>562.18569068214322</v>
      </c>
      <c r="T30" s="24">
        <f t="shared" si="9"/>
        <v>30.755813953488371</v>
      </c>
      <c r="U30" s="26">
        <f t="shared" si="10"/>
        <v>100.00011627906977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2458000</v>
      </c>
      <c r="C32" s="46">
        <v>-137000</v>
      </c>
      <c r="D32" s="46"/>
      <c r="E32" s="46">
        <f t="shared" si="4"/>
        <v>2321000</v>
      </c>
      <c r="F32" s="47">
        <v>2321000</v>
      </c>
      <c r="G32" s="48">
        <v>2321000</v>
      </c>
      <c r="H32" s="47">
        <v>272000</v>
      </c>
      <c r="I32" s="48">
        <v>272376</v>
      </c>
      <c r="J32" s="47">
        <v>269000</v>
      </c>
      <c r="K32" s="48">
        <v>268867</v>
      </c>
      <c r="L32" s="47">
        <v>1503000</v>
      </c>
      <c r="M32" s="48">
        <v>1502576</v>
      </c>
      <c r="N32" s="47">
        <v>277000</v>
      </c>
      <c r="O32" s="48">
        <v>277181</v>
      </c>
      <c r="P32" s="47">
        <f t="shared" si="5"/>
        <v>2321000</v>
      </c>
      <c r="Q32" s="48">
        <f t="shared" si="6"/>
        <v>2321000</v>
      </c>
      <c r="R32" s="24">
        <f t="shared" si="7"/>
        <v>-81.570192947438457</v>
      </c>
      <c r="S32" s="25">
        <f t="shared" si="8"/>
        <v>-81.552946406704223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>
        <v>3145000</v>
      </c>
      <c r="M35" s="48">
        <v>1807840</v>
      </c>
      <c r="N35" s="47">
        <v>15000</v>
      </c>
      <c r="O35" s="48">
        <v>2192160</v>
      </c>
      <c r="P35" s="47">
        <f t="shared" si="5"/>
        <v>3160000</v>
      </c>
      <c r="Q35" s="48">
        <f t="shared" si="6"/>
        <v>4000000</v>
      </c>
      <c r="R35" s="24">
        <f t="shared" si="7"/>
        <v>-99.52305246422894</v>
      </c>
      <c r="S35" s="25">
        <f t="shared" si="8"/>
        <v>21.258518452960441</v>
      </c>
      <c r="T35" s="24">
        <f t="shared" si="9"/>
        <v>79</v>
      </c>
      <c r="U35" s="26">
        <f t="shared" si="10"/>
        <v>100</v>
      </c>
      <c r="V35" s="47"/>
      <c r="W35" s="48"/>
    </row>
    <row r="36" spans="1:23" x14ac:dyDescent="0.2">
      <c r="A36" s="23" t="s">
        <v>63</v>
      </c>
      <c r="B36" s="46">
        <v>3000000</v>
      </c>
      <c r="C36" s="46">
        <v>10550000</v>
      </c>
      <c r="D36" s="46"/>
      <c r="E36" s="46">
        <f t="shared" si="4"/>
        <v>13550000</v>
      </c>
      <c r="F36" s="47">
        <v>13550000</v>
      </c>
      <c r="G36" s="48">
        <v>13550000</v>
      </c>
      <c r="H36" s="47">
        <v>159000</v>
      </c>
      <c r="I36" s="48">
        <v>159032</v>
      </c>
      <c r="J36" s="47">
        <v>2004000</v>
      </c>
      <c r="K36" s="48">
        <v>278592</v>
      </c>
      <c r="L36" s="47"/>
      <c r="M36" s="48">
        <v>2554636</v>
      </c>
      <c r="N36" s="47">
        <v>176000</v>
      </c>
      <c r="O36" s="48">
        <v>126999</v>
      </c>
      <c r="P36" s="47">
        <f t="shared" si="5"/>
        <v>2339000</v>
      </c>
      <c r="Q36" s="48">
        <f t="shared" si="6"/>
        <v>3119259</v>
      </c>
      <c r="R36" s="24">
        <f t="shared" si="7"/>
        <v>0</v>
      </c>
      <c r="S36" s="25">
        <f t="shared" si="8"/>
        <v>-95.028685104257519</v>
      </c>
      <c r="T36" s="24">
        <f t="shared" si="9"/>
        <v>17.2619926199262</v>
      </c>
      <c r="U36" s="26">
        <f t="shared" si="10"/>
        <v>23.020361623616235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2776000</v>
      </c>
      <c r="C42" s="52">
        <f t="shared" si="13"/>
        <v>19355000</v>
      </c>
      <c r="D42" s="52">
        <f t="shared" si="13"/>
        <v>0</v>
      </c>
      <c r="E42" s="52">
        <f t="shared" si="13"/>
        <v>22131000</v>
      </c>
      <c r="F42" s="53">
        <f t="shared" si="13"/>
        <v>22131000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2776000</v>
      </c>
      <c r="C43" s="43">
        <f t="shared" si="19"/>
        <v>19355000</v>
      </c>
      <c r="D43" s="43">
        <f t="shared" si="19"/>
        <v>0</v>
      </c>
      <c r="E43" s="43">
        <f t="shared" si="19"/>
        <v>22131000</v>
      </c>
      <c r="F43" s="44">
        <f t="shared" si="19"/>
        <v>22131000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2776000</v>
      </c>
      <c r="C45" s="46">
        <v>-774000</v>
      </c>
      <c r="D45" s="46"/>
      <c r="E45" s="46">
        <f t="shared" si="21"/>
        <v>2002000</v>
      </c>
      <c r="F45" s="47">
        <v>2002000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20129000</v>
      </c>
      <c r="D52" s="46"/>
      <c r="E52" s="46">
        <f t="shared" si="21"/>
        <v>20129000</v>
      </c>
      <c r="F52" s="47">
        <v>20129000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86021000</v>
      </c>
      <c r="C59" s="43">
        <f t="shared" si="26"/>
        <v>26658000</v>
      </c>
      <c r="D59" s="43">
        <f t="shared" si="26"/>
        <v>0</v>
      </c>
      <c r="E59" s="43">
        <f t="shared" si="26"/>
        <v>112679000</v>
      </c>
      <c r="F59" s="44">
        <f t="shared" si="26"/>
        <v>112679000</v>
      </c>
      <c r="G59" s="45">
        <f t="shared" si="26"/>
        <v>90548000</v>
      </c>
      <c r="H59" s="44">
        <f t="shared" si="26"/>
        <v>10115000</v>
      </c>
      <c r="I59" s="45">
        <f t="shared" si="26"/>
        <v>6897896</v>
      </c>
      <c r="J59" s="44">
        <f t="shared" si="26"/>
        <v>21174000</v>
      </c>
      <c r="K59" s="45">
        <f t="shared" si="26"/>
        <v>20242589</v>
      </c>
      <c r="L59" s="44">
        <f t="shared" si="26"/>
        <v>17267000</v>
      </c>
      <c r="M59" s="45">
        <f t="shared" si="26"/>
        <v>25652220</v>
      </c>
      <c r="N59" s="44">
        <f t="shared" si="26"/>
        <v>21582000</v>
      </c>
      <c r="O59" s="45">
        <f t="shared" si="26"/>
        <v>22162183</v>
      </c>
      <c r="P59" s="44">
        <f t="shared" si="26"/>
        <v>70138000</v>
      </c>
      <c r="Q59" s="45">
        <f t="shared" si="26"/>
        <v>74954888</v>
      </c>
      <c r="R59" s="20">
        <f t="shared" si="14"/>
        <v>24.989865060520067</v>
      </c>
      <c r="S59" s="21">
        <f t="shared" si="15"/>
        <v>-13.605204539802013</v>
      </c>
      <c r="T59" s="20">
        <f t="shared" si="16"/>
        <v>62.245848827199389</v>
      </c>
      <c r="U59" s="22">
        <f t="shared" si="17"/>
        <v>66.520725246052947</v>
      </c>
      <c r="V59" s="44">
        <f t="shared" ref="V59:W59" si="27">+V8+V42</f>
        <v>2895000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86021000</v>
      </c>
      <c r="C63" s="55">
        <f t="shared" si="30"/>
        <v>26658000</v>
      </c>
      <c r="D63" s="55">
        <f t="shared" si="30"/>
        <v>0</v>
      </c>
      <c r="E63" s="55">
        <f t="shared" si="30"/>
        <v>112679000</v>
      </c>
      <c r="F63" s="56">
        <f t="shared" si="30"/>
        <v>112679000</v>
      </c>
      <c r="G63" s="57">
        <f t="shared" si="30"/>
        <v>90548000</v>
      </c>
      <c r="H63" s="56">
        <f t="shared" si="30"/>
        <v>10115000</v>
      </c>
      <c r="I63" s="57">
        <f t="shared" si="30"/>
        <v>6897896</v>
      </c>
      <c r="J63" s="56">
        <f t="shared" si="30"/>
        <v>21174000</v>
      </c>
      <c r="K63" s="57">
        <f t="shared" si="30"/>
        <v>20242589</v>
      </c>
      <c r="L63" s="56">
        <f t="shared" si="30"/>
        <v>17267000</v>
      </c>
      <c r="M63" s="58">
        <f t="shared" si="30"/>
        <v>25652220</v>
      </c>
      <c r="N63" s="56">
        <f t="shared" si="30"/>
        <v>21582000</v>
      </c>
      <c r="O63" s="57">
        <f t="shared" si="30"/>
        <v>22162183</v>
      </c>
      <c r="P63" s="56">
        <f t="shared" si="30"/>
        <v>70138000</v>
      </c>
      <c r="Q63" s="57">
        <f t="shared" si="30"/>
        <v>74954888</v>
      </c>
      <c r="R63" s="38">
        <f t="shared" si="14"/>
        <v>24.989865060520067</v>
      </c>
      <c r="S63" s="39">
        <f t="shared" si="15"/>
        <v>-13.605204539802013</v>
      </c>
      <c r="T63" s="38">
        <f t="shared" si="16"/>
        <v>62.245848827199389</v>
      </c>
      <c r="U63" s="39">
        <f t="shared" si="17"/>
        <v>66.520725246052947</v>
      </c>
      <c r="V63" s="56">
        <f>+V59+V60</f>
        <v>2895000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31268000</v>
      </c>
      <c r="C8" s="40">
        <f t="shared" si="0"/>
        <v>-5175000</v>
      </c>
      <c r="D8" s="40">
        <f t="shared" si="0"/>
        <v>0</v>
      </c>
      <c r="E8" s="40">
        <f t="shared" si="0"/>
        <v>26093000</v>
      </c>
      <c r="F8" s="41">
        <f t="shared" si="0"/>
        <v>26093000</v>
      </c>
      <c r="G8" s="42">
        <f t="shared" si="0"/>
        <v>26093000</v>
      </c>
      <c r="H8" s="41">
        <f t="shared" si="0"/>
        <v>2224000</v>
      </c>
      <c r="I8" s="42">
        <f t="shared" si="0"/>
        <v>-1513357</v>
      </c>
      <c r="J8" s="41">
        <f t="shared" si="0"/>
        <v>12313000</v>
      </c>
      <c r="K8" s="42">
        <f t="shared" si="0"/>
        <v>5478070</v>
      </c>
      <c r="L8" s="41">
        <f t="shared" si="0"/>
        <v>500000</v>
      </c>
      <c r="M8" s="42">
        <f t="shared" si="0"/>
        <v>5053557</v>
      </c>
      <c r="N8" s="41">
        <f t="shared" si="0"/>
        <v>5127000</v>
      </c>
      <c r="O8" s="42">
        <f t="shared" si="0"/>
        <v>2125</v>
      </c>
      <c r="P8" s="41">
        <f t="shared" si="0"/>
        <v>20164000</v>
      </c>
      <c r="Q8" s="42">
        <f t="shared" si="0"/>
        <v>9020395</v>
      </c>
      <c r="R8" s="16">
        <f>IF(($L8       =0),0,((($N8       -$L8       )/$L8       )*100))</f>
        <v>925.4</v>
      </c>
      <c r="S8" s="17">
        <f>IF(($M8       =0),0,((($O8       -$M8       )/$M8       )*100))</f>
        <v>-99.957950409978551</v>
      </c>
      <c r="T8" s="16">
        <f>IF(($E8       =0),0,(($P8       /$E8       )*100))</f>
        <v>77.277430728547898</v>
      </c>
      <c r="U8" s="18">
        <f>IF(($E8       =0),0,(($Q8       /$E8       )*100))</f>
        <v>34.570172076802208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27570000</v>
      </c>
      <c r="C9" s="43">
        <f t="shared" si="2"/>
        <v>-5175000</v>
      </c>
      <c r="D9" s="43">
        <f t="shared" si="2"/>
        <v>0</v>
      </c>
      <c r="E9" s="43">
        <f t="shared" si="2"/>
        <v>22395000</v>
      </c>
      <c r="F9" s="44">
        <f t="shared" si="2"/>
        <v>22395000</v>
      </c>
      <c r="G9" s="45">
        <f t="shared" si="2"/>
        <v>22395000</v>
      </c>
      <c r="H9" s="44">
        <f t="shared" si="2"/>
        <v>1650000</v>
      </c>
      <c r="I9" s="45">
        <f t="shared" si="2"/>
        <v>-1659109</v>
      </c>
      <c r="J9" s="44">
        <f t="shared" si="2"/>
        <v>11178000</v>
      </c>
      <c r="K9" s="45">
        <f t="shared" si="2"/>
        <v>4404937</v>
      </c>
      <c r="L9" s="44">
        <f t="shared" si="2"/>
        <v>201000</v>
      </c>
      <c r="M9" s="45">
        <f t="shared" si="2"/>
        <v>4454594</v>
      </c>
      <c r="N9" s="44">
        <f t="shared" si="2"/>
        <v>4578000</v>
      </c>
      <c r="O9" s="45">
        <f t="shared" si="2"/>
        <v>0</v>
      </c>
      <c r="P9" s="44">
        <f t="shared" si="2"/>
        <v>17607000</v>
      </c>
      <c r="Q9" s="45">
        <f t="shared" si="2"/>
        <v>7200422</v>
      </c>
      <c r="R9" s="20">
        <f>IF(($L9       =0),0,((($N9       -$L9       )/$L9       )*100))</f>
        <v>2177.6119402985073</v>
      </c>
      <c r="S9" s="21">
        <f>IF(($M9       =0),0,((($O9       -$M9       )/$M9       )*100))</f>
        <v>-100</v>
      </c>
      <c r="T9" s="20">
        <f>IF(($E9       =0),0,(($P9       /$E9       )*100))</f>
        <v>78.620227729403879</v>
      </c>
      <c r="U9" s="22">
        <f>IF(($E9       =0),0,(($Q9       /$E9       )*100))</f>
        <v>32.151917838803307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17570000</v>
      </c>
      <c r="C10" s="46">
        <v>-1175000</v>
      </c>
      <c r="D10" s="46"/>
      <c r="E10" s="46">
        <f t="shared" ref="E10:E41" si="4">$B10      +$C10      +$D10</f>
        <v>16395000</v>
      </c>
      <c r="F10" s="47">
        <v>16395000</v>
      </c>
      <c r="G10" s="48">
        <v>16395000</v>
      </c>
      <c r="H10" s="47">
        <v>1590000</v>
      </c>
      <c r="I10" s="48">
        <v>-1659109</v>
      </c>
      <c r="J10" s="47">
        <v>10524000</v>
      </c>
      <c r="K10" s="48">
        <v>4404937</v>
      </c>
      <c r="L10" s="47"/>
      <c r="M10" s="48">
        <v>3663184</v>
      </c>
      <c r="N10" s="47">
        <v>4281000</v>
      </c>
      <c r="O10" s="48"/>
      <c r="P10" s="47">
        <f t="shared" ref="P10:P41" si="5">$H10      +$J10      +$L10      +$N10</f>
        <v>16395000</v>
      </c>
      <c r="Q10" s="48">
        <f t="shared" ref="Q10:Q41" si="6">$I10      +$K10      +$M10      +$O10</f>
        <v>6409012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39.091259530344615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>
        <v>-4000000</v>
      </c>
      <c r="D23" s="46"/>
      <c r="E23" s="46">
        <f t="shared" si="4"/>
        <v>6000000</v>
      </c>
      <c r="F23" s="47">
        <v>6000000</v>
      </c>
      <c r="G23" s="48">
        <v>6000000</v>
      </c>
      <c r="H23" s="47">
        <v>60000</v>
      </c>
      <c r="I23" s="48"/>
      <c r="J23" s="47">
        <v>654000</v>
      </c>
      <c r="K23" s="48"/>
      <c r="L23" s="47">
        <v>201000</v>
      </c>
      <c r="M23" s="48">
        <v>791410</v>
      </c>
      <c r="N23" s="47">
        <v>297000</v>
      </c>
      <c r="O23" s="48"/>
      <c r="P23" s="47">
        <f t="shared" si="5"/>
        <v>1212000</v>
      </c>
      <c r="Q23" s="48">
        <f t="shared" si="6"/>
        <v>791410</v>
      </c>
      <c r="R23" s="24">
        <f t="shared" si="7"/>
        <v>47.761194029850742</v>
      </c>
      <c r="S23" s="25">
        <f t="shared" si="8"/>
        <v>-100</v>
      </c>
      <c r="T23" s="24">
        <f t="shared" si="9"/>
        <v>20.200000000000003</v>
      </c>
      <c r="U23" s="26">
        <f t="shared" si="10"/>
        <v>13.190166666666666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3698000</v>
      </c>
      <c r="C27" s="43">
        <f t="shared" si="11"/>
        <v>0</v>
      </c>
      <c r="D27" s="43">
        <f t="shared" si="11"/>
        <v>0</v>
      </c>
      <c r="E27" s="43">
        <f t="shared" si="11"/>
        <v>3698000</v>
      </c>
      <c r="F27" s="44">
        <f t="shared" si="11"/>
        <v>3698000</v>
      </c>
      <c r="G27" s="45">
        <f t="shared" si="11"/>
        <v>3698000</v>
      </c>
      <c r="H27" s="44">
        <f t="shared" si="11"/>
        <v>574000</v>
      </c>
      <c r="I27" s="45">
        <f t="shared" si="11"/>
        <v>145752</v>
      </c>
      <c r="J27" s="44">
        <f t="shared" si="11"/>
        <v>1135000</v>
      </c>
      <c r="K27" s="45">
        <f t="shared" si="11"/>
        <v>1073133</v>
      </c>
      <c r="L27" s="44">
        <f t="shared" si="11"/>
        <v>299000</v>
      </c>
      <c r="M27" s="45">
        <f t="shared" si="11"/>
        <v>598963</v>
      </c>
      <c r="N27" s="44">
        <f t="shared" si="11"/>
        <v>549000</v>
      </c>
      <c r="O27" s="45">
        <f t="shared" si="11"/>
        <v>2125</v>
      </c>
      <c r="P27" s="44">
        <f t="shared" si="11"/>
        <v>2557000</v>
      </c>
      <c r="Q27" s="45">
        <f t="shared" si="11"/>
        <v>1819973</v>
      </c>
      <c r="R27" s="20">
        <f t="shared" si="7"/>
        <v>83.61204013377926</v>
      </c>
      <c r="S27" s="21">
        <f t="shared" si="8"/>
        <v>-99.645220155502088</v>
      </c>
      <c r="T27" s="20">
        <f t="shared" si="9"/>
        <v>69.145484045429967</v>
      </c>
      <c r="U27" s="22">
        <f t="shared" si="10"/>
        <v>49.215062195781506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382000</v>
      </c>
      <c r="I30" s="48">
        <v>52566</v>
      </c>
      <c r="J30" s="47">
        <v>1135000</v>
      </c>
      <c r="K30" s="48">
        <v>782267</v>
      </c>
      <c r="L30" s="47">
        <v>299000</v>
      </c>
      <c r="M30" s="48">
        <v>298822</v>
      </c>
      <c r="N30" s="47">
        <v>377000</v>
      </c>
      <c r="O30" s="48">
        <v>2125</v>
      </c>
      <c r="P30" s="47">
        <f t="shared" si="5"/>
        <v>2193000</v>
      </c>
      <c r="Q30" s="48">
        <f t="shared" si="6"/>
        <v>1135780</v>
      </c>
      <c r="R30" s="24">
        <f t="shared" si="7"/>
        <v>26.086956521739129</v>
      </c>
      <c r="S30" s="25">
        <f t="shared" si="8"/>
        <v>-99.288874313136247</v>
      </c>
      <c r="T30" s="24">
        <f t="shared" si="9"/>
        <v>82.754716981132077</v>
      </c>
      <c r="U30" s="26">
        <f t="shared" si="10"/>
        <v>42.859622641509432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1048000</v>
      </c>
      <c r="C32" s="46"/>
      <c r="D32" s="46"/>
      <c r="E32" s="46">
        <f t="shared" si="4"/>
        <v>1048000</v>
      </c>
      <c r="F32" s="47">
        <v>1048000</v>
      </c>
      <c r="G32" s="48">
        <v>1048000</v>
      </c>
      <c r="H32" s="47">
        <v>192000</v>
      </c>
      <c r="I32" s="48">
        <v>93186</v>
      </c>
      <c r="J32" s="47"/>
      <c r="K32" s="48">
        <v>290866</v>
      </c>
      <c r="L32" s="47"/>
      <c r="M32" s="48">
        <v>300141</v>
      </c>
      <c r="N32" s="47">
        <v>172000</v>
      </c>
      <c r="O32" s="48"/>
      <c r="P32" s="47">
        <f t="shared" si="5"/>
        <v>364000</v>
      </c>
      <c r="Q32" s="48">
        <f t="shared" si="6"/>
        <v>684193</v>
      </c>
      <c r="R32" s="24">
        <f t="shared" si="7"/>
        <v>0</v>
      </c>
      <c r="S32" s="25">
        <f t="shared" si="8"/>
        <v>-100</v>
      </c>
      <c r="T32" s="24">
        <f t="shared" si="9"/>
        <v>34.732824427480921</v>
      </c>
      <c r="U32" s="26">
        <f t="shared" si="10"/>
        <v>65.285591603053433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11067000</v>
      </c>
      <c r="C42" s="52">
        <f t="shared" si="13"/>
        <v>1191000</v>
      </c>
      <c r="D42" s="52">
        <f t="shared" si="13"/>
        <v>0</v>
      </c>
      <c r="E42" s="52">
        <f t="shared" si="13"/>
        <v>12258000</v>
      </c>
      <c r="F42" s="53">
        <f t="shared" si="13"/>
        <v>12258000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11067000</v>
      </c>
      <c r="C43" s="43">
        <f t="shared" si="19"/>
        <v>1191000</v>
      </c>
      <c r="D43" s="43">
        <f t="shared" si="19"/>
        <v>0</v>
      </c>
      <c r="E43" s="43">
        <f t="shared" si="19"/>
        <v>12258000</v>
      </c>
      <c r="F43" s="44">
        <f t="shared" si="19"/>
        <v>12258000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7600000</v>
      </c>
      <c r="C44" s="49">
        <v>1179000</v>
      </c>
      <c r="D44" s="49"/>
      <c r="E44" s="49">
        <f t="shared" ref="E44:E62" si="21">$B44      +$C44      +$D44</f>
        <v>8779000</v>
      </c>
      <c r="F44" s="50">
        <v>8779000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3467000</v>
      </c>
      <c r="C45" s="46">
        <v>12000</v>
      </c>
      <c r="D45" s="46"/>
      <c r="E45" s="46">
        <f t="shared" si="21"/>
        <v>3479000</v>
      </c>
      <c r="F45" s="47">
        <v>3479000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42335000</v>
      </c>
      <c r="C59" s="43">
        <f t="shared" si="26"/>
        <v>-3984000</v>
      </c>
      <c r="D59" s="43">
        <f t="shared" si="26"/>
        <v>0</v>
      </c>
      <c r="E59" s="43">
        <f t="shared" si="26"/>
        <v>38351000</v>
      </c>
      <c r="F59" s="44">
        <f t="shared" si="26"/>
        <v>38351000</v>
      </c>
      <c r="G59" s="45">
        <f t="shared" si="26"/>
        <v>26093000</v>
      </c>
      <c r="H59" s="44">
        <f t="shared" si="26"/>
        <v>2224000</v>
      </c>
      <c r="I59" s="45">
        <f t="shared" si="26"/>
        <v>-1513357</v>
      </c>
      <c r="J59" s="44">
        <f t="shared" si="26"/>
        <v>12313000</v>
      </c>
      <c r="K59" s="45">
        <f t="shared" si="26"/>
        <v>5478070</v>
      </c>
      <c r="L59" s="44">
        <f t="shared" si="26"/>
        <v>500000</v>
      </c>
      <c r="M59" s="45">
        <f t="shared" si="26"/>
        <v>5053557</v>
      </c>
      <c r="N59" s="44">
        <f t="shared" si="26"/>
        <v>5127000</v>
      </c>
      <c r="O59" s="45">
        <f t="shared" si="26"/>
        <v>2125</v>
      </c>
      <c r="P59" s="44">
        <f t="shared" si="26"/>
        <v>20164000</v>
      </c>
      <c r="Q59" s="45">
        <f t="shared" si="26"/>
        <v>9020395</v>
      </c>
      <c r="R59" s="20">
        <f t="shared" si="14"/>
        <v>925.4</v>
      </c>
      <c r="S59" s="21">
        <f t="shared" si="15"/>
        <v>-99.957950409978551</v>
      </c>
      <c r="T59" s="20">
        <f t="shared" si="16"/>
        <v>52.577507757294462</v>
      </c>
      <c r="U59" s="22">
        <f t="shared" si="17"/>
        <v>23.520625277046232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42335000</v>
      </c>
      <c r="C63" s="55">
        <f t="shared" si="30"/>
        <v>-3984000</v>
      </c>
      <c r="D63" s="55">
        <f t="shared" si="30"/>
        <v>0</v>
      </c>
      <c r="E63" s="55">
        <f t="shared" si="30"/>
        <v>38351000</v>
      </c>
      <c r="F63" s="56">
        <f t="shared" si="30"/>
        <v>38351000</v>
      </c>
      <c r="G63" s="57">
        <f t="shared" si="30"/>
        <v>26093000</v>
      </c>
      <c r="H63" s="56">
        <f t="shared" si="30"/>
        <v>2224000</v>
      </c>
      <c r="I63" s="57">
        <f t="shared" si="30"/>
        <v>-1513357</v>
      </c>
      <c r="J63" s="56">
        <f t="shared" si="30"/>
        <v>12313000</v>
      </c>
      <c r="K63" s="57">
        <f t="shared" si="30"/>
        <v>5478070</v>
      </c>
      <c r="L63" s="56">
        <f t="shared" si="30"/>
        <v>500000</v>
      </c>
      <c r="M63" s="58">
        <f t="shared" si="30"/>
        <v>5053557</v>
      </c>
      <c r="N63" s="56">
        <f t="shared" si="30"/>
        <v>5127000</v>
      </c>
      <c r="O63" s="57">
        <f t="shared" si="30"/>
        <v>2125</v>
      </c>
      <c r="P63" s="56">
        <f t="shared" si="30"/>
        <v>20164000</v>
      </c>
      <c r="Q63" s="57">
        <f t="shared" si="30"/>
        <v>9020395</v>
      </c>
      <c r="R63" s="38">
        <f t="shared" si="14"/>
        <v>925.4</v>
      </c>
      <c r="S63" s="39">
        <f t="shared" si="15"/>
        <v>-99.957950409978551</v>
      </c>
      <c r="T63" s="38">
        <f t="shared" si="16"/>
        <v>52.577507757294462</v>
      </c>
      <c r="U63" s="39">
        <f t="shared" si="17"/>
        <v>23.520625277046232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92252000</v>
      </c>
      <c r="C8" s="40">
        <f t="shared" si="0"/>
        <v>26805000</v>
      </c>
      <c r="D8" s="40">
        <f t="shared" si="0"/>
        <v>0</v>
      </c>
      <c r="E8" s="40">
        <f t="shared" si="0"/>
        <v>119057000</v>
      </c>
      <c r="F8" s="41">
        <f t="shared" si="0"/>
        <v>119057000</v>
      </c>
      <c r="G8" s="42">
        <f t="shared" si="0"/>
        <v>119057000</v>
      </c>
      <c r="H8" s="41">
        <f t="shared" si="0"/>
        <v>23945000</v>
      </c>
      <c r="I8" s="42">
        <f t="shared" si="0"/>
        <v>29175659</v>
      </c>
      <c r="J8" s="41">
        <f t="shared" si="0"/>
        <v>29634000</v>
      </c>
      <c r="K8" s="42">
        <f t="shared" si="0"/>
        <v>16243172</v>
      </c>
      <c r="L8" s="41">
        <f t="shared" si="0"/>
        <v>16495000</v>
      </c>
      <c r="M8" s="42">
        <f t="shared" si="0"/>
        <v>31930431</v>
      </c>
      <c r="N8" s="41">
        <f t="shared" si="0"/>
        <v>10254000</v>
      </c>
      <c r="O8" s="42">
        <f t="shared" si="0"/>
        <v>21830834</v>
      </c>
      <c r="P8" s="41">
        <f t="shared" si="0"/>
        <v>80328000</v>
      </c>
      <c r="Q8" s="42">
        <f t="shared" si="0"/>
        <v>99180096</v>
      </c>
      <c r="R8" s="16">
        <f>IF(($L8       =0),0,((($N8       -$L8       )/$L8       )*100))</f>
        <v>-37.835707790239468</v>
      </c>
      <c r="S8" s="17">
        <f>IF(($M8       =0),0,((($O8       -$M8       )/$M8       )*100))</f>
        <v>-31.63000524483995</v>
      </c>
      <c r="T8" s="16">
        <f>IF(($E8       =0),0,(($P8       /$E8       )*100))</f>
        <v>67.470203347976181</v>
      </c>
      <c r="U8" s="18">
        <f>IF(($E8       =0),0,(($Q8       /$E8       )*100))</f>
        <v>83.304716228361215</v>
      </c>
      <c r="V8" s="41">
        <f t="shared" ref="V8:W8" si="1">+V9+V27</f>
        <v>13238000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76247000</v>
      </c>
      <c r="C9" s="43">
        <f t="shared" si="2"/>
        <v>26805000</v>
      </c>
      <c r="D9" s="43">
        <f t="shared" si="2"/>
        <v>0</v>
      </c>
      <c r="E9" s="43">
        <f t="shared" si="2"/>
        <v>103052000</v>
      </c>
      <c r="F9" s="44">
        <f t="shared" si="2"/>
        <v>103052000</v>
      </c>
      <c r="G9" s="45">
        <f t="shared" si="2"/>
        <v>103052000</v>
      </c>
      <c r="H9" s="44">
        <f t="shared" si="2"/>
        <v>21557000</v>
      </c>
      <c r="I9" s="45">
        <f t="shared" si="2"/>
        <v>31929393</v>
      </c>
      <c r="J9" s="44">
        <f t="shared" si="2"/>
        <v>23570000</v>
      </c>
      <c r="K9" s="45">
        <f t="shared" si="2"/>
        <v>12048281</v>
      </c>
      <c r="L9" s="44">
        <f t="shared" si="2"/>
        <v>16211000</v>
      </c>
      <c r="M9" s="45">
        <f t="shared" si="2"/>
        <v>25169877</v>
      </c>
      <c r="N9" s="44">
        <f t="shared" si="2"/>
        <v>9510000</v>
      </c>
      <c r="O9" s="45">
        <f t="shared" si="2"/>
        <v>4530952</v>
      </c>
      <c r="P9" s="44">
        <f t="shared" si="2"/>
        <v>70848000</v>
      </c>
      <c r="Q9" s="45">
        <f t="shared" si="2"/>
        <v>73678503</v>
      </c>
      <c r="R9" s="20">
        <f>IF(($L9       =0),0,((($N9       -$L9       )/$L9       )*100))</f>
        <v>-41.336129788415271</v>
      </c>
      <c r="S9" s="21">
        <f>IF(($M9       =0),0,((($O9       -$M9       )/$M9       )*100))</f>
        <v>-81.998513540610475</v>
      </c>
      <c r="T9" s="20">
        <f>IF(($E9       =0),0,(($P9       /$E9       )*100))</f>
        <v>68.749757404029026</v>
      </c>
      <c r="U9" s="22">
        <f>IF(($E9       =0),0,(($Q9       /$E9       )*100))</f>
        <v>71.496431898459036</v>
      </c>
      <c r="V9" s="44">
        <f t="shared" ref="V9:W9" si="3">SUM(V10:V26)</f>
        <v>12435000</v>
      </c>
      <c r="W9" s="45">
        <f t="shared" si="3"/>
        <v>0</v>
      </c>
    </row>
    <row r="10" spans="1:23" x14ac:dyDescent="0.2">
      <c r="A10" s="23" t="s">
        <v>37</v>
      </c>
      <c r="B10" s="46">
        <v>71487000</v>
      </c>
      <c r="C10" s="46">
        <v>-4781000</v>
      </c>
      <c r="D10" s="46"/>
      <c r="E10" s="46">
        <f t="shared" ref="E10:E41" si="4">$B10      +$C10      +$D10</f>
        <v>66706000</v>
      </c>
      <c r="F10" s="47">
        <v>66706000</v>
      </c>
      <c r="G10" s="48">
        <v>66706000</v>
      </c>
      <c r="H10" s="47">
        <v>21557000</v>
      </c>
      <c r="I10" s="48">
        <v>21836618</v>
      </c>
      <c r="J10" s="47">
        <v>22281000</v>
      </c>
      <c r="K10" s="48">
        <v>7804619</v>
      </c>
      <c r="L10" s="47">
        <v>14915000</v>
      </c>
      <c r="M10" s="48">
        <v>24482471</v>
      </c>
      <c r="N10" s="47">
        <v>7953000</v>
      </c>
      <c r="O10" s="48">
        <v>2977926</v>
      </c>
      <c r="P10" s="47">
        <f t="shared" ref="P10:P41" si="5">$H10      +$J10      +$L10      +$N10</f>
        <v>66706000</v>
      </c>
      <c r="Q10" s="48">
        <f t="shared" ref="Q10:Q41" si="6">$I10      +$K10      +$M10      +$O10</f>
        <v>57101634</v>
      </c>
      <c r="R10" s="24">
        <f t="shared" ref="R10:R41" si="7">IF(($L10      =0),0,((($N10      -$L10      )/$L10      )*100))</f>
        <v>-46.677841099564198</v>
      </c>
      <c r="S10" s="25">
        <f t="shared" ref="S10:S41" si="8">IF(($M10      =0),0,((($O10      -$M10      )/$M10      )*100))</f>
        <v>-87.836497386231969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85.601945851947349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4760000</v>
      </c>
      <c r="C13" s="46">
        <v>-618000</v>
      </c>
      <c r="D13" s="46"/>
      <c r="E13" s="46">
        <f t="shared" si="4"/>
        <v>4142000</v>
      </c>
      <c r="F13" s="47">
        <v>4142000</v>
      </c>
      <c r="G13" s="48">
        <v>4142000</v>
      </c>
      <c r="H13" s="47"/>
      <c r="I13" s="48">
        <v>10092775</v>
      </c>
      <c r="J13" s="47">
        <v>1289000</v>
      </c>
      <c r="K13" s="48">
        <v>4243662</v>
      </c>
      <c r="L13" s="47">
        <v>1296000</v>
      </c>
      <c r="M13" s="48">
        <v>687406</v>
      </c>
      <c r="N13" s="47">
        <v>1557000</v>
      </c>
      <c r="O13" s="48">
        <v>1553026</v>
      </c>
      <c r="P13" s="47">
        <f t="shared" si="5"/>
        <v>4142000</v>
      </c>
      <c r="Q13" s="48">
        <f t="shared" si="6"/>
        <v>16576869</v>
      </c>
      <c r="R13" s="24">
        <f t="shared" si="7"/>
        <v>20.138888888888889</v>
      </c>
      <c r="S13" s="25">
        <f t="shared" si="8"/>
        <v>125.92558109763372</v>
      </c>
      <c r="T13" s="24">
        <f t="shared" si="9"/>
        <v>100</v>
      </c>
      <c r="U13" s="26">
        <f t="shared" si="10"/>
        <v>400.21412361178176</v>
      </c>
      <c r="V13" s="47">
        <v>12435000</v>
      </c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32204000</v>
      </c>
      <c r="D20" s="46"/>
      <c r="E20" s="46">
        <f t="shared" si="4"/>
        <v>32204000</v>
      </c>
      <c r="F20" s="47">
        <v>32204000</v>
      </c>
      <c r="G20" s="48">
        <v>32204000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16005000</v>
      </c>
      <c r="C27" s="43">
        <f t="shared" si="11"/>
        <v>0</v>
      </c>
      <c r="D27" s="43">
        <f t="shared" si="11"/>
        <v>0</v>
      </c>
      <c r="E27" s="43">
        <f t="shared" si="11"/>
        <v>16005000</v>
      </c>
      <c r="F27" s="44">
        <f t="shared" si="11"/>
        <v>16005000</v>
      </c>
      <c r="G27" s="45">
        <f t="shared" si="11"/>
        <v>16005000</v>
      </c>
      <c r="H27" s="44">
        <f t="shared" si="11"/>
        <v>2388000</v>
      </c>
      <c r="I27" s="45">
        <f t="shared" si="11"/>
        <v>-2753734</v>
      </c>
      <c r="J27" s="44">
        <f t="shared" si="11"/>
        <v>6064000</v>
      </c>
      <c r="K27" s="45">
        <f t="shared" si="11"/>
        <v>4194891</v>
      </c>
      <c r="L27" s="44">
        <f t="shared" si="11"/>
        <v>284000</v>
      </c>
      <c r="M27" s="45">
        <f t="shared" si="11"/>
        <v>6760554</v>
      </c>
      <c r="N27" s="44">
        <f t="shared" si="11"/>
        <v>744000</v>
      </c>
      <c r="O27" s="45">
        <f t="shared" si="11"/>
        <v>17299882</v>
      </c>
      <c r="P27" s="44">
        <f t="shared" si="11"/>
        <v>9480000</v>
      </c>
      <c r="Q27" s="45">
        <f t="shared" si="11"/>
        <v>25501593</v>
      </c>
      <c r="R27" s="20">
        <f t="shared" si="7"/>
        <v>161.97183098591549</v>
      </c>
      <c r="S27" s="21">
        <f t="shared" si="8"/>
        <v>155.89444297020628</v>
      </c>
      <c r="T27" s="20">
        <f t="shared" si="9"/>
        <v>59.231490159325205</v>
      </c>
      <c r="U27" s="22">
        <f t="shared" si="10"/>
        <v>159.33516401124649</v>
      </c>
      <c r="V27" s="44">
        <f t="shared" ref="V27:W27" si="12">SUM(V28:V41)</f>
        <v>803000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1770000</v>
      </c>
      <c r="C30" s="46"/>
      <c r="D30" s="46"/>
      <c r="E30" s="46">
        <f t="shared" si="4"/>
        <v>1770000</v>
      </c>
      <c r="F30" s="47">
        <v>1770000</v>
      </c>
      <c r="G30" s="48">
        <v>1770000</v>
      </c>
      <c r="H30" s="47">
        <v>151000</v>
      </c>
      <c r="I30" s="48">
        <v>-3109562</v>
      </c>
      <c r="J30" s="47">
        <v>482000</v>
      </c>
      <c r="K30" s="48">
        <v>482857</v>
      </c>
      <c r="L30" s="47">
        <v>284000</v>
      </c>
      <c r="M30" s="48">
        <v>3729466</v>
      </c>
      <c r="N30" s="47">
        <v>744000</v>
      </c>
      <c r="O30" s="48">
        <v>508728</v>
      </c>
      <c r="P30" s="47">
        <f t="shared" si="5"/>
        <v>1661000</v>
      </c>
      <c r="Q30" s="48">
        <f t="shared" si="6"/>
        <v>1611489</v>
      </c>
      <c r="R30" s="24">
        <f t="shared" si="7"/>
        <v>161.97183098591549</v>
      </c>
      <c r="S30" s="25">
        <f t="shared" si="8"/>
        <v>-86.359226763295339</v>
      </c>
      <c r="T30" s="24">
        <f t="shared" si="9"/>
        <v>93.841807909604526</v>
      </c>
      <c r="U30" s="26">
        <f t="shared" si="10"/>
        <v>91.044576271186443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1750000</v>
      </c>
      <c r="C32" s="46"/>
      <c r="D32" s="46"/>
      <c r="E32" s="46">
        <f t="shared" si="4"/>
        <v>1750000</v>
      </c>
      <c r="F32" s="47">
        <v>1750000</v>
      </c>
      <c r="G32" s="48">
        <v>1750000</v>
      </c>
      <c r="H32" s="47">
        <v>1003000</v>
      </c>
      <c r="I32" s="48">
        <v>355828</v>
      </c>
      <c r="J32" s="47">
        <v>223000</v>
      </c>
      <c r="K32" s="48">
        <v>909201</v>
      </c>
      <c r="L32" s="47"/>
      <c r="M32" s="48">
        <v>398320</v>
      </c>
      <c r="N32" s="47"/>
      <c r="O32" s="48"/>
      <c r="P32" s="47">
        <f t="shared" si="5"/>
        <v>1226000</v>
      </c>
      <c r="Q32" s="48">
        <f t="shared" si="6"/>
        <v>1663349</v>
      </c>
      <c r="R32" s="24">
        <f t="shared" si="7"/>
        <v>0</v>
      </c>
      <c r="S32" s="25">
        <f t="shared" si="8"/>
        <v>-100</v>
      </c>
      <c r="T32" s="24">
        <f t="shared" si="9"/>
        <v>70.057142857142864</v>
      </c>
      <c r="U32" s="26">
        <f t="shared" si="10"/>
        <v>95.048514285714276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5000000</v>
      </c>
      <c r="H35" s="47">
        <v>414000</v>
      </c>
      <c r="I35" s="48"/>
      <c r="J35" s="47"/>
      <c r="K35" s="48">
        <v>-2000000</v>
      </c>
      <c r="L35" s="47"/>
      <c r="M35" s="48">
        <v>2000000</v>
      </c>
      <c r="N35" s="47"/>
      <c r="O35" s="48"/>
      <c r="P35" s="47">
        <f t="shared" si="5"/>
        <v>414000</v>
      </c>
      <c r="Q35" s="48">
        <f t="shared" si="6"/>
        <v>0</v>
      </c>
      <c r="R35" s="24">
        <f t="shared" si="7"/>
        <v>0</v>
      </c>
      <c r="S35" s="25">
        <f t="shared" si="8"/>
        <v>-100</v>
      </c>
      <c r="T35" s="24">
        <f t="shared" si="9"/>
        <v>8.2799999999999994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7485000</v>
      </c>
      <c r="C36" s="46"/>
      <c r="D36" s="46"/>
      <c r="E36" s="46">
        <f t="shared" si="4"/>
        <v>7485000</v>
      </c>
      <c r="F36" s="47">
        <v>7485000</v>
      </c>
      <c r="G36" s="48">
        <v>7485000</v>
      </c>
      <c r="H36" s="47">
        <v>820000</v>
      </c>
      <c r="I36" s="48"/>
      <c r="J36" s="47">
        <v>5359000</v>
      </c>
      <c r="K36" s="48">
        <v>4802833</v>
      </c>
      <c r="L36" s="47"/>
      <c r="M36" s="48">
        <v>632768</v>
      </c>
      <c r="N36" s="47"/>
      <c r="O36" s="48">
        <v>16791154</v>
      </c>
      <c r="P36" s="47">
        <f t="shared" si="5"/>
        <v>6179000</v>
      </c>
      <c r="Q36" s="48">
        <f t="shared" si="6"/>
        <v>22226755</v>
      </c>
      <c r="R36" s="24">
        <f t="shared" si="7"/>
        <v>0</v>
      </c>
      <c r="S36" s="25">
        <f t="shared" si="8"/>
        <v>2553.603532416304</v>
      </c>
      <c r="T36" s="24">
        <f t="shared" si="9"/>
        <v>82.551770207080835</v>
      </c>
      <c r="U36" s="26">
        <f t="shared" si="10"/>
        <v>296.9506346025384</v>
      </c>
      <c r="V36" s="47">
        <v>803000</v>
      </c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96790000</v>
      </c>
      <c r="C42" s="52">
        <f t="shared" si="13"/>
        <v>-1928000</v>
      </c>
      <c r="D42" s="52">
        <f t="shared" si="13"/>
        <v>0</v>
      </c>
      <c r="E42" s="52">
        <f t="shared" si="13"/>
        <v>94862000</v>
      </c>
      <c r="F42" s="53">
        <f t="shared" si="13"/>
        <v>94862000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96790000</v>
      </c>
      <c r="C43" s="43">
        <f t="shared" si="19"/>
        <v>-1928000</v>
      </c>
      <c r="D43" s="43">
        <f t="shared" si="19"/>
        <v>0</v>
      </c>
      <c r="E43" s="43">
        <f t="shared" si="19"/>
        <v>94862000</v>
      </c>
      <c r="F43" s="44">
        <f t="shared" si="19"/>
        <v>94862000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96790000</v>
      </c>
      <c r="C45" s="46">
        <v>-1928000</v>
      </c>
      <c r="D45" s="46"/>
      <c r="E45" s="46">
        <f t="shared" si="21"/>
        <v>94862000</v>
      </c>
      <c r="F45" s="47">
        <v>94862000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189042000</v>
      </c>
      <c r="C59" s="43">
        <f t="shared" si="26"/>
        <v>24877000</v>
      </c>
      <c r="D59" s="43">
        <f t="shared" si="26"/>
        <v>0</v>
      </c>
      <c r="E59" s="43">
        <f t="shared" si="26"/>
        <v>213919000</v>
      </c>
      <c r="F59" s="44">
        <f t="shared" si="26"/>
        <v>213919000</v>
      </c>
      <c r="G59" s="45">
        <f t="shared" si="26"/>
        <v>119057000</v>
      </c>
      <c r="H59" s="44">
        <f t="shared" si="26"/>
        <v>23945000</v>
      </c>
      <c r="I59" s="45">
        <f t="shared" si="26"/>
        <v>29175659</v>
      </c>
      <c r="J59" s="44">
        <f t="shared" si="26"/>
        <v>29634000</v>
      </c>
      <c r="K59" s="45">
        <f t="shared" si="26"/>
        <v>16243172</v>
      </c>
      <c r="L59" s="44">
        <f t="shared" si="26"/>
        <v>16495000</v>
      </c>
      <c r="M59" s="45">
        <f t="shared" si="26"/>
        <v>31930431</v>
      </c>
      <c r="N59" s="44">
        <f t="shared" si="26"/>
        <v>10254000</v>
      </c>
      <c r="O59" s="45">
        <f t="shared" si="26"/>
        <v>21830834</v>
      </c>
      <c r="P59" s="44">
        <f t="shared" si="26"/>
        <v>80328000</v>
      </c>
      <c r="Q59" s="45">
        <f t="shared" si="26"/>
        <v>99180096</v>
      </c>
      <c r="R59" s="20">
        <f t="shared" si="14"/>
        <v>-37.835707790239468</v>
      </c>
      <c r="S59" s="21">
        <f t="shared" si="15"/>
        <v>-31.63000524483995</v>
      </c>
      <c r="T59" s="20">
        <f t="shared" si="16"/>
        <v>37.550661699054317</v>
      </c>
      <c r="U59" s="22">
        <f t="shared" si="17"/>
        <v>46.363388011350096</v>
      </c>
      <c r="V59" s="44">
        <f t="shared" ref="V59:W59" si="27">+V8+V42</f>
        <v>13238000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189042000</v>
      </c>
      <c r="C63" s="55">
        <f t="shared" si="30"/>
        <v>24877000</v>
      </c>
      <c r="D63" s="55">
        <f t="shared" si="30"/>
        <v>0</v>
      </c>
      <c r="E63" s="55">
        <f t="shared" si="30"/>
        <v>213919000</v>
      </c>
      <c r="F63" s="56">
        <f t="shared" si="30"/>
        <v>213919000</v>
      </c>
      <c r="G63" s="57">
        <f t="shared" si="30"/>
        <v>119057000</v>
      </c>
      <c r="H63" s="56">
        <f t="shared" si="30"/>
        <v>23945000</v>
      </c>
      <c r="I63" s="57">
        <f t="shared" si="30"/>
        <v>29175659</v>
      </c>
      <c r="J63" s="56">
        <f t="shared" si="30"/>
        <v>29634000</v>
      </c>
      <c r="K63" s="57">
        <f t="shared" si="30"/>
        <v>16243172</v>
      </c>
      <c r="L63" s="56">
        <f t="shared" si="30"/>
        <v>16495000</v>
      </c>
      <c r="M63" s="58">
        <f t="shared" si="30"/>
        <v>31930431</v>
      </c>
      <c r="N63" s="56">
        <f t="shared" si="30"/>
        <v>10254000</v>
      </c>
      <c r="O63" s="57">
        <f t="shared" si="30"/>
        <v>21830834</v>
      </c>
      <c r="P63" s="56">
        <f t="shared" si="30"/>
        <v>80328000</v>
      </c>
      <c r="Q63" s="57">
        <f t="shared" si="30"/>
        <v>99180096</v>
      </c>
      <c r="R63" s="38">
        <f t="shared" si="14"/>
        <v>-37.835707790239468</v>
      </c>
      <c r="S63" s="39">
        <f t="shared" si="15"/>
        <v>-31.63000524483995</v>
      </c>
      <c r="T63" s="38">
        <f t="shared" si="16"/>
        <v>37.550661699054317</v>
      </c>
      <c r="U63" s="39">
        <f t="shared" si="17"/>
        <v>46.363388011350096</v>
      </c>
      <c r="V63" s="56">
        <f>+V59+V60</f>
        <v>13238000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100764000</v>
      </c>
      <c r="C8" s="40">
        <f t="shared" si="0"/>
        <v>3097000</v>
      </c>
      <c r="D8" s="40">
        <f t="shared" si="0"/>
        <v>0</v>
      </c>
      <c r="E8" s="40">
        <f t="shared" si="0"/>
        <v>103861000</v>
      </c>
      <c r="F8" s="41">
        <f t="shared" si="0"/>
        <v>103861000</v>
      </c>
      <c r="G8" s="42">
        <f t="shared" si="0"/>
        <v>103861000</v>
      </c>
      <c r="H8" s="41">
        <f t="shared" si="0"/>
        <v>26735000</v>
      </c>
      <c r="I8" s="42">
        <f t="shared" si="0"/>
        <v>26205592</v>
      </c>
      <c r="J8" s="41">
        <f t="shared" si="0"/>
        <v>33716000</v>
      </c>
      <c r="K8" s="42">
        <f t="shared" si="0"/>
        <v>33998213</v>
      </c>
      <c r="L8" s="41">
        <f t="shared" si="0"/>
        <v>22687000</v>
      </c>
      <c r="M8" s="42">
        <f t="shared" si="0"/>
        <v>22491890</v>
      </c>
      <c r="N8" s="41">
        <f t="shared" si="0"/>
        <v>10635000</v>
      </c>
      <c r="O8" s="42">
        <f t="shared" si="0"/>
        <v>24917157</v>
      </c>
      <c r="P8" s="41">
        <f t="shared" si="0"/>
        <v>93773000</v>
      </c>
      <c r="Q8" s="42">
        <f t="shared" si="0"/>
        <v>107612852</v>
      </c>
      <c r="R8" s="16">
        <f>IF(($L8       =0),0,((($N8       -$L8       )/$L8       )*100))</f>
        <v>-53.122933838762286</v>
      </c>
      <c r="S8" s="17">
        <f>IF(($M8       =0),0,((($O8       -$M8       )/$M8       )*100))</f>
        <v>10.782851063205449</v>
      </c>
      <c r="T8" s="16">
        <f>IF(($E8       =0),0,(($P8       /$E8       )*100))</f>
        <v>90.287018226283195</v>
      </c>
      <c r="U8" s="18">
        <f>IF(($E8       =0),0,(($Q8       /$E8       )*100))</f>
        <v>103.61237808224453</v>
      </c>
      <c r="V8" s="41">
        <f t="shared" ref="V8:W8" si="1">+V9+V27</f>
        <v>3752000</v>
      </c>
      <c r="W8" s="42">
        <f t="shared" si="1"/>
        <v>3372000</v>
      </c>
    </row>
    <row r="9" spans="1:23" x14ac:dyDescent="0.2">
      <c r="A9" s="19" t="s">
        <v>36</v>
      </c>
      <c r="B9" s="43">
        <f t="shared" ref="B9:Q9" si="2">SUM(B10:B26)</f>
        <v>93352000</v>
      </c>
      <c r="C9" s="43">
        <f t="shared" si="2"/>
        <v>3097000</v>
      </c>
      <c r="D9" s="43">
        <f t="shared" si="2"/>
        <v>0</v>
      </c>
      <c r="E9" s="43">
        <f t="shared" si="2"/>
        <v>96449000</v>
      </c>
      <c r="F9" s="44">
        <f t="shared" si="2"/>
        <v>96449000</v>
      </c>
      <c r="G9" s="45">
        <f t="shared" si="2"/>
        <v>96449000</v>
      </c>
      <c r="H9" s="44">
        <f t="shared" si="2"/>
        <v>25964000</v>
      </c>
      <c r="I9" s="45">
        <f t="shared" si="2"/>
        <v>25647231</v>
      </c>
      <c r="J9" s="44">
        <f t="shared" si="2"/>
        <v>29432000</v>
      </c>
      <c r="K9" s="45">
        <f t="shared" si="2"/>
        <v>29660197</v>
      </c>
      <c r="L9" s="44">
        <f t="shared" si="2"/>
        <v>22149000</v>
      </c>
      <c r="M9" s="45">
        <f t="shared" si="2"/>
        <v>21613851</v>
      </c>
      <c r="N9" s="44">
        <f t="shared" si="2"/>
        <v>10279000</v>
      </c>
      <c r="O9" s="45">
        <f t="shared" si="2"/>
        <v>14654575</v>
      </c>
      <c r="P9" s="44">
        <f t="shared" si="2"/>
        <v>87824000</v>
      </c>
      <c r="Q9" s="45">
        <f t="shared" si="2"/>
        <v>91575854</v>
      </c>
      <c r="R9" s="20">
        <f>IF(($L9       =0),0,((($N9       -$L9       )/$L9       )*100))</f>
        <v>-53.591584270170209</v>
      </c>
      <c r="S9" s="21">
        <f>IF(($M9       =0),0,((($O9       -$M9       )/$M9       )*100))</f>
        <v>-32.198223259705081</v>
      </c>
      <c r="T9" s="20">
        <f>IF(($E9       =0),0,(($P9       /$E9       )*100))</f>
        <v>91.057450051322462</v>
      </c>
      <c r="U9" s="22">
        <f>IF(($E9       =0),0,(($Q9       /$E9       )*100))</f>
        <v>94.947437505832099</v>
      </c>
      <c r="V9" s="44">
        <f t="shared" ref="V9:W9" si="3">SUM(V10:V26)</f>
        <v>3752000</v>
      </c>
      <c r="W9" s="45">
        <f t="shared" si="3"/>
        <v>3372000</v>
      </c>
    </row>
    <row r="10" spans="1:23" x14ac:dyDescent="0.2">
      <c r="A10" s="23" t="s">
        <v>37</v>
      </c>
      <c r="B10" s="46">
        <v>82652000</v>
      </c>
      <c r="C10" s="46">
        <v>-5528000</v>
      </c>
      <c r="D10" s="46"/>
      <c r="E10" s="46">
        <f t="shared" ref="E10:E41" si="4">$B10      +$C10      +$D10</f>
        <v>77124000</v>
      </c>
      <c r="F10" s="47">
        <v>77124000</v>
      </c>
      <c r="G10" s="48">
        <v>77124000</v>
      </c>
      <c r="H10" s="47">
        <v>25964000</v>
      </c>
      <c r="I10" s="48">
        <v>23882349</v>
      </c>
      <c r="J10" s="47">
        <v>23991000</v>
      </c>
      <c r="K10" s="48">
        <v>25975079</v>
      </c>
      <c r="L10" s="47">
        <v>19744000</v>
      </c>
      <c r="M10" s="48">
        <v>19209099</v>
      </c>
      <c r="N10" s="47">
        <v>7425000</v>
      </c>
      <c r="O10" s="48">
        <v>11809328</v>
      </c>
      <c r="P10" s="47">
        <f t="shared" ref="P10:P41" si="5">$H10      +$J10      +$L10      +$N10</f>
        <v>77124000</v>
      </c>
      <c r="Q10" s="48">
        <f t="shared" ref="Q10:Q41" si="6">$I10      +$K10      +$M10      +$O10</f>
        <v>80875855</v>
      </c>
      <c r="R10" s="24">
        <f t="shared" ref="R10:R41" si="7">IF(($L10      =0),0,((($N10      -$L10      )/$L10      )*100))</f>
        <v>-62.393638573743928</v>
      </c>
      <c r="S10" s="25">
        <f t="shared" ref="S10:S41" si="8">IF(($M10      =0),0,((($O10      -$M10      )/$M10      )*100))</f>
        <v>-38.522218038441054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104.86470489082515</v>
      </c>
      <c r="V10" s="47">
        <v>3752000</v>
      </c>
      <c r="W10" s="48">
        <v>3372000</v>
      </c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10700000</v>
      </c>
      <c r="C13" s="46"/>
      <c r="D13" s="46"/>
      <c r="E13" s="46">
        <f t="shared" si="4"/>
        <v>10700000</v>
      </c>
      <c r="F13" s="47">
        <v>10700000</v>
      </c>
      <c r="G13" s="48">
        <v>10700000</v>
      </c>
      <c r="H13" s="47"/>
      <c r="I13" s="48">
        <v>1764882</v>
      </c>
      <c r="J13" s="47">
        <v>5441000</v>
      </c>
      <c r="K13" s="48">
        <v>3685118</v>
      </c>
      <c r="L13" s="47">
        <v>2405000</v>
      </c>
      <c r="M13" s="48">
        <v>2404752</v>
      </c>
      <c r="N13" s="47">
        <v>2854000</v>
      </c>
      <c r="O13" s="48">
        <v>2845247</v>
      </c>
      <c r="P13" s="47">
        <f t="shared" si="5"/>
        <v>10700000</v>
      </c>
      <c r="Q13" s="48">
        <f t="shared" si="6"/>
        <v>10699999</v>
      </c>
      <c r="R13" s="24">
        <f t="shared" si="7"/>
        <v>18.669438669438669</v>
      </c>
      <c r="S13" s="25">
        <f t="shared" si="8"/>
        <v>18.317689308502498</v>
      </c>
      <c r="T13" s="24">
        <f t="shared" si="9"/>
        <v>100</v>
      </c>
      <c r="U13" s="26">
        <f t="shared" si="10"/>
        <v>99.999990654205604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8625000</v>
      </c>
      <c r="D20" s="46"/>
      <c r="E20" s="46">
        <f t="shared" si="4"/>
        <v>8625000</v>
      </c>
      <c r="F20" s="47">
        <v>8625000</v>
      </c>
      <c r="G20" s="48">
        <v>8625000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7412000</v>
      </c>
      <c r="C27" s="43">
        <f t="shared" si="11"/>
        <v>0</v>
      </c>
      <c r="D27" s="43">
        <f t="shared" si="11"/>
        <v>0</v>
      </c>
      <c r="E27" s="43">
        <f t="shared" si="11"/>
        <v>7412000</v>
      </c>
      <c r="F27" s="44">
        <f t="shared" si="11"/>
        <v>7412000</v>
      </c>
      <c r="G27" s="45">
        <f t="shared" si="11"/>
        <v>7412000</v>
      </c>
      <c r="H27" s="44">
        <f t="shared" si="11"/>
        <v>771000</v>
      </c>
      <c r="I27" s="45">
        <f t="shared" si="11"/>
        <v>558361</v>
      </c>
      <c r="J27" s="44">
        <f t="shared" si="11"/>
        <v>4284000</v>
      </c>
      <c r="K27" s="45">
        <f t="shared" si="11"/>
        <v>4338016</v>
      </c>
      <c r="L27" s="44">
        <f t="shared" si="11"/>
        <v>538000</v>
      </c>
      <c r="M27" s="45">
        <f t="shared" si="11"/>
        <v>878039</v>
      </c>
      <c r="N27" s="44">
        <f t="shared" si="11"/>
        <v>356000</v>
      </c>
      <c r="O27" s="45">
        <f t="shared" si="11"/>
        <v>10262582</v>
      </c>
      <c r="P27" s="44">
        <f t="shared" si="11"/>
        <v>5949000</v>
      </c>
      <c r="Q27" s="45">
        <f t="shared" si="11"/>
        <v>16036998</v>
      </c>
      <c r="R27" s="20">
        <f t="shared" si="7"/>
        <v>-33.828996282527882</v>
      </c>
      <c r="S27" s="21">
        <f t="shared" si="8"/>
        <v>1068.8070803233113</v>
      </c>
      <c r="T27" s="20">
        <f t="shared" si="9"/>
        <v>80.261737722611983</v>
      </c>
      <c r="U27" s="22">
        <f t="shared" si="10"/>
        <v>216.36532649757152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1900000</v>
      </c>
      <c r="C30" s="46"/>
      <c r="D30" s="46"/>
      <c r="E30" s="46">
        <f t="shared" si="4"/>
        <v>1900000</v>
      </c>
      <c r="F30" s="47">
        <v>1900000</v>
      </c>
      <c r="G30" s="48">
        <v>1900000</v>
      </c>
      <c r="H30" s="47">
        <v>109000</v>
      </c>
      <c r="I30" s="48">
        <v>180361</v>
      </c>
      <c r="J30" s="47">
        <v>155000</v>
      </c>
      <c r="K30" s="48">
        <v>136824</v>
      </c>
      <c r="L30" s="47">
        <v>157000</v>
      </c>
      <c r="M30" s="48">
        <v>323232</v>
      </c>
      <c r="N30" s="47">
        <v>260000</v>
      </c>
      <c r="O30" s="48">
        <v>1259581</v>
      </c>
      <c r="P30" s="47">
        <f t="shared" si="5"/>
        <v>681000</v>
      </c>
      <c r="Q30" s="48">
        <f t="shared" si="6"/>
        <v>1899998</v>
      </c>
      <c r="R30" s="24">
        <f t="shared" si="7"/>
        <v>65.605095541401269</v>
      </c>
      <c r="S30" s="25">
        <f t="shared" si="8"/>
        <v>289.68326155826156</v>
      </c>
      <c r="T30" s="24">
        <f t="shared" si="9"/>
        <v>35.842105263157897</v>
      </c>
      <c r="U30" s="26">
        <f t="shared" si="10"/>
        <v>99.999894736842109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1512000</v>
      </c>
      <c r="C32" s="46"/>
      <c r="D32" s="46"/>
      <c r="E32" s="46">
        <f t="shared" si="4"/>
        <v>1512000</v>
      </c>
      <c r="F32" s="47">
        <v>1512000</v>
      </c>
      <c r="G32" s="48">
        <v>1512000</v>
      </c>
      <c r="H32" s="47">
        <v>662000</v>
      </c>
      <c r="I32" s="48">
        <v>378000</v>
      </c>
      <c r="J32" s="47">
        <v>129000</v>
      </c>
      <c r="K32" s="48">
        <v>378000</v>
      </c>
      <c r="L32" s="47">
        <v>381000</v>
      </c>
      <c r="M32" s="48">
        <v>378000</v>
      </c>
      <c r="N32" s="47">
        <v>96000</v>
      </c>
      <c r="O32" s="48">
        <v>378000</v>
      </c>
      <c r="P32" s="47">
        <f t="shared" si="5"/>
        <v>1268000</v>
      </c>
      <c r="Q32" s="48">
        <f t="shared" si="6"/>
        <v>1512000</v>
      </c>
      <c r="R32" s="24">
        <f t="shared" si="7"/>
        <v>-74.803149606299215</v>
      </c>
      <c r="S32" s="25">
        <f t="shared" si="8"/>
        <v>0</v>
      </c>
      <c r="T32" s="24">
        <f t="shared" si="9"/>
        <v>83.862433862433861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4000000</v>
      </c>
      <c r="C36" s="46"/>
      <c r="D36" s="46"/>
      <c r="E36" s="46">
        <f t="shared" si="4"/>
        <v>4000000</v>
      </c>
      <c r="F36" s="47">
        <v>4000000</v>
      </c>
      <c r="G36" s="48">
        <v>4000000</v>
      </c>
      <c r="H36" s="47"/>
      <c r="I36" s="48"/>
      <c r="J36" s="47">
        <v>4000000</v>
      </c>
      <c r="K36" s="48">
        <v>3823192</v>
      </c>
      <c r="L36" s="47"/>
      <c r="M36" s="48">
        <v>176807</v>
      </c>
      <c r="N36" s="47"/>
      <c r="O36" s="48">
        <v>8625001</v>
      </c>
      <c r="P36" s="47">
        <f t="shared" si="5"/>
        <v>4000000</v>
      </c>
      <c r="Q36" s="48">
        <f t="shared" si="6"/>
        <v>12625000</v>
      </c>
      <c r="R36" s="24">
        <f t="shared" si="7"/>
        <v>0</v>
      </c>
      <c r="S36" s="25">
        <f t="shared" si="8"/>
        <v>4778.2010893233864</v>
      </c>
      <c r="T36" s="24">
        <f t="shared" si="9"/>
        <v>100</v>
      </c>
      <c r="U36" s="26">
        <f t="shared" si="10"/>
        <v>315.625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27964000</v>
      </c>
      <c r="C42" s="52">
        <f t="shared" si="13"/>
        <v>10436000</v>
      </c>
      <c r="D42" s="52">
        <f t="shared" si="13"/>
        <v>0</v>
      </c>
      <c r="E42" s="52">
        <f t="shared" si="13"/>
        <v>38400000</v>
      </c>
      <c r="F42" s="53">
        <f t="shared" si="13"/>
        <v>38400000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27964000</v>
      </c>
      <c r="C43" s="43">
        <f t="shared" si="19"/>
        <v>10436000</v>
      </c>
      <c r="D43" s="43">
        <f t="shared" si="19"/>
        <v>0</v>
      </c>
      <c r="E43" s="43">
        <f t="shared" si="19"/>
        <v>38400000</v>
      </c>
      <c r="F43" s="44">
        <f t="shared" si="19"/>
        <v>38400000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27964000</v>
      </c>
      <c r="C45" s="46">
        <v>10436000</v>
      </c>
      <c r="D45" s="46"/>
      <c r="E45" s="46">
        <f t="shared" si="21"/>
        <v>38400000</v>
      </c>
      <c r="F45" s="47">
        <v>38400000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128728000</v>
      </c>
      <c r="C59" s="43">
        <f t="shared" si="26"/>
        <v>13533000</v>
      </c>
      <c r="D59" s="43">
        <f t="shared" si="26"/>
        <v>0</v>
      </c>
      <c r="E59" s="43">
        <f t="shared" si="26"/>
        <v>142261000</v>
      </c>
      <c r="F59" s="44">
        <f t="shared" si="26"/>
        <v>142261000</v>
      </c>
      <c r="G59" s="45">
        <f t="shared" si="26"/>
        <v>103861000</v>
      </c>
      <c r="H59" s="44">
        <f t="shared" si="26"/>
        <v>26735000</v>
      </c>
      <c r="I59" s="45">
        <f t="shared" si="26"/>
        <v>26205592</v>
      </c>
      <c r="J59" s="44">
        <f t="shared" si="26"/>
        <v>33716000</v>
      </c>
      <c r="K59" s="45">
        <f t="shared" si="26"/>
        <v>33998213</v>
      </c>
      <c r="L59" s="44">
        <f t="shared" si="26"/>
        <v>22687000</v>
      </c>
      <c r="M59" s="45">
        <f t="shared" si="26"/>
        <v>22491890</v>
      </c>
      <c r="N59" s="44">
        <f t="shared" si="26"/>
        <v>10635000</v>
      </c>
      <c r="O59" s="45">
        <f t="shared" si="26"/>
        <v>24917157</v>
      </c>
      <c r="P59" s="44">
        <f t="shared" si="26"/>
        <v>93773000</v>
      </c>
      <c r="Q59" s="45">
        <f t="shared" si="26"/>
        <v>107612852</v>
      </c>
      <c r="R59" s="20">
        <f t="shared" si="14"/>
        <v>-53.122933838762286</v>
      </c>
      <c r="S59" s="21">
        <f t="shared" si="15"/>
        <v>10.782851063205449</v>
      </c>
      <c r="T59" s="20">
        <f t="shared" si="16"/>
        <v>65.916168169772462</v>
      </c>
      <c r="U59" s="22">
        <f t="shared" si="17"/>
        <v>75.644661572743061</v>
      </c>
      <c r="V59" s="44">
        <f t="shared" ref="V59:W59" si="27">+V8+V42</f>
        <v>3752000</v>
      </c>
      <c r="W59" s="45">
        <f t="shared" si="27"/>
        <v>3372000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128728000</v>
      </c>
      <c r="C63" s="55">
        <f t="shared" si="30"/>
        <v>13533000</v>
      </c>
      <c r="D63" s="55">
        <f t="shared" si="30"/>
        <v>0</v>
      </c>
      <c r="E63" s="55">
        <f t="shared" si="30"/>
        <v>142261000</v>
      </c>
      <c r="F63" s="56">
        <f t="shared" si="30"/>
        <v>142261000</v>
      </c>
      <c r="G63" s="57">
        <f t="shared" si="30"/>
        <v>103861000</v>
      </c>
      <c r="H63" s="56">
        <f t="shared" si="30"/>
        <v>26735000</v>
      </c>
      <c r="I63" s="57">
        <f t="shared" si="30"/>
        <v>26205592</v>
      </c>
      <c r="J63" s="56">
        <f t="shared" si="30"/>
        <v>33716000</v>
      </c>
      <c r="K63" s="57">
        <f t="shared" si="30"/>
        <v>33998213</v>
      </c>
      <c r="L63" s="56">
        <f t="shared" si="30"/>
        <v>22687000</v>
      </c>
      <c r="M63" s="58">
        <f t="shared" si="30"/>
        <v>22491890</v>
      </c>
      <c r="N63" s="56">
        <f t="shared" si="30"/>
        <v>10635000</v>
      </c>
      <c r="O63" s="57">
        <f t="shared" si="30"/>
        <v>24917157</v>
      </c>
      <c r="P63" s="56">
        <f t="shared" si="30"/>
        <v>93773000</v>
      </c>
      <c r="Q63" s="57">
        <f t="shared" si="30"/>
        <v>107612852</v>
      </c>
      <c r="R63" s="38">
        <f t="shared" si="14"/>
        <v>-53.122933838762286</v>
      </c>
      <c r="S63" s="39">
        <f t="shared" si="15"/>
        <v>10.782851063205449</v>
      </c>
      <c r="T63" s="38">
        <f t="shared" si="16"/>
        <v>65.916168169772462</v>
      </c>
      <c r="U63" s="39">
        <f t="shared" si="17"/>
        <v>75.644661572743061</v>
      </c>
      <c r="V63" s="56">
        <f>+V59+V60</f>
        <v>3752000</v>
      </c>
      <c r="W63" s="57">
        <f>+W59+W60</f>
        <v>3372000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21608000</v>
      </c>
      <c r="C8" s="40">
        <f t="shared" si="0"/>
        <v>15955000</v>
      </c>
      <c r="D8" s="40">
        <f t="shared" si="0"/>
        <v>0</v>
      </c>
      <c r="E8" s="40">
        <f t="shared" si="0"/>
        <v>37563000</v>
      </c>
      <c r="F8" s="41">
        <f t="shared" si="0"/>
        <v>37563000</v>
      </c>
      <c r="G8" s="42">
        <f t="shared" si="0"/>
        <v>37563000</v>
      </c>
      <c r="H8" s="41">
        <f t="shared" si="0"/>
        <v>2617000</v>
      </c>
      <c r="I8" s="42">
        <f t="shared" si="0"/>
        <v>5687546</v>
      </c>
      <c r="J8" s="41">
        <f t="shared" si="0"/>
        <v>8766000</v>
      </c>
      <c r="K8" s="42">
        <f t="shared" si="0"/>
        <v>6414691</v>
      </c>
      <c r="L8" s="41">
        <f t="shared" si="0"/>
        <v>4354000</v>
      </c>
      <c r="M8" s="42">
        <f t="shared" si="0"/>
        <v>3626785</v>
      </c>
      <c r="N8" s="41">
        <f t="shared" si="0"/>
        <v>3127000</v>
      </c>
      <c r="O8" s="42">
        <f t="shared" si="0"/>
        <v>6677036</v>
      </c>
      <c r="P8" s="41">
        <f t="shared" si="0"/>
        <v>18864000</v>
      </c>
      <c r="Q8" s="42">
        <f t="shared" si="0"/>
        <v>22406058</v>
      </c>
      <c r="R8" s="16">
        <f>IF(($L8       =0),0,((($N8       -$L8       )/$L8       )*100))</f>
        <v>-28.180983004134131</v>
      </c>
      <c r="S8" s="17">
        <f>IF(($M8       =0),0,((($O8       -$M8       )/$M8       )*100))</f>
        <v>84.103441477782653</v>
      </c>
      <c r="T8" s="16">
        <f>IF(($E8       =0),0,(($P8       /$E8       )*100))</f>
        <v>50.219631019886592</v>
      </c>
      <c r="U8" s="18">
        <f>IF(($E8       =0),0,(($Q8       /$E8       )*100))</f>
        <v>59.649277214280005</v>
      </c>
      <c r="V8" s="41">
        <f t="shared" ref="V8:W8" si="1">+V9+V27</f>
        <v>2263000</v>
      </c>
      <c r="W8" s="42">
        <f t="shared" si="1"/>
        <v>2263000</v>
      </c>
    </row>
    <row r="9" spans="1:23" x14ac:dyDescent="0.2">
      <c r="A9" s="19" t="s">
        <v>36</v>
      </c>
      <c r="B9" s="43">
        <f t="shared" ref="B9:Q9" si="2">SUM(B10:B26)</f>
        <v>18185000</v>
      </c>
      <c r="C9" s="43">
        <f t="shared" si="2"/>
        <v>-1465000</v>
      </c>
      <c r="D9" s="43">
        <f t="shared" si="2"/>
        <v>0</v>
      </c>
      <c r="E9" s="43">
        <f t="shared" si="2"/>
        <v>16720000</v>
      </c>
      <c r="F9" s="44">
        <f t="shared" si="2"/>
        <v>16720000</v>
      </c>
      <c r="G9" s="45">
        <f t="shared" si="2"/>
        <v>16720000</v>
      </c>
      <c r="H9" s="44">
        <f t="shared" si="2"/>
        <v>1649000</v>
      </c>
      <c r="I9" s="45">
        <f t="shared" si="2"/>
        <v>4675314</v>
      </c>
      <c r="J9" s="44">
        <f t="shared" si="2"/>
        <v>7147000</v>
      </c>
      <c r="K9" s="45">
        <f t="shared" si="2"/>
        <v>5434488</v>
      </c>
      <c r="L9" s="44">
        <f t="shared" si="2"/>
        <v>3897000</v>
      </c>
      <c r="M9" s="45">
        <f t="shared" si="2"/>
        <v>3010472</v>
      </c>
      <c r="N9" s="44">
        <f t="shared" si="2"/>
        <v>2789000</v>
      </c>
      <c r="O9" s="45">
        <f t="shared" si="2"/>
        <v>5862783</v>
      </c>
      <c r="P9" s="44">
        <f t="shared" si="2"/>
        <v>15482000</v>
      </c>
      <c r="Q9" s="45">
        <f t="shared" si="2"/>
        <v>18983057</v>
      </c>
      <c r="R9" s="20">
        <f>IF(($L9       =0),0,((($N9       -$L9       )/$L9       )*100))</f>
        <v>-28.432127277392865</v>
      </c>
      <c r="S9" s="21">
        <f>IF(($M9       =0),0,((($O9       -$M9       )/$M9       )*100))</f>
        <v>94.746305562715747</v>
      </c>
      <c r="T9" s="20">
        <f>IF(($E9       =0),0,(($P9       /$E9       )*100))</f>
        <v>92.595693779904309</v>
      </c>
      <c r="U9" s="22">
        <f>IF(($E9       =0),0,(($Q9       /$E9       )*100))</f>
        <v>113.53502990430621</v>
      </c>
      <c r="V9" s="44">
        <f t="shared" ref="V9:W9" si="3">SUM(V10:V26)</f>
        <v>2263000</v>
      </c>
      <c r="W9" s="45">
        <f t="shared" si="3"/>
        <v>2263000</v>
      </c>
    </row>
    <row r="10" spans="1:23" x14ac:dyDescent="0.2">
      <c r="A10" s="23" t="s">
        <v>37</v>
      </c>
      <c r="B10" s="46">
        <v>12560000</v>
      </c>
      <c r="C10" s="46">
        <v>-840000</v>
      </c>
      <c r="D10" s="46"/>
      <c r="E10" s="46">
        <f t="shared" ref="E10:E41" si="4">$B10      +$C10      +$D10</f>
        <v>11720000</v>
      </c>
      <c r="F10" s="47">
        <v>11720000</v>
      </c>
      <c r="G10" s="48">
        <v>11720000</v>
      </c>
      <c r="H10" s="47">
        <v>1649000</v>
      </c>
      <c r="I10" s="48">
        <v>4675314</v>
      </c>
      <c r="J10" s="47">
        <v>6302000</v>
      </c>
      <c r="K10" s="48">
        <v>4590166</v>
      </c>
      <c r="L10" s="47">
        <v>1068000</v>
      </c>
      <c r="M10" s="48">
        <v>1233539</v>
      </c>
      <c r="N10" s="47">
        <v>1486000</v>
      </c>
      <c r="O10" s="48">
        <v>3325125</v>
      </c>
      <c r="P10" s="47">
        <f t="shared" ref="P10:P41" si="5">$H10      +$J10      +$L10      +$N10</f>
        <v>10505000</v>
      </c>
      <c r="Q10" s="48">
        <f t="shared" ref="Q10:Q41" si="6">$I10      +$K10      +$M10      +$O10</f>
        <v>13824144</v>
      </c>
      <c r="R10" s="24">
        <f t="shared" ref="R10:R41" si="7">IF(($L10      =0),0,((($N10      -$L10      )/$L10      )*100))</f>
        <v>39.138576779026216</v>
      </c>
      <c r="S10" s="25">
        <f t="shared" ref="S10:S41" si="8">IF(($M10      =0),0,((($O10      -$M10      )/$M10      )*100))</f>
        <v>169.55977881526243</v>
      </c>
      <c r="T10" s="24">
        <f t="shared" ref="T10:T41" si="9">IF(($E10      =0),0,(($P10      /$E10      )*100))</f>
        <v>89.63310580204778</v>
      </c>
      <c r="U10" s="26">
        <f t="shared" ref="U10:U41" si="10">IF(($E10      =0),0,(($Q10      /$E10      )*100))</f>
        <v>117.9534470989761</v>
      </c>
      <c r="V10" s="47">
        <v>2104000</v>
      </c>
      <c r="W10" s="48">
        <v>2104000</v>
      </c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5625000</v>
      </c>
      <c r="C13" s="46">
        <v>-625000</v>
      </c>
      <c r="D13" s="46"/>
      <c r="E13" s="46">
        <f t="shared" si="4"/>
        <v>5000000</v>
      </c>
      <c r="F13" s="47">
        <v>5000000</v>
      </c>
      <c r="G13" s="48">
        <v>5000000</v>
      </c>
      <c r="H13" s="47"/>
      <c r="I13" s="48"/>
      <c r="J13" s="47">
        <v>845000</v>
      </c>
      <c r="K13" s="48">
        <v>844322</v>
      </c>
      <c r="L13" s="47">
        <v>2829000</v>
      </c>
      <c r="M13" s="48">
        <v>1776933</v>
      </c>
      <c r="N13" s="47">
        <v>1303000</v>
      </c>
      <c r="O13" s="48">
        <v>2537658</v>
      </c>
      <c r="P13" s="47">
        <f t="shared" si="5"/>
        <v>4977000</v>
      </c>
      <c r="Q13" s="48">
        <f t="shared" si="6"/>
        <v>5158913</v>
      </c>
      <c r="R13" s="24">
        <f t="shared" si="7"/>
        <v>-53.941322021915873</v>
      </c>
      <c r="S13" s="25">
        <f t="shared" si="8"/>
        <v>42.811124561252448</v>
      </c>
      <c r="T13" s="24">
        <f t="shared" si="9"/>
        <v>99.539999999999992</v>
      </c>
      <c r="U13" s="26">
        <f t="shared" si="10"/>
        <v>103.17826000000001</v>
      </c>
      <c r="V13" s="47">
        <v>159000</v>
      </c>
      <c r="W13" s="48">
        <v>159000</v>
      </c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3423000</v>
      </c>
      <c r="C27" s="43">
        <f t="shared" si="11"/>
        <v>17420000</v>
      </c>
      <c r="D27" s="43">
        <f t="shared" si="11"/>
        <v>0</v>
      </c>
      <c r="E27" s="43">
        <f t="shared" si="11"/>
        <v>20843000</v>
      </c>
      <c r="F27" s="44">
        <f t="shared" si="11"/>
        <v>20843000</v>
      </c>
      <c r="G27" s="45">
        <f t="shared" si="11"/>
        <v>20843000</v>
      </c>
      <c r="H27" s="44">
        <f t="shared" si="11"/>
        <v>968000</v>
      </c>
      <c r="I27" s="45">
        <f t="shared" si="11"/>
        <v>1012232</v>
      </c>
      <c r="J27" s="44">
        <f t="shared" si="11"/>
        <v>1619000</v>
      </c>
      <c r="K27" s="45">
        <f t="shared" si="11"/>
        <v>980203</v>
      </c>
      <c r="L27" s="44">
        <f t="shared" si="11"/>
        <v>457000</v>
      </c>
      <c r="M27" s="45">
        <f t="shared" si="11"/>
        <v>616313</v>
      </c>
      <c r="N27" s="44">
        <f t="shared" si="11"/>
        <v>338000</v>
      </c>
      <c r="O27" s="45">
        <f t="shared" si="11"/>
        <v>814253</v>
      </c>
      <c r="P27" s="44">
        <f t="shared" si="11"/>
        <v>3382000</v>
      </c>
      <c r="Q27" s="45">
        <f t="shared" si="11"/>
        <v>3423001</v>
      </c>
      <c r="R27" s="20">
        <f t="shared" si="7"/>
        <v>-26.039387308533918</v>
      </c>
      <c r="S27" s="21">
        <f t="shared" si="8"/>
        <v>32.116797795925123</v>
      </c>
      <c r="T27" s="20">
        <f t="shared" si="9"/>
        <v>16.226071103008206</v>
      </c>
      <c r="U27" s="22">
        <f t="shared" si="10"/>
        <v>16.422784627932639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858000</v>
      </c>
      <c r="I30" s="48">
        <v>899832</v>
      </c>
      <c r="J30" s="47">
        <v>1508000</v>
      </c>
      <c r="K30" s="48">
        <v>826196</v>
      </c>
      <c r="L30" s="47">
        <v>83000</v>
      </c>
      <c r="M30" s="48">
        <v>272846</v>
      </c>
      <c r="N30" s="47"/>
      <c r="O30" s="48">
        <v>451127</v>
      </c>
      <c r="P30" s="47">
        <f t="shared" si="5"/>
        <v>2449000</v>
      </c>
      <c r="Q30" s="48">
        <f t="shared" si="6"/>
        <v>2450001</v>
      </c>
      <c r="R30" s="24">
        <f t="shared" si="7"/>
        <v>-100</v>
      </c>
      <c r="S30" s="25">
        <f t="shared" si="8"/>
        <v>65.341254773755168</v>
      </c>
      <c r="T30" s="24">
        <f t="shared" si="9"/>
        <v>99.959183673469383</v>
      </c>
      <c r="U30" s="26">
        <f t="shared" si="10"/>
        <v>100.00004081632655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973000</v>
      </c>
      <c r="C32" s="46"/>
      <c r="D32" s="46"/>
      <c r="E32" s="46">
        <f t="shared" si="4"/>
        <v>973000</v>
      </c>
      <c r="F32" s="47">
        <v>973000</v>
      </c>
      <c r="G32" s="48">
        <v>973000</v>
      </c>
      <c r="H32" s="47">
        <v>110000</v>
      </c>
      <c r="I32" s="48">
        <v>112400</v>
      </c>
      <c r="J32" s="47">
        <v>111000</v>
      </c>
      <c r="K32" s="48">
        <v>154007</v>
      </c>
      <c r="L32" s="47">
        <v>374000</v>
      </c>
      <c r="M32" s="48">
        <v>343467</v>
      </c>
      <c r="N32" s="47">
        <v>338000</v>
      </c>
      <c r="O32" s="48">
        <v>363126</v>
      </c>
      <c r="P32" s="47">
        <f t="shared" si="5"/>
        <v>933000</v>
      </c>
      <c r="Q32" s="48">
        <f t="shared" si="6"/>
        <v>973000</v>
      </c>
      <c r="R32" s="24">
        <f t="shared" si="7"/>
        <v>-9.6256684491978604</v>
      </c>
      <c r="S32" s="25">
        <f t="shared" si="8"/>
        <v>5.7236939793342589</v>
      </c>
      <c r="T32" s="24">
        <f t="shared" si="9"/>
        <v>95.889003083247687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17420000</v>
      </c>
      <c r="D36" s="46"/>
      <c r="E36" s="46">
        <f t="shared" si="4"/>
        <v>17420000</v>
      </c>
      <c r="F36" s="47">
        <v>17420000</v>
      </c>
      <c r="G36" s="48">
        <v>17420000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11705000</v>
      </c>
      <c r="C42" s="52">
        <f t="shared" si="13"/>
        <v>-1277000</v>
      </c>
      <c r="D42" s="52">
        <f t="shared" si="13"/>
        <v>0</v>
      </c>
      <c r="E42" s="52">
        <f t="shared" si="13"/>
        <v>10428000</v>
      </c>
      <c r="F42" s="53">
        <f t="shared" si="13"/>
        <v>10428000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11705000</v>
      </c>
      <c r="C43" s="43">
        <f t="shared" si="19"/>
        <v>-1277000</v>
      </c>
      <c r="D43" s="43">
        <f t="shared" si="19"/>
        <v>0</v>
      </c>
      <c r="E43" s="43">
        <f t="shared" si="19"/>
        <v>10428000</v>
      </c>
      <c r="F43" s="44">
        <f t="shared" si="19"/>
        <v>10428000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11705000</v>
      </c>
      <c r="C45" s="46">
        <v>-1277000</v>
      </c>
      <c r="D45" s="46"/>
      <c r="E45" s="46">
        <f t="shared" si="21"/>
        <v>10428000</v>
      </c>
      <c r="F45" s="47">
        <v>10428000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33313000</v>
      </c>
      <c r="C59" s="43">
        <f t="shared" si="26"/>
        <v>14678000</v>
      </c>
      <c r="D59" s="43">
        <f t="shared" si="26"/>
        <v>0</v>
      </c>
      <c r="E59" s="43">
        <f t="shared" si="26"/>
        <v>47991000</v>
      </c>
      <c r="F59" s="44">
        <f t="shared" si="26"/>
        <v>47991000</v>
      </c>
      <c r="G59" s="45">
        <f t="shared" si="26"/>
        <v>37563000</v>
      </c>
      <c r="H59" s="44">
        <f t="shared" si="26"/>
        <v>2617000</v>
      </c>
      <c r="I59" s="45">
        <f t="shared" si="26"/>
        <v>5687546</v>
      </c>
      <c r="J59" s="44">
        <f t="shared" si="26"/>
        <v>8766000</v>
      </c>
      <c r="K59" s="45">
        <f t="shared" si="26"/>
        <v>6414691</v>
      </c>
      <c r="L59" s="44">
        <f t="shared" si="26"/>
        <v>4354000</v>
      </c>
      <c r="M59" s="45">
        <f t="shared" si="26"/>
        <v>3626785</v>
      </c>
      <c r="N59" s="44">
        <f t="shared" si="26"/>
        <v>3127000</v>
      </c>
      <c r="O59" s="45">
        <f t="shared" si="26"/>
        <v>6677036</v>
      </c>
      <c r="P59" s="44">
        <f t="shared" si="26"/>
        <v>18864000</v>
      </c>
      <c r="Q59" s="45">
        <f t="shared" si="26"/>
        <v>22406058</v>
      </c>
      <c r="R59" s="20">
        <f t="shared" si="14"/>
        <v>-28.180983004134131</v>
      </c>
      <c r="S59" s="21">
        <f t="shared" si="15"/>
        <v>84.103441477782653</v>
      </c>
      <c r="T59" s="20">
        <f t="shared" si="16"/>
        <v>39.307370131899731</v>
      </c>
      <c r="U59" s="22">
        <f t="shared" si="17"/>
        <v>46.688041507782707</v>
      </c>
      <c r="V59" s="44">
        <f t="shared" ref="V59:W59" si="27">+V8+V42</f>
        <v>2263000</v>
      </c>
      <c r="W59" s="45">
        <f t="shared" si="27"/>
        <v>2263000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33313000</v>
      </c>
      <c r="C63" s="55">
        <f t="shared" si="30"/>
        <v>14678000</v>
      </c>
      <c r="D63" s="55">
        <f t="shared" si="30"/>
        <v>0</v>
      </c>
      <c r="E63" s="55">
        <f t="shared" si="30"/>
        <v>47991000</v>
      </c>
      <c r="F63" s="56">
        <f t="shared" si="30"/>
        <v>47991000</v>
      </c>
      <c r="G63" s="57">
        <f t="shared" si="30"/>
        <v>37563000</v>
      </c>
      <c r="H63" s="56">
        <f t="shared" si="30"/>
        <v>2617000</v>
      </c>
      <c r="I63" s="57">
        <f t="shared" si="30"/>
        <v>5687546</v>
      </c>
      <c r="J63" s="56">
        <f t="shared" si="30"/>
        <v>8766000</v>
      </c>
      <c r="K63" s="57">
        <f t="shared" si="30"/>
        <v>6414691</v>
      </c>
      <c r="L63" s="56">
        <f t="shared" si="30"/>
        <v>4354000</v>
      </c>
      <c r="M63" s="58">
        <f t="shared" si="30"/>
        <v>3626785</v>
      </c>
      <c r="N63" s="56">
        <f t="shared" si="30"/>
        <v>3127000</v>
      </c>
      <c r="O63" s="57">
        <f t="shared" si="30"/>
        <v>6677036</v>
      </c>
      <c r="P63" s="56">
        <f t="shared" si="30"/>
        <v>18864000</v>
      </c>
      <c r="Q63" s="57">
        <f t="shared" si="30"/>
        <v>22406058</v>
      </c>
      <c r="R63" s="38">
        <f t="shared" si="14"/>
        <v>-28.180983004134131</v>
      </c>
      <c r="S63" s="39">
        <f t="shared" si="15"/>
        <v>84.103441477782653</v>
      </c>
      <c r="T63" s="38">
        <f t="shared" si="16"/>
        <v>39.307370131899731</v>
      </c>
      <c r="U63" s="39">
        <f t="shared" si="17"/>
        <v>46.688041507782707</v>
      </c>
      <c r="V63" s="56">
        <f>+V59+V60</f>
        <v>2263000</v>
      </c>
      <c r="W63" s="57">
        <f>+W59+W60</f>
        <v>2263000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41186000</v>
      </c>
      <c r="C8" s="40">
        <f t="shared" si="0"/>
        <v>23306000</v>
      </c>
      <c r="D8" s="40">
        <f t="shared" si="0"/>
        <v>0</v>
      </c>
      <c r="E8" s="40">
        <f t="shared" si="0"/>
        <v>64492000</v>
      </c>
      <c r="F8" s="41">
        <f t="shared" si="0"/>
        <v>64492000</v>
      </c>
      <c r="G8" s="42">
        <f t="shared" si="0"/>
        <v>64492000</v>
      </c>
      <c r="H8" s="41">
        <f t="shared" si="0"/>
        <v>12711000</v>
      </c>
      <c r="I8" s="42">
        <f t="shared" si="0"/>
        <v>0</v>
      </c>
      <c r="J8" s="41">
        <f t="shared" si="0"/>
        <v>14620000</v>
      </c>
      <c r="K8" s="42">
        <f t="shared" si="0"/>
        <v>19566504</v>
      </c>
      <c r="L8" s="41">
        <f t="shared" si="0"/>
        <v>7718000</v>
      </c>
      <c r="M8" s="42">
        <f t="shared" si="0"/>
        <v>16882640</v>
      </c>
      <c r="N8" s="41">
        <f t="shared" si="0"/>
        <v>2641000</v>
      </c>
      <c r="O8" s="42">
        <f t="shared" si="0"/>
        <v>9220683</v>
      </c>
      <c r="P8" s="41">
        <f t="shared" si="0"/>
        <v>37690000</v>
      </c>
      <c r="Q8" s="42">
        <f t="shared" si="0"/>
        <v>45669827</v>
      </c>
      <c r="R8" s="16">
        <f>IF(($L8       =0),0,((($N8       -$L8       )/$L8       )*100))</f>
        <v>-65.781290489764189</v>
      </c>
      <c r="S8" s="17">
        <f>IF(($M8       =0),0,((($O8       -$M8       )/$M8       )*100))</f>
        <v>-45.383642605658828</v>
      </c>
      <c r="T8" s="16">
        <f>IF(($E8       =0),0,(($P8       /$E8       )*100))</f>
        <v>58.441357067543265</v>
      </c>
      <c r="U8" s="18">
        <f>IF(($E8       =0),0,(($Q8       /$E8       )*100))</f>
        <v>70.814716553991204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32976000</v>
      </c>
      <c r="C9" s="43">
        <f t="shared" si="2"/>
        <v>23306000</v>
      </c>
      <c r="D9" s="43">
        <f t="shared" si="2"/>
        <v>0</v>
      </c>
      <c r="E9" s="43">
        <f t="shared" si="2"/>
        <v>56282000</v>
      </c>
      <c r="F9" s="44">
        <f t="shared" si="2"/>
        <v>56282000</v>
      </c>
      <c r="G9" s="45">
        <f t="shared" si="2"/>
        <v>56282000</v>
      </c>
      <c r="H9" s="44">
        <f t="shared" si="2"/>
        <v>9709000</v>
      </c>
      <c r="I9" s="45">
        <f t="shared" si="2"/>
        <v>0</v>
      </c>
      <c r="J9" s="44">
        <f t="shared" si="2"/>
        <v>11210000</v>
      </c>
      <c r="K9" s="45">
        <f t="shared" si="2"/>
        <v>16841120</v>
      </c>
      <c r="L9" s="44">
        <f t="shared" si="2"/>
        <v>7589000</v>
      </c>
      <c r="M9" s="45">
        <f t="shared" si="2"/>
        <v>10424886</v>
      </c>
      <c r="N9" s="44">
        <f t="shared" si="2"/>
        <v>2262000</v>
      </c>
      <c r="O9" s="45">
        <f t="shared" si="2"/>
        <v>3503994</v>
      </c>
      <c r="P9" s="44">
        <f t="shared" si="2"/>
        <v>30770000</v>
      </c>
      <c r="Q9" s="45">
        <f t="shared" si="2"/>
        <v>30770000</v>
      </c>
      <c r="R9" s="20">
        <f>IF(($L9       =0),0,((($N9       -$L9       )/$L9       )*100))</f>
        <v>-70.193701409935443</v>
      </c>
      <c r="S9" s="21">
        <f>IF(($M9       =0),0,((($O9       -$M9       )/$M9       )*100))</f>
        <v>-66.388179208866177</v>
      </c>
      <c r="T9" s="20">
        <f>IF(($E9       =0),0,(($P9       /$E9       )*100))</f>
        <v>54.671120429266907</v>
      </c>
      <c r="U9" s="22">
        <f>IF(($E9       =0),0,(($Q9       /$E9       )*100))</f>
        <v>54.671120429266907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32976000</v>
      </c>
      <c r="C10" s="46">
        <v>-2206000</v>
      </c>
      <c r="D10" s="46"/>
      <c r="E10" s="46">
        <f t="shared" ref="E10:E41" si="4">$B10      +$C10      +$D10</f>
        <v>30770000</v>
      </c>
      <c r="F10" s="47">
        <v>30770000</v>
      </c>
      <c r="G10" s="48">
        <v>30770000</v>
      </c>
      <c r="H10" s="47">
        <v>9709000</v>
      </c>
      <c r="I10" s="48"/>
      <c r="J10" s="47">
        <v>11210000</v>
      </c>
      <c r="K10" s="48">
        <v>16841120</v>
      </c>
      <c r="L10" s="47">
        <v>7589000</v>
      </c>
      <c r="M10" s="48">
        <v>10424886</v>
      </c>
      <c r="N10" s="47">
        <v>2262000</v>
      </c>
      <c r="O10" s="48">
        <v>3503994</v>
      </c>
      <c r="P10" s="47">
        <f t="shared" ref="P10:P41" si="5">$H10      +$J10      +$L10      +$N10</f>
        <v>30770000</v>
      </c>
      <c r="Q10" s="48">
        <f t="shared" ref="Q10:Q41" si="6">$I10      +$K10      +$M10      +$O10</f>
        <v>30770000</v>
      </c>
      <c r="R10" s="24">
        <f t="shared" ref="R10:R41" si="7">IF(($L10      =0),0,((($N10      -$L10      )/$L10      )*100))</f>
        <v>-70.193701409935443</v>
      </c>
      <c r="S10" s="25">
        <f t="shared" ref="S10:S41" si="8">IF(($M10      =0),0,((($O10      -$M10      )/$M10      )*100))</f>
        <v>-66.388179208866177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25512000</v>
      </c>
      <c r="D20" s="46"/>
      <c r="E20" s="46">
        <f t="shared" si="4"/>
        <v>25512000</v>
      </c>
      <c r="F20" s="47">
        <v>25512000</v>
      </c>
      <c r="G20" s="48">
        <v>25512000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8210000</v>
      </c>
      <c r="C27" s="43">
        <f t="shared" si="11"/>
        <v>0</v>
      </c>
      <c r="D27" s="43">
        <f t="shared" si="11"/>
        <v>0</v>
      </c>
      <c r="E27" s="43">
        <f t="shared" si="11"/>
        <v>8210000</v>
      </c>
      <c r="F27" s="44">
        <f t="shared" si="11"/>
        <v>8210000</v>
      </c>
      <c r="G27" s="45">
        <f t="shared" si="11"/>
        <v>8210000</v>
      </c>
      <c r="H27" s="44">
        <f t="shared" si="11"/>
        <v>3002000</v>
      </c>
      <c r="I27" s="45">
        <f t="shared" si="11"/>
        <v>0</v>
      </c>
      <c r="J27" s="44">
        <f t="shared" si="11"/>
        <v>3410000</v>
      </c>
      <c r="K27" s="45">
        <f t="shared" si="11"/>
        <v>2725384</v>
      </c>
      <c r="L27" s="44">
        <f t="shared" si="11"/>
        <v>129000</v>
      </c>
      <c r="M27" s="45">
        <f t="shared" si="11"/>
        <v>6457754</v>
      </c>
      <c r="N27" s="44">
        <f t="shared" si="11"/>
        <v>379000</v>
      </c>
      <c r="O27" s="45">
        <f t="shared" si="11"/>
        <v>5716689</v>
      </c>
      <c r="P27" s="44">
        <f t="shared" si="11"/>
        <v>6920000</v>
      </c>
      <c r="Q27" s="45">
        <f t="shared" si="11"/>
        <v>14899827</v>
      </c>
      <c r="R27" s="20">
        <f t="shared" si="7"/>
        <v>193.79844961240309</v>
      </c>
      <c r="S27" s="21">
        <f t="shared" si="8"/>
        <v>-11.475584235633628</v>
      </c>
      <c r="T27" s="20">
        <f t="shared" si="9"/>
        <v>84.287454323995121</v>
      </c>
      <c r="U27" s="22">
        <f t="shared" si="10"/>
        <v>181.48388550548111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1122000</v>
      </c>
      <c r="I30" s="48"/>
      <c r="J30" s="47">
        <v>431000</v>
      </c>
      <c r="K30" s="48">
        <v>1415384</v>
      </c>
      <c r="L30" s="47">
        <v>129000</v>
      </c>
      <c r="M30" s="48">
        <v>398789</v>
      </c>
      <c r="N30" s="47">
        <v>379000</v>
      </c>
      <c r="O30" s="48">
        <v>385828</v>
      </c>
      <c r="P30" s="47">
        <f t="shared" si="5"/>
        <v>2061000</v>
      </c>
      <c r="Q30" s="48">
        <f t="shared" si="6"/>
        <v>2200001</v>
      </c>
      <c r="R30" s="24">
        <f t="shared" si="7"/>
        <v>193.79844961240309</v>
      </c>
      <c r="S30" s="25">
        <f t="shared" si="8"/>
        <v>-3.2500896464044895</v>
      </c>
      <c r="T30" s="24">
        <f t="shared" si="9"/>
        <v>93.681818181818173</v>
      </c>
      <c r="U30" s="26">
        <f t="shared" si="10"/>
        <v>100.00004545454546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1310000</v>
      </c>
      <c r="C32" s="46"/>
      <c r="D32" s="46"/>
      <c r="E32" s="46">
        <f t="shared" si="4"/>
        <v>1310000</v>
      </c>
      <c r="F32" s="47">
        <v>1310000</v>
      </c>
      <c r="G32" s="48">
        <v>1310000</v>
      </c>
      <c r="H32" s="47">
        <v>872000</v>
      </c>
      <c r="I32" s="48"/>
      <c r="J32" s="47">
        <v>45000</v>
      </c>
      <c r="K32" s="48">
        <v>1310000</v>
      </c>
      <c r="L32" s="47"/>
      <c r="M32" s="48"/>
      <c r="N32" s="47"/>
      <c r="O32" s="48"/>
      <c r="P32" s="47">
        <f t="shared" si="5"/>
        <v>917000</v>
      </c>
      <c r="Q32" s="48">
        <f t="shared" si="6"/>
        <v>1310000</v>
      </c>
      <c r="R32" s="24">
        <f t="shared" si="7"/>
        <v>0</v>
      </c>
      <c r="S32" s="25">
        <f t="shared" si="8"/>
        <v>0</v>
      </c>
      <c r="T32" s="24">
        <f t="shared" si="9"/>
        <v>70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4700000</v>
      </c>
      <c r="C36" s="46"/>
      <c r="D36" s="46"/>
      <c r="E36" s="46">
        <f t="shared" si="4"/>
        <v>4700000</v>
      </c>
      <c r="F36" s="47">
        <v>4700000</v>
      </c>
      <c r="G36" s="48">
        <v>4700000</v>
      </c>
      <c r="H36" s="47">
        <v>1008000</v>
      </c>
      <c r="I36" s="48"/>
      <c r="J36" s="47">
        <v>2934000</v>
      </c>
      <c r="K36" s="48"/>
      <c r="L36" s="47"/>
      <c r="M36" s="48">
        <v>6058965</v>
      </c>
      <c r="N36" s="47"/>
      <c r="O36" s="48">
        <v>5330861</v>
      </c>
      <c r="P36" s="47">
        <f t="shared" si="5"/>
        <v>3942000</v>
      </c>
      <c r="Q36" s="48">
        <f t="shared" si="6"/>
        <v>11389826</v>
      </c>
      <c r="R36" s="24">
        <f t="shared" si="7"/>
        <v>0</v>
      </c>
      <c r="S36" s="25">
        <f t="shared" si="8"/>
        <v>-12.016969895023324</v>
      </c>
      <c r="T36" s="24">
        <f t="shared" si="9"/>
        <v>83.872340425531917</v>
      </c>
      <c r="U36" s="26">
        <f t="shared" si="10"/>
        <v>242.33672340425531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35378000</v>
      </c>
      <c r="C42" s="52">
        <f t="shared" si="13"/>
        <v>-7454000</v>
      </c>
      <c r="D42" s="52">
        <f t="shared" si="13"/>
        <v>0</v>
      </c>
      <c r="E42" s="52">
        <f t="shared" si="13"/>
        <v>27924000</v>
      </c>
      <c r="F42" s="53">
        <f t="shared" si="13"/>
        <v>27924000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35378000</v>
      </c>
      <c r="C43" s="43">
        <f t="shared" si="19"/>
        <v>-7454000</v>
      </c>
      <c r="D43" s="43">
        <f t="shared" si="19"/>
        <v>0</v>
      </c>
      <c r="E43" s="43">
        <f t="shared" si="19"/>
        <v>27924000</v>
      </c>
      <c r="F43" s="44">
        <f t="shared" si="19"/>
        <v>27924000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35378000</v>
      </c>
      <c r="C45" s="46">
        <v>-7454000</v>
      </c>
      <c r="D45" s="46"/>
      <c r="E45" s="46">
        <f t="shared" si="21"/>
        <v>27924000</v>
      </c>
      <c r="F45" s="47">
        <v>27924000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76564000</v>
      </c>
      <c r="C59" s="43">
        <f t="shared" si="26"/>
        <v>15852000</v>
      </c>
      <c r="D59" s="43">
        <f t="shared" si="26"/>
        <v>0</v>
      </c>
      <c r="E59" s="43">
        <f t="shared" si="26"/>
        <v>92416000</v>
      </c>
      <c r="F59" s="44">
        <f t="shared" si="26"/>
        <v>92416000</v>
      </c>
      <c r="G59" s="45">
        <f t="shared" si="26"/>
        <v>64492000</v>
      </c>
      <c r="H59" s="44">
        <f t="shared" si="26"/>
        <v>12711000</v>
      </c>
      <c r="I59" s="45">
        <f t="shared" si="26"/>
        <v>0</v>
      </c>
      <c r="J59" s="44">
        <f t="shared" si="26"/>
        <v>14620000</v>
      </c>
      <c r="K59" s="45">
        <f t="shared" si="26"/>
        <v>19566504</v>
      </c>
      <c r="L59" s="44">
        <f t="shared" si="26"/>
        <v>7718000</v>
      </c>
      <c r="M59" s="45">
        <f t="shared" si="26"/>
        <v>16882640</v>
      </c>
      <c r="N59" s="44">
        <f t="shared" si="26"/>
        <v>2641000</v>
      </c>
      <c r="O59" s="45">
        <f t="shared" si="26"/>
        <v>9220683</v>
      </c>
      <c r="P59" s="44">
        <f t="shared" si="26"/>
        <v>37690000</v>
      </c>
      <c r="Q59" s="45">
        <f t="shared" si="26"/>
        <v>45669827</v>
      </c>
      <c r="R59" s="20">
        <f t="shared" si="14"/>
        <v>-65.781290489764189</v>
      </c>
      <c r="S59" s="21">
        <f t="shared" si="15"/>
        <v>-45.383642605658828</v>
      </c>
      <c r="T59" s="20">
        <f t="shared" si="16"/>
        <v>40.78298130193906</v>
      </c>
      <c r="U59" s="22">
        <f t="shared" si="17"/>
        <v>49.417662525969533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76564000</v>
      </c>
      <c r="C63" s="55">
        <f t="shared" si="30"/>
        <v>15852000</v>
      </c>
      <c r="D63" s="55">
        <f t="shared" si="30"/>
        <v>0</v>
      </c>
      <c r="E63" s="55">
        <f t="shared" si="30"/>
        <v>92416000</v>
      </c>
      <c r="F63" s="56">
        <f t="shared" si="30"/>
        <v>92416000</v>
      </c>
      <c r="G63" s="57">
        <f t="shared" si="30"/>
        <v>64492000</v>
      </c>
      <c r="H63" s="56">
        <f t="shared" si="30"/>
        <v>12711000</v>
      </c>
      <c r="I63" s="57">
        <f t="shared" si="30"/>
        <v>0</v>
      </c>
      <c r="J63" s="56">
        <f t="shared" si="30"/>
        <v>14620000</v>
      </c>
      <c r="K63" s="57">
        <f t="shared" si="30"/>
        <v>19566504</v>
      </c>
      <c r="L63" s="56">
        <f t="shared" si="30"/>
        <v>7718000</v>
      </c>
      <c r="M63" s="58">
        <f t="shared" si="30"/>
        <v>16882640</v>
      </c>
      <c r="N63" s="56">
        <f t="shared" si="30"/>
        <v>2641000</v>
      </c>
      <c r="O63" s="57">
        <f t="shared" si="30"/>
        <v>9220683</v>
      </c>
      <c r="P63" s="56">
        <f t="shared" si="30"/>
        <v>37690000</v>
      </c>
      <c r="Q63" s="57">
        <f t="shared" si="30"/>
        <v>45669827</v>
      </c>
      <c r="R63" s="38">
        <f t="shared" si="14"/>
        <v>-65.781290489764189</v>
      </c>
      <c r="S63" s="39">
        <f t="shared" si="15"/>
        <v>-45.383642605658828</v>
      </c>
      <c r="T63" s="38">
        <f t="shared" si="16"/>
        <v>40.78298130193906</v>
      </c>
      <c r="U63" s="39">
        <f t="shared" si="17"/>
        <v>49.417662525969533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40705000</v>
      </c>
      <c r="C8" s="40">
        <f t="shared" si="0"/>
        <v>17828000</v>
      </c>
      <c r="D8" s="40">
        <f t="shared" si="0"/>
        <v>0</v>
      </c>
      <c r="E8" s="40">
        <f t="shared" si="0"/>
        <v>58533000</v>
      </c>
      <c r="F8" s="41">
        <f t="shared" si="0"/>
        <v>58533000</v>
      </c>
      <c r="G8" s="42">
        <f t="shared" si="0"/>
        <v>58533000</v>
      </c>
      <c r="H8" s="41">
        <f t="shared" si="0"/>
        <v>10830000</v>
      </c>
      <c r="I8" s="42">
        <f t="shared" si="0"/>
        <v>13489480</v>
      </c>
      <c r="J8" s="41">
        <f t="shared" si="0"/>
        <v>16872000</v>
      </c>
      <c r="K8" s="42">
        <f t="shared" si="0"/>
        <v>15223154</v>
      </c>
      <c r="L8" s="41">
        <f t="shared" si="0"/>
        <v>6020000</v>
      </c>
      <c r="M8" s="42">
        <f t="shared" si="0"/>
        <v>6330677</v>
      </c>
      <c r="N8" s="41">
        <f t="shared" si="0"/>
        <v>3332000</v>
      </c>
      <c r="O8" s="42">
        <f t="shared" si="0"/>
        <v>12180586</v>
      </c>
      <c r="P8" s="41">
        <f t="shared" si="0"/>
        <v>37054000</v>
      </c>
      <c r="Q8" s="42">
        <f t="shared" si="0"/>
        <v>47223897</v>
      </c>
      <c r="R8" s="16">
        <f>IF(($L8       =0),0,((($N8       -$L8       )/$L8       )*100))</f>
        <v>-44.651162790697676</v>
      </c>
      <c r="S8" s="17">
        <f>IF(($M8       =0),0,((($O8       -$M8       )/$M8       )*100))</f>
        <v>92.405741123737641</v>
      </c>
      <c r="T8" s="16">
        <f>IF(($E8       =0),0,(($P8       /$E8       )*100))</f>
        <v>63.304460731553135</v>
      </c>
      <c r="U8" s="18">
        <f>IF(($E8       =0),0,(($Q8       /$E8       )*100))</f>
        <v>80.679098969811903</v>
      </c>
      <c r="V8" s="41">
        <f t="shared" ref="V8:W8" si="1">+V9+V27</f>
        <v>4285000</v>
      </c>
      <c r="W8" s="42">
        <f t="shared" si="1"/>
        <v>4285000</v>
      </c>
    </row>
    <row r="9" spans="1:23" x14ac:dyDescent="0.2">
      <c r="A9" s="19" t="s">
        <v>36</v>
      </c>
      <c r="B9" s="43">
        <f t="shared" ref="B9:Q9" si="2">SUM(B10:B26)</f>
        <v>29915000</v>
      </c>
      <c r="C9" s="43">
        <f t="shared" si="2"/>
        <v>17828000</v>
      </c>
      <c r="D9" s="43">
        <f t="shared" si="2"/>
        <v>0</v>
      </c>
      <c r="E9" s="43">
        <f t="shared" si="2"/>
        <v>47743000</v>
      </c>
      <c r="F9" s="44">
        <f t="shared" si="2"/>
        <v>47743000</v>
      </c>
      <c r="G9" s="45">
        <f t="shared" si="2"/>
        <v>47743000</v>
      </c>
      <c r="H9" s="44">
        <f t="shared" si="2"/>
        <v>7894000</v>
      </c>
      <c r="I9" s="45">
        <f t="shared" si="2"/>
        <v>10160811</v>
      </c>
      <c r="J9" s="44">
        <f t="shared" si="2"/>
        <v>12767000</v>
      </c>
      <c r="K9" s="45">
        <f t="shared" si="2"/>
        <v>10543094</v>
      </c>
      <c r="L9" s="44">
        <f t="shared" si="2"/>
        <v>4678000</v>
      </c>
      <c r="M9" s="45">
        <f t="shared" si="2"/>
        <v>4910470</v>
      </c>
      <c r="N9" s="44">
        <f t="shared" si="2"/>
        <v>2074000</v>
      </c>
      <c r="O9" s="45">
        <f t="shared" si="2"/>
        <v>10989867</v>
      </c>
      <c r="P9" s="44">
        <f t="shared" si="2"/>
        <v>27413000</v>
      </c>
      <c r="Q9" s="45">
        <f t="shared" si="2"/>
        <v>36604242</v>
      </c>
      <c r="R9" s="20">
        <f>IF(($L9       =0),0,((($N9       -$L9       )/$L9       )*100))</f>
        <v>-55.664814023086784</v>
      </c>
      <c r="S9" s="21">
        <f>IF(($M9       =0),0,((($O9       -$M9       )/$M9       )*100))</f>
        <v>123.80478854366284</v>
      </c>
      <c r="T9" s="20">
        <f>IF(($E9       =0),0,(($P9       /$E9       )*100))</f>
        <v>57.417841358942667</v>
      </c>
      <c r="U9" s="22">
        <f>IF(($E9       =0),0,(($Q9       /$E9       )*100))</f>
        <v>76.669337913411397</v>
      </c>
      <c r="V9" s="44">
        <f t="shared" ref="V9:W9" si="3">SUM(V10:V26)</f>
        <v>4285000</v>
      </c>
      <c r="W9" s="45">
        <f t="shared" si="3"/>
        <v>4285000</v>
      </c>
    </row>
    <row r="10" spans="1:23" x14ac:dyDescent="0.2">
      <c r="A10" s="23" t="s">
        <v>37</v>
      </c>
      <c r="B10" s="46">
        <v>26163000</v>
      </c>
      <c r="C10" s="46">
        <v>-1750000</v>
      </c>
      <c r="D10" s="46"/>
      <c r="E10" s="46">
        <f t="shared" ref="E10:E41" si="4">$B10      +$C10      +$D10</f>
        <v>24413000</v>
      </c>
      <c r="F10" s="47">
        <v>24413000</v>
      </c>
      <c r="G10" s="48">
        <v>24413000</v>
      </c>
      <c r="H10" s="47">
        <v>7894000</v>
      </c>
      <c r="I10" s="48">
        <v>9763179</v>
      </c>
      <c r="J10" s="47">
        <v>10295000</v>
      </c>
      <c r="K10" s="48">
        <v>9156816</v>
      </c>
      <c r="L10" s="47">
        <v>4150000</v>
      </c>
      <c r="M10" s="48">
        <v>4479746</v>
      </c>
      <c r="N10" s="47">
        <v>2074000</v>
      </c>
      <c r="O10" s="48">
        <v>3708787</v>
      </c>
      <c r="P10" s="47">
        <f t="shared" ref="P10:P41" si="5">$H10      +$J10      +$L10      +$N10</f>
        <v>24413000</v>
      </c>
      <c r="Q10" s="48">
        <f t="shared" ref="Q10:Q41" si="6">$I10      +$K10      +$M10      +$O10</f>
        <v>27108528</v>
      </c>
      <c r="R10" s="24">
        <f t="shared" ref="R10:R41" si="7">IF(($L10      =0),0,((($N10      -$L10      )/$L10      )*100))</f>
        <v>-50.024096385542173</v>
      </c>
      <c r="S10" s="25">
        <f t="shared" ref="S10:S41" si="8">IF(($M10      =0),0,((($O10      -$M10      )/$M10      )*100))</f>
        <v>-17.209881988844902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111.04136320812681</v>
      </c>
      <c r="V10" s="47">
        <v>4285000</v>
      </c>
      <c r="W10" s="48">
        <v>4285000</v>
      </c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3752000</v>
      </c>
      <c r="C13" s="46">
        <v>-752000</v>
      </c>
      <c r="D13" s="46"/>
      <c r="E13" s="46">
        <f t="shared" si="4"/>
        <v>3000000</v>
      </c>
      <c r="F13" s="47">
        <v>3000000</v>
      </c>
      <c r="G13" s="48">
        <v>3000000</v>
      </c>
      <c r="H13" s="47"/>
      <c r="I13" s="48">
        <v>397632</v>
      </c>
      <c r="J13" s="47">
        <v>2472000</v>
      </c>
      <c r="K13" s="48">
        <v>1386278</v>
      </c>
      <c r="L13" s="47">
        <v>528000</v>
      </c>
      <c r="M13" s="48">
        <v>430724</v>
      </c>
      <c r="N13" s="47"/>
      <c r="O13" s="48">
        <v>785365</v>
      </c>
      <c r="P13" s="47">
        <f t="shared" si="5"/>
        <v>3000000</v>
      </c>
      <c r="Q13" s="48">
        <f t="shared" si="6"/>
        <v>2999999</v>
      </c>
      <c r="R13" s="24">
        <f t="shared" si="7"/>
        <v>-100</v>
      </c>
      <c r="S13" s="25">
        <f t="shared" si="8"/>
        <v>82.336020282129624</v>
      </c>
      <c r="T13" s="24">
        <f t="shared" si="9"/>
        <v>100</v>
      </c>
      <c r="U13" s="26">
        <f t="shared" si="10"/>
        <v>99.999966666666666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20330000</v>
      </c>
      <c r="D20" s="46"/>
      <c r="E20" s="46">
        <f t="shared" si="4"/>
        <v>20330000</v>
      </c>
      <c r="F20" s="47">
        <v>20330000</v>
      </c>
      <c r="G20" s="48">
        <v>20330000</v>
      </c>
      <c r="H20" s="47"/>
      <c r="I20" s="48"/>
      <c r="J20" s="47"/>
      <c r="K20" s="48"/>
      <c r="L20" s="47"/>
      <c r="M20" s="48"/>
      <c r="N20" s="47"/>
      <c r="O20" s="48">
        <v>6495715</v>
      </c>
      <c r="P20" s="47">
        <f t="shared" si="5"/>
        <v>0</v>
      </c>
      <c r="Q20" s="48">
        <f t="shared" si="6"/>
        <v>6495715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31.951377274963111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10790000</v>
      </c>
      <c r="C27" s="43">
        <f t="shared" si="11"/>
        <v>0</v>
      </c>
      <c r="D27" s="43">
        <f t="shared" si="11"/>
        <v>0</v>
      </c>
      <c r="E27" s="43">
        <f t="shared" si="11"/>
        <v>10790000</v>
      </c>
      <c r="F27" s="44">
        <f t="shared" si="11"/>
        <v>10790000</v>
      </c>
      <c r="G27" s="45">
        <f t="shared" si="11"/>
        <v>10790000</v>
      </c>
      <c r="H27" s="44">
        <f t="shared" si="11"/>
        <v>2936000</v>
      </c>
      <c r="I27" s="45">
        <f t="shared" si="11"/>
        <v>3328669</v>
      </c>
      <c r="J27" s="44">
        <f t="shared" si="11"/>
        <v>4105000</v>
      </c>
      <c r="K27" s="45">
        <f t="shared" si="11"/>
        <v>4680060</v>
      </c>
      <c r="L27" s="44">
        <f t="shared" si="11"/>
        <v>1342000</v>
      </c>
      <c r="M27" s="45">
        <f t="shared" si="11"/>
        <v>1420207</v>
      </c>
      <c r="N27" s="44">
        <f t="shared" si="11"/>
        <v>1258000</v>
      </c>
      <c r="O27" s="45">
        <f t="shared" si="11"/>
        <v>1190719</v>
      </c>
      <c r="P27" s="44">
        <f t="shared" si="11"/>
        <v>9641000</v>
      </c>
      <c r="Q27" s="45">
        <f t="shared" si="11"/>
        <v>10619655</v>
      </c>
      <c r="R27" s="20">
        <f t="shared" si="7"/>
        <v>-6.2593144560357681</v>
      </c>
      <c r="S27" s="21">
        <f t="shared" si="8"/>
        <v>-16.158771221378291</v>
      </c>
      <c r="T27" s="20">
        <f t="shared" si="9"/>
        <v>89.351251158480068</v>
      </c>
      <c r="U27" s="22">
        <f t="shared" si="10"/>
        <v>98.421269694161268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434000</v>
      </c>
      <c r="I30" s="48">
        <v>597220</v>
      </c>
      <c r="J30" s="47">
        <v>289000</v>
      </c>
      <c r="K30" s="48">
        <v>716361</v>
      </c>
      <c r="L30" s="47">
        <v>849000</v>
      </c>
      <c r="M30" s="48">
        <v>797873</v>
      </c>
      <c r="N30" s="47">
        <v>981000</v>
      </c>
      <c r="O30" s="48">
        <v>934484</v>
      </c>
      <c r="P30" s="47">
        <f t="shared" si="5"/>
        <v>2553000</v>
      </c>
      <c r="Q30" s="48">
        <f t="shared" si="6"/>
        <v>3045938</v>
      </c>
      <c r="R30" s="24">
        <f t="shared" si="7"/>
        <v>15.547703180212014</v>
      </c>
      <c r="S30" s="25">
        <f t="shared" si="8"/>
        <v>17.121897845897781</v>
      </c>
      <c r="T30" s="24">
        <f t="shared" si="9"/>
        <v>82.354838709677423</v>
      </c>
      <c r="U30" s="26">
        <f t="shared" si="10"/>
        <v>98.25606451612903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1490000</v>
      </c>
      <c r="C32" s="46"/>
      <c r="D32" s="46"/>
      <c r="E32" s="46">
        <f t="shared" si="4"/>
        <v>1490000</v>
      </c>
      <c r="F32" s="47">
        <v>1490000</v>
      </c>
      <c r="G32" s="48">
        <v>1490000</v>
      </c>
      <c r="H32" s="47">
        <v>440000</v>
      </c>
      <c r="I32" s="48">
        <v>440037</v>
      </c>
      <c r="J32" s="47">
        <v>257000</v>
      </c>
      <c r="K32" s="48">
        <v>380811</v>
      </c>
      <c r="L32" s="47">
        <v>392000</v>
      </c>
      <c r="M32" s="48">
        <v>391898</v>
      </c>
      <c r="N32" s="47">
        <v>277000</v>
      </c>
      <c r="O32" s="48">
        <v>160971</v>
      </c>
      <c r="P32" s="47">
        <f t="shared" si="5"/>
        <v>1366000</v>
      </c>
      <c r="Q32" s="48">
        <f t="shared" si="6"/>
        <v>1373717</v>
      </c>
      <c r="R32" s="24">
        <f t="shared" si="7"/>
        <v>-29.336734693877553</v>
      </c>
      <c r="S32" s="25">
        <f t="shared" si="8"/>
        <v>-58.925281578369884</v>
      </c>
      <c r="T32" s="24">
        <f t="shared" si="9"/>
        <v>91.677852348993298</v>
      </c>
      <c r="U32" s="26">
        <f t="shared" si="10"/>
        <v>92.195771812080537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6200000</v>
      </c>
      <c r="C36" s="46"/>
      <c r="D36" s="46"/>
      <c r="E36" s="46">
        <f t="shared" si="4"/>
        <v>6200000</v>
      </c>
      <c r="F36" s="47">
        <v>6200000</v>
      </c>
      <c r="G36" s="48">
        <v>6200000</v>
      </c>
      <c r="H36" s="47">
        <v>2062000</v>
      </c>
      <c r="I36" s="48">
        <v>2291412</v>
      </c>
      <c r="J36" s="47">
        <v>3559000</v>
      </c>
      <c r="K36" s="48">
        <v>3582888</v>
      </c>
      <c r="L36" s="47">
        <v>101000</v>
      </c>
      <c r="M36" s="48">
        <v>230436</v>
      </c>
      <c r="N36" s="47"/>
      <c r="O36" s="48">
        <v>95264</v>
      </c>
      <c r="P36" s="47">
        <f t="shared" si="5"/>
        <v>5722000</v>
      </c>
      <c r="Q36" s="48">
        <f t="shared" si="6"/>
        <v>6200000</v>
      </c>
      <c r="R36" s="24">
        <f t="shared" si="7"/>
        <v>-100</v>
      </c>
      <c r="S36" s="25">
        <f t="shared" si="8"/>
        <v>-58.659237271954034</v>
      </c>
      <c r="T36" s="24">
        <f t="shared" si="9"/>
        <v>92.290322580645153</v>
      </c>
      <c r="U36" s="26">
        <f t="shared" si="10"/>
        <v>100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7991000</v>
      </c>
      <c r="C42" s="52">
        <f t="shared" si="13"/>
        <v>-515000</v>
      </c>
      <c r="D42" s="52">
        <f t="shared" si="13"/>
        <v>0</v>
      </c>
      <c r="E42" s="52">
        <f t="shared" si="13"/>
        <v>7476000</v>
      </c>
      <c r="F42" s="53">
        <f t="shared" si="13"/>
        <v>7476000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7991000</v>
      </c>
      <c r="C43" s="43">
        <f t="shared" si="19"/>
        <v>-515000</v>
      </c>
      <c r="D43" s="43">
        <f t="shared" si="19"/>
        <v>0</v>
      </c>
      <c r="E43" s="43">
        <f t="shared" si="19"/>
        <v>7476000</v>
      </c>
      <c r="F43" s="44">
        <f t="shared" si="19"/>
        <v>7476000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7991000</v>
      </c>
      <c r="C45" s="46">
        <v>-515000</v>
      </c>
      <c r="D45" s="46"/>
      <c r="E45" s="46">
        <f t="shared" si="21"/>
        <v>7476000</v>
      </c>
      <c r="F45" s="47">
        <v>7476000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48696000</v>
      </c>
      <c r="C59" s="43">
        <f t="shared" si="26"/>
        <v>17313000</v>
      </c>
      <c r="D59" s="43">
        <f t="shared" si="26"/>
        <v>0</v>
      </c>
      <c r="E59" s="43">
        <f t="shared" si="26"/>
        <v>66009000</v>
      </c>
      <c r="F59" s="44">
        <f t="shared" si="26"/>
        <v>66009000</v>
      </c>
      <c r="G59" s="45">
        <f t="shared" si="26"/>
        <v>58533000</v>
      </c>
      <c r="H59" s="44">
        <f t="shared" si="26"/>
        <v>10830000</v>
      </c>
      <c r="I59" s="45">
        <f t="shared" si="26"/>
        <v>13489480</v>
      </c>
      <c r="J59" s="44">
        <f t="shared" si="26"/>
        <v>16872000</v>
      </c>
      <c r="K59" s="45">
        <f t="shared" si="26"/>
        <v>15223154</v>
      </c>
      <c r="L59" s="44">
        <f t="shared" si="26"/>
        <v>6020000</v>
      </c>
      <c r="M59" s="45">
        <f t="shared" si="26"/>
        <v>6330677</v>
      </c>
      <c r="N59" s="44">
        <f t="shared" si="26"/>
        <v>3332000</v>
      </c>
      <c r="O59" s="45">
        <f t="shared" si="26"/>
        <v>12180586</v>
      </c>
      <c r="P59" s="44">
        <f t="shared" si="26"/>
        <v>37054000</v>
      </c>
      <c r="Q59" s="45">
        <f t="shared" si="26"/>
        <v>47223897</v>
      </c>
      <c r="R59" s="20">
        <f t="shared" si="14"/>
        <v>-44.651162790697676</v>
      </c>
      <c r="S59" s="21">
        <f t="shared" si="15"/>
        <v>92.405741123737641</v>
      </c>
      <c r="T59" s="20">
        <f t="shared" si="16"/>
        <v>56.134769501128631</v>
      </c>
      <c r="U59" s="22">
        <f t="shared" si="17"/>
        <v>71.541603417715777</v>
      </c>
      <c r="V59" s="44">
        <f t="shared" ref="V59:W59" si="27">+V8+V42</f>
        <v>4285000</v>
      </c>
      <c r="W59" s="45">
        <f t="shared" si="27"/>
        <v>4285000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48696000</v>
      </c>
      <c r="C63" s="55">
        <f t="shared" si="30"/>
        <v>17313000</v>
      </c>
      <c r="D63" s="55">
        <f t="shared" si="30"/>
        <v>0</v>
      </c>
      <c r="E63" s="55">
        <f t="shared" si="30"/>
        <v>66009000</v>
      </c>
      <c r="F63" s="56">
        <f t="shared" si="30"/>
        <v>66009000</v>
      </c>
      <c r="G63" s="57">
        <f t="shared" si="30"/>
        <v>58533000</v>
      </c>
      <c r="H63" s="56">
        <f t="shared" si="30"/>
        <v>10830000</v>
      </c>
      <c r="I63" s="57">
        <f t="shared" si="30"/>
        <v>13489480</v>
      </c>
      <c r="J63" s="56">
        <f t="shared" si="30"/>
        <v>16872000</v>
      </c>
      <c r="K63" s="57">
        <f t="shared" si="30"/>
        <v>15223154</v>
      </c>
      <c r="L63" s="56">
        <f t="shared" si="30"/>
        <v>6020000</v>
      </c>
      <c r="M63" s="58">
        <f t="shared" si="30"/>
        <v>6330677</v>
      </c>
      <c r="N63" s="56">
        <f t="shared" si="30"/>
        <v>3332000</v>
      </c>
      <c r="O63" s="57">
        <f t="shared" si="30"/>
        <v>12180586</v>
      </c>
      <c r="P63" s="56">
        <f t="shared" si="30"/>
        <v>37054000</v>
      </c>
      <c r="Q63" s="57">
        <f t="shared" si="30"/>
        <v>47223897</v>
      </c>
      <c r="R63" s="38">
        <f t="shared" si="14"/>
        <v>-44.651162790697676</v>
      </c>
      <c r="S63" s="39">
        <f t="shared" si="15"/>
        <v>92.405741123737641</v>
      </c>
      <c r="T63" s="38">
        <f t="shared" si="16"/>
        <v>56.134769501128631</v>
      </c>
      <c r="U63" s="39">
        <f t="shared" si="17"/>
        <v>71.541603417715777</v>
      </c>
      <c r="V63" s="56">
        <f>+V59+V60</f>
        <v>4285000</v>
      </c>
      <c r="W63" s="57">
        <f>+W59+W60</f>
        <v>4285000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587838000</v>
      </c>
      <c r="C8" s="40">
        <f t="shared" si="0"/>
        <v>-29323000</v>
      </c>
      <c r="D8" s="40">
        <f t="shared" si="0"/>
        <v>0</v>
      </c>
      <c r="E8" s="40">
        <f t="shared" si="0"/>
        <v>558515000</v>
      </c>
      <c r="F8" s="41">
        <f t="shared" si="0"/>
        <v>558515000</v>
      </c>
      <c r="G8" s="42">
        <f t="shared" si="0"/>
        <v>558515000</v>
      </c>
      <c r="H8" s="41">
        <f t="shared" si="0"/>
        <v>58390000</v>
      </c>
      <c r="I8" s="42">
        <f t="shared" si="0"/>
        <v>62092009</v>
      </c>
      <c r="J8" s="41">
        <f t="shared" si="0"/>
        <v>257070000</v>
      </c>
      <c r="K8" s="42">
        <f t="shared" si="0"/>
        <v>437195396</v>
      </c>
      <c r="L8" s="41">
        <f t="shared" si="0"/>
        <v>84805000</v>
      </c>
      <c r="M8" s="42">
        <f t="shared" si="0"/>
        <v>93169859</v>
      </c>
      <c r="N8" s="41">
        <f t="shared" si="0"/>
        <v>150993000</v>
      </c>
      <c r="O8" s="42">
        <f t="shared" si="0"/>
        <v>198621717</v>
      </c>
      <c r="P8" s="41">
        <f t="shared" si="0"/>
        <v>551258000</v>
      </c>
      <c r="Q8" s="42">
        <f t="shared" si="0"/>
        <v>791078981</v>
      </c>
      <c r="R8" s="16">
        <f>IF(($L8       =0),0,((($N8       -$L8       )/$L8       )*100))</f>
        <v>78.047284947821467</v>
      </c>
      <c r="S8" s="17">
        <f>IF(($M8       =0),0,((($O8       -$M8       )/$M8       )*100))</f>
        <v>113.18237371165283</v>
      </c>
      <c r="T8" s="16">
        <f>IF(($E8       =0),0,(($P8       /$E8       )*100))</f>
        <v>98.700661575785787</v>
      </c>
      <c r="U8" s="18">
        <f>IF(($E8       =0),0,(($Q8       /$E8       )*100))</f>
        <v>141.6397018880424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581009000</v>
      </c>
      <c r="C9" s="43">
        <f t="shared" si="2"/>
        <v>-27649000</v>
      </c>
      <c r="D9" s="43">
        <f t="shared" si="2"/>
        <v>0</v>
      </c>
      <c r="E9" s="43">
        <f t="shared" si="2"/>
        <v>553360000</v>
      </c>
      <c r="F9" s="44">
        <f t="shared" si="2"/>
        <v>553360000</v>
      </c>
      <c r="G9" s="45">
        <f t="shared" si="2"/>
        <v>553360000</v>
      </c>
      <c r="H9" s="44">
        <f t="shared" si="2"/>
        <v>57718000</v>
      </c>
      <c r="I9" s="45">
        <f t="shared" si="2"/>
        <v>61709309</v>
      </c>
      <c r="J9" s="44">
        <f t="shared" si="2"/>
        <v>256719000</v>
      </c>
      <c r="K9" s="45">
        <f t="shared" si="2"/>
        <v>435312317</v>
      </c>
      <c r="L9" s="44">
        <f t="shared" si="2"/>
        <v>82793000</v>
      </c>
      <c r="M9" s="45">
        <f t="shared" si="2"/>
        <v>91438940</v>
      </c>
      <c r="N9" s="44">
        <f t="shared" si="2"/>
        <v>149825000</v>
      </c>
      <c r="O9" s="45">
        <f t="shared" si="2"/>
        <v>196548330</v>
      </c>
      <c r="P9" s="44">
        <f t="shared" si="2"/>
        <v>547055000</v>
      </c>
      <c r="Q9" s="45">
        <f t="shared" si="2"/>
        <v>785008896</v>
      </c>
      <c r="R9" s="20">
        <f>IF(($L9       =0),0,((($N9       -$L9       )/$L9       )*100))</f>
        <v>80.963366468179672</v>
      </c>
      <c r="S9" s="21">
        <f>IF(($M9       =0),0,((($O9       -$M9       )/$M9       )*100))</f>
        <v>114.95035922332433</v>
      </c>
      <c r="T9" s="20">
        <f>IF(($E9       =0),0,(($P9       /$E9       )*100))</f>
        <v>98.860597079658802</v>
      </c>
      <c r="U9" s="22">
        <f>IF(($E9       =0),0,(($Q9       /$E9       )*100))</f>
        <v>141.86224085586235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516993000</v>
      </c>
      <c r="C10" s="46">
        <v>-34578000</v>
      </c>
      <c r="D10" s="46"/>
      <c r="E10" s="46">
        <f t="shared" ref="E10:E41" si="4">$B10      +$C10      +$D10</f>
        <v>482415000</v>
      </c>
      <c r="F10" s="47">
        <v>482415000</v>
      </c>
      <c r="G10" s="48">
        <v>482415000</v>
      </c>
      <c r="H10" s="47">
        <v>48779000</v>
      </c>
      <c r="I10" s="48">
        <v>52201973</v>
      </c>
      <c r="J10" s="47">
        <v>239042000</v>
      </c>
      <c r="K10" s="48">
        <v>416443135</v>
      </c>
      <c r="L10" s="47">
        <v>75855000</v>
      </c>
      <c r="M10" s="48">
        <v>84272805</v>
      </c>
      <c r="N10" s="47">
        <v>112914000</v>
      </c>
      <c r="O10" s="48">
        <v>167552530</v>
      </c>
      <c r="P10" s="47">
        <f t="shared" ref="P10:P41" si="5">$H10      +$J10      +$L10      +$N10</f>
        <v>476590000</v>
      </c>
      <c r="Q10" s="48">
        <f t="shared" ref="Q10:Q41" si="6">$I10      +$K10      +$M10      +$O10</f>
        <v>720470443</v>
      </c>
      <c r="R10" s="24">
        <f t="shared" ref="R10:R41" si="7">IF(($L10      =0),0,((($N10      -$L10      )/$L10      )*100))</f>
        <v>48.855052402610241</v>
      </c>
      <c r="S10" s="25">
        <f t="shared" ref="S10:S41" si="8">IF(($M10      =0),0,((($O10      -$M10      )/$M10      )*100))</f>
        <v>98.821589004899039</v>
      </c>
      <c r="T10" s="24">
        <f t="shared" ref="T10:T41" si="9">IF(($E10      =0),0,(($P10      /$E10      )*100))</f>
        <v>98.792533399666254</v>
      </c>
      <c r="U10" s="26">
        <f t="shared" ref="U10:U41" si="10">IF(($E10      =0),0,(($Q10      /$E10      )*100))</f>
        <v>149.34660883264411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3116000</v>
      </c>
      <c r="C16" s="46">
        <v>429000</v>
      </c>
      <c r="D16" s="46"/>
      <c r="E16" s="46">
        <f t="shared" si="4"/>
        <v>3545000</v>
      </c>
      <c r="F16" s="47">
        <v>3545000</v>
      </c>
      <c r="G16" s="48">
        <v>3545000</v>
      </c>
      <c r="H16" s="47"/>
      <c r="I16" s="48">
        <v>136178</v>
      </c>
      <c r="J16" s="47">
        <v>1588000</v>
      </c>
      <c r="K16" s="48">
        <v>1224047</v>
      </c>
      <c r="L16" s="47">
        <v>456000</v>
      </c>
      <c r="M16" s="48">
        <v>684761</v>
      </c>
      <c r="N16" s="47">
        <v>1499000</v>
      </c>
      <c r="O16" s="48">
        <v>1255710</v>
      </c>
      <c r="P16" s="47">
        <f t="shared" si="5"/>
        <v>3543000</v>
      </c>
      <c r="Q16" s="48">
        <f t="shared" si="6"/>
        <v>3300696</v>
      </c>
      <c r="R16" s="24">
        <f t="shared" si="7"/>
        <v>228.7280701754386</v>
      </c>
      <c r="S16" s="25">
        <f t="shared" si="8"/>
        <v>83.379310445542316</v>
      </c>
      <c r="T16" s="24">
        <f t="shared" si="9"/>
        <v>99.943582510578281</v>
      </c>
      <c r="U16" s="26">
        <f t="shared" si="10"/>
        <v>93.108490832157969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60900000</v>
      </c>
      <c r="C23" s="46">
        <v>6500000</v>
      </c>
      <c r="D23" s="46"/>
      <c r="E23" s="46">
        <f t="shared" si="4"/>
        <v>67400000</v>
      </c>
      <c r="F23" s="47">
        <v>67400000</v>
      </c>
      <c r="G23" s="48">
        <v>67400000</v>
      </c>
      <c r="H23" s="47">
        <v>8939000</v>
      </c>
      <c r="I23" s="48">
        <v>9371158</v>
      </c>
      <c r="J23" s="47">
        <v>16089000</v>
      </c>
      <c r="K23" s="48">
        <v>17645135</v>
      </c>
      <c r="L23" s="47">
        <v>6482000</v>
      </c>
      <c r="M23" s="48">
        <v>6481374</v>
      </c>
      <c r="N23" s="47">
        <v>35412000</v>
      </c>
      <c r="O23" s="48">
        <v>27740090</v>
      </c>
      <c r="P23" s="47">
        <f t="shared" si="5"/>
        <v>66922000</v>
      </c>
      <c r="Q23" s="48">
        <f t="shared" si="6"/>
        <v>61237757</v>
      </c>
      <c r="R23" s="24">
        <f t="shared" si="7"/>
        <v>446.31286639925946</v>
      </c>
      <c r="S23" s="25">
        <f t="shared" si="8"/>
        <v>327.99705741406069</v>
      </c>
      <c r="T23" s="24">
        <f t="shared" si="9"/>
        <v>99.290801186943625</v>
      </c>
      <c r="U23" s="26">
        <f t="shared" si="10"/>
        <v>90.857206231454001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6829000</v>
      </c>
      <c r="C27" s="43">
        <f t="shared" si="11"/>
        <v>-1674000</v>
      </c>
      <c r="D27" s="43">
        <f t="shared" si="11"/>
        <v>0</v>
      </c>
      <c r="E27" s="43">
        <f t="shared" si="11"/>
        <v>5155000</v>
      </c>
      <c r="F27" s="44">
        <f t="shared" si="11"/>
        <v>5155000</v>
      </c>
      <c r="G27" s="45">
        <f t="shared" si="11"/>
        <v>5155000</v>
      </c>
      <c r="H27" s="44">
        <f t="shared" si="11"/>
        <v>672000</v>
      </c>
      <c r="I27" s="45">
        <f t="shared" si="11"/>
        <v>382700</v>
      </c>
      <c r="J27" s="44">
        <f t="shared" si="11"/>
        <v>351000</v>
      </c>
      <c r="K27" s="45">
        <f t="shared" si="11"/>
        <v>1883079</v>
      </c>
      <c r="L27" s="44">
        <f t="shared" si="11"/>
        <v>2012000</v>
      </c>
      <c r="M27" s="45">
        <f t="shared" si="11"/>
        <v>1730919</v>
      </c>
      <c r="N27" s="44">
        <f t="shared" si="11"/>
        <v>1168000</v>
      </c>
      <c r="O27" s="45">
        <f t="shared" si="11"/>
        <v>2073387</v>
      </c>
      <c r="P27" s="44">
        <f t="shared" si="11"/>
        <v>4203000</v>
      </c>
      <c r="Q27" s="45">
        <f t="shared" si="11"/>
        <v>6070085</v>
      </c>
      <c r="R27" s="20">
        <f t="shared" si="7"/>
        <v>-41.94831013916501</v>
      </c>
      <c r="S27" s="21">
        <f t="shared" si="8"/>
        <v>19.785327909624886</v>
      </c>
      <c r="T27" s="20">
        <f t="shared" si="9"/>
        <v>81.532492725509215</v>
      </c>
      <c r="U27" s="22">
        <f t="shared" si="10"/>
        <v>117.75140640155189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1250000</v>
      </c>
      <c r="C30" s="46"/>
      <c r="D30" s="46"/>
      <c r="E30" s="46">
        <f t="shared" si="4"/>
        <v>1250000</v>
      </c>
      <c r="F30" s="47">
        <v>1250000</v>
      </c>
      <c r="G30" s="48">
        <v>1250000</v>
      </c>
      <c r="H30" s="47">
        <v>335000</v>
      </c>
      <c r="I30" s="48">
        <v>382700</v>
      </c>
      <c r="J30" s="47">
        <v>90000</v>
      </c>
      <c r="K30" s="48">
        <v>376981</v>
      </c>
      <c r="L30" s="47">
        <v>470000</v>
      </c>
      <c r="M30" s="48">
        <v>183703</v>
      </c>
      <c r="N30" s="47">
        <v>316000</v>
      </c>
      <c r="O30" s="48">
        <v>350788</v>
      </c>
      <c r="P30" s="47">
        <f t="shared" si="5"/>
        <v>1211000</v>
      </c>
      <c r="Q30" s="48">
        <f t="shared" si="6"/>
        <v>1294172</v>
      </c>
      <c r="R30" s="24">
        <f t="shared" si="7"/>
        <v>-32.765957446808507</v>
      </c>
      <c r="S30" s="25">
        <f t="shared" si="8"/>
        <v>90.953876637833901</v>
      </c>
      <c r="T30" s="24">
        <f t="shared" si="9"/>
        <v>96.88</v>
      </c>
      <c r="U30" s="26">
        <f t="shared" si="10"/>
        <v>103.53376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5579000</v>
      </c>
      <c r="C32" s="46">
        <v>-1674000</v>
      </c>
      <c r="D32" s="46"/>
      <c r="E32" s="46">
        <f t="shared" si="4"/>
        <v>3905000</v>
      </c>
      <c r="F32" s="47">
        <v>3905000</v>
      </c>
      <c r="G32" s="48">
        <v>3905000</v>
      </c>
      <c r="H32" s="47">
        <v>337000</v>
      </c>
      <c r="I32" s="48"/>
      <c r="J32" s="47">
        <v>261000</v>
      </c>
      <c r="K32" s="48">
        <v>1506098</v>
      </c>
      <c r="L32" s="47">
        <v>1542000</v>
      </c>
      <c r="M32" s="48">
        <v>1547216</v>
      </c>
      <c r="N32" s="47">
        <v>852000</v>
      </c>
      <c r="O32" s="48">
        <v>1722599</v>
      </c>
      <c r="P32" s="47">
        <f t="shared" si="5"/>
        <v>2992000</v>
      </c>
      <c r="Q32" s="48">
        <f t="shared" si="6"/>
        <v>4775913</v>
      </c>
      <c r="R32" s="24">
        <f t="shared" si="7"/>
        <v>-44.747081712062261</v>
      </c>
      <c r="S32" s="25">
        <f t="shared" si="8"/>
        <v>11.335392084880198</v>
      </c>
      <c r="T32" s="24">
        <f t="shared" si="9"/>
        <v>76.619718309859152</v>
      </c>
      <c r="U32" s="26">
        <f t="shared" si="10"/>
        <v>122.30250960307299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118000000</v>
      </c>
      <c r="C42" s="52">
        <f t="shared" si="13"/>
        <v>-41863000</v>
      </c>
      <c r="D42" s="52">
        <f t="shared" si="13"/>
        <v>0</v>
      </c>
      <c r="E42" s="52">
        <f t="shared" si="13"/>
        <v>76137000</v>
      </c>
      <c r="F42" s="53">
        <f t="shared" si="13"/>
        <v>76137000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115000000</v>
      </c>
      <c r="C43" s="43">
        <f t="shared" si="19"/>
        <v>-41863000</v>
      </c>
      <c r="D43" s="43">
        <f t="shared" si="19"/>
        <v>0</v>
      </c>
      <c r="E43" s="43">
        <f t="shared" si="19"/>
        <v>73137000</v>
      </c>
      <c r="F43" s="44">
        <f t="shared" si="19"/>
        <v>73137000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115000000</v>
      </c>
      <c r="C44" s="49">
        <v>-41863000</v>
      </c>
      <c r="D44" s="49"/>
      <c r="E44" s="49">
        <f t="shared" ref="E44:E62" si="21">$B44      +$C44      +$D44</f>
        <v>73137000</v>
      </c>
      <c r="F44" s="50">
        <v>73137000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3000000</v>
      </c>
      <c r="C54" s="43">
        <f t="shared" si="24"/>
        <v>0</v>
      </c>
      <c r="D54" s="43">
        <f t="shared" si="24"/>
        <v>0</v>
      </c>
      <c r="E54" s="43">
        <f t="shared" si="24"/>
        <v>3000000</v>
      </c>
      <c r="F54" s="44">
        <f t="shared" si="24"/>
        <v>3000000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3000000</v>
      </c>
      <c r="C57" s="46"/>
      <c r="D57" s="46"/>
      <c r="E57" s="46">
        <f t="shared" si="21"/>
        <v>3000000</v>
      </c>
      <c r="F57" s="47">
        <v>3000000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705838000</v>
      </c>
      <c r="C59" s="43">
        <f t="shared" si="26"/>
        <v>-71186000</v>
      </c>
      <c r="D59" s="43">
        <f t="shared" si="26"/>
        <v>0</v>
      </c>
      <c r="E59" s="43">
        <f t="shared" si="26"/>
        <v>634652000</v>
      </c>
      <c r="F59" s="44">
        <f t="shared" si="26"/>
        <v>634652000</v>
      </c>
      <c r="G59" s="45">
        <f t="shared" si="26"/>
        <v>558515000</v>
      </c>
      <c r="H59" s="44">
        <f t="shared" si="26"/>
        <v>58390000</v>
      </c>
      <c r="I59" s="45">
        <f t="shared" si="26"/>
        <v>62092009</v>
      </c>
      <c r="J59" s="44">
        <f t="shared" si="26"/>
        <v>257070000</v>
      </c>
      <c r="K59" s="45">
        <f t="shared" si="26"/>
        <v>437195396</v>
      </c>
      <c r="L59" s="44">
        <f t="shared" si="26"/>
        <v>84805000</v>
      </c>
      <c r="M59" s="45">
        <f t="shared" si="26"/>
        <v>93169859</v>
      </c>
      <c r="N59" s="44">
        <f t="shared" si="26"/>
        <v>150993000</v>
      </c>
      <c r="O59" s="45">
        <f t="shared" si="26"/>
        <v>198621717</v>
      </c>
      <c r="P59" s="44">
        <f t="shared" si="26"/>
        <v>551258000</v>
      </c>
      <c r="Q59" s="45">
        <f t="shared" si="26"/>
        <v>791078981</v>
      </c>
      <c r="R59" s="20">
        <f t="shared" si="14"/>
        <v>78.047284947821467</v>
      </c>
      <c r="S59" s="21">
        <f t="shared" si="15"/>
        <v>113.18237371165283</v>
      </c>
      <c r="T59" s="20">
        <f t="shared" si="16"/>
        <v>86.859885417520161</v>
      </c>
      <c r="U59" s="22">
        <f t="shared" si="17"/>
        <v>124.64767794003644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705838000</v>
      </c>
      <c r="C63" s="55">
        <f t="shared" si="30"/>
        <v>-71186000</v>
      </c>
      <c r="D63" s="55">
        <f t="shared" si="30"/>
        <v>0</v>
      </c>
      <c r="E63" s="55">
        <f t="shared" si="30"/>
        <v>634652000</v>
      </c>
      <c r="F63" s="56">
        <f t="shared" si="30"/>
        <v>634652000</v>
      </c>
      <c r="G63" s="57">
        <f t="shared" si="30"/>
        <v>558515000</v>
      </c>
      <c r="H63" s="56">
        <f t="shared" si="30"/>
        <v>58390000</v>
      </c>
      <c r="I63" s="57">
        <f t="shared" si="30"/>
        <v>62092009</v>
      </c>
      <c r="J63" s="56">
        <f t="shared" si="30"/>
        <v>257070000</v>
      </c>
      <c r="K63" s="57">
        <f t="shared" si="30"/>
        <v>437195396</v>
      </c>
      <c r="L63" s="56">
        <f t="shared" si="30"/>
        <v>84805000</v>
      </c>
      <c r="M63" s="58">
        <f t="shared" si="30"/>
        <v>93169859</v>
      </c>
      <c r="N63" s="56">
        <f t="shared" si="30"/>
        <v>150993000</v>
      </c>
      <c r="O63" s="57">
        <f t="shared" si="30"/>
        <v>198621717</v>
      </c>
      <c r="P63" s="56">
        <f t="shared" si="30"/>
        <v>551258000</v>
      </c>
      <c r="Q63" s="57">
        <f t="shared" si="30"/>
        <v>791078981</v>
      </c>
      <c r="R63" s="38">
        <f t="shared" si="14"/>
        <v>78.047284947821467</v>
      </c>
      <c r="S63" s="39">
        <f t="shared" si="15"/>
        <v>113.18237371165283</v>
      </c>
      <c r="T63" s="38">
        <f t="shared" si="16"/>
        <v>86.859885417520161</v>
      </c>
      <c r="U63" s="39">
        <f t="shared" si="17"/>
        <v>124.64767794003644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59024000</v>
      </c>
      <c r="C8" s="40">
        <f t="shared" si="0"/>
        <v>33431000</v>
      </c>
      <c r="D8" s="40">
        <f t="shared" si="0"/>
        <v>0</v>
      </c>
      <c r="E8" s="40">
        <f t="shared" si="0"/>
        <v>92455000</v>
      </c>
      <c r="F8" s="41">
        <f t="shared" si="0"/>
        <v>92455000</v>
      </c>
      <c r="G8" s="42">
        <f t="shared" si="0"/>
        <v>92455000</v>
      </c>
      <c r="H8" s="41">
        <f t="shared" si="0"/>
        <v>8765000</v>
      </c>
      <c r="I8" s="42">
        <f t="shared" si="0"/>
        <v>11467633</v>
      </c>
      <c r="J8" s="41">
        <f t="shared" si="0"/>
        <v>23414000</v>
      </c>
      <c r="K8" s="42">
        <f t="shared" si="0"/>
        <v>18023840</v>
      </c>
      <c r="L8" s="41">
        <f t="shared" si="0"/>
        <v>18140000</v>
      </c>
      <c r="M8" s="42">
        <f t="shared" si="0"/>
        <v>9274019</v>
      </c>
      <c r="N8" s="41">
        <f t="shared" si="0"/>
        <v>2880000</v>
      </c>
      <c r="O8" s="42">
        <f t="shared" si="0"/>
        <v>32303056</v>
      </c>
      <c r="P8" s="41">
        <f t="shared" si="0"/>
        <v>53199000</v>
      </c>
      <c r="Q8" s="42">
        <f t="shared" si="0"/>
        <v>71068548</v>
      </c>
      <c r="R8" s="16">
        <f>IF(($L8       =0),0,((($N8       -$L8       )/$L8       )*100))</f>
        <v>-84.123484013230438</v>
      </c>
      <c r="S8" s="17">
        <f>IF(($M8       =0),0,((($O8       -$M8       )/$M8       )*100))</f>
        <v>248.31776816502099</v>
      </c>
      <c r="T8" s="16">
        <f>IF(($E8       =0),0,(($P8       /$E8       )*100))</f>
        <v>57.540425071656486</v>
      </c>
      <c r="U8" s="18">
        <f>IF(($E8       =0),0,(($Q8       /$E8       )*100))</f>
        <v>76.868258071494239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52289000</v>
      </c>
      <c r="C9" s="43">
        <f t="shared" si="2"/>
        <v>33431000</v>
      </c>
      <c r="D9" s="43">
        <f t="shared" si="2"/>
        <v>0</v>
      </c>
      <c r="E9" s="43">
        <f t="shared" si="2"/>
        <v>85720000</v>
      </c>
      <c r="F9" s="44">
        <f t="shared" si="2"/>
        <v>85720000</v>
      </c>
      <c r="G9" s="45">
        <f t="shared" si="2"/>
        <v>85720000</v>
      </c>
      <c r="H9" s="44">
        <f t="shared" si="2"/>
        <v>7522000</v>
      </c>
      <c r="I9" s="45">
        <f t="shared" si="2"/>
        <v>8819556</v>
      </c>
      <c r="J9" s="44">
        <f t="shared" si="2"/>
        <v>20278000</v>
      </c>
      <c r="K9" s="45">
        <f t="shared" si="2"/>
        <v>16012373</v>
      </c>
      <c r="L9" s="44">
        <f t="shared" si="2"/>
        <v>17186000</v>
      </c>
      <c r="M9" s="45">
        <f t="shared" si="2"/>
        <v>8478294</v>
      </c>
      <c r="N9" s="44">
        <f t="shared" si="2"/>
        <v>2851000</v>
      </c>
      <c r="O9" s="45">
        <f t="shared" si="2"/>
        <v>31654761</v>
      </c>
      <c r="P9" s="44">
        <f t="shared" si="2"/>
        <v>47837000</v>
      </c>
      <c r="Q9" s="45">
        <f t="shared" si="2"/>
        <v>64964984</v>
      </c>
      <c r="R9" s="20">
        <f>IF(($L9       =0),0,((($N9       -$L9       )/$L9       )*100))</f>
        <v>-83.410915861747938</v>
      </c>
      <c r="S9" s="21">
        <f>IF(($M9       =0),0,((($O9       -$M9       )/$M9       )*100))</f>
        <v>273.36238870697338</v>
      </c>
      <c r="T9" s="20">
        <f>IF(($E9       =0),0,(($P9       /$E9       )*100))</f>
        <v>55.806112925804953</v>
      </c>
      <c r="U9" s="22">
        <f>IF(($E9       =0),0,(($Q9       /$E9       )*100))</f>
        <v>75.78742883807746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46389000</v>
      </c>
      <c r="C10" s="46">
        <v>-3103000</v>
      </c>
      <c r="D10" s="46"/>
      <c r="E10" s="46">
        <f t="shared" ref="E10:E41" si="4">$B10      +$C10      +$D10</f>
        <v>43286000</v>
      </c>
      <c r="F10" s="47">
        <v>43286000</v>
      </c>
      <c r="G10" s="48">
        <v>43286000</v>
      </c>
      <c r="H10" s="47">
        <v>6949000</v>
      </c>
      <c r="I10" s="48">
        <v>6634190</v>
      </c>
      <c r="J10" s="47">
        <v>18666000</v>
      </c>
      <c r="K10" s="48">
        <v>15022829</v>
      </c>
      <c r="L10" s="47">
        <v>14897000</v>
      </c>
      <c r="M10" s="48">
        <v>5026738</v>
      </c>
      <c r="N10" s="47">
        <v>2606000</v>
      </c>
      <c r="O10" s="48">
        <v>1802713</v>
      </c>
      <c r="P10" s="47">
        <f t="shared" ref="P10:P41" si="5">$H10      +$J10      +$L10      +$N10</f>
        <v>43118000</v>
      </c>
      <c r="Q10" s="48">
        <f t="shared" ref="Q10:Q41" si="6">$I10      +$K10      +$M10      +$O10</f>
        <v>28486470</v>
      </c>
      <c r="R10" s="24">
        <f t="shared" ref="R10:R41" si="7">IF(($L10      =0),0,((($N10      -$L10      )/$L10      )*100))</f>
        <v>-82.506544941934621</v>
      </c>
      <c r="S10" s="25">
        <f t="shared" ref="S10:S41" si="8">IF(($M10      =0),0,((($O10      -$M10      )/$M10      )*100))</f>
        <v>-64.137518207632866</v>
      </c>
      <c r="T10" s="24">
        <f t="shared" ref="T10:T41" si="9">IF(($E10      =0),0,(($P10      /$E10      )*100))</f>
        <v>99.611883749942237</v>
      </c>
      <c r="U10" s="26">
        <f t="shared" ref="U10:U41" si="10">IF(($E10      =0),0,(($Q10      /$E10      )*100))</f>
        <v>65.809892343944924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5900000</v>
      </c>
      <c r="C13" s="46"/>
      <c r="D13" s="46"/>
      <c r="E13" s="46">
        <f t="shared" si="4"/>
        <v>5900000</v>
      </c>
      <c r="F13" s="47">
        <v>5900000</v>
      </c>
      <c r="G13" s="48">
        <v>5900000</v>
      </c>
      <c r="H13" s="47">
        <v>573000</v>
      </c>
      <c r="I13" s="48">
        <v>2185366</v>
      </c>
      <c r="J13" s="47">
        <v>1612000</v>
      </c>
      <c r="K13" s="48">
        <v>989544</v>
      </c>
      <c r="L13" s="47">
        <v>2289000</v>
      </c>
      <c r="M13" s="48">
        <v>711996</v>
      </c>
      <c r="N13" s="47">
        <v>245000</v>
      </c>
      <c r="O13" s="48">
        <v>1066292</v>
      </c>
      <c r="P13" s="47">
        <f t="shared" si="5"/>
        <v>4719000</v>
      </c>
      <c r="Q13" s="48">
        <f t="shared" si="6"/>
        <v>4953198</v>
      </c>
      <c r="R13" s="24">
        <f t="shared" si="7"/>
        <v>-89.296636085626915</v>
      </c>
      <c r="S13" s="25">
        <f t="shared" si="8"/>
        <v>49.76095371322311</v>
      </c>
      <c r="T13" s="24">
        <f t="shared" si="9"/>
        <v>79.983050847457633</v>
      </c>
      <c r="U13" s="26">
        <f t="shared" si="10"/>
        <v>83.952508474576277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36534000</v>
      </c>
      <c r="D20" s="46"/>
      <c r="E20" s="46">
        <f t="shared" si="4"/>
        <v>36534000</v>
      </c>
      <c r="F20" s="47">
        <v>36534000</v>
      </c>
      <c r="G20" s="48">
        <v>36534000</v>
      </c>
      <c r="H20" s="47"/>
      <c r="I20" s="48"/>
      <c r="J20" s="47"/>
      <c r="K20" s="48"/>
      <c r="L20" s="47"/>
      <c r="M20" s="48">
        <v>2739560</v>
      </c>
      <c r="N20" s="47"/>
      <c r="O20" s="48">
        <v>28785756</v>
      </c>
      <c r="P20" s="47">
        <f t="shared" si="5"/>
        <v>0</v>
      </c>
      <c r="Q20" s="48">
        <f t="shared" si="6"/>
        <v>31525316</v>
      </c>
      <c r="R20" s="24">
        <f t="shared" si="7"/>
        <v>0</v>
      </c>
      <c r="S20" s="25">
        <f t="shared" si="8"/>
        <v>950.74376907240583</v>
      </c>
      <c r="T20" s="24">
        <f t="shared" si="9"/>
        <v>0</v>
      </c>
      <c r="U20" s="26">
        <f t="shared" si="10"/>
        <v>86.290348716264305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6735000</v>
      </c>
      <c r="C27" s="43">
        <f t="shared" si="11"/>
        <v>0</v>
      </c>
      <c r="D27" s="43">
        <f t="shared" si="11"/>
        <v>0</v>
      </c>
      <c r="E27" s="43">
        <f t="shared" si="11"/>
        <v>6735000</v>
      </c>
      <c r="F27" s="44">
        <f t="shared" si="11"/>
        <v>6735000</v>
      </c>
      <c r="G27" s="45">
        <f t="shared" si="11"/>
        <v>6735000</v>
      </c>
      <c r="H27" s="44">
        <f t="shared" si="11"/>
        <v>1243000</v>
      </c>
      <c r="I27" s="45">
        <f t="shared" si="11"/>
        <v>2648077</v>
      </c>
      <c r="J27" s="44">
        <f t="shared" si="11"/>
        <v>3136000</v>
      </c>
      <c r="K27" s="45">
        <f t="shared" si="11"/>
        <v>2011467</v>
      </c>
      <c r="L27" s="44">
        <f t="shared" si="11"/>
        <v>954000</v>
      </c>
      <c r="M27" s="45">
        <f t="shared" si="11"/>
        <v>795725</v>
      </c>
      <c r="N27" s="44">
        <f t="shared" si="11"/>
        <v>29000</v>
      </c>
      <c r="O27" s="45">
        <f t="shared" si="11"/>
        <v>648295</v>
      </c>
      <c r="P27" s="44">
        <f t="shared" si="11"/>
        <v>5362000</v>
      </c>
      <c r="Q27" s="45">
        <f t="shared" si="11"/>
        <v>6103564</v>
      </c>
      <c r="R27" s="20">
        <f t="shared" si="7"/>
        <v>-96.96016771488469</v>
      </c>
      <c r="S27" s="21">
        <f t="shared" si="8"/>
        <v>-18.527757705237363</v>
      </c>
      <c r="T27" s="20">
        <f t="shared" si="9"/>
        <v>79.613956941351148</v>
      </c>
      <c r="U27" s="22">
        <f t="shared" si="10"/>
        <v>90.624558277654046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111000</v>
      </c>
      <c r="I30" s="48">
        <v>1415577</v>
      </c>
      <c r="J30" s="47">
        <v>1549000</v>
      </c>
      <c r="K30" s="48">
        <v>299065</v>
      </c>
      <c r="L30" s="47">
        <v>156000</v>
      </c>
      <c r="M30" s="48">
        <v>72627</v>
      </c>
      <c r="N30" s="47">
        <v>29000</v>
      </c>
      <c r="O30" s="48">
        <v>431295</v>
      </c>
      <c r="P30" s="47">
        <f t="shared" si="5"/>
        <v>1845000</v>
      </c>
      <c r="Q30" s="48">
        <f t="shared" si="6"/>
        <v>2218564</v>
      </c>
      <c r="R30" s="24">
        <f t="shared" si="7"/>
        <v>-81.410256410256409</v>
      </c>
      <c r="S30" s="25">
        <f t="shared" si="8"/>
        <v>493.8493948531538</v>
      </c>
      <c r="T30" s="24">
        <f t="shared" si="9"/>
        <v>64.736842105263165</v>
      </c>
      <c r="U30" s="26">
        <f t="shared" si="10"/>
        <v>77.84435087719298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3885000</v>
      </c>
      <c r="C32" s="46"/>
      <c r="D32" s="46"/>
      <c r="E32" s="46">
        <f t="shared" si="4"/>
        <v>3885000</v>
      </c>
      <c r="F32" s="47">
        <v>3885000</v>
      </c>
      <c r="G32" s="48">
        <v>3885000</v>
      </c>
      <c r="H32" s="47">
        <v>1132000</v>
      </c>
      <c r="I32" s="48">
        <v>1232500</v>
      </c>
      <c r="J32" s="47">
        <v>1587000</v>
      </c>
      <c r="K32" s="48">
        <v>1712402</v>
      </c>
      <c r="L32" s="47">
        <v>798000</v>
      </c>
      <c r="M32" s="48">
        <v>723098</v>
      </c>
      <c r="N32" s="47"/>
      <c r="O32" s="48">
        <v>217000</v>
      </c>
      <c r="P32" s="47">
        <f t="shared" si="5"/>
        <v>3517000</v>
      </c>
      <c r="Q32" s="48">
        <f t="shared" si="6"/>
        <v>3885000</v>
      </c>
      <c r="R32" s="24">
        <f t="shared" si="7"/>
        <v>-100</v>
      </c>
      <c r="S32" s="25">
        <f t="shared" si="8"/>
        <v>-69.990236454809718</v>
      </c>
      <c r="T32" s="24">
        <f t="shared" si="9"/>
        <v>90.527670527670523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48945000</v>
      </c>
      <c r="C42" s="52">
        <f t="shared" si="13"/>
        <v>-15598000</v>
      </c>
      <c r="D42" s="52">
        <f t="shared" si="13"/>
        <v>0</v>
      </c>
      <c r="E42" s="52">
        <f t="shared" si="13"/>
        <v>33347000</v>
      </c>
      <c r="F42" s="53">
        <f t="shared" si="13"/>
        <v>33347000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48945000</v>
      </c>
      <c r="C43" s="43">
        <f t="shared" si="19"/>
        <v>-15598000</v>
      </c>
      <c r="D43" s="43">
        <f t="shared" si="19"/>
        <v>0</v>
      </c>
      <c r="E43" s="43">
        <f t="shared" si="19"/>
        <v>33347000</v>
      </c>
      <c r="F43" s="44">
        <f t="shared" si="19"/>
        <v>33347000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48945000</v>
      </c>
      <c r="C45" s="46">
        <v>-15598000</v>
      </c>
      <c r="D45" s="46"/>
      <c r="E45" s="46">
        <f t="shared" si="21"/>
        <v>33347000</v>
      </c>
      <c r="F45" s="47">
        <v>33347000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107969000</v>
      </c>
      <c r="C59" s="43">
        <f t="shared" si="26"/>
        <v>17833000</v>
      </c>
      <c r="D59" s="43">
        <f t="shared" si="26"/>
        <v>0</v>
      </c>
      <c r="E59" s="43">
        <f t="shared" si="26"/>
        <v>125802000</v>
      </c>
      <c r="F59" s="44">
        <f t="shared" si="26"/>
        <v>125802000</v>
      </c>
      <c r="G59" s="45">
        <f t="shared" si="26"/>
        <v>92455000</v>
      </c>
      <c r="H59" s="44">
        <f t="shared" si="26"/>
        <v>8765000</v>
      </c>
      <c r="I59" s="45">
        <f t="shared" si="26"/>
        <v>11467633</v>
      </c>
      <c r="J59" s="44">
        <f t="shared" si="26"/>
        <v>23414000</v>
      </c>
      <c r="K59" s="45">
        <f t="shared" si="26"/>
        <v>18023840</v>
      </c>
      <c r="L59" s="44">
        <f t="shared" si="26"/>
        <v>18140000</v>
      </c>
      <c r="M59" s="45">
        <f t="shared" si="26"/>
        <v>9274019</v>
      </c>
      <c r="N59" s="44">
        <f t="shared" si="26"/>
        <v>2880000</v>
      </c>
      <c r="O59" s="45">
        <f t="shared" si="26"/>
        <v>32303056</v>
      </c>
      <c r="P59" s="44">
        <f t="shared" si="26"/>
        <v>53199000</v>
      </c>
      <c r="Q59" s="45">
        <f t="shared" si="26"/>
        <v>71068548</v>
      </c>
      <c r="R59" s="20">
        <f t="shared" si="14"/>
        <v>-84.123484013230438</v>
      </c>
      <c r="S59" s="21">
        <f t="shared" si="15"/>
        <v>248.31776816502099</v>
      </c>
      <c r="T59" s="20">
        <f t="shared" si="16"/>
        <v>42.287880955787664</v>
      </c>
      <c r="U59" s="22">
        <f t="shared" si="17"/>
        <v>56.492383268946448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107969000</v>
      </c>
      <c r="C63" s="55">
        <f t="shared" si="30"/>
        <v>17833000</v>
      </c>
      <c r="D63" s="55">
        <f t="shared" si="30"/>
        <v>0</v>
      </c>
      <c r="E63" s="55">
        <f t="shared" si="30"/>
        <v>125802000</v>
      </c>
      <c r="F63" s="56">
        <f t="shared" si="30"/>
        <v>125802000</v>
      </c>
      <c r="G63" s="57">
        <f t="shared" si="30"/>
        <v>92455000</v>
      </c>
      <c r="H63" s="56">
        <f t="shared" si="30"/>
        <v>8765000</v>
      </c>
      <c r="I63" s="57">
        <f t="shared" si="30"/>
        <v>11467633</v>
      </c>
      <c r="J63" s="56">
        <f t="shared" si="30"/>
        <v>23414000</v>
      </c>
      <c r="K63" s="57">
        <f t="shared" si="30"/>
        <v>18023840</v>
      </c>
      <c r="L63" s="56">
        <f t="shared" si="30"/>
        <v>18140000</v>
      </c>
      <c r="M63" s="58">
        <f t="shared" si="30"/>
        <v>9274019</v>
      </c>
      <c r="N63" s="56">
        <f t="shared" si="30"/>
        <v>2880000</v>
      </c>
      <c r="O63" s="57">
        <f t="shared" si="30"/>
        <v>32303056</v>
      </c>
      <c r="P63" s="56">
        <f t="shared" si="30"/>
        <v>53199000</v>
      </c>
      <c r="Q63" s="57">
        <f t="shared" si="30"/>
        <v>71068548</v>
      </c>
      <c r="R63" s="38">
        <f t="shared" si="14"/>
        <v>-84.123484013230438</v>
      </c>
      <c r="S63" s="39">
        <f t="shared" si="15"/>
        <v>248.31776816502099</v>
      </c>
      <c r="T63" s="38">
        <f t="shared" si="16"/>
        <v>42.287880955787664</v>
      </c>
      <c r="U63" s="39">
        <f t="shared" si="17"/>
        <v>56.492383268946448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41925000</v>
      </c>
      <c r="C8" s="40">
        <f t="shared" si="0"/>
        <v>9716000</v>
      </c>
      <c r="D8" s="40">
        <f t="shared" si="0"/>
        <v>0</v>
      </c>
      <c r="E8" s="40">
        <f t="shared" si="0"/>
        <v>51641000</v>
      </c>
      <c r="F8" s="41">
        <f t="shared" si="0"/>
        <v>51641000</v>
      </c>
      <c r="G8" s="42">
        <f t="shared" si="0"/>
        <v>51641000</v>
      </c>
      <c r="H8" s="41">
        <f t="shared" si="0"/>
        <v>17187000</v>
      </c>
      <c r="I8" s="42">
        <f t="shared" si="0"/>
        <v>4245791</v>
      </c>
      <c r="J8" s="41">
        <f t="shared" si="0"/>
        <v>12913000</v>
      </c>
      <c r="K8" s="42">
        <f t="shared" si="0"/>
        <v>11832110</v>
      </c>
      <c r="L8" s="41">
        <f t="shared" si="0"/>
        <v>4477000</v>
      </c>
      <c r="M8" s="42">
        <f t="shared" si="0"/>
        <v>199866</v>
      </c>
      <c r="N8" s="41">
        <f t="shared" si="0"/>
        <v>4636000</v>
      </c>
      <c r="O8" s="42">
        <f t="shared" si="0"/>
        <v>26472754</v>
      </c>
      <c r="P8" s="41">
        <f t="shared" si="0"/>
        <v>39213000</v>
      </c>
      <c r="Q8" s="42">
        <f t="shared" si="0"/>
        <v>42750521</v>
      </c>
      <c r="R8" s="16">
        <f>IF(($L8       =0),0,((($N8       -$L8       )/$L8       )*100))</f>
        <v>3.551485369667188</v>
      </c>
      <c r="S8" s="17">
        <f>IF(($M8       =0),0,((($O8       -$M8       )/$M8       )*100))</f>
        <v>13145.251318383316</v>
      </c>
      <c r="T8" s="16">
        <f>IF(($E8       =0),0,(($P8       /$E8       )*100))</f>
        <v>75.933851009856511</v>
      </c>
      <c r="U8" s="18">
        <f>IF(($E8       =0),0,(($Q8       /$E8       )*100))</f>
        <v>82.78406886001433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26425000</v>
      </c>
      <c r="C9" s="43">
        <f t="shared" si="2"/>
        <v>9466000</v>
      </c>
      <c r="D9" s="43">
        <f t="shared" si="2"/>
        <v>0</v>
      </c>
      <c r="E9" s="43">
        <f t="shared" si="2"/>
        <v>35891000</v>
      </c>
      <c r="F9" s="44">
        <f t="shared" si="2"/>
        <v>35891000</v>
      </c>
      <c r="G9" s="45">
        <f t="shared" si="2"/>
        <v>35891000</v>
      </c>
      <c r="H9" s="44">
        <f t="shared" si="2"/>
        <v>9885000</v>
      </c>
      <c r="I9" s="45">
        <f t="shared" si="2"/>
        <v>6870429</v>
      </c>
      <c r="J9" s="44">
        <f t="shared" si="2"/>
        <v>8243000</v>
      </c>
      <c r="K9" s="45">
        <f t="shared" si="2"/>
        <v>9788945</v>
      </c>
      <c r="L9" s="44">
        <f t="shared" si="2"/>
        <v>3616000</v>
      </c>
      <c r="M9" s="45">
        <f t="shared" si="2"/>
        <v>1909957</v>
      </c>
      <c r="N9" s="44">
        <f t="shared" si="2"/>
        <v>2914000</v>
      </c>
      <c r="O9" s="45">
        <f t="shared" si="2"/>
        <v>14031189</v>
      </c>
      <c r="P9" s="44">
        <f t="shared" si="2"/>
        <v>24658000</v>
      </c>
      <c r="Q9" s="45">
        <f t="shared" si="2"/>
        <v>32600520</v>
      </c>
      <c r="R9" s="20">
        <f>IF(($L9       =0),0,((($N9       -$L9       )/$L9       )*100))</f>
        <v>-19.413716814159294</v>
      </c>
      <c r="S9" s="21">
        <f>IF(($M9       =0),0,((($O9       -$M9       )/$M9       )*100))</f>
        <v>634.63376400620541</v>
      </c>
      <c r="T9" s="20">
        <f>IF(($E9       =0),0,(($P9       /$E9       )*100))</f>
        <v>68.702460226797797</v>
      </c>
      <c r="U9" s="22">
        <f>IF(($E9       =0),0,(($Q9       /$E9       )*100))</f>
        <v>90.832019169151039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26425000</v>
      </c>
      <c r="C10" s="46">
        <v>-1767000</v>
      </c>
      <c r="D10" s="46"/>
      <c r="E10" s="46">
        <f t="shared" ref="E10:E41" si="4">$B10      +$C10      +$D10</f>
        <v>24658000</v>
      </c>
      <c r="F10" s="47">
        <v>24658000</v>
      </c>
      <c r="G10" s="48">
        <v>24658000</v>
      </c>
      <c r="H10" s="47">
        <v>9885000</v>
      </c>
      <c r="I10" s="48">
        <v>6870429</v>
      </c>
      <c r="J10" s="47">
        <v>8243000</v>
      </c>
      <c r="K10" s="48">
        <v>9788945</v>
      </c>
      <c r="L10" s="47">
        <v>3616000</v>
      </c>
      <c r="M10" s="48">
        <v>1909957</v>
      </c>
      <c r="N10" s="47">
        <v>2914000</v>
      </c>
      <c r="O10" s="48">
        <v>6088670</v>
      </c>
      <c r="P10" s="47">
        <f t="shared" ref="P10:P41" si="5">$H10      +$J10      +$L10      +$N10</f>
        <v>24658000</v>
      </c>
      <c r="Q10" s="48">
        <f t="shared" ref="Q10:Q41" si="6">$I10      +$K10      +$M10      +$O10</f>
        <v>24658001</v>
      </c>
      <c r="R10" s="24">
        <f t="shared" ref="R10:R41" si="7">IF(($L10      =0),0,((($N10      -$L10      )/$L10      )*100))</f>
        <v>-19.413716814159294</v>
      </c>
      <c r="S10" s="25">
        <f t="shared" ref="S10:S41" si="8">IF(($M10      =0),0,((($O10      -$M10      )/$M10      )*100))</f>
        <v>218.78571088249629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100.00000405547895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11233000</v>
      </c>
      <c r="D20" s="46"/>
      <c r="E20" s="46">
        <f t="shared" si="4"/>
        <v>11233000</v>
      </c>
      <c r="F20" s="47">
        <v>11233000</v>
      </c>
      <c r="G20" s="48">
        <v>11233000</v>
      </c>
      <c r="H20" s="47"/>
      <c r="I20" s="48"/>
      <c r="J20" s="47"/>
      <c r="K20" s="48"/>
      <c r="L20" s="47"/>
      <c r="M20" s="48"/>
      <c r="N20" s="47"/>
      <c r="O20" s="48">
        <v>7942519</v>
      </c>
      <c r="P20" s="47">
        <f t="shared" si="5"/>
        <v>0</v>
      </c>
      <c r="Q20" s="48">
        <f t="shared" si="6"/>
        <v>7942519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70.707015044956819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15500000</v>
      </c>
      <c r="C27" s="43">
        <f t="shared" si="11"/>
        <v>250000</v>
      </c>
      <c r="D27" s="43">
        <f t="shared" si="11"/>
        <v>0</v>
      </c>
      <c r="E27" s="43">
        <f t="shared" si="11"/>
        <v>15750000</v>
      </c>
      <c r="F27" s="44">
        <f t="shared" si="11"/>
        <v>15750000</v>
      </c>
      <c r="G27" s="45">
        <f t="shared" si="11"/>
        <v>15750000</v>
      </c>
      <c r="H27" s="44">
        <f t="shared" si="11"/>
        <v>7302000</v>
      </c>
      <c r="I27" s="45">
        <f t="shared" si="11"/>
        <v>-2624638</v>
      </c>
      <c r="J27" s="44">
        <f t="shared" si="11"/>
        <v>4670000</v>
      </c>
      <c r="K27" s="45">
        <f t="shared" si="11"/>
        <v>2043165</v>
      </c>
      <c r="L27" s="44">
        <f t="shared" si="11"/>
        <v>861000</v>
      </c>
      <c r="M27" s="45">
        <f t="shared" si="11"/>
        <v>-1710091</v>
      </c>
      <c r="N27" s="44">
        <f t="shared" si="11"/>
        <v>1722000</v>
      </c>
      <c r="O27" s="45">
        <f t="shared" si="11"/>
        <v>12441565</v>
      </c>
      <c r="P27" s="44">
        <f t="shared" si="11"/>
        <v>14555000</v>
      </c>
      <c r="Q27" s="45">
        <f t="shared" si="11"/>
        <v>10150001</v>
      </c>
      <c r="R27" s="20">
        <f t="shared" si="7"/>
        <v>100</v>
      </c>
      <c r="S27" s="21">
        <f t="shared" si="8"/>
        <v>-827.53818364051972</v>
      </c>
      <c r="T27" s="20">
        <f t="shared" si="9"/>
        <v>92.412698412698418</v>
      </c>
      <c r="U27" s="22">
        <f t="shared" si="10"/>
        <v>64.444450793650802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573000</v>
      </c>
      <c r="I30" s="48">
        <v>-2624638</v>
      </c>
      <c r="J30" s="47">
        <v>1542000</v>
      </c>
      <c r="K30" s="48">
        <v>2043165</v>
      </c>
      <c r="L30" s="47">
        <v>813000</v>
      </c>
      <c r="M30" s="48">
        <v>3501450</v>
      </c>
      <c r="N30" s="47">
        <v>134000</v>
      </c>
      <c r="O30" s="48">
        <v>180024</v>
      </c>
      <c r="P30" s="47">
        <f t="shared" si="5"/>
        <v>3062000</v>
      </c>
      <c r="Q30" s="48">
        <f t="shared" si="6"/>
        <v>3100001</v>
      </c>
      <c r="R30" s="24">
        <f t="shared" si="7"/>
        <v>-83.517835178351788</v>
      </c>
      <c r="S30" s="25">
        <f t="shared" si="8"/>
        <v>-94.858587156749351</v>
      </c>
      <c r="T30" s="24">
        <f t="shared" si="9"/>
        <v>98.774193548387103</v>
      </c>
      <c r="U30" s="26">
        <f t="shared" si="10"/>
        <v>100.00003225806451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1800000</v>
      </c>
      <c r="C32" s="46">
        <v>250000</v>
      </c>
      <c r="D32" s="46"/>
      <c r="E32" s="46">
        <f t="shared" si="4"/>
        <v>2050000</v>
      </c>
      <c r="F32" s="47">
        <v>2050000</v>
      </c>
      <c r="G32" s="48">
        <v>2050000</v>
      </c>
      <c r="H32" s="47">
        <v>1129000</v>
      </c>
      <c r="I32" s="48"/>
      <c r="J32" s="47">
        <v>131000</v>
      </c>
      <c r="K32" s="48"/>
      <c r="L32" s="47"/>
      <c r="M32" s="48">
        <v>-1800000</v>
      </c>
      <c r="N32" s="47"/>
      <c r="O32" s="48">
        <v>3850000</v>
      </c>
      <c r="P32" s="47">
        <f t="shared" si="5"/>
        <v>1260000</v>
      </c>
      <c r="Q32" s="48">
        <f t="shared" si="6"/>
        <v>2050000</v>
      </c>
      <c r="R32" s="24">
        <f t="shared" si="7"/>
        <v>0</v>
      </c>
      <c r="S32" s="25">
        <f t="shared" si="8"/>
        <v>-313.88888888888886</v>
      </c>
      <c r="T32" s="24">
        <f t="shared" si="9"/>
        <v>61.463414634146339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5000000</v>
      </c>
      <c r="H35" s="47"/>
      <c r="I35" s="48"/>
      <c r="J35" s="47">
        <v>2997000</v>
      </c>
      <c r="K35" s="48"/>
      <c r="L35" s="47">
        <v>48000</v>
      </c>
      <c r="M35" s="48">
        <v>-3411541</v>
      </c>
      <c r="N35" s="47">
        <v>1588000</v>
      </c>
      <c r="O35" s="48">
        <v>8411541</v>
      </c>
      <c r="P35" s="47">
        <f t="shared" si="5"/>
        <v>4633000</v>
      </c>
      <c r="Q35" s="48">
        <f t="shared" si="6"/>
        <v>5000000</v>
      </c>
      <c r="R35" s="24">
        <f t="shared" si="7"/>
        <v>3208.3333333333335</v>
      </c>
      <c r="S35" s="25">
        <f t="shared" si="8"/>
        <v>-346.56133401298706</v>
      </c>
      <c r="T35" s="24">
        <f t="shared" si="9"/>
        <v>92.66</v>
      </c>
      <c r="U35" s="26">
        <f t="shared" si="10"/>
        <v>100</v>
      </c>
      <c r="V35" s="47"/>
      <c r="W35" s="48"/>
    </row>
    <row r="36" spans="1:23" x14ac:dyDescent="0.2">
      <c r="A36" s="23" t="s">
        <v>63</v>
      </c>
      <c r="B36" s="46">
        <v>5600000</v>
      </c>
      <c r="C36" s="46"/>
      <c r="D36" s="46"/>
      <c r="E36" s="46">
        <f t="shared" si="4"/>
        <v>5600000</v>
      </c>
      <c r="F36" s="47">
        <v>5600000</v>
      </c>
      <c r="G36" s="48">
        <v>5600000</v>
      </c>
      <c r="H36" s="47">
        <v>5600000</v>
      </c>
      <c r="I36" s="48"/>
      <c r="J36" s="47"/>
      <c r="K36" s="48"/>
      <c r="L36" s="47"/>
      <c r="M36" s="48"/>
      <c r="N36" s="47"/>
      <c r="O36" s="48"/>
      <c r="P36" s="47">
        <f t="shared" si="5"/>
        <v>5600000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100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41925000</v>
      </c>
      <c r="C59" s="43">
        <f t="shared" si="26"/>
        <v>9716000</v>
      </c>
      <c r="D59" s="43">
        <f t="shared" si="26"/>
        <v>0</v>
      </c>
      <c r="E59" s="43">
        <f t="shared" si="26"/>
        <v>51641000</v>
      </c>
      <c r="F59" s="44">
        <f t="shared" si="26"/>
        <v>51641000</v>
      </c>
      <c r="G59" s="45">
        <f t="shared" si="26"/>
        <v>51641000</v>
      </c>
      <c r="H59" s="44">
        <f t="shared" si="26"/>
        <v>17187000</v>
      </c>
      <c r="I59" s="45">
        <f t="shared" si="26"/>
        <v>4245791</v>
      </c>
      <c r="J59" s="44">
        <f t="shared" si="26"/>
        <v>12913000</v>
      </c>
      <c r="K59" s="45">
        <f t="shared" si="26"/>
        <v>11832110</v>
      </c>
      <c r="L59" s="44">
        <f t="shared" si="26"/>
        <v>4477000</v>
      </c>
      <c r="M59" s="45">
        <f t="shared" si="26"/>
        <v>199866</v>
      </c>
      <c r="N59" s="44">
        <f t="shared" si="26"/>
        <v>4636000</v>
      </c>
      <c r="O59" s="45">
        <f t="shared" si="26"/>
        <v>26472754</v>
      </c>
      <c r="P59" s="44">
        <f t="shared" si="26"/>
        <v>39213000</v>
      </c>
      <c r="Q59" s="45">
        <f t="shared" si="26"/>
        <v>42750521</v>
      </c>
      <c r="R59" s="20">
        <f t="shared" si="14"/>
        <v>3.551485369667188</v>
      </c>
      <c r="S59" s="21">
        <f t="shared" si="15"/>
        <v>13145.251318383316</v>
      </c>
      <c r="T59" s="20">
        <f t="shared" si="16"/>
        <v>75.933851009856511</v>
      </c>
      <c r="U59" s="22">
        <f t="shared" si="17"/>
        <v>82.78406886001433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41925000</v>
      </c>
      <c r="C63" s="55">
        <f t="shared" si="30"/>
        <v>9716000</v>
      </c>
      <c r="D63" s="55">
        <f t="shared" si="30"/>
        <v>0</v>
      </c>
      <c r="E63" s="55">
        <f t="shared" si="30"/>
        <v>51641000</v>
      </c>
      <c r="F63" s="56">
        <f t="shared" si="30"/>
        <v>51641000</v>
      </c>
      <c r="G63" s="57">
        <f t="shared" si="30"/>
        <v>51641000</v>
      </c>
      <c r="H63" s="56">
        <f t="shared" si="30"/>
        <v>17187000</v>
      </c>
      <c r="I63" s="57">
        <f t="shared" si="30"/>
        <v>4245791</v>
      </c>
      <c r="J63" s="56">
        <f t="shared" si="30"/>
        <v>12913000</v>
      </c>
      <c r="K63" s="57">
        <f t="shared" si="30"/>
        <v>11832110</v>
      </c>
      <c r="L63" s="56">
        <f t="shared" si="30"/>
        <v>4477000</v>
      </c>
      <c r="M63" s="58">
        <f t="shared" si="30"/>
        <v>199866</v>
      </c>
      <c r="N63" s="56">
        <f t="shared" si="30"/>
        <v>4636000</v>
      </c>
      <c r="O63" s="57">
        <f t="shared" si="30"/>
        <v>26472754</v>
      </c>
      <c r="P63" s="56">
        <f t="shared" si="30"/>
        <v>39213000</v>
      </c>
      <c r="Q63" s="57">
        <f t="shared" si="30"/>
        <v>42750521</v>
      </c>
      <c r="R63" s="38">
        <f t="shared" si="14"/>
        <v>3.551485369667188</v>
      </c>
      <c r="S63" s="39">
        <f t="shared" si="15"/>
        <v>13145.251318383316</v>
      </c>
      <c r="T63" s="38">
        <f t="shared" si="16"/>
        <v>75.933851009856511</v>
      </c>
      <c r="U63" s="39">
        <f t="shared" si="17"/>
        <v>82.78406886001433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89203000</v>
      </c>
      <c r="C8" s="40">
        <f t="shared" si="0"/>
        <v>33282000</v>
      </c>
      <c r="D8" s="40">
        <f t="shared" si="0"/>
        <v>0</v>
      </c>
      <c r="E8" s="40">
        <f t="shared" si="0"/>
        <v>122485000</v>
      </c>
      <c r="F8" s="41">
        <f t="shared" si="0"/>
        <v>122485000</v>
      </c>
      <c r="G8" s="42">
        <f t="shared" si="0"/>
        <v>122485000</v>
      </c>
      <c r="H8" s="41">
        <f t="shared" si="0"/>
        <v>16828000</v>
      </c>
      <c r="I8" s="42">
        <f t="shared" si="0"/>
        <v>-6820332</v>
      </c>
      <c r="J8" s="41">
        <f t="shared" si="0"/>
        <v>35406000</v>
      </c>
      <c r="K8" s="42">
        <f t="shared" si="0"/>
        <v>-25520961</v>
      </c>
      <c r="L8" s="41">
        <f t="shared" si="0"/>
        <v>9011000</v>
      </c>
      <c r="M8" s="42">
        <f t="shared" si="0"/>
        <v>14976506</v>
      </c>
      <c r="N8" s="41">
        <f t="shared" si="0"/>
        <v>18481000</v>
      </c>
      <c r="O8" s="42">
        <f t="shared" si="0"/>
        <v>50976796</v>
      </c>
      <c r="P8" s="41">
        <f t="shared" si="0"/>
        <v>79726000</v>
      </c>
      <c r="Q8" s="42">
        <f t="shared" si="0"/>
        <v>33612009</v>
      </c>
      <c r="R8" s="16">
        <f>IF(($L8       =0),0,((($N8       -$L8       )/$L8       )*100))</f>
        <v>105.09377427588502</v>
      </c>
      <c r="S8" s="17">
        <f>IF(($M8       =0),0,((($O8       -$M8       )/$M8       )*100))</f>
        <v>240.37843005571528</v>
      </c>
      <c r="T8" s="16">
        <f>IF(($E8       =0),0,(($P8       /$E8       )*100))</f>
        <v>65.090419235008369</v>
      </c>
      <c r="U8" s="18">
        <f>IF(($E8       =0),0,(($Q8       /$E8       )*100))</f>
        <v>27.441734906315059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81164000</v>
      </c>
      <c r="C9" s="43">
        <f t="shared" si="2"/>
        <v>33282000</v>
      </c>
      <c r="D9" s="43">
        <f t="shared" si="2"/>
        <v>0</v>
      </c>
      <c r="E9" s="43">
        <f t="shared" si="2"/>
        <v>114446000</v>
      </c>
      <c r="F9" s="44">
        <f t="shared" si="2"/>
        <v>114446000</v>
      </c>
      <c r="G9" s="45">
        <f t="shared" si="2"/>
        <v>114446000</v>
      </c>
      <c r="H9" s="44">
        <f t="shared" si="2"/>
        <v>14088000</v>
      </c>
      <c r="I9" s="45">
        <f t="shared" si="2"/>
        <v>-7237952</v>
      </c>
      <c r="J9" s="44">
        <f t="shared" si="2"/>
        <v>33998000</v>
      </c>
      <c r="K9" s="45">
        <f t="shared" si="2"/>
        <v>-26483460</v>
      </c>
      <c r="L9" s="44">
        <f t="shared" si="2"/>
        <v>9011000</v>
      </c>
      <c r="M9" s="45">
        <f t="shared" si="2"/>
        <v>11809577</v>
      </c>
      <c r="N9" s="44">
        <f t="shared" si="2"/>
        <v>18291000</v>
      </c>
      <c r="O9" s="45">
        <f t="shared" si="2"/>
        <v>50933937</v>
      </c>
      <c r="P9" s="44">
        <f t="shared" si="2"/>
        <v>75388000</v>
      </c>
      <c r="Q9" s="45">
        <f t="shared" si="2"/>
        <v>29022102</v>
      </c>
      <c r="R9" s="20">
        <f>IF(($L9       =0),0,((($N9       -$L9       )/$L9       )*100))</f>
        <v>102.98524026190212</v>
      </c>
      <c r="S9" s="21">
        <f>IF(($M9       =0),0,((($O9       -$M9       )/$M9       )*100))</f>
        <v>331.29349171439418</v>
      </c>
      <c r="T9" s="20">
        <f>IF(($E9       =0),0,(($P9       /$E9       )*100))</f>
        <v>65.872114359610649</v>
      </c>
      <c r="U9" s="22">
        <f>IF(($E9       =0),0,(($Q9       /$E9       )*100))</f>
        <v>25.358773570067978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50968000</v>
      </c>
      <c r="C10" s="46">
        <v>-3409000</v>
      </c>
      <c r="D10" s="46"/>
      <c r="E10" s="46">
        <f t="shared" ref="E10:E41" si="4">$B10      +$C10      +$D10</f>
        <v>47559000</v>
      </c>
      <c r="F10" s="47">
        <v>47559000</v>
      </c>
      <c r="G10" s="48">
        <v>47559000</v>
      </c>
      <c r="H10" s="47">
        <v>14088000</v>
      </c>
      <c r="I10" s="48">
        <v>-1166193</v>
      </c>
      <c r="J10" s="47">
        <v>18983000</v>
      </c>
      <c r="K10" s="48">
        <v>-17618959</v>
      </c>
      <c r="L10" s="47">
        <v>5080000</v>
      </c>
      <c r="M10" s="48">
        <v>7955419</v>
      </c>
      <c r="N10" s="47">
        <v>9408000</v>
      </c>
      <c r="O10" s="48">
        <v>14627992</v>
      </c>
      <c r="P10" s="47">
        <f t="shared" ref="P10:P41" si="5">$H10      +$J10      +$L10      +$N10</f>
        <v>47559000</v>
      </c>
      <c r="Q10" s="48">
        <f t="shared" ref="Q10:Q41" si="6">$I10      +$K10      +$M10      +$O10</f>
        <v>3798259</v>
      </c>
      <c r="R10" s="24">
        <f t="shared" ref="R10:R41" si="7">IF(($L10      =0),0,((($N10      -$L10      )/$L10      )*100))</f>
        <v>85.196850393700785</v>
      </c>
      <c r="S10" s="25">
        <f t="shared" ref="S10:S41" si="8">IF(($M10      =0),0,((($O10      -$M10      )/$M10      )*100))</f>
        <v>83.874563992166856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7.9864147690237388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30196000</v>
      </c>
      <c r="C13" s="46">
        <v>-2300000</v>
      </c>
      <c r="D13" s="46"/>
      <c r="E13" s="46">
        <f t="shared" si="4"/>
        <v>27896000</v>
      </c>
      <c r="F13" s="47">
        <v>27896000</v>
      </c>
      <c r="G13" s="48">
        <v>27896000</v>
      </c>
      <c r="H13" s="47"/>
      <c r="I13" s="48">
        <v>-6071759</v>
      </c>
      <c r="J13" s="47">
        <v>15015000</v>
      </c>
      <c r="K13" s="48">
        <v>-9344705</v>
      </c>
      <c r="L13" s="47">
        <v>3931000</v>
      </c>
      <c r="M13" s="48">
        <v>1270899</v>
      </c>
      <c r="N13" s="47">
        <v>8883000</v>
      </c>
      <c r="O13" s="48">
        <v>21710484</v>
      </c>
      <c r="P13" s="47">
        <f t="shared" si="5"/>
        <v>27829000</v>
      </c>
      <c r="Q13" s="48">
        <f t="shared" si="6"/>
        <v>7564919</v>
      </c>
      <c r="R13" s="24">
        <f t="shared" si="7"/>
        <v>125.9730348511829</v>
      </c>
      <c r="S13" s="25">
        <f t="shared" si="8"/>
        <v>1608.2776837498495</v>
      </c>
      <c r="T13" s="24">
        <f t="shared" si="9"/>
        <v>99.759822196730724</v>
      </c>
      <c r="U13" s="26">
        <f t="shared" si="10"/>
        <v>27.118292945225122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38991000</v>
      </c>
      <c r="D20" s="46"/>
      <c r="E20" s="46">
        <f t="shared" si="4"/>
        <v>38991000</v>
      </c>
      <c r="F20" s="47">
        <v>38991000</v>
      </c>
      <c r="G20" s="48">
        <v>38991000</v>
      </c>
      <c r="H20" s="47"/>
      <c r="I20" s="48"/>
      <c r="J20" s="47"/>
      <c r="K20" s="48">
        <v>480204</v>
      </c>
      <c r="L20" s="47"/>
      <c r="M20" s="48">
        <v>2583259</v>
      </c>
      <c r="N20" s="47"/>
      <c r="O20" s="48">
        <v>14595461</v>
      </c>
      <c r="P20" s="47">
        <f t="shared" si="5"/>
        <v>0</v>
      </c>
      <c r="Q20" s="48">
        <f t="shared" si="6"/>
        <v>17658924</v>
      </c>
      <c r="R20" s="24">
        <f t="shared" si="7"/>
        <v>0</v>
      </c>
      <c r="S20" s="25">
        <f t="shared" si="8"/>
        <v>465.00184456920505</v>
      </c>
      <c r="T20" s="24">
        <f t="shared" si="9"/>
        <v>0</v>
      </c>
      <c r="U20" s="26">
        <f t="shared" si="10"/>
        <v>45.289743787027774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8039000</v>
      </c>
      <c r="C27" s="43">
        <f t="shared" si="11"/>
        <v>0</v>
      </c>
      <c r="D27" s="43">
        <f t="shared" si="11"/>
        <v>0</v>
      </c>
      <c r="E27" s="43">
        <f t="shared" si="11"/>
        <v>8039000</v>
      </c>
      <c r="F27" s="44">
        <f t="shared" si="11"/>
        <v>8039000</v>
      </c>
      <c r="G27" s="45">
        <f t="shared" si="11"/>
        <v>8039000</v>
      </c>
      <c r="H27" s="44">
        <f t="shared" si="11"/>
        <v>2740000</v>
      </c>
      <c r="I27" s="45">
        <f t="shared" si="11"/>
        <v>417620</v>
      </c>
      <c r="J27" s="44">
        <f t="shared" si="11"/>
        <v>1408000</v>
      </c>
      <c r="K27" s="45">
        <f t="shared" si="11"/>
        <v>962499</v>
      </c>
      <c r="L27" s="44">
        <f t="shared" si="11"/>
        <v>0</v>
      </c>
      <c r="M27" s="45">
        <f t="shared" si="11"/>
        <v>3166929</v>
      </c>
      <c r="N27" s="44">
        <f t="shared" si="11"/>
        <v>190000</v>
      </c>
      <c r="O27" s="45">
        <f t="shared" si="11"/>
        <v>42859</v>
      </c>
      <c r="P27" s="44">
        <f t="shared" si="11"/>
        <v>4338000</v>
      </c>
      <c r="Q27" s="45">
        <f t="shared" si="11"/>
        <v>4589907</v>
      </c>
      <c r="R27" s="20">
        <f t="shared" si="7"/>
        <v>0</v>
      </c>
      <c r="S27" s="21">
        <f t="shared" si="8"/>
        <v>-98.646670007442538</v>
      </c>
      <c r="T27" s="20">
        <f t="shared" si="9"/>
        <v>53.9619355641249</v>
      </c>
      <c r="U27" s="22">
        <f t="shared" si="10"/>
        <v>57.095496952357259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1670000</v>
      </c>
      <c r="I30" s="48">
        <v>-301184</v>
      </c>
      <c r="J30" s="47">
        <v>181000</v>
      </c>
      <c r="K30" s="48">
        <v>215694</v>
      </c>
      <c r="L30" s="47"/>
      <c r="M30" s="48"/>
      <c r="N30" s="47">
        <v>190000</v>
      </c>
      <c r="O30" s="48">
        <v>42859</v>
      </c>
      <c r="P30" s="47">
        <f t="shared" si="5"/>
        <v>2041000</v>
      </c>
      <c r="Q30" s="48">
        <f t="shared" si="6"/>
        <v>-42631</v>
      </c>
      <c r="R30" s="24">
        <f t="shared" si="7"/>
        <v>0</v>
      </c>
      <c r="S30" s="25">
        <f t="shared" si="8"/>
        <v>0</v>
      </c>
      <c r="T30" s="24">
        <f t="shared" si="9"/>
        <v>97.19047619047619</v>
      </c>
      <c r="U30" s="26">
        <f t="shared" si="10"/>
        <v>-2.0300476190476191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1749000</v>
      </c>
      <c r="C32" s="46"/>
      <c r="D32" s="46"/>
      <c r="E32" s="46">
        <f t="shared" si="4"/>
        <v>1749000</v>
      </c>
      <c r="F32" s="47">
        <v>1749000</v>
      </c>
      <c r="G32" s="48">
        <v>1749000</v>
      </c>
      <c r="H32" s="47">
        <v>1070000</v>
      </c>
      <c r="I32" s="48">
        <v>718804</v>
      </c>
      <c r="J32" s="47">
        <v>154000</v>
      </c>
      <c r="K32" s="48">
        <v>746805</v>
      </c>
      <c r="L32" s="47"/>
      <c r="M32" s="48">
        <v>3166929</v>
      </c>
      <c r="N32" s="47"/>
      <c r="O32" s="48"/>
      <c r="P32" s="47">
        <f t="shared" si="5"/>
        <v>1224000</v>
      </c>
      <c r="Q32" s="48">
        <f t="shared" si="6"/>
        <v>4632538</v>
      </c>
      <c r="R32" s="24">
        <f t="shared" si="7"/>
        <v>0</v>
      </c>
      <c r="S32" s="25">
        <f t="shared" si="8"/>
        <v>-100</v>
      </c>
      <c r="T32" s="24">
        <f t="shared" si="9"/>
        <v>69.982847341337902</v>
      </c>
      <c r="U32" s="26">
        <f t="shared" si="10"/>
        <v>264.86781017724417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4190000</v>
      </c>
      <c r="C36" s="46"/>
      <c r="D36" s="46"/>
      <c r="E36" s="46">
        <f t="shared" si="4"/>
        <v>4190000</v>
      </c>
      <c r="F36" s="47">
        <v>4190000</v>
      </c>
      <c r="G36" s="48">
        <v>4190000</v>
      </c>
      <c r="H36" s="47"/>
      <c r="I36" s="48"/>
      <c r="J36" s="47">
        <v>1073000</v>
      </c>
      <c r="K36" s="48"/>
      <c r="L36" s="47"/>
      <c r="M36" s="48"/>
      <c r="N36" s="47"/>
      <c r="O36" s="48"/>
      <c r="P36" s="47">
        <f t="shared" si="5"/>
        <v>1073000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25.608591885441527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15361000</v>
      </c>
      <c r="C42" s="52">
        <f t="shared" si="13"/>
        <v>11848000</v>
      </c>
      <c r="D42" s="52">
        <f t="shared" si="13"/>
        <v>0</v>
      </c>
      <c r="E42" s="52">
        <f t="shared" si="13"/>
        <v>27209000</v>
      </c>
      <c r="F42" s="53">
        <f t="shared" si="13"/>
        <v>27209000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15361000</v>
      </c>
      <c r="C43" s="43">
        <f t="shared" si="19"/>
        <v>11848000</v>
      </c>
      <c r="D43" s="43">
        <f t="shared" si="19"/>
        <v>0</v>
      </c>
      <c r="E43" s="43">
        <f t="shared" si="19"/>
        <v>27209000</v>
      </c>
      <c r="F43" s="44">
        <f t="shared" si="19"/>
        <v>27209000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15361000</v>
      </c>
      <c r="C45" s="46">
        <v>11848000</v>
      </c>
      <c r="D45" s="46"/>
      <c r="E45" s="46">
        <f t="shared" si="21"/>
        <v>27209000</v>
      </c>
      <c r="F45" s="47">
        <v>27209000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104564000</v>
      </c>
      <c r="C59" s="43">
        <f t="shared" si="26"/>
        <v>45130000</v>
      </c>
      <c r="D59" s="43">
        <f t="shared" si="26"/>
        <v>0</v>
      </c>
      <c r="E59" s="43">
        <f t="shared" si="26"/>
        <v>149694000</v>
      </c>
      <c r="F59" s="44">
        <f t="shared" si="26"/>
        <v>149694000</v>
      </c>
      <c r="G59" s="45">
        <f t="shared" si="26"/>
        <v>122485000</v>
      </c>
      <c r="H59" s="44">
        <f t="shared" si="26"/>
        <v>16828000</v>
      </c>
      <c r="I59" s="45">
        <f t="shared" si="26"/>
        <v>-6820332</v>
      </c>
      <c r="J59" s="44">
        <f t="shared" si="26"/>
        <v>35406000</v>
      </c>
      <c r="K59" s="45">
        <f t="shared" si="26"/>
        <v>-25520961</v>
      </c>
      <c r="L59" s="44">
        <f t="shared" si="26"/>
        <v>9011000</v>
      </c>
      <c r="M59" s="45">
        <f t="shared" si="26"/>
        <v>14976506</v>
      </c>
      <c r="N59" s="44">
        <f t="shared" si="26"/>
        <v>18481000</v>
      </c>
      <c r="O59" s="45">
        <f t="shared" si="26"/>
        <v>50976796</v>
      </c>
      <c r="P59" s="44">
        <f t="shared" si="26"/>
        <v>79726000</v>
      </c>
      <c r="Q59" s="45">
        <f t="shared" si="26"/>
        <v>33612009</v>
      </c>
      <c r="R59" s="20">
        <f t="shared" si="14"/>
        <v>105.09377427588502</v>
      </c>
      <c r="S59" s="21">
        <f t="shared" si="15"/>
        <v>240.37843005571528</v>
      </c>
      <c r="T59" s="20">
        <f t="shared" si="16"/>
        <v>53.259315670634763</v>
      </c>
      <c r="U59" s="22">
        <f t="shared" si="17"/>
        <v>22.453811776023088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104564000</v>
      </c>
      <c r="C63" s="55">
        <f t="shared" si="30"/>
        <v>45130000</v>
      </c>
      <c r="D63" s="55">
        <f t="shared" si="30"/>
        <v>0</v>
      </c>
      <c r="E63" s="55">
        <f t="shared" si="30"/>
        <v>149694000</v>
      </c>
      <c r="F63" s="56">
        <f t="shared" si="30"/>
        <v>149694000</v>
      </c>
      <c r="G63" s="57">
        <f t="shared" si="30"/>
        <v>122485000</v>
      </c>
      <c r="H63" s="56">
        <f t="shared" si="30"/>
        <v>16828000</v>
      </c>
      <c r="I63" s="57">
        <f t="shared" si="30"/>
        <v>-6820332</v>
      </c>
      <c r="J63" s="56">
        <f t="shared" si="30"/>
        <v>35406000</v>
      </c>
      <c r="K63" s="57">
        <f t="shared" si="30"/>
        <v>-25520961</v>
      </c>
      <c r="L63" s="56">
        <f t="shared" si="30"/>
        <v>9011000</v>
      </c>
      <c r="M63" s="58">
        <f t="shared" si="30"/>
        <v>14976506</v>
      </c>
      <c r="N63" s="56">
        <f t="shared" si="30"/>
        <v>18481000</v>
      </c>
      <c r="O63" s="57">
        <f t="shared" si="30"/>
        <v>50976796</v>
      </c>
      <c r="P63" s="56">
        <f t="shared" si="30"/>
        <v>79726000</v>
      </c>
      <c r="Q63" s="57">
        <f t="shared" si="30"/>
        <v>33612009</v>
      </c>
      <c r="R63" s="38">
        <f t="shared" si="14"/>
        <v>105.09377427588502</v>
      </c>
      <c r="S63" s="39">
        <f t="shared" si="15"/>
        <v>240.37843005571528</v>
      </c>
      <c r="T63" s="38">
        <f t="shared" si="16"/>
        <v>53.259315670634763</v>
      </c>
      <c r="U63" s="39">
        <f t="shared" si="17"/>
        <v>22.453811776023088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72279000</v>
      </c>
      <c r="C8" s="40">
        <f t="shared" si="0"/>
        <v>38310000</v>
      </c>
      <c r="D8" s="40">
        <f t="shared" si="0"/>
        <v>0</v>
      </c>
      <c r="E8" s="40">
        <f t="shared" si="0"/>
        <v>110589000</v>
      </c>
      <c r="F8" s="41">
        <f t="shared" si="0"/>
        <v>110589000</v>
      </c>
      <c r="G8" s="42">
        <f t="shared" si="0"/>
        <v>110589000</v>
      </c>
      <c r="H8" s="41">
        <f t="shared" si="0"/>
        <v>18870000</v>
      </c>
      <c r="I8" s="42">
        <f t="shared" si="0"/>
        <v>5838526</v>
      </c>
      <c r="J8" s="41">
        <f t="shared" si="0"/>
        <v>29695000</v>
      </c>
      <c r="K8" s="42">
        <f t="shared" si="0"/>
        <v>7162300</v>
      </c>
      <c r="L8" s="41">
        <f t="shared" si="0"/>
        <v>8286000</v>
      </c>
      <c r="M8" s="42">
        <f t="shared" si="0"/>
        <v>4889787</v>
      </c>
      <c r="N8" s="41">
        <f t="shared" si="0"/>
        <v>10419000</v>
      </c>
      <c r="O8" s="42">
        <f t="shared" si="0"/>
        <v>63647641</v>
      </c>
      <c r="P8" s="41">
        <f t="shared" si="0"/>
        <v>67270000</v>
      </c>
      <c r="Q8" s="42">
        <f t="shared" si="0"/>
        <v>81538254</v>
      </c>
      <c r="R8" s="16">
        <f>IF(($L8       =0),0,((($N8       -$L8       )/$L8       )*100))</f>
        <v>25.742215785662566</v>
      </c>
      <c r="S8" s="17">
        <f>IF(($M8       =0),0,((($O8       -$M8       )/$M8       )*100))</f>
        <v>1201.6444479074446</v>
      </c>
      <c r="T8" s="16">
        <f>IF(($E8       =0),0,(($P8       /$E8       )*100))</f>
        <v>60.828834694228171</v>
      </c>
      <c r="U8" s="18">
        <f>IF(($E8       =0),0,(($Q8       /$E8       )*100))</f>
        <v>73.730890052356017</v>
      </c>
      <c r="V8" s="41">
        <f t="shared" ref="V8:W8" si="1">+V9+V27</f>
        <v>6371000</v>
      </c>
      <c r="W8" s="42">
        <f t="shared" si="1"/>
        <v>5948000</v>
      </c>
    </row>
    <row r="9" spans="1:23" x14ac:dyDescent="0.2">
      <c r="A9" s="19" t="s">
        <v>36</v>
      </c>
      <c r="B9" s="43">
        <f t="shared" ref="B9:Q9" si="2">SUM(B10:B26)</f>
        <v>64368000</v>
      </c>
      <c r="C9" s="43">
        <f t="shared" si="2"/>
        <v>37598000</v>
      </c>
      <c r="D9" s="43">
        <f t="shared" si="2"/>
        <v>0</v>
      </c>
      <c r="E9" s="43">
        <f t="shared" si="2"/>
        <v>101966000</v>
      </c>
      <c r="F9" s="44">
        <f t="shared" si="2"/>
        <v>101966000</v>
      </c>
      <c r="G9" s="45">
        <f t="shared" si="2"/>
        <v>101966000</v>
      </c>
      <c r="H9" s="44">
        <f t="shared" si="2"/>
        <v>15040000</v>
      </c>
      <c r="I9" s="45">
        <f t="shared" si="2"/>
        <v>5335099</v>
      </c>
      <c r="J9" s="44">
        <f t="shared" si="2"/>
        <v>27743000</v>
      </c>
      <c r="K9" s="45">
        <f t="shared" si="2"/>
        <v>6660398</v>
      </c>
      <c r="L9" s="44">
        <f t="shared" si="2"/>
        <v>7394000</v>
      </c>
      <c r="M9" s="45">
        <f t="shared" si="2"/>
        <v>4033098</v>
      </c>
      <c r="N9" s="44">
        <f t="shared" si="2"/>
        <v>9050000</v>
      </c>
      <c r="O9" s="45">
        <f t="shared" si="2"/>
        <v>33880382</v>
      </c>
      <c r="P9" s="44">
        <f t="shared" si="2"/>
        <v>59227000</v>
      </c>
      <c r="Q9" s="45">
        <f t="shared" si="2"/>
        <v>49908977</v>
      </c>
      <c r="R9" s="20">
        <f>IF(($L9       =0),0,((($N9       -$L9       )/$L9       )*100))</f>
        <v>22.396537733297269</v>
      </c>
      <c r="S9" s="21">
        <f>IF(($M9       =0),0,((($O9       -$M9       )/$M9       )*100))</f>
        <v>740.05848605712038</v>
      </c>
      <c r="T9" s="20">
        <f>IF(($E9       =0),0,(($P9       /$E9       )*100))</f>
        <v>58.085047957162196</v>
      </c>
      <c r="U9" s="22">
        <f>IF(($E9       =0),0,(($Q9       /$E9       )*100))</f>
        <v>48.946685169566329</v>
      </c>
      <c r="V9" s="44">
        <f t="shared" ref="V9:W9" si="3">SUM(V10:V26)</f>
        <v>6371000</v>
      </c>
      <c r="W9" s="45">
        <f t="shared" si="3"/>
        <v>5948000</v>
      </c>
    </row>
    <row r="10" spans="1:23" x14ac:dyDescent="0.2">
      <c r="A10" s="23" t="s">
        <v>37</v>
      </c>
      <c r="B10" s="46">
        <v>39487000</v>
      </c>
      <c r="C10" s="46">
        <v>-2641000</v>
      </c>
      <c r="D10" s="46"/>
      <c r="E10" s="46">
        <f t="shared" ref="E10:E41" si="4">$B10      +$C10      +$D10</f>
        <v>36846000</v>
      </c>
      <c r="F10" s="47">
        <v>36846000</v>
      </c>
      <c r="G10" s="48">
        <v>36846000</v>
      </c>
      <c r="H10" s="47">
        <v>14690000</v>
      </c>
      <c r="I10" s="48">
        <v>5156585</v>
      </c>
      <c r="J10" s="47">
        <v>14899000</v>
      </c>
      <c r="K10" s="48">
        <v>6660398</v>
      </c>
      <c r="L10" s="47">
        <v>4254000</v>
      </c>
      <c r="M10" s="48">
        <v>1984696</v>
      </c>
      <c r="N10" s="47">
        <v>3003000</v>
      </c>
      <c r="O10" s="48">
        <v>3733478</v>
      </c>
      <c r="P10" s="47">
        <f t="shared" ref="P10:P41" si="5">$H10      +$J10      +$L10      +$N10</f>
        <v>36846000</v>
      </c>
      <c r="Q10" s="48">
        <f t="shared" ref="Q10:Q41" si="6">$I10      +$K10      +$M10      +$O10</f>
        <v>17535157</v>
      </c>
      <c r="R10" s="24">
        <f t="shared" ref="R10:R41" si="7">IF(($L10      =0),0,((($N10      -$L10      )/$L10      )*100))</f>
        <v>-29.407616361071931</v>
      </c>
      <c r="S10" s="25">
        <f t="shared" ref="S10:S41" si="8">IF(($M10      =0),0,((($O10      -$M10      )/$M10      )*100))</f>
        <v>88.113343302954206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47.59039515822613</v>
      </c>
      <c r="V10" s="47">
        <v>6371000</v>
      </c>
      <c r="W10" s="48">
        <v>5948000</v>
      </c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24881000</v>
      </c>
      <c r="C13" s="46">
        <v>-2500000</v>
      </c>
      <c r="D13" s="46"/>
      <c r="E13" s="46">
        <f t="shared" si="4"/>
        <v>22381000</v>
      </c>
      <c r="F13" s="47">
        <v>22381000</v>
      </c>
      <c r="G13" s="48">
        <v>22381000</v>
      </c>
      <c r="H13" s="47">
        <v>350000</v>
      </c>
      <c r="I13" s="48">
        <v>178514</v>
      </c>
      <c r="J13" s="47">
        <v>12844000</v>
      </c>
      <c r="K13" s="48"/>
      <c r="L13" s="47">
        <v>3140000</v>
      </c>
      <c r="M13" s="48">
        <v>2048402</v>
      </c>
      <c r="N13" s="47">
        <v>6047000</v>
      </c>
      <c r="O13" s="48">
        <v>30146904</v>
      </c>
      <c r="P13" s="47">
        <f t="shared" si="5"/>
        <v>22381000</v>
      </c>
      <c r="Q13" s="48">
        <f t="shared" si="6"/>
        <v>32373820</v>
      </c>
      <c r="R13" s="24">
        <f t="shared" si="7"/>
        <v>92.579617834394895</v>
      </c>
      <c r="S13" s="25">
        <f t="shared" si="8"/>
        <v>1371.7279127827449</v>
      </c>
      <c r="T13" s="24">
        <f t="shared" si="9"/>
        <v>100</v>
      </c>
      <c r="U13" s="26">
        <f t="shared" si="10"/>
        <v>144.64867521558463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42739000</v>
      </c>
      <c r="D20" s="46"/>
      <c r="E20" s="46">
        <f t="shared" si="4"/>
        <v>42739000</v>
      </c>
      <c r="F20" s="47">
        <v>42739000</v>
      </c>
      <c r="G20" s="48">
        <v>42739000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7911000</v>
      </c>
      <c r="C27" s="43">
        <f t="shared" si="11"/>
        <v>712000</v>
      </c>
      <c r="D27" s="43">
        <f t="shared" si="11"/>
        <v>0</v>
      </c>
      <c r="E27" s="43">
        <f t="shared" si="11"/>
        <v>8623000</v>
      </c>
      <c r="F27" s="44">
        <f t="shared" si="11"/>
        <v>8623000</v>
      </c>
      <c r="G27" s="45">
        <f t="shared" si="11"/>
        <v>8623000</v>
      </c>
      <c r="H27" s="44">
        <f t="shared" si="11"/>
        <v>3830000</v>
      </c>
      <c r="I27" s="45">
        <f t="shared" si="11"/>
        <v>503427</v>
      </c>
      <c r="J27" s="44">
        <f t="shared" si="11"/>
        <v>1952000</v>
      </c>
      <c r="K27" s="45">
        <f t="shared" si="11"/>
        <v>501902</v>
      </c>
      <c r="L27" s="44">
        <f t="shared" si="11"/>
        <v>892000</v>
      </c>
      <c r="M27" s="45">
        <f t="shared" si="11"/>
        <v>856689</v>
      </c>
      <c r="N27" s="44">
        <f t="shared" si="11"/>
        <v>1369000</v>
      </c>
      <c r="O27" s="45">
        <f t="shared" si="11"/>
        <v>29767259</v>
      </c>
      <c r="P27" s="44">
        <f t="shared" si="11"/>
        <v>8043000</v>
      </c>
      <c r="Q27" s="45">
        <f t="shared" si="11"/>
        <v>31629277</v>
      </c>
      <c r="R27" s="20">
        <f t="shared" si="7"/>
        <v>53.475336322869957</v>
      </c>
      <c r="S27" s="21">
        <f t="shared" si="8"/>
        <v>3374.6867299568457</v>
      </c>
      <c r="T27" s="20">
        <f t="shared" si="9"/>
        <v>93.273802620897598</v>
      </c>
      <c r="U27" s="22">
        <f t="shared" si="10"/>
        <v>366.80131044879971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382000</v>
      </c>
      <c r="I30" s="48"/>
      <c r="J30" s="47">
        <v>1118000</v>
      </c>
      <c r="K30" s="48"/>
      <c r="L30" s="47">
        <v>892000</v>
      </c>
      <c r="M30" s="48">
        <v>856689</v>
      </c>
      <c r="N30" s="47">
        <v>657000</v>
      </c>
      <c r="O30" s="48">
        <v>3554278</v>
      </c>
      <c r="P30" s="47">
        <f t="shared" si="5"/>
        <v>3049000</v>
      </c>
      <c r="Q30" s="48">
        <f t="shared" si="6"/>
        <v>4410967</v>
      </c>
      <c r="R30" s="24">
        <f t="shared" si="7"/>
        <v>-26.345291479820627</v>
      </c>
      <c r="S30" s="25">
        <f t="shared" si="8"/>
        <v>314.88544851165358</v>
      </c>
      <c r="T30" s="24">
        <f t="shared" si="9"/>
        <v>98.354838709677423</v>
      </c>
      <c r="U30" s="26">
        <f t="shared" si="10"/>
        <v>142.28925806451613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1416000</v>
      </c>
      <c r="C32" s="46">
        <v>712000</v>
      </c>
      <c r="D32" s="46"/>
      <c r="E32" s="46">
        <f t="shared" si="4"/>
        <v>2128000</v>
      </c>
      <c r="F32" s="47">
        <v>2128000</v>
      </c>
      <c r="G32" s="48">
        <v>2128000</v>
      </c>
      <c r="H32" s="47">
        <v>770000</v>
      </c>
      <c r="I32" s="48">
        <v>503427</v>
      </c>
      <c r="J32" s="47">
        <v>221000</v>
      </c>
      <c r="K32" s="48">
        <v>501902</v>
      </c>
      <c r="L32" s="47"/>
      <c r="M32" s="48"/>
      <c r="N32" s="47">
        <v>712000</v>
      </c>
      <c r="O32" s="48">
        <v>711999</v>
      </c>
      <c r="P32" s="47">
        <f t="shared" si="5"/>
        <v>1703000</v>
      </c>
      <c r="Q32" s="48">
        <f t="shared" si="6"/>
        <v>1717328</v>
      </c>
      <c r="R32" s="24">
        <f t="shared" si="7"/>
        <v>0</v>
      </c>
      <c r="S32" s="25">
        <f t="shared" si="8"/>
        <v>0</v>
      </c>
      <c r="T32" s="24">
        <f t="shared" si="9"/>
        <v>80.028195488721806</v>
      </c>
      <c r="U32" s="26">
        <f t="shared" si="10"/>
        <v>80.701503759398491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3395000</v>
      </c>
      <c r="C36" s="46"/>
      <c r="D36" s="46"/>
      <c r="E36" s="46">
        <f t="shared" si="4"/>
        <v>3395000</v>
      </c>
      <c r="F36" s="47">
        <v>3395000</v>
      </c>
      <c r="G36" s="48">
        <v>3395000</v>
      </c>
      <c r="H36" s="47">
        <v>2678000</v>
      </c>
      <c r="I36" s="48"/>
      <c r="J36" s="47">
        <v>613000</v>
      </c>
      <c r="K36" s="48"/>
      <c r="L36" s="47"/>
      <c r="M36" s="48"/>
      <c r="N36" s="47"/>
      <c r="O36" s="48">
        <v>25500982</v>
      </c>
      <c r="P36" s="47">
        <f t="shared" si="5"/>
        <v>3291000</v>
      </c>
      <c r="Q36" s="48">
        <f t="shared" si="6"/>
        <v>25500982</v>
      </c>
      <c r="R36" s="24">
        <f t="shared" si="7"/>
        <v>0</v>
      </c>
      <c r="S36" s="25">
        <f t="shared" si="8"/>
        <v>0</v>
      </c>
      <c r="T36" s="24">
        <f t="shared" si="9"/>
        <v>96.93667157584683</v>
      </c>
      <c r="U36" s="26">
        <f t="shared" si="10"/>
        <v>751.13349042709865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20903000</v>
      </c>
      <c r="C42" s="52">
        <f t="shared" si="13"/>
        <v>9373000</v>
      </c>
      <c r="D42" s="52">
        <f t="shared" si="13"/>
        <v>0</v>
      </c>
      <c r="E42" s="52">
        <f t="shared" si="13"/>
        <v>30276000</v>
      </c>
      <c r="F42" s="53">
        <f t="shared" si="13"/>
        <v>30276000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20903000</v>
      </c>
      <c r="C43" s="43">
        <f t="shared" si="19"/>
        <v>9373000</v>
      </c>
      <c r="D43" s="43">
        <f t="shared" si="19"/>
        <v>0</v>
      </c>
      <c r="E43" s="43">
        <f t="shared" si="19"/>
        <v>30276000</v>
      </c>
      <c r="F43" s="44">
        <f t="shared" si="19"/>
        <v>30276000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20903000</v>
      </c>
      <c r="C45" s="46">
        <v>9373000</v>
      </c>
      <c r="D45" s="46"/>
      <c r="E45" s="46">
        <f t="shared" si="21"/>
        <v>30276000</v>
      </c>
      <c r="F45" s="47">
        <v>30276000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93182000</v>
      </c>
      <c r="C59" s="43">
        <f t="shared" si="26"/>
        <v>47683000</v>
      </c>
      <c r="D59" s="43">
        <f t="shared" si="26"/>
        <v>0</v>
      </c>
      <c r="E59" s="43">
        <f t="shared" si="26"/>
        <v>140865000</v>
      </c>
      <c r="F59" s="44">
        <f t="shared" si="26"/>
        <v>140865000</v>
      </c>
      <c r="G59" s="45">
        <f t="shared" si="26"/>
        <v>110589000</v>
      </c>
      <c r="H59" s="44">
        <f t="shared" si="26"/>
        <v>18870000</v>
      </c>
      <c r="I59" s="45">
        <f t="shared" si="26"/>
        <v>5838526</v>
      </c>
      <c r="J59" s="44">
        <f t="shared" si="26"/>
        <v>29695000</v>
      </c>
      <c r="K59" s="45">
        <f t="shared" si="26"/>
        <v>7162300</v>
      </c>
      <c r="L59" s="44">
        <f t="shared" si="26"/>
        <v>8286000</v>
      </c>
      <c r="M59" s="45">
        <f t="shared" si="26"/>
        <v>4889787</v>
      </c>
      <c r="N59" s="44">
        <f t="shared" si="26"/>
        <v>10419000</v>
      </c>
      <c r="O59" s="45">
        <f t="shared" si="26"/>
        <v>63647641</v>
      </c>
      <c r="P59" s="44">
        <f t="shared" si="26"/>
        <v>67270000</v>
      </c>
      <c r="Q59" s="45">
        <f t="shared" si="26"/>
        <v>81538254</v>
      </c>
      <c r="R59" s="20">
        <f t="shared" si="14"/>
        <v>25.742215785662566</v>
      </c>
      <c r="S59" s="21">
        <f t="shared" si="15"/>
        <v>1201.6444479074446</v>
      </c>
      <c r="T59" s="20">
        <f t="shared" si="16"/>
        <v>47.754942675611403</v>
      </c>
      <c r="U59" s="22">
        <f t="shared" si="17"/>
        <v>57.883969758279207</v>
      </c>
      <c r="V59" s="44">
        <f t="shared" ref="V59:W59" si="27">+V8+V42</f>
        <v>6371000</v>
      </c>
      <c r="W59" s="45">
        <f t="shared" si="27"/>
        <v>5948000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93182000</v>
      </c>
      <c r="C63" s="55">
        <f t="shared" si="30"/>
        <v>47683000</v>
      </c>
      <c r="D63" s="55">
        <f t="shared" si="30"/>
        <v>0</v>
      </c>
      <c r="E63" s="55">
        <f t="shared" si="30"/>
        <v>140865000</v>
      </c>
      <c r="F63" s="56">
        <f t="shared" si="30"/>
        <v>140865000</v>
      </c>
      <c r="G63" s="57">
        <f t="shared" si="30"/>
        <v>110589000</v>
      </c>
      <c r="H63" s="56">
        <f t="shared" si="30"/>
        <v>18870000</v>
      </c>
      <c r="I63" s="57">
        <f t="shared" si="30"/>
        <v>5838526</v>
      </c>
      <c r="J63" s="56">
        <f t="shared" si="30"/>
        <v>29695000</v>
      </c>
      <c r="K63" s="57">
        <f t="shared" si="30"/>
        <v>7162300</v>
      </c>
      <c r="L63" s="56">
        <f t="shared" si="30"/>
        <v>8286000</v>
      </c>
      <c r="M63" s="58">
        <f t="shared" si="30"/>
        <v>4889787</v>
      </c>
      <c r="N63" s="56">
        <f t="shared" si="30"/>
        <v>10419000</v>
      </c>
      <c r="O63" s="57">
        <f t="shared" si="30"/>
        <v>63647641</v>
      </c>
      <c r="P63" s="56">
        <f t="shared" si="30"/>
        <v>67270000</v>
      </c>
      <c r="Q63" s="57">
        <f t="shared" si="30"/>
        <v>81538254</v>
      </c>
      <c r="R63" s="38">
        <f t="shared" si="14"/>
        <v>25.742215785662566</v>
      </c>
      <c r="S63" s="39">
        <f t="shared" si="15"/>
        <v>1201.6444479074446</v>
      </c>
      <c r="T63" s="38">
        <f t="shared" si="16"/>
        <v>47.754942675611403</v>
      </c>
      <c r="U63" s="39">
        <f t="shared" si="17"/>
        <v>57.883969758279207</v>
      </c>
      <c r="V63" s="56">
        <f>+V59+V60</f>
        <v>6371000</v>
      </c>
      <c r="W63" s="57">
        <f>+W59+W60</f>
        <v>5948000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74041000</v>
      </c>
      <c r="C8" s="40">
        <f t="shared" si="0"/>
        <v>19827000</v>
      </c>
      <c r="D8" s="40">
        <f t="shared" si="0"/>
        <v>0</v>
      </c>
      <c r="E8" s="40">
        <f t="shared" si="0"/>
        <v>93868000</v>
      </c>
      <c r="F8" s="41">
        <f t="shared" si="0"/>
        <v>93868000</v>
      </c>
      <c r="G8" s="42">
        <f t="shared" si="0"/>
        <v>93868000</v>
      </c>
      <c r="H8" s="41">
        <f t="shared" si="0"/>
        <v>10652000</v>
      </c>
      <c r="I8" s="42">
        <f t="shared" si="0"/>
        <v>8279083</v>
      </c>
      <c r="J8" s="41">
        <f t="shared" si="0"/>
        <v>34735000</v>
      </c>
      <c r="K8" s="42">
        <f t="shared" si="0"/>
        <v>36609971</v>
      </c>
      <c r="L8" s="41">
        <f t="shared" si="0"/>
        <v>7637000</v>
      </c>
      <c r="M8" s="42">
        <f t="shared" si="0"/>
        <v>15807004</v>
      </c>
      <c r="N8" s="41">
        <f t="shared" si="0"/>
        <v>11944000</v>
      </c>
      <c r="O8" s="42">
        <f t="shared" si="0"/>
        <v>29064468</v>
      </c>
      <c r="P8" s="41">
        <f t="shared" si="0"/>
        <v>64968000</v>
      </c>
      <c r="Q8" s="42">
        <f t="shared" si="0"/>
        <v>89760526</v>
      </c>
      <c r="R8" s="16">
        <f>IF(($L8       =0),0,((($N8       -$L8       )/$L8       )*100))</f>
        <v>56.396490768626428</v>
      </c>
      <c r="S8" s="17">
        <f>IF(($M8       =0),0,((($O8       -$M8       )/$M8       )*100))</f>
        <v>83.870820808294852</v>
      </c>
      <c r="T8" s="16">
        <f>IF(($E8       =0),0,(($P8       /$E8       )*100))</f>
        <v>69.212085055610004</v>
      </c>
      <c r="U8" s="18">
        <f>IF(($E8       =0),0,(($Q8       /$E8       )*100))</f>
        <v>95.62420207099332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63914000</v>
      </c>
      <c r="C9" s="43">
        <f t="shared" si="2"/>
        <v>19827000</v>
      </c>
      <c r="D9" s="43">
        <f t="shared" si="2"/>
        <v>0</v>
      </c>
      <c r="E9" s="43">
        <f t="shared" si="2"/>
        <v>83741000</v>
      </c>
      <c r="F9" s="44">
        <f t="shared" si="2"/>
        <v>83741000</v>
      </c>
      <c r="G9" s="45">
        <f t="shared" si="2"/>
        <v>83741000</v>
      </c>
      <c r="H9" s="44">
        <f t="shared" si="2"/>
        <v>9268000</v>
      </c>
      <c r="I9" s="45">
        <f t="shared" si="2"/>
        <v>6986267</v>
      </c>
      <c r="J9" s="44">
        <f t="shared" si="2"/>
        <v>30786000</v>
      </c>
      <c r="K9" s="45">
        <f t="shared" si="2"/>
        <v>32759919</v>
      </c>
      <c r="L9" s="44">
        <f t="shared" si="2"/>
        <v>6744000</v>
      </c>
      <c r="M9" s="45">
        <f t="shared" si="2"/>
        <v>10619236</v>
      </c>
      <c r="N9" s="44">
        <f t="shared" si="2"/>
        <v>11185000</v>
      </c>
      <c r="O9" s="45">
        <f t="shared" si="2"/>
        <v>8203579</v>
      </c>
      <c r="P9" s="44">
        <f t="shared" si="2"/>
        <v>57983000</v>
      </c>
      <c r="Q9" s="45">
        <f t="shared" si="2"/>
        <v>58569001</v>
      </c>
      <c r="R9" s="20">
        <f>IF(($L9       =0),0,((($N9       -$L9       )/$L9       )*100))</f>
        <v>65.851126927639385</v>
      </c>
      <c r="S9" s="21">
        <f>IF(($M9       =0),0,((($O9       -$M9       )/$M9       )*100))</f>
        <v>-22.747935915540442</v>
      </c>
      <c r="T9" s="20">
        <f>IF(($E9       =0),0,(($P9       /$E9       )*100))</f>
        <v>69.240873646123163</v>
      </c>
      <c r="U9" s="22">
        <f>IF(($E9       =0),0,(($Q9       /$E9       )*100))</f>
        <v>69.94065153270202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45533000</v>
      </c>
      <c r="C10" s="46">
        <v>-3045000</v>
      </c>
      <c r="D10" s="46"/>
      <c r="E10" s="46">
        <f t="shared" ref="E10:E41" si="4">$B10      +$C10      +$D10</f>
        <v>42488000</v>
      </c>
      <c r="F10" s="47">
        <v>42488000</v>
      </c>
      <c r="G10" s="48">
        <v>42488000</v>
      </c>
      <c r="H10" s="47">
        <v>8807000</v>
      </c>
      <c r="I10" s="48">
        <v>6092448</v>
      </c>
      <c r="J10" s="47">
        <v>21221000</v>
      </c>
      <c r="K10" s="48">
        <v>23513142</v>
      </c>
      <c r="L10" s="47">
        <v>6744000</v>
      </c>
      <c r="M10" s="48">
        <v>9893487</v>
      </c>
      <c r="N10" s="47">
        <v>5130000</v>
      </c>
      <c r="O10" s="48">
        <v>2988924</v>
      </c>
      <c r="P10" s="47">
        <f t="shared" ref="P10:P41" si="5">$H10      +$J10      +$L10      +$N10</f>
        <v>41902000</v>
      </c>
      <c r="Q10" s="48">
        <f t="shared" ref="Q10:Q41" si="6">$I10      +$K10      +$M10      +$O10</f>
        <v>42488001</v>
      </c>
      <c r="R10" s="24">
        <f t="shared" ref="R10:R41" si="7">IF(($L10      =0),0,((($N10      -$L10      )/$L10      )*100))</f>
        <v>-23.932384341637011</v>
      </c>
      <c r="S10" s="25">
        <f t="shared" ref="S10:S41" si="8">IF(($M10      =0),0,((($O10      -$M10      )/$M10      )*100))</f>
        <v>-69.788973291216735</v>
      </c>
      <c r="T10" s="24">
        <f t="shared" ref="T10:T41" si="9">IF(($E10      =0),0,(($P10      /$E10      )*100))</f>
        <v>98.620787045754099</v>
      </c>
      <c r="U10" s="26">
        <f t="shared" ref="U10:U41" si="10">IF(($E10      =0),0,(($Q10      /$E10      )*100))</f>
        <v>100.00000235360574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18381000</v>
      </c>
      <c r="C13" s="46">
        <v>-2300000</v>
      </c>
      <c r="D13" s="46"/>
      <c r="E13" s="46">
        <f t="shared" si="4"/>
        <v>16081000</v>
      </c>
      <c r="F13" s="47">
        <v>16081000</v>
      </c>
      <c r="G13" s="48">
        <v>16081000</v>
      </c>
      <c r="H13" s="47">
        <v>461000</v>
      </c>
      <c r="I13" s="48">
        <v>893819</v>
      </c>
      <c r="J13" s="47">
        <v>9565000</v>
      </c>
      <c r="K13" s="48">
        <v>9246777</v>
      </c>
      <c r="L13" s="47"/>
      <c r="M13" s="48">
        <v>725749</v>
      </c>
      <c r="N13" s="47">
        <v>6055000</v>
      </c>
      <c r="O13" s="48">
        <v>5214655</v>
      </c>
      <c r="P13" s="47">
        <f t="shared" si="5"/>
        <v>16081000</v>
      </c>
      <c r="Q13" s="48">
        <f t="shared" si="6"/>
        <v>16081000</v>
      </c>
      <c r="R13" s="24">
        <f t="shared" si="7"/>
        <v>0</v>
      </c>
      <c r="S13" s="25">
        <f t="shared" si="8"/>
        <v>618.52045266338632</v>
      </c>
      <c r="T13" s="24">
        <f t="shared" si="9"/>
        <v>100</v>
      </c>
      <c r="U13" s="26">
        <f t="shared" si="10"/>
        <v>100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25172000</v>
      </c>
      <c r="D20" s="46"/>
      <c r="E20" s="46">
        <f t="shared" si="4"/>
        <v>25172000</v>
      </c>
      <c r="F20" s="47">
        <v>25172000</v>
      </c>
      <c r="G20" s="48">
        <v>25172000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10127000</v>
      </c>
      <c r="C27" s="43">
        <f t="shared" si="11"/>
        <v>0</v>
      </c>
      <c r="D27" s="43">
        <f t="shared" si="11"/>
        <v>0</v>
      </c>
      <c r="E27" s="43">
        <f t="shared" si="11"/>
        <v>10127000</v>
      </c>
      <c r="F27" s="44">
        <f t="shared" si="11"/>
        <v>10127000</v>
      </c>
      <c r="G27" s="45">
        <f t="shared" si="11"/>
        <v>10127000</v>
      </c>
      <c r="H27" s="44">
        <f t="shared" si="11"/>
        <v>1384000</v>
      </c>
      <c r="I27" s="45">
        <f t="shared" si="11"/>
        <v>1292816</v>
      </c>
      <c r="J27" s="44">
        <f t="shared" si="11"/>
        <v>3949000</v>
      </c>
      <c r="K27" s="45">
        <f t="shared" si="11"/>
        <v>3850052</v>
      </c>
      <c r="L27" s="44">
        <f t="shared" si="11"/>
        <v>893000</v>
      </c>
      <c r="M27" s="45">
        <f t="shared" si="11"/>
        <v>5187768</v>
      </c>
      <c r="N27" s="44">
        <f t="shared" si="11"/>
        <v>759000</v>
      </c>
      <c r="O27" s="45">
        <f t="shared" si="11"/>
        <v>20860889</v>
      </c>
      <c r="P27" s="44">
        <f t="shared" si="11"/>
        <v>6985000</v>
      </c>
      <c r="Q27" s="45">
        <f t="shared" si="11"/>
        <v>31191525</v>
      </c>
      <c r="R27" s="20">
        <f t="shared" si="7"/>
        <v>-15.005599104143338</v>
      </c>
      <c r="S27" s="21">
        <f t="shared" si="8"/>
        <v>302.11684485505134</v>
      </c>
      <c r="T27" s="20">
        <f t="shared" si="9"/>
        <v>68.97402982126988</v>
      </c>
      <c r="U27" s="22">
        <f t="shared" si="10"/>
        <v>308.00360422632565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959000</v>
      </c>
      <c r="I30" s="48">
        <v>914956</v>
      </c>
      <c r="J30" s="47">
        <v>415000</v>
      </c>
      <c r="K30" s="48">
        <v>414410</v>
      </c>
      <c r="L30" s="47">
        <v>164000</v>
      </c>
      <c r="M30" s="48">
        <v>164564</v>
      </c>
      <c r="N30" s="47">
        <v>139000</v>
      </c>
      <c r="O30" s="48">
        <v>158483</v>
      </c>
      <c r="P30" s="47">
        <f t="shared" si="5"/>
        <v>1677000</v>
      </c>
      <c r="Q30" s="48">
        <f t="shared" si="6"/>
        <v>1652413</v>
      </c>
      <c r="R30" s="24">
        <f t="shared" si="7"/>
        <v>-15.24390243902439</v>
      </c>
      <c r="S30" s="25">
        <f t="shared" si="8"/>
        <v>-3.6952188814078415</v>
      </c>
      <c r="T30" s="24">
        <f t="shared" si="9"/>
        <v>98.647058823529406</v>
      </c>
      <c r="U30" s="26">
        <f t="shared" si="10"/>
        <v>97.200764705882349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1927000</v>
      </c>
      <c r="C32" s="46"/>
      <c r="D32" s="46"/>
      <c r="E32" s="46">
        <f t="shared" si="4"/>
        <v>1927000</v>
      </c>
      <c r="F32" s="47">
        <v>1927000</v>
      </c>
      <c r="G32" s="48">
        <v>1927000</v>
      </c>
      <c r="H32" s="47">
        <v>425000</v>
      </c>
      <c r="I32" s="48">
        <v>257420</v>
      </c>
      <c r="J32" s="47">
        <v>334000</v>
      </c>
      <c r="K32" s="48">
        <v>667580</v>
      </c>
      <c r="L32" s="47">
        <v>345000</v>
      </c>
      <c r="M32" s="48">
        <v>528724</v>
      </c>
      <c r="N32" s="47">
        <v>365000</v>
      </c>
      <c r="O32" s="48">
        <v>473277</v>
      </c>
      <c r="P32" s="47">
        <f t="shared" si="5"/>
        <v>1469000</v>
      </c>
      <c r="Q32" s="48">
        <f t="shared" si="6"/>
        <v>1927001</v>
      </c>
      <c r="R32" s="24">
        <f t="shared" si="7"/>
        <v>5.7971014492753623</v>
      </c>
      <c r="S32" s="25">
        <f t="shared" si="8"/>
        <v>-10.486945930201768</v>
      </c>
      <c r="T32" s="24">
        <f t="shared" si="9"/>
        <v>76.232485729112611</v>
      </c>
      <c r="U32" s="26">
        <f t="shared" si="10"/>
        <v>100.00005189413596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6500000</v>
      </c>
      <c r="C36" s="46"/>
      <c r="D36" s="46"/>
      <c r="E36" s="46">
        <f t="shared" si="4"/>
        <v>6500000</v>
      </c>
      <c r="F36" s="47">
        <v>6500000</v>
      </c>
      <c r="G36" s="48">
        <v>6500000</v>
      </c>
      <c r="H36" s="47"/>
      <c r="I36" s="48">
        <v>120440</v>
      </c>
      <c r="J36" s="47">
        <v>3200000</v>
      </c>
      <c r="K36" s="48">
        <v>2768062</v>
      </c>
      <c r="L36" s="47">
        <v>384000</v>
      </c>
      <c r="M36" s="48">
        <v>4494480</v>
      </c>
      <c r="N36" s="47">
        <v>255000</v>
      </c>
      <c r="O36" s="48">
        <v>20229129</v>
      </c>
      <c r="P36" s="47">
        <f t="shared" si="5"/>
        <v>3839000</v>
      </c>
      <c r="Q36" s="48">
        <f t="shared" si="6"/>
        <v>27612111</v>
      </c>
      <c r="R36" s="24">
        <f t="shared" si="7"/>
        <v>-33.59375</v>
      </c>
      <c r="S36" s="25">
        <f t="shared" si="8"/>
        <v>350.08830832487854</v>
      </c>
      <c r="T36" s="24">
        <f t="shared" si="9"/>
        <v>59.061538461538468</v>
      </c>
      <c r="U36" s="26">
        <f t="shared" si="10"/>
        <v>424.80170769230767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18432000</v>
      </c>
      <c r="C42" s="52">
        <f t="shared" si="13"/>
        <v>-2455000</v>
      </c>
      <c r="D42" s="52">
        <f t="shared" si="13"/>
        <v>0</v>
      </c>
      <c r="E42" s="52">
        <f t="shared" si="13"/>
        <v>15977000</v>
      </c>
      <c r="F42" s="53">
        <f t="shared" si="13"/>
        <v>15977000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18432000</v>
      </c>
      <c r="C43" s="43">
        <f t="shared" si="19"/>
        <v>-2455000</v>
      </c>
      <c r="D43" s="43">
        <f t="shared" si="19"/>
        <v>0</v>
      </c>
      <c r="E43" s="43">
        <f t="shared" si="19"/>
        <v>15977000</v>
      </c>
      <c r="F43" s="44">
        <f t="shared" si="19"/>
        <v>15977000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18432000</v>
      </c>
      <c r="C45" s="46">
        <v>-2455000</v>
      </c>
      <c r="D45" s="46"/>
      <c r="E45" s="46">
        <f t="shared" si="21"/>
        <v>15977000</v>
      </c>
      <c r="F45" s="47">
        <v>15977000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92473000</v>
      </c>
      <c r="C59" s="43">
        <f t="shared" si="26"/>
        <v>17372000</v>
      </c>
      <c r="D59" s="43">
        <f t="shared" si="26"/>
        <v>0</v>
      </c>
      <c r="E59" s="43">
        <f t="shared" si="26"/>
        <v>109845000</v>
      </c>
      <c r="F59" s="44">
        <f t="shared" si="26"/>
        <v>109845000</v>
      </c>
      <c r="G59" s="45">
        <f t="shared" si="26"/>
        <v>93868000</v>
      </c>
      <c r="H59" s="44">
        <f t="shared" si="26"/>
        <v>10652000</v>
      </c>
      <c r="I59" s="45">
        <f t="shared" si="26"/>
        <v>8279083</v>
      </c>
      <c r="J59" s="44">
        <f t="shared" si="26"/>
        <v>34735000</v>
      </c>
      <c r="K59" s="45">
        <f t="shared" si="26"/>
        <v>36609971</v>
      </c>
      <c r="L59" s="44">
        <f t="shared" si="26"/>
        <v>7637000</v>
      </c>
      <c r="M59" s="45">
        <f t="shared" si="26"/>
        <v>15807004</v>
      </c>
      <c r="N59" s="44">
        <f t="shared" si="26"/>
        <v>11944000</v>
      </c>
      <c r="O59" s="45">
        <f t="shared" si="26"/>
        <v>29064468</v>
      </c>
      <c r="P59" s="44">
        <f t="shared" si="26"/>
        <v>64968000</v>
      </c>
      <c r="Q59" s="45">
        <f t="shared" si="26"/>
        <v>89760526</v>
      </c>
      <c r="R59" s="20">
        <f t="shared" si="14"/>
        <v>56.396490768626428</v>
      </c>
      <c r="S59" s="21">
        <f t="shared" si="15"/>
        <v>83.870820808294852</v>
      </c>
      <c r="T59" s="20">
        <f t="shared" si="16"/>
        <v>59.145159087805546</v>
      </c>
      <c r="U59" s="22">
        <f t="shared" si="17"/>
        <v>81.715622923209978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92473000</v>
      </c>
      <c r="C63" s="55">
        <f t="shared" si="30"/>
        <v>17372000</v>
      </c>
      <c r="D63" s="55">
        <f t="shared" si="30"/>
        <v>0</v>
      </c>
      <c r="E63" s="55">
        <f t="shared" si="30"/>
        <v>109845000</v>
      </c>
      <c r="F63" s="56">
        <f t="shared" si="30"/>
        <v>109845000</v>
      </c>
      <c r="G63" s="57">
        <f t="shared" si="30"/>
        <v>93868000</v>
      </c>
      <c r="H63" s="56">
        <f t="shared" si="30"/>
        <v>10652000</v>
      </c>
      <c r="I63" s="57">
        <f t="shared" si="30"/>
        <v>8279083</v>
      </c>
      <c r="J63" s="56">
        <f t="shared" si="30"/>
        <v>34735000</v>
      </c>
      <c r="K63" s="57">
        <f t="shared" si="30"/>
        <v>36609971</v>
      </c>
      <c r="L63" s="56">
        <f t="shared" si="30"/>
        <v>7637000</v>
      </c>
      <c r="M63" s="58">
        <f t="shared" si="30"/>
        <v>15807004</v>
      </c>
      <c r="N63" s="56">
        <f t="shared" si="30"/>
        <v>11944000</v>
      </c>
      <c r="O63" s="57">
        <f t="shared" si="30"/>
        <v>29064468</v>
      </c>
      <c r="P63" s="56">
        <f t="shared" si="30"/>
        <v>64968000</v>
      </c>
      <c r="Q63" s="57">
        <f t="shared" si="30"/>
        <v>89760526</v>
      </c>
      <c r="R63" s="38">
        <f t="shared" si="14"/>
        <v>56.396490768626428</v>
      </c>
      <c r="S63" s="39">
        <f t="shared" si="15"/>
        <v>83.870820808294852</v>
      </c>
      <c r="T63" s="38">
        <f t="shared" si="16"/>
        <v>59.145159087805546</v>
      </c>
      <c r="U63" s="39">
        <f t="shared" si="17"/>
        <v>81.715622923209978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41687000</v>
      </c>
      <c r="C8" s="40">
        <f t="shared" si="0"/>
        <v>44124000</v>
      </c>
      <c r="D8" s="40">
        <f t="shared" si="0"/>
        <v>0</v>
      </c>
      <c r="E8" s="40">
        <f t="shared" si="0"/>
        <v>85811000</v>
      </c>
      <c r="F8" s="41">
        <f t="shared" si="0"/>
        <v>85811000</v>
      </c>
      <c r="G8" s="42">
        <f t="shared" si="0"/>
        <v>85811000</v>
      </c>
      <c r="H8" s="41">
        <f t="shared" si="0"/>
        <v>2340000</v>
      </c>
      <c r="I8" s="42">
        <f t="shared" si="0"/>
        <v>2382773</v>
      </c>
      <c r="J8" s="41">
        <f t="shared" si="0"/>
        <v>19423000</v>
      </c>
      <c r="K8" s="42">
        <f t="shared" si="0"/>
        <v>19979830</v>
      </c>
      <c r="L8" s="41">
        <f t="shared" si="0"/>
        <v>6125000</v>
      </c>
      <c r="M8" s="42">
        <f t="shared" si="0"/>
        <v>9181972</v>
      </c>
      <c r="N8" s="41">
        <f t="shared" si="0"/>
        <v>7982000</v>
      </c>
      <c r="O8" s="42">
        <f t="shared" si="0"/>
        <v>15973378</v>
      </c>
      <c r="P8" s="41">
        <f t="shared" si="0"/>
        <v>35870000</v>
      </c>
      <c r="Q8" s="42">
        <f t="shared" si="0"/>
        <v>47517953</v>
      </c>
      <c r="R8" s="16">
        <f>IF(($L8       =0),0,((($N8       -$L8       )/$L8       )*100))</f>
        <v>30.318367346938775</v>
      </c>
      <c r="S8" s="17">
        <f>IF(($M8       =0),0,((($O8       -$M8       )/$M8       )*100))</f>
        <v>73.964568831183541</v>
      </c>
      <c r="T8" s="16">
        <f>IF(($E8       =0),0,(($P8       /$E8       )*100))</f>
        <v>41.80116768246495</v>
      </c>
      <c r="U8" s="18">
        <f>IF(($E8       =0),0,(($Q8       /$E8       )*100))</f>
        <v>55.375130228059341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34839000</v>
      </c>
      <c r="C9" s="43">
        <f t="shared" si="2"/>
        <v>44124000</v>
      </c>
      <c r="D9" s="43">
        <f t="shared" si="2"/>
        <v>0</v>
      </c>
      <c r="E9" s="43">
        <f t="shared" si="2"/>
        <v>78963000</v>
      </c>
      <c r="F9" s="44">
        <f t="shared" si="2"/>
        <v>78963000</v>
      </c>
      <c r="G9" s="45">
        <f t="shared" si="2"/>
        <v>78963000</v>
      </c>
      <c r="H9" s="44">
        <f t="shared" si="2"/>
        <v>279000</v>
      </c>
      <c r="I9" s="45">
        <f t="shared" si="2"/>
        <v>784208</v>
      </c>
      <c r="J9" s="44">
        <f t="shared" si="2"/>
        <v>15910000</v>
      </c>
      <c r="K9" s="45">
        <f t="shared" si="2"/>
        <v>19213201</v>
      </c>
      <c r="L9" s="44">
        <f t="shared" si="2"/>
        <v>5961000</v>
      </c>
      <c r="M9" s="45">
        <f t="shared" si="2"/>
        <v>5137056</v>
      </c>
      <c r="N9" s="44">
        <f t="shared" si="2"/>
        <v>7544000</v>
      </c>
      <c r="O9" s="45">
        <f t="shared" si="2"/>
        <v>15535462</v>
      </c>
      <c r="P9" s="44">
        <f t="shared" si="2"/>
        <v>29694000</v>
      </c>
      <c r="Q9" s="45">
        <f t="shared" si="2"/>
        <v>40669927</v>
      </c>
      <c r="R9" s="20">
        <f>IF(($L9       =0),0,((($N9       -$L9       )/$L9       )*100))</f>
        <v>26.555946988760276</v>
      </c>
      <c r="S9" s="21">
        <f>IF(($M9       =0),0,((($O9       -$M9       )/$M9       )*100))</f>
        <v>202.41955703811678</v>
      </c>
      <c r="T9" s="20">
        <f>IF(($E9       =0),0,(($P9       /$E9       )*100))</f>
        <v>37.604954219064624</v>
      </c>
      <c r="U9" s="22">
        <f>IF(($E9       =0),0,(($Q9       /$E9       )*100))</f>
        <v>51.505042868178762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20959000</v>
      </c>
      <c r="C10" s="46">
        <v>-1402000</v>
      </c>
      <c r="D10" s="46"/>
      <c r="E10" s="46">
        <f t="shared" ref="E10:E41" si="4">$B10      +$C10      +$D10</f>
        <v>19557000</v>
      </c>
      <c r="F10" s="47">
        <v>19557000</v>
      </c>
      <c r="G10" s="48">
        <v>19557000</v>
      </c>
      <c r="H10" s="47">
        <v>279000</v>
      </c>
      <c r="I10" s="48"/>
      <c r="J10" s="47">
        <v>9649000</v>
      </c>
      <c r="K10" s="48">
        <v>10291879</v>
      </c>
      <c r="L10" s="47">
        <v>4175000</v>
      </c>
      <c r="M10" s="48">
        <v>3051925</v>
      </c>
      <c r="N10" s="47">
        <v>3513000</v>
      </c>
      <c r="O10" s="48">
        <v>4802381</v>
      </c>
      <c r="P10" s="47">
        <f t="shared" ref="P10:P41" si="5">$H10      +$J10      +$L10      +$N10</f>
        <v>17616000</v>
      </c>
      <c r="Q10" s="48">
        <f t="shared" ref="Q10:Q41" si="6">$I10      +$K10      +$M10      +$O10</f>
        <v>18146185</v>
      </c>
      <c r="R10" s="24">
        <f t="shared" ref="R10:R41" si="7">IF(($L10      =0),0,((($N10      -$L10      )/$L10      )*100))</f>
        <v>-15.8562874251497</v>
      </c>
      <c r="S10" s="25">
        <f t="shared" ref="S10:S41" si="8">IF(($M10      =0),0,((($O10      -$M10      )/$M10      )*100))</f>
        <v>57.355800027851281</v>
      </c>
      <c r="T10" s="24">
        <f t="shared" ref="T10:T41" si="9">IF(($E10      =0),0,(($P10      /$E10      )*100))</f>
        <v>90.075164902592419</v>
      </c>
      <c r="U10" s="26">
        <f t="shared" ref="U10:U41" si="10">IF(($E10      =0),0,(($Q10      /$E10      )*100))</f>
        <v>92.786137955719184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13880000</v>
      </c>
      <c r="C13" s="46">
        <v>-1800000</v>
      </c>
      <c r="D13" s="46"/>
      <c r="E13" s="46">
        <f t="shared" si="4"/>
        <v>12080000</v>
      </c>
      <c r="F13" s="47">
        <v>12080000</v>
      </c>
      <c r="G13" s="48">
        <v>12080000</v>
      </c>
      <c r="H13" s="47"/>
      <c r="I13" s="48">
        <v>784208</v>
      </c>
      <c r="J13" s="47">
        <v>6261000</v>
      </c>
      <c r="K13" s="48">
        <v>5477476</v>
      </c>
      <c r="L13" s="47">
        <v>1786000</v>
      </c>
      <c r="M13" s="48">
        <v>2085131</v>
      </c>
      <c r="N13" s="47">
        <v>4031000</v>
      </c>
      <c r="O13" s="48">
        <v>3733185</v>
      </c>
      <c r="P13" s="47">
        <f t="shared" si="5"/>
        <v>12078000</v>
      </c>
      <c r="Q13" s="48">
        <f t="shared" si="6"/>
        <v>12080000</v>
      </c>
      <c r="R13" s="24">
        <f t="shared" si="7"/>
        <v>125.69988801791713</v>
      </c>
      <c r="S13" s="25">
        <f t="shared" si="8"/>
        <v>79.038391352869439</v>
      </c>
      <c r="T13" s="24">
        <f t="shared" si="9"/>
        <v>99.983443708609272</v>
      </c>
      <c r="U13" s="26">
        <f t="shared" si="10"/>
        <v>100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47326000</v>
      </c>
      <c r="D20" s="46"/>
      <c r="E20" s="46">
        <f t="shared" si="4"/>
        <v>47326000</v>
      </c>
      <c r="F20" s="47">
        <v>47326000</v>
      </c>
      <c r="G20" s="48">
        <v>47326000</v>
      </c>
      <c r="H20" s="47"/>
      <c r="I20" s="48"/>
      <c r="J20" s="47"/>
      <c r="K20" s="48">
        <v>3443846</v>
      </c>
      <c r="L20" s="47"/>
      <c r="M20" s="48"/>
      <c r="N20" s="47"/>
      <c r="O20" s="48">
        <v>6999896</v>
      </c>
      <c r="P20" s="47">
        <f t="shared" si="5"/>
        <v>0</v>
      </c>
      <c r="Q20" s="48">
        <f t="shared" si="6"/>
        <v>10443742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22.067662595613406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6848000</v>
      </c>
      <c r="C27" s="43">
        <f t="shared" si="11"/>
        <v>0</v>
      </c>
      <c r="D27" s="43">
        <f t="shared" si="11"/>
        <v>0</v>
      </c>
      <c r="E27" s="43">
        <f t="shared" si="11"/>
        <v>6848000</v>
      </c>
      <c r="F27" s="44">
        <f t="shared" si="11"/>
        <v>6848000</v>
      </c>
      <c r="G27" s="45">
        <f t="shared" si="11"/>
        <v>6848000</v>
      </c>
      <c r="H27" s="44">
        <f t="shared" si="11"/>
        <v>2061000</v>
      </c>
      <c r="I27" s="45">
        <f t="shared" si="11"/>
        <v>1598565</v>
      </c>
      <c r="J27" s="44">
        <f t="shared" si="11"/>
        <v>3513000</v>
      </c>
      <c r="K27" s="45">
        <f t="shared" si="11"/>
        <v>766629</v>
      </c>
      <c r="L27" s="44">
        <f t="shared" si="11"/>
        <v>164000</v>
      </c>
      <c r="M27" s="45">
        <f t="shared" si="11"/>
        <v>4044916</v>
      </c>
      <c r="N27" s="44">
        <f t="shared" si="11"/>
        <v>438000</v>
      </c>
      <c r="O27" s="45">
        <f t="shared" si="11"/>
        <v>437916</v>
      </c>
      <c r="P27" s="44">
        <f t="shared" si="11"/>
        <v>6176000</v>
      </c>
      <c r="Q27" s="45">
        <f t="shared" si="11"/>
        <v>6848026</v>
      </c>
      <c r="R27" s="20">
        <f t="shared" si="7"/>
        <v>167.07317073170731</v>
      </c>
      <c r="S27" s="21">
        <f t="shared" si="8"/>
        <v>-89.173668872233691</v>
      </c>
      <c r="T27" s="20">
        <f t="shared" si="9"/>
        <v>90.186915887850475</v>
      </c>
      <c r="U27" s="22">
        <f t="shared" si="10"/>
        <v>100.00037967289718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1056000</v>
      </c>
      <c r="I30" s="48">
        <v>1055941</v>
      </c>
      <c r="J30" s="47">
        <v>101000</v>
      </c>
      <c r="K30" s="48">
        <v>101253</v>
      </c>
      <c r="L30" s="47">
        <v>105000</v>
      </c>
      <c r="M30" s="48">
        <v>104889</v>
      </c>
      <c r="N30" s="47">
        <v>438000</v>
      </c>
      <c r="O30" s="48">
        <v>437916</v>
      </c>
      <c r="P30" s="47">
        <f t="shared" si="5"/>
        <v>1700000</v>
      </c>
      <c r="Q30" s="48">
        <f t="shared" si="6"/>
        <v>1699999</v>
      </c>
      <c r="R30" s="24">
        <f t="shared" si="7"/>
        <v>317.14285714285711</v>
      </c>
      <c r="S30" s="25">
        <f t="shared" si="8"/>
        <v>317.50421874553098</v>
      </c>
      <c r="T30" s="24">
        <f t="shared" si="9"/>
        <v>100</v>
      </c>
      <c r="U30" s="26">
        <f t="shared" si="10"/>
        <v>99.999941176470585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1208000</v>
      </c>
      <c r="C32" s="46"/>
      <c r="D32" s="46"/>
      <c r="E32" s="46">
        <f t="shared" si="4"/>
        <v>1208000</v>
      </c>
      <c r="F32" s="47">
        <v>1208000</v>
      </c>
      <c r="G32" s="48">
        <v>1208000</v>
      </c>
      <c r="H32" s="47">
        <v>420000</v>
      </c>
      <c r="I32" s="48">
        <v>542624</v>
      </c>
      <c r="J32" s="47">
        <v>254000</v>
      </c>
      <c r="K32" s="48">
        <v>665376</v>
      </c>
      <c r="L32" s="47">
        <v>59000</v>
      </c>
      <c r="M32" s="48"/>
      <c r="N32" s="47"/>
      <c r="O32" s="48"/>
      <c r="P32" s="47">
        <f t="shared" si="5"/>
        <v>733000</v>
      </c>
      <c r="Q32" s="48">
        <f t="shared" si="6"/>
        <v>1208000</v>
      </c>
      <c r="R32" s="24">
        <f t="shared" si="7"/>
        <v>-100</v>
      </c>
      <c r="S32" s="25">
        <f t="shared" si="8"/>
        <v>0</v>
      </c>
      <c r="T32" s="24">
        <f t="shared" si="9"/>
        <v>60.678807947019862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3940000</v>
      </c>
      <c r="C36" s="46"/>
      <c r="D36" s="46"/>
      <c r="E36" s="46">
        <f t="shared" si="4"/>
        <v>3940000</v>
      </c>
      <c r="F36" s="47">
        <v>3940000</v>
      </c>
      <c r="G36" s="48">
        <v>3940000</v>
      </c>
      <c r="H36" s="47">
        <v>585000</v>
      </c>
      <c r="I36" s="48"/>
      <c r="J36" s="47">
        <v>3158000</v>
      </c>
      <c r="K36" s="48"/>
      <c r="L36" s="47"/>
      <c r="M36" s="48">
        <v>3940027</v>
      </c>
      <c r="N36" s="47"/>
      <c r="O36" s="48"/>
      <c r="P36" s="47">
        <f t="shared" si="5"/>
        <v>3743000</v>
      </c>
      <c r="Q36" s="48">
        <f t="shared" si="6"/>
        <v>3940027</v>
      </c>
      <c r="R36" s="24">
        <f t="shared" si="7"/>
        <v>0</v>
      </c>
      <c r="S36" s="25">
        <f t="shared" si="8"/>
        <v>-100</v>
      </c>
      <c r="T36" s="24">
        <f t="shared" si="9"/>
        <v>95</v>
      </c>
      <c r="U36" s="26">
        <f t="shared" si="10"/>
        <v>100.00068527918782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12953000</v>
      </c>
      <c r="C42" s="52">
        <f t="shared" si="13"/>
        <v>-993000</v>
      </c>
      <c r="D42" s="52">
        <f t="shared" si="13"/>
        <v>0</v>
      </c>
      <c r="E42" s="52">
        <f t="shared" si="13"/>
        <v>11960000</v>
      </c>
      <c r="F42" s="53">
        <f t="shared" si="13"/>
        <v>11960000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12953000</v>
      </c>
      <c r="C43" s="43">
        <f t="shared" si="19"/>
        <v>-993000</v>
      </c>
      <c r="D43" s="43">
        <f t="shared" si="19"/>
        <v>0</v>
      </c>
      <c r="E43" s="43">
        <f t="shared" si="19"/>
        <v>11960000</v>
      </c>
      <c r="F43" s="44">
        <f t="shared" si="19"/>
        <v>11960000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12953000</v>
      </c>
      <c r="C45" s="46">
        <v>-993000</v>
      </c>
      <c r="D45" s="46"/>
      <c r="E45" s="46">
        <f t="shared" si="21"/>
        <v>11960000</v>
      </c>
      <c r="F45" s="47">
        <v>11960000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54640000</v>
      </c>
      <c r="C59" s="43">
        <f t="shared" si="26"/>
        <v>43131000</v>
      </c>
      <c r="D59" s="43">
        <f t="shared" si="26"/>
        <v>0</v>
      </c>
      <c r="E59" s="43">
        <f t="shared" si="26"/>
        <v>97771000</v>
      </c>
      <c r="F59" s="44">
        <f t="shared" si="26"/>
        <v>97771000</v>
      </c>
      <c r="G59" s="45">
        <f t="shared" si="26"/>
        <v>85811000</v>
      </c>
      <c r="H59" s="44">
        <f t="shared" si="26"/>
        <v>2340000</v>
      </c>
      <c r="I59" s="45">
        <f t="shared" si="26"/>
        <v>2382773</v>
      </c>
      <c r="J59" s="44">
        <f t="shared" si="26"/>
        <v>19423000</v>
      </c>
      <c r="K59" s="45">
        <f t="shared" si="26"/>
        <v>19979830</v>
      </c>
      <c r="L59" s="44">
        <f t="shared" si="26"/>
        <v>6125000</v>
      </c>
      <c r="M59" s="45">
        <f t="shared" si="26"/>
        <v>9181972</v>
      </c>
      <c r="N59" s="44">
        <f t="shared" si="26"/>
        <v>7982000</v>
      </c>
      <c r="O59" s="45">
        <f t="shared" si="26"/>
        <v>15973378</v>
      </c>
      <c r="P59" s="44">
        <f t="shared" si="26"/>
        <v>35870000</v>
      </c>
      <c r="Q59" s="45">
        <f t="shared" si="26"/>
        <v>47517953</v>
      </c>
      <c r="R59" s="20">
        <f t="shared" si="14"/>
        <v>30.318367346938775</v>
      </c>
      <c r="S59" s="21">
        <f t="shared" si="15"/>
        <v>73.964568831183541</v>
      </c>
      <c r="T59" s="20">
        <f t="shared" si="16"/>
        <v>36.687770402266523</v>
      </c>
      <c r="U59" s="22">
        <f t="shared" si="17"/>
        <v>48.601275429319536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54640000</v>
      </c>
      <c r="C63" s="55">
        <f t="shared" si="30"/>
        <v>43131000</v>
      </c>
      <c r="D63" s="55">
        <f t="shared" si="30"/>
        <v>0</v>
      </c>
      <c r="E63" s="55">
        <f t="shared" si="30"/>
        <v>97771000</v>
      </c>
      <c r="F63" s="56">
        <f t="shared" si="30"/>
        <v>97771000</v>
      </c>
      <c r="G63" s="57">
        <f t="shared" si="30"/>
        <v>85811000</v>
      </c>
      <c r="H63" s="56">
        <f t="shared" si="30"/>
        <v>2340000</v>
      </c>
      <c r="I63" s="57">
        <f t="shared" si="30"/>
        <v>2382773</v>
      </c>
      <c r="J63" s="56">
        <f t="shared" si="30"/>
        <v>19423000</v>
      </c>
      <c r="K63" s="57">
        <f t="shared" si="30"/>
        <v>19979830</v>
      </c>
      <c r="L63" s="56">
        <f t="shared" si="30"/>
        <v>6125000</v>
      </c>
      <c r="M63" s="58">
        <f t="shared" si="30"/>
        <v>9181972</v>
      </c>
      <c r="N63" s="56">
        <f t="shared" si="30"/>
        <v>7982000</v>
      </c>
      <c r="O63" s="57">
        <f t="shared" si="30"/>
        <v>15973378</v>
      </c>
      <c r="P63" s="56">
        <f t="shared" si="30"/>
        <v>35870000</v>
      </c>
      <c r="Q63" s="57">
        <f t="shared" si="30"/>
        <v>47517953</v>
      </c>
      <c r="R63" s="38">
        <f t="shared" si="14"/>
        <v>30.318367346938775</v>
      </c>
      <c r="S63" s="39">
        <f t="shared" si="15"/>
        <v>73.964568831183541</v>
      </c>
      <c r="T63" s="38">
        <f t="shared" si="16"/>
        <v>36.687770402266523</v>
      </c>
      <c r="U63" s="39">
        <f t="shared" si="17"/>
        <v>48.601275429319536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77224000</v>
      </c>
      <c r="C8" s="40">
        <f t="shared" si="0"/>
        <v>38239000</v>
      </c>
      <c r="D8" s="40">
        <f t="shared" si="0"/>
        <v>0</v>
      </c>
      <c r="E8" s="40">
        <f t="shared" si="0"/>
        <v>115463000</v>
      </c>
      <c r="F8" s="41">
        <f t="shared" si="0"/>
        <v>115463000</v>
      </c>
      <c r="G8" s="42">
        <f t="shared" si="0"/>
        <v>115463000</v>
      </c>
      <c r="H8" s="41">
        <f t="shared" si="0"/>
        <v>12104000</v>
      </c>
      <c r="I8" s="42">
        <f t="shared" si="0"/>
        <v>1474427</v>
      </c>
      <c r="J8" s="41">
        <f t="shared" si="0"/>
        <v>30057000</v>
      </c>
      <c r="K8" s="42">
        <f t="shared" si="0"/>
        <v>585322</v>
      </c>
      <c r="L8" s="41">
        <f t="shared" si="0"/>
        <v>6180000</v>
      </c>
      <c r="M8" s="42">
        <f t="shared" si="0"/>
        <v>33641853</v>
      </c>
      <c r="N8" s="41">
        <f t="shared" si="0"/>
        <v>8235000</v>
      </c>
      <c r="O8" s="42">
        <f t="shared" si="0"/>
        <v>19051755</v>
      </c>
      <c r="P8" s="41">
        <f t="shared" si="0"/>
        <v>56576000</v>
      </c>
      <c r="Q8" s="42">
        <f t="shared" si="0"/>
        <v>54753357</v>
      </c>
      <c r="R8" s="16">
        <f>IF(($L8       =0),0,((($N8       -$L8       )/$L8       )*100))</f>
        <v>33.252427184466022</v>
      </c>
      <c r="S8" s="17">
        <f>IF(($M8       =0),0,((($O8       -$M8       )/$M8       )*100))</f>
        <v>-43.36888934149971</v>
      </c>
      <c r="T8" s="16">
        <f>IF(($E8       =0),0,(($P8       /$E8       )*100))</f>
        <v>48.999246511869607</v>
      </c>
      <c r="U8" s="18">
        <f>IF(($E8       =0),0,(($Q8       /$E8       )*100))</f>
        <v>47.420694941236583</v>
      </c>
      <c r="V8" s="41">
        <f t="shared" ref="V8:W8" si="1">+V9+V27</f>
        <v>3092000</v>
      </c>
      <c r="W8" s="42">
        <f t="shared" si="1"/>
        <v>3092000</v>
      </c>
    </row>
    <row r="9" spans="1:23" x14ac:dyDescent="0.2">
      <c r="A9" s="19" t="s">
        <v>36</v>
      </c>
      <c r="B9" s="43">
        <f t="shared" ref="B9:Q9" si="2">SUM(B10:B26)</f>
        <v>64378000</v>
      </c>
      <c r="C9" s="43">
        <f t="shared" si="2"/>
        <v>38375000</v>
      </c>
      <c r="D9" s="43">
        <f t="shared" si="2"/>
        <v>0</v>
      </c>
      <c r="E9" s="43">
        <f t="shared" si="2"/>
        <v>102753000</v>
      </c>
      <c r="F9" s="44">
        <f t="shared" si="2"/>
        <v>102753000</v>
      </c>
      <c r="G9" s="45">
        <f t="shared" si="2"/>
        <v>102753000</v>
      </c>
      <c r="H9" s="44">
        <f t="shared" si="2"/>
        <v>10755000</v>
      </c>
      <c r="I9" s="45">
        <f t="shared" si="2"/>
        <v>0</v>
      </c>
      <c r="J9" s="44">
        <f t="shared" si="2"/>
        <v>22272000</v>
      </c>
      <c r="K9" s="45">
        <f t="shared" si="2"/>
        <v>0</v>
      </c>
      <c r="L9" s="44">
        <f t="shared" si="2"/>
        <v>5482000</v>
      </c>
      <c r="M9" s="45">
        <f t="shared" si="2"/>
        <v>32012330</v>
      </c>
      <c r="N9" s="44">
        <f t="shared" si="2"/>
        <v>6804000</v>
      </c>
      <c r="O9" s="45">
        <f t="shared" si="2"/>
        <v>18494425</v>
      </c>
      <c r="P9" s="44">
        <f t="shared" si="2"/>
        <v>45313000</v>
      </c>
      <c r="Q9" s="45">
        <f t="shared" si="2"/>
        <v>50506755</v>
      </c>
      <c r="R9" s="20">
        <f>IF(($L9       =0),0,((($N9       -$L9       )/$L9       )*100))</f>
        <v>24.115286391827802</v>
      </c>
      <c r="S9" s="21">
        <f>IF(($M9       =0),0,((($O9       -$M9       )/$M9       )*100))</f>
        <v>-42.227182463756932</v>
      </c>
      <c r="T9" s="20">
        <f>IF(($E9       =0),0,(($P9       /$E9       )*100))</f>
        <v>44.09895574825066</v>
      </c>
      <c r="U9" s="22">
        <f>IF(($E9       =0),0,(($Q9       /$E9       )*100))</f>
        <v>49.153557560363204</v>
      </c>
      <c r="V9" s="44">
        <f t="shared" ref="V9:W9" si="3">SUM(V10:V26)</f>
        <v>3092000</v>
      </c>
      <c r="W9" s="45">
        <f t="shared" si="3"/>
        <v>3092000</v>
      </c>
    </row>
    <row r="10" spans="1:23" x14ac:dyDescent="0.2">
      <c r="A10" s="23" t="s">
        <v>37</v>
      </c>
      <c r="B10" s="46">
        <v>64378000</v>
      </c>
      <c r="C10" s="46">
        <v>-4306000</v>
      </c>
      <c r="D10" s="46"/>
      <c r="E10" s="46">
        <f t="shared" ref="E10:E41" si="4">$B10      +$C10      +$D10</f>
        <v>60072000</v>
      </c>
      <c r="F10" s="47">
        <v>60072000</v>
      </c>
      <c r="G10" s="48">
        <v>60072000</v>
      </c>
      <c r="H10" s="47">
        <v>10755000</v>
      </c>
      <c r="I10" s="48"/>
      <c r="J10" s="47">
        <v>22272000</v>
      </c>
      <c r="K10" s="48"/>
      <c r="L10" s="47">
        <v>5482000</v>
      </c>
      <c r="M10" s="48">
        <v>32012330</v>
      </c>
      <c r="N10" s="47">
        <v>6804000</v>
      </c>
      <c r="O10" s="48">
        <v>18494425</v>
      </c>
      <c r="P10" s="47">
        <f t="shared" ref="P10:P41" si="5">$H10      +$J10      +$L10      +$N10</f>
        <v>45313000</v>
      </c>
      <c r="Q10" s="48">
        <f t="shared" ref="Q10:Q41" si="6">$I10      +$K10      +$M10      +$O10</f>
        <v>50506755</v>
      </c>
      <c r="R10" s="24">
        <f t="shared" ref="R10:R41" si="7">IF(($L10      =0),0,((($N10      -$L10      )/$L10      )*100))</f>
        <v>24.115286391827802</v>
      </c>
      <c r="S10" s="25">
        <f t="shared" ref="S10:S41" si="8">IF(($M10      =0),0,((($O10      -$M10      )/$M10      )*100))</f>
        <v>-42.227182463756932</v>
      </c>
      <c r="T10" s="24">
        <f t="shared" ref="T10:T41" si="9">IF(($E10      =0),0,(($P10      /$E10      )*100))</f>
        <v>75.431149287521635</v>
      </c>
      <c r="U10" s="26">
        <f t="shared" ref="U10:U41" si="10">IF(($E10      =0),0,(($Q10      /$E10      )*100))</f>
        <v>84.077032560926895</v>
      </c>
      <c r="V10" s="47">
        <v>3092000</v>
      </c>
      <c r="W10" s="48">
        <v>3092000</v>
      </c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42681000</v>
      </c>
      <c r="D20" s="46"/>
      <c r="E20" s="46">
        <f t="shared" si="4"/>
        <v>42681000</v>
      </c>
      <c r="F20" s="47">
        <v>42681000</v>
      </c>
      <c r="G20" s="48">
        <v>42681000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12846000</v>
      </c>
      <c r="C27" s="43">
        <f t="shared" si="11"/>
        <v>-136000</v>
      </c>
      <c r="D27" s="43">
        <f t="shared" si="11"/>
        <v>0</v>
      </c>
      <c r="E27" s="43">
        <f t="shared" si="11"/>
        <v>12710000</v>
      </c>
      <c r="F27" s="44">
        <f t="shared" si="11"/>
        <v>12710000</v>
      </c>
      <c r="G27" s="45">
        <f t="shared" si="11"/>
        <v>12710000</v>
      </c>
      <c r="H27" s="44">
        <f t="shared" si="11"/>
        <v>1349000</v>
      </c>
      <c r="I27" s="45">
        <f t="shared" si="11"/>
        <v>1474427</v>
      </c>
      <c r="J27" s="44">
        <f t="shared" si="11"/>
        <v>7785000</v>
      </c>
      <c r="K27" s="45">
        <f t="shared" si="11"/>
        <v>585322</v>
      </c>
      <c r="L27" s="44">
        <f t="shared" si="11"/>
        <v>698000</v>
      </c>
      <c r="M27" s="45">
        <f t="shared" si="11"/>
        <v>1629523</v>
      </c>
      <c r="N27" s="44">
        <f t="shared" si="11"/>
        <v>1431000</v>
      </c>
      <c r="O27" s="45">
        <f t="shared" si="11"/>
        <v>557330</v>
      </c>
      <c r="P27" s="44">
        <f t="shared" si="11"/>
        <v>11263000</v>
      </c>
      <c r="Q27" s="45">
        <f t="shared" si="11"/>
        <v>4246602</v>
      </c>
      <c r="R27" s="20">
        <f t="shared" si="7"/>
        <v>105.01432664756447</v>
      </c>
      <c r="S27" s="21">
        <f t="shared" si="8"/>
        <v>-65.797966644226562</v>
      </c>
      <c r="T27" s="20">
        <f t="shared" si="9"/>
        <v>88.615263571990553</v>
      </c>
      <c r="U27" s="22">
        <f t="shared" si="10"/>
        <v>33.411502753737217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409000</v>
      </c>
      <c r="I30" s="48">
        <v>763330</v>
      </c>
      <c r="J30" s="47">
        <v>968000</v>
      </c>
      <c r="K30" s="48">
        <v>585322</v>
      </c>
      <c r="L30" s="47">
        <v>112000</v>
      </c>
      <c r="M30" s="48">
        <v>475709</v>
      </c>
      <c r="N30" s="47">
        <v>1233000</v>
      </c>
      <c r="O30" s="48">
        <v>128241</v>
      </c>
      <c r="P30" s="47">
        <f t="shared" si="5"/>
        <v>2722000</v>
      </c>
      <c r="Q30" s="48">
        <f t="shared" si="6"/>
        <v>1952602</v>
      </c>
      <c r="R30" s="24">
        <f t="shared" si="7"/>
        <v>1000.8928571428571</v>
      </c>
      <c r="S30" s="25">
        <f t="shared" si="8"/>
        <v>-73.04213290057578</v>
      </c>
      <c r="T30" s="24">
        <f t="shared" si="9"/>
        <v>87.806451612903231</v>
      </c>
      <c r="U30" s="26">
        <f t="shared" si="10"/>
        <v>62.987161290322582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2430000</v>
      </c>
      <c r="C32" s="46">
        <v>-136000</v>
      </c>
      <c r="D32" s="46"/>
      <c r="E32" s="46">
        <f t="shared" si="4"/>
        <v>2294000</v>
      </c>
      <c r="F32" s="47">
        <v>2294000</v>
      </c>
      <c r="G32" s="48">
        <v>2294000</v>
      </c>
      <c r="H32" s="47">
        <v>940000</v>
      </c>
      <c r="I32" s="48">
        <v>711097</v>
      </c>
      <c r="J32" s="47">
        <v>388000</v>
      </c>
      <c r="K32" s="48"/>
      <c r="L32" s="47">
        <v>586000</v>
      </c>
      <c r="M32" s="48">
        <v>1153814</v>
      </c>
      <c r="N32" s="47">
        <v>198000</v>
      </c>
      <c r="O32" s="48">
        <v>429089</v>
      </c>
      <c r="P32" s="47">
        <f t="shared" si="5"/>
        <v>2112000</v>
      </c>
      <c r="Q32" s="48">
        <f t="shared" si="6"/>
        <v>2294000</v>
      </c>
      <c r="R32" s="24">
        <f t="shared" si="7"/>
        <v>-66.211604095563132</v>
      </c>
      <c r="S32" s="25">
        <f t="shared" si="8"/>
        <v>-62.811250340176151</v>
      </c>
      <c r="T32" s="24">
        <f t="shared" si="9"/>
        <v>92.066259808195298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7316000</v>
      </c>
      <c r="C36" s="46"/>
      <c r="D36" s="46"/>
      <c r="E36" s="46">
        <f t="shared" si="4"/>
        <v>7316000</v>
      </c>
      <c r="F36" s="47">
        <v>7316000</v>
      </c>
      <c r="G36" s="48">
        <v>7316000</v>
      </c>
      <c r="H36" s="47"/>
      <c r="I36" s="48"/>
      <c r="J36" s="47">
        <v>6429000</v>
      </c>
      <c r="K36" s="48"/>
      <c r="L36" s="47"/>
      <c r="M36" s="48"/>
      <c r="N36" s="47"/>
      <c r="O36" s="48"/>
      <c r="P36" s="47">
        <f t="shared" si="5"/>
        <v>6429000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87.875888463641331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32849000</v>
      </c>
      <c r="C42" s="52">
        <f t="shared" si="13"/>
        <v>2800000</v>
      </c>
      <c r="D42" s="52">
        <f t="shared" si="13"/>
        <v>0</v>
      </c>
      <c r="E42" s="52">
        <f t="shared" si="13"/>
        <v>35649000</v>
      </c>
      <c r="F42" s="53">
        <f t="shared" si="13"/>
        <v>35649000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32849000</v>
      </c>
      <c r="C43" s="43">
        <f t="shared" si="19"/>
        <v>2800000</v>
      </c>
      <c r="D43" s="43">
        <f t="shared" si="19"/>
        <v>0</v>
      </c>
      <c r="E43" s="43">
        <f t="shared" si="19"/>
        <v>35649000</v>
      </c>
      <c r="F43" s="44">
        <f t="shared" si="19"/>
        <v>35649000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32849000</v>
      </c>
      <c r="C45" s="46">
        <v>2800000</v>
      </c>
      <c r="D45" s="46"/>
      <c r="E45" s="46">
        <f t="shared" si="21"/>
        <v>35649000</v>
      </c>
      <c r="F45" s="47">
        <v>35649000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110073000</v>
      </c>
      <c r="C59" s="43">
        <f t="shared" si="26"/>
        <v>41039000</v>
      </c>
      <c r="D59" s="43">
        <f t="shared" si="26"/>
        <v>0</v>
      </c>
      <c r="E59" s="43">
        <f t="shared" si="26"/>
        <v>151112000</v>
      </c>
      <c r="F59" s="44">
        <f t="shared" si="26"/>
        <v>151112000</v>
      </c>
      <c r="G59" s="45">
        <f t="shared" si="26"/>
        <v>115463000</v>
      </c>
      <c r="H59" s="44">
        <f t="shared" si="26"/>
        <v>12104000</v>
      </c>
      <c r="I59" s="45">
        <f t="shared" si="26"/>
        <v>1474427</v>
      </c>
      <c r="J59" s="44">
        <f t="shared" si="26"/>
        <v>30057000</v>
      </c>
      <c r="K59" s="45">
        <f t="shared" si="26"/>
        <v>585322</v>
      </c>
      <c r="L59" s="44">
        <f t="shared" si="26"/>
        <v>6180000</v>
      </c>
      <c r="M59" s="45">
        <f t="shared" si="26"/>
        <v>33641853</v>
      </c>
      <c r="N59" s="44">
        <f t="shared" si="26"/>
        <v>8235000</v>
      </c>
      <c r="O59" s="45">
        <f t="shared" si="26"/>
        <v>19051755</v>
      </c>
      <c r="P59" s="44">
        <f t="shared" si="26"/>
        <v>56576000</v>
      </c>
      <c r="Q59" s="45">
        <f t="shared" si="26"/>
        <v>54753357</v>
      </c>
      <c r="R59" s="20">
        <f t="shared" si="14"/>
        <v>33.252427184466022</v>
      </c>
      <c r="S59" s="21">
        <f t="shared" si="15"/>
        <v>-43.36888934149971</v>
      </c>
      <c r="T59" s="20">
        <f t="shared" si="16"/>
        <v>37.439779766001372</v>
      </c>
      <c r="U59" s="22">
        <f t="shared" si="17"/>
        <v>36.233626052199689</v>
      </c>
      <c r="V59" s="44">
        <f t="shared" ref="V59:W59" si="27">+V8+V42</f>
        <v>3092000</v>
      </c>
      <c r="W59" s="45">
        <f t="shared" si="27"/>
        <v>3092000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110073000</v>
      </c>
      <c r="C63" s="55">
        <f t="shared" si="30"/>
        <v>41039000</v>
      </c>
      <c r="D63" s="55">
        <f t="shared" si="30"/>
        <v>0</v>
      </c>
      <c r="E63" s="55">
        <f t="shared" si="30"/>
        <v>151112000</v>
      </c>
      <c r="F63" s="56">
        <f t="shared" si="30"/>
        <v>151112000</v>
      </c>
      <c r="G63" s="57">
        <f t="shared" si="30"/>
        <v>115463000</v>
      </c>
      <c r="H63" s="56">
        <f t="shared" si="30"/>
        <v>12104000</v>
      </c>
      <c r="I63" s="57">
        <f t="shared" si="30"/>
        <v>1474427</v>
      </c>
      <c r="J63" s="56">
        <f t="shared" si="30"/>
        <v>30057000</v>
      </c>
      <c r="K63" s="57">
        <f t="shared" si="30"/>
        <v>585322</v>
      </c>
      <c r="L63" s="56">
        <f t="shared" si="30"/>
        <v>6180000</v>
      </c>
      <c r="M63" s="58">
        <f t="shared" si="30"/>
        <v>33641853</v>
      </c>
      <c r="N63" s="56">
        <f t="shared" si="30"/>
        <v>8235000</v>
      </c>
      <c r="O63" s="57">
        <f t="shared" si="30"/>
        <v>19051755</v>
      </c>
      <c r="P63" s="56">
        <f t="shared" si="30"/>
        <v>56576000</v>
      </c>
      <c r="Q63" s="57">
        <f t="shared" si="30"/>
        <v>54753357</v>
      </c>
      <c r="R63" s="38">
        <f t="shared" si="14"/>
        <v>33.252427184466022</v>
      </c>
      <c r="S63" s="39">
        <f t="shared" si="15"/>
        <v>-43.36888934149971</v>
      </c>
      <c r="T63" s="38">
        <f t="shared" si="16"/>
        <v>37.439779766001372</v>
      </c>
      <c r="U63" s="39">
        <f t="shared" si="17"/>
        <v>36.233626052199689</v>
      </c>
      <c r="V63" s="56">
        <f>+V59+V60</f>
        <v>3092000</v>
      </c>
      <c r="W63" s="57">
        <f>+W59+W60</f>
        <v>3092000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75084000</v>
      </c>
      <c r="C8" s="40">
        <f t="shared" si="0"/>
        <v>6742000</v>
      </c>
      <c r="D8" s="40">
        <f t="shared" si="0"/>
        <v>0</v>
      </c>
      <c r="E8" s="40">
        <f t="shared" si="0"/>
        <v>81826000</v>
      </c>
      <c r="F8" s="41">
        <f t="shared" si="0"/>
        <v>81826000</v>
      </c>
      <c r="G8" s="42">
        <f t="shared" si="0"/>
        <v>81826000</v>
      </c>
      <c r="H8" s="41">
        <f t="shared" si="0"/>
        <v>10797000</v>
      </c>
      <c r="I8" s="42">
        <f t="shared" si="0"/>
        <v>12909186</v>
      </c>
      <c r="J8" s="41">
        <f t="shared" si="0"/>
        <v>27697000</v>
      </c>
      <c r="K8" s="42">
        <f t="shared" si="0"/>
        <v>20422125</v>
      </c>
      <c r="L8" s="41">
        <f t="shared" si="0"/>
        <v>14599000</v>
      </c>
      <c r="M8" s="42">
        <f t="shared" si="0"/>
        <v>9727069</v>
      </c>
      <c r="N8" s="41">
        <f t="shared" si="0"/>
        <v>15743000</v>
      </c>
      <c r="O8" s="42">
        <f t="shared" si="0"/>
        <v>19833859</v>
      </c>
      <c r="P8" s="41">
        <f t="shared" si="0"/>
        <v>68836000</v>
      </c>
      <c r="Q8" s="42">
        <f t="shared" si="0"/>
        <v>62892239</v>
      </c>
      <c r="R8" s="16">
        <f>IF(($L8       =0),0,((($N8       -$L8       )/$L8       )*100))</f>
        <v>7.8361531611754227</v>
      </c>
      <c r="S8" s="17">
        <f>IF(($M8       =0),0,((($O8       -$M8       )/$M8       )*100))</f>
        <v>103.90375559174095</v>
      </c>
      <c r="T8" s="16">
        <f>IF(($E8       =0),0,(($P8       /$E8       )*100))</f>
        <v>84.124850292083195</v>
      </c>
      <c r="U8" s="18">
        <f>IF(($E8       =0),0,(($Q8       /$E8       )*100))</f>
        <v>76.860947620560708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71804000</v>
      </c>
      <c r="C9" s="43">
        <f t="shared" si="2"/>
        <v>-5915000</v>
      </c>
      <c r="D9" s="43">
        <f t="shared" si="2"/>
        <v>0</v>
      </c>
      <c r="E9" s="43">
        <f t="shared" si="2"/>
        <v>65889000</v>
      </c>
      <c r="F9" s="44">
        <f t="shared" si="2"/>
        <v>65889000</v>
      </c>
      <c r="G9" s="45">
        <f t="shared" si="2"/>
        <v>65889000</v>
      </c>
      <c r="H9" s="44">
        <f t="shared" si="2"/>
        <v>10012000</v>
      </c>
      <c r="I9" s="45">
        <f t="shared" si="2"/>
        <v>12600881</v>
      </c>
      <c r="J9" s="44">
        <f t="shared" si="2"/>
        <v>26695000</v>
      </c>
      <c r="K9" s="45">
        <f t="shared" si="2"/>
        <v>18054985</v>
      </c>
      <c r="L9" s="44">
        <f t="shared" si="2"/>
        <v>13795000</v>
      </c>
      <c r="M9" s="45">
        <f t="shared" si="2"/>
        <v>9223562</v>
      </c>
      <c r="N9" s="44">
        <f t="shared" si="2"/>
        <v>14415000</v>
      </c>
      <c r="O9" s="45">
        <f t="shared" si="2"/>
        <v>18508006</v>
      </c>
      <c r="P9" s="44">
        <f t="shared" si="2"/>
        <v>64917000</v>
      </c>
      <c r="Q9" s="45">
        <f t="shared" si="2"/>
        <v>58387434</v>
      </c>
      <c r="R9" s="20">
        <f>IF(($L9       =0),0,((($N9       -$L9       )/$L9       )*100))</f>
        <v>4.4943820224719104</v>
      </c>
      <c r="S9" s="21">
        <f>IF(($M9       =0),0,((($O9       -$M9       )/$M9       )*100))</f>
        <v>100.66007037194524</v>
      </c>
      <c r="T9" s="20">
        <f>IF(($E9       =0),0,(($P9       /$E9       )*100))</f>
        <v>98.524791695123611</v>
      </c>
      <c r="U9" s="22">
        <f>IF(($E9       =0),0,(($Q9       /$E9       )*100))</f>
        <v>88.614843145289797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54045000</v>
      </c>
      <c r="C10" s="46">
        <v>-3615000</v>
      </c>
      <c r="D10" s="46"/>
      <c r="E10" s="46">
        <f t="shared" ref="E10:E41" si="4">$B10      +$C10      +$D10</f>
        <v>50430000</v>
      </c>
      <c r="F10" s="47">
        <v>50430000</v>
      </c>
      <c r="G10" s="48">
        <v>50430000</v>
      </c>
      <c r="H10" s="47">
        <v>7621000</v>
      </c>
      <c r="I10" s="48">
        <v>10420785</v>
      </c>
      <c r="J10" s="47">
        <v>25221000</v>
      </c>
      <c r="K10" s="48">
        <v>16707976</v>
      </c>
      <c r="L10" s="47">
        <v>13603000</v>
      </c>
      <c r="M10" s="48">
        <v>8755543</v>
      </c>
      <c r="N10" s="47">
        <v>3019000</v>
      </c>
      <c r="O10" s="48">
        <v>9118352</v>
      </c>
      <c r="P10" s="47">
        <f t="shared" ref="P10:P41" si="5">$H10      +$J10      +$L10      +$N10</f>
        <v>49464000</v>
      </c>
      <c r="Q10" s="48">
        <f t="shared" ref="Q10:Q41" si="6">$I10      +$K10      +$M10      +$O10</f>
        <v>45002656</v>
      </c>
      <c r="R10" s="24">
        <f t="shared" ref="R10:R41" si="7">IF(($L10      =0),0,((($N10      -$L10      )/$L10      )*100))</f>
        <v>-77.80636624274058</v>
      </c>
      <c r="S10" s="25">
        <f t="shared" ref="S10:S41" si="8">IF(($M10      =0),0,((($O10      -$M10      )/$M10      )*100))</f>
        <v>4.143763556412206</v>
      </c>
      <c r="T10" s="24">
        <f t="shared" ref="T10:T41" si="9">IF(($E10      =0),0,(($P10      /$E10      )*100))</f>
        <v>98.084473527662112</v>
      </c>
      <c r="U10" s="26">
        <f t="shared" ref="U10:U41" si="10">IF(($E10      =0),0,(($Q10      /$E10      )*100))</f>
        <v>89.237866349395205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17759000</v>
      </c>
      <c r="C13" s="46">
        <v>-2300000</v>
      </c>
      <c r="D13" s="46"/>
      <c r="E13" s="46">
        <f t="shared" si="4"/>
        <v>15459000</v>
      </c>
      <c r="F13" s="47">
        <v>15459000</v>
      </c>
      <c r="G13" s="48">
        <v>15459000</v>
      </c>
      <c r="H13" s="47">
        <v>2391000</v>
      </c>
      <c r="I13" s="48">
        <v>2180096</v>
      </c>
      <c r="J13" s="47">
        <v>1474000</v>
      </c>
      <c r="K13" s="48">
        <v>1347009</v>
      </c>
      <c r="L13" s="47">
        <v>192000</v>
      </c>
      <c r="M13" s="48">
        <v>468019</v>
      </c>
      <c r="N13" s="47">
        <v>11396000</v>
      </c>
      <c r="O13" s="48">
        <v>9389654</v>
      </c>
      <c r="P13" s="47">
        <f t="shared" si="5"/>
        <v>15453000</v>
      </c>
      <c r="Q13" s="48">
        <f t="shared" si="6"/>
        <v>13384778</v>
      </c>
      <c r="R13" s="24">
        <f t="shared" si="7"/>
        <v>5835.4166666666661</v>
      </c>
      <c r="S13" s="25">
        <f t="shared" si="8"/>
        <v>1906.2548742679251</v>
      </c>
      <c r="T13" s="24">
        <f t="shared" si="9"/>
        <v>99.96118765767514</v>
      </c>
      <c r="U13" s="26">
        <f t="shared" si="10"/>
        <v>86.582430946374274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3280000</v>
      </c>
      <c r="C27" s="43">
        <f t="shared" si="11"/>
        <v>12657000</v>
      </c>
      <c r="D27" s="43">
        <f t="shared" si="11"/>
        <v>0</v>
      </c>
      <c r="E27" s="43">
        <f t="shared" si="11"/>
        <v>15937000</v>
      </c>
      <c r="F27" s="44">
        <f t="shared" si="11"/>
        <v>15937000</v>
      </c>
      <c r="G27" s="45">
        <f t="shared" si="11"/>
        <v>15937000</v>
      </c>
      <c r="H27" s="44">
        <f t="shared" si="11"/>
        <v>785000</v>
      </c>
      <c r="I27" s="45">
        <f t="shared" si="11"/>
        <v>308305</v>
      </c>
      <c r="J27" s="44">
        <f t="shared" si="11"/>
        <v>1002000</v>
      </c>
      <c r="K27" s="45">
        <f t="shared" si="11"/>
        <v>2367140</v>
      </c>
      <c r="L27" s="44">
        <f t="shared" si="11"/>
        <v>804000</v>
      </c>
      <c r="M27" s="45">
        <f t="shared" si="11"/>
        <v>503507</v>
      </c>
      <c r="N27" s="44">
        <f t="shared" si="11"/>
        <v>1328000</v>
      </c>
      <c r="O27" s="45">
        <f t="shared" si="11"/>
        <v>1325853</v>
      </c>
      <c r="P27" s="44">
        <f t="shared" si="11"/>
        <v>3919000</v>
      </c>
      <c r="Q27" s="45">
        <f t="shared" si="11"/>
        <v>4504805</v>
      </c>
      <c r="R27" s="20">
        <f t="shared" si="7"/>
        <v>65.174129353233837</v>
      </c>
      <c r="S27" s="21">
        <f t="shared" si="8"/>
        <v>163.32364793339516</v>
      </c>
      <c r="T27" s="20">
        <f t="shared" si="9"/>
        <v>24.590575390600488</v>
      </c>
      <c r="U27" s="22">
        <f t="shared" si="10"/>
        <v>28.26632992407605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97000</v>
      </c>
      <c r="I30" s="48">
        <v>65809</v>
      </c>
      <c r="J30" s="47">
        <v>584000</v>
      </c>
      <c r="K30" s="48">
        <v>786907</v>
      </c>
      <c r="L30" s="47">
        <v>599000</v>
      </c>
      <c r="M30" s="48">
        <v>577383</v>
      </c>
      <c r="N30" s="47">
        <v>376000</v>
      </c>
      <c r="O30" s="48">
        <v>345852</v>
      </c>
      <c r="P30" s="47">
        <f t="shared" si="5"/>
        <v>1656000</v>
      </c>
      <c r="Q30" s="48">
        <f t="shared" si="6"/>
        <v>1775951</v>
      </c>
      <c r="R30" s="24">
        <f t="shared" si="7"/>
        <v>-37.228714524207014</v>
      </c>
      <c r="S30" s="25">
        <f t="shared" si="8"/>
        <v>-40.100072222424281</v>
      </c>
      <c r="T30" s="24">
        <f t="shared" si="9"/>
        <v>97.411764705882348</v>
      </c>
      <c r="U30" s="26">
        <f t="shared" si="10"/>
        <v>104.46770588235294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1580000</v>
      </c>
      <c r="C32" s="46">
        <v>350000</v>
      </c>
      <c r="D32" s="46"/>
      <c r="E32" s="46">
        <f t="shared" si="4"/>
        <v>1930000</v>
      </c>
      <c r="F32" s="47">
        <v>1930000</v>
      </c>
      <c r="G32" s="48">
        <v>1930000</v>
      </c>
      <c r="H32" s="47">
        <v>688000</v>
      </c>
      <c r="I32" s="48">
        <v>242496</v>
      </c>
      <c r="J32" s="47">
        <v>418000</v>
      </c>
      <c r="K32" s="48">
        <v>1580233</v>
      </c>
      <c r="L32" s="47">
        <v>205000</v>
      </c>
      <c r="M32" s="48">
        <v>-73876</v>
      </c>
      <c r="N32" s="47"/>
      <c r="O32" s="48">
        <v>980001</v>
      </c>
      <c r="P32" s="47">
        <f t="shared" si="5"/>
        <v>1311000</v>
      </c>
      <c r="Q32" s="48">
        <f t="shared" si="6"/>
        <v>2728854</v>
      </c>
      <c r="R32" s="24">
        <f t="shared" si="7"/>
        <v>-100</v>
      </c>
      <c r="S32" s="25">
        <f t="shared" si="8"/>
        <v>-1426.5485407980941</v>
      </c>
      <c r="T32" s="24">
        <f t="shared" si="9"/>
        <v>67.927461139896366</v>
      </c>
      <c r="U32" s="26">
        <f t="shared" si="10"/>
        <v>141.39139896373055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12307000</v>
      </c>
      <c r="D36" s="46"/>
      <c r="E36" s="46">
        <f t="shared" si="4"/>
        <v>12307000</v>
      </c>
      <c r="F36" s="47">
        <v>12307000</v>
      </c>
      <c r="G36" s="48">
        <v>12307000</v>
      </c>
      <c r="H36" s="47"/>
      <c r="I36" s="48"/>
      <c r="J36" s="47"/>
      <c r="K36" s="48"/>
      <c r="L36" s="47"/>
      <c r="M36" s="48"/>
      <c r="N36" s="47">
        <v>952000</v>
      </c>
      <c r="O36" s="48"/>
      <c r="P36" s="47">
        <f t="shared" si="5"/>
        <v>952000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7.7354351182254009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55523000</v>
      </c>
      <c r="C42" s="52">
        <f t="shared" si="13"/>
        <v>2816000</v>
      </c>
      <c r="D42" s="52">
        <f t="shared" si="13"/>
        <v>0</v>
      </c>
      <c r="E42" s="52">
        <f t="shared" si="13"/>
        <v>58339000</v>
      </c>
      <c r="F42" s="53">
        <f t="shared" si="13"/>
        <v>58339000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55523000</v>
      </c>
      <c r="C43" s="43">
        <f t="shared" si="19"/>
        <v>2816000</v>
      </c>
      <c r="D43" s="43">
        <f t="shared" si="19"/>
        <v>0</v>
      </c>
      <c r="E43" s="43">
        <f t="shared" si="19"/>
        <v>58339000</v>
      </c>
      <c r="F43" s="44">
        <f t="shared" si="19"/>
        <v>58339000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55523000</v>
      </c>
      <c r="C45" s="46">
        <v>2816000</v>
      </c>
      <c r="D45" s="46"/>
      <c r="E45" s="46">
        <f t="shared" si="21"/>
        <v>58339000</v>
      </c>
      <c r="F45" s="47">
        <v>58339000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130607000</v>
      </c>
      <c r="C59" s="43">
        <f t="shared" si="26"/>
        <v>9558000</v>
      </c>
      <c r="D59" s="43">
        <f t="shared" si="26"/>
        <v>0</v>
      </c>
      <c r="E59" s="43">
        <f t="shared" si="26"/>
        <v>140165000</v>
      </c>
      <c r="F59" s="44">
        <f t="shared" si="26"/>
        <v>140165000</v>
      </c>
      <c r="G59" s="45">
        <f t="shared" si="26"/>
        <v>81826000</v>
      </c>
      <c r="H59" s="44">
        <f t="shared" si="26"/>
        <v>10797000</v>
      </c>
      <c r="I59" s="45">
        <f t="shared" si="26"/>
        <v>12909186</v>
      </c>
      <c r="J59" s="44">
        <f t="shared" si="26"/>
        <v>27697000</v>
      </c>
      <c r="K59" s="45">
        <f t="shared" si="26"/>
        <v>20422125</v>
      </c>
      <c r="L59" s="44">
        <f t="shared" si="26"/>
        <v>14599000</v>
      </c>
      <c r="M59" s="45">
        <f t="shared" si="26"/>
        <v>9727069</v>
      </c>
      <c r="N59" s="44">
        <f t="shared" si="26"/>
        <v>15743000</v>
      </c>
      <c r="O59" s="45">
        <f t="shared" si="26"/>
        <v>19833859</v>
      </c>
      <c r="P59" s="44">
        <f t="shared" si="26"/>
        <v>68836000</v>
      </c>
      <c r="Q59" s="45">
        <f t="shared" si="26"/>
        <v>62892239</v>
      </c>
      <c r="R59" s="20">
        <f t="shared" si="14"/>
        <v>7.8361531611754227</v>
      </c>
      <c r="S59" s="21">
        <f t="shared" si="15"/>
        <v>103.90375559174095</v>
      </c>
      <c r="T59" s="20">
        <f t="shared" si="16"/>
        <v>49.110690971355183</v>
      </c>
      <c r="U59" s="22">
        <f t="shared" si="17"/>
        <v>44.870145186030754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130607000</v>
      </c>
      <c r="C63" s="55">
        <f t="shared" si="30"/>
        <v>9558000</v>
      </c>
      <c r="D63" s="55">
        <f t="shared" si="30"/>
        <v>0</v>
      </c>
      <c r="E63" s="55">
        <f t="shared" si="30"/>
        <v>140165000</v>
      </c>
      <c r="F63" s="56">
        <f t="shared" si="30"/>
        <v>140165000</v>
      </c>
      <c r="G63" s="57">
        <f t="shared" si="30"/>
        <v>81826000</v>
      </c>
      <c r="H63" s="56">
        <f t="shared" si="30"/>
        <v>10797000</v>
      </c>
      <c r="I63" s="57">
        <f t="shared" si="30"/>
        <v>12909186</v>
      </c>
      <c r="J63" s="56">
        <f t="shared" si="30"/>
        <v>27697000</v>
      </c>
      <c r="K63" s="57">
        <f t="shared" si="30"/>
        <v>20422125</v>
      </c>
      <c r="L63" s="56">
        <f t="shared" si="30"/>
        <v>14599000</v>
      </c>
      <c r="M63" s="58">
        <f t="shared" si="30"/>
        <v>9727069</v>
      </c>
      <c r="N63" s="56">
        <f t="shared" si="30"/>
        <v>15743000</v>
      </c>
      <c r="O63" s="57">
        <f t="shared" si="30"/>
        <v>19833859</v>
      </c>
      <c r="P63" s="56">
        <f t="shared" si="30"/>
        <v>68836000</v>
      </c>
      <c r="Q63" s="57">
        <f t="shared" si="30"/>
        <v>62892239</v>
      </c>
      <c r="R63" s="38">
        <f t="shared" si="14"/>
        <v>7.8361531611754227</v>
      </c>
      <c r="S63" s="39">
        <f t="shared" si="15"/>
        <v>103.90375559174095</v>
      </c>
      <c r="T63" s="38">
        <f t="shared" si="16"/>
        <v>49.110690971355183</v>
      </c>
      <c r="U63" s="39">
        <f t="shared" si="17"/>
        <v>44.870145186030754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54779000</v>
      </c>
      <c r="C8" s="40">
        <f t="shared" si="0"/>
        <v>11224000</v>
      </c>
      <c r="D8" s="40">
        <f t="shared" si="0"/>
        <v>0</v>
      </c>
      <c r="E8" s="40">
        <f t="shared" si="0"/>
        <v>66003000</v>
      </c>
      <c r="F8" s="41">
        <f t="shared" si="0"/>
        <v>66003000</v>
      </c>
      <c r="G8" s="42">
        <f t="shared" si="0"/>
        <v>66003000</v>
      </c>
      <c r="H8" s="41">
        <f t="shared" si="0"/>
        <v>4022000</v>
      </c>
      <c r="I8" s="42">
        <f t="shared" si="0"/>
        <v>13672247</v>
      </c>
      <c r="J8" s="41">
        <f t="shared" si="0"/>
        <v>32199000</v>
      </c>
      <c r="K8" s="42">
        <f t="shared" si="0"/>
        <v>7387124</v>
      </c>
      <c r="L8" s="41">
        <f t="shared" si="0"/>
        <v>14883000</v>
      </c>
      <c r="M8" s="42">
        <f t="shared" si="0"/>
        <v>0</v>
      </c>
      <c r="N8" s="41">
        <f t="shared" si="0"/>
        <v>5864000</v>
      </c>
      <c r="O8" s="42">
        <f t="shared" si="0"/>
        <v>14985279</v>
      </c>
      <c r="P8" s="41">
        <f t="shared" si="0"/>
        <v>56968000</v>
      </c>
      <c r="Q8" s="42">
        <f t="shared" si="0"/>
        <v>36044650</v>
      </c>
      <c r="R8" s="16">
        <f>IF(($L8       =0),0,((($N8       -$L8       )/$L8       )*100))</f>
        <v>-60.599341530605386</v>
      </c>
      <c r="S8" s="17">
        <f>IF(($M8       =0),0,((($O8       -$M8       )/$M8       )*100))</f>
        <v>0</v>
      </c>
      <c r="T8" s="16">
        <f>IF(($E8       =0),0,(($P8       /$E8       )*100))</f>
        <v>86.311228277502536</v>
      </c>
      <c r="U8" s="18">
        <f>IF(($E8       =0),0,(($Q8       /$E8       )*100))</f>
        <v>54.610623759526078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45485000</v>
      </c>
      <c r="C9" s="43">
        <f t="shared" si="2"/>
        <v>-3042000</v>
      </c>
      <c r="D9" s="43">
        <f t="shared" si="2"/>
        <v>0</v>
      </c>
      <c r="E9" s="43">
        <f t="shared" si="2"/>
        <v>42443000</v>
      </c>
      <c r="F9" s="44">
        <f t="shared" si="2"/>
        <v>42443000</v>
      </c>
      <c r="G9" s="45">
        <f t="shared" si="2"/>
        <v>42443000</v>
      </c>
      <c r="H9" s="44">
        <f t="shared" si="2"/>
        <v>3480000</v>
      </c>
      <c r="I9" s="45">
        <f t="shared" si="2"/>
        <v>12795464</v>
      </c>
      <c r="J9" s="44">
        <f t="shared" si="2"/>
        <v>25225000</v>
      </c>
      <c r="K9" s="45">
        <f t="shared" si="2"/>
        <v>7387124</v>
      </c>
      <c r="L9" s="44">
        <f t="shared" si="2"/>
        <v>12440000</v>
      </c>
      <c r="M9" s="45">
        <f t="shared" si="2"/>
        <v>0</v>
      </c>
      <c r="N9" s="44">
        <f t="shared" si="2"/>
        <v>1298000</v>
      </c>
      <c r="O9" s="45">
        <f t="shared" si="2"/>
        <v>14001661</v>
      </c>
      <c r="P9" s="44">
        <f t="shared" si="2"/>
        <v>42443000</v>
      </c>
      <c r="Q9" s="45">
        <f t="shared" si="2"/>
        <v>34184249</v>
      </c>
      <c r="R9" s="20">
        <f>IF(($L9       =0),0,((($N9       -$L9       )/$L9       )*100))</f>
        <v>-89.565916398713824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80.541547487218153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45485000</v>
      </c>
      <c r="C10" s="46">
        <v>-3042000</v>
      </c>
      <c r="D10" s="46"/>
      <c r="E10" s="46">
        <f t="shared" ref="E10:E41" si="4">$B10      +$C10      +$D10</f>
        <v>42443000</v>
      </c>
      <c r="F10" s="47">
        <v>42443000</v>
      </c>
      <c r="G10" s="48">
        <v>42443000</v>
      </c>
      <c r="H10" s="47">
        <v>3480000</v>
      </c>
      <c r="I10" s="48">
        <v>12795464</v>
      </c>
      <c r="J10" s="47">
        <v>25225000</v>
      </c>
      <c r="K10" s="48">
        <v>7387124</v>
      </c>
      <c r="L10" s="47">
        <v>12440000</v>
      </c>
      <c r="M10" s="48"/>
      <c r="N10" s="47">
        <v>1298000</v>
      </c>
      <c r="O10" s="48">
        <v>14001661</v>
      </c>
      <c r="P10" s="47">
        <f t="shared" ref="P10:P41" si="5">$H10      +$J10      +$L10      +$N10</f>
        <v>42443000</v>
      </c>
      <c r="Q10" s="48">
        <f t="shared" ref="Q10:Q41" si="6">$I10      +$K10      +$M10      +$O10</f>
        <v>34184249</v>
      </c>
      <c r="R10" s="24">
        <f t="shared" ref="R10:R41" si="7">IF(($L10      =0),0,((($N10      -$L10      )/$L10      )*100))</f>
        <v>-89.565916398713824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80.541547487218153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9294000</v>
      </c>
      <c r="C27" s="43">
        <f t="shared" si="11"/>
        <v>14266000</v>
      </c>
      <c r="D27" s="43">
        <f t="shared" si="11"/>
        <v>0</v>
      </c>
      <c r="E27" s="43">
        <f t="shared" si="11"/>
        <v>23560000</v>
      </c>
      <c r="F27" s="44">
        <f t="shared" si="11"/>
        <v>23560000</v>
      </c>
      <c r="G27" s="45">
        <f t="shared" si="11"/>
        <v>23560000</v>
      </c>
      <c r="H27" s="44">
        <f t="shared" si="11"/>
        <v>542000</v>
      </c>
      <c r="I27" s="45">
        <f t="shared" si="11"/>
        <v>876783</v>
      </c>
      <c r="J27" s="44">
        <f t="shared" si="11"/>
        <v>6974000</v>
      </c>
      <c r="K27" s="45">
        <f t="shared" si="11"/>
        <v>0</v>
      </c>
      <c r="L27" s="44">
        <f t="shared" si="11"/>
        <v>2443000</v>
      </c>
      <c r="M27" s="45">
        <f t="shared" si="11"/>
        <v>0</v>
      </c>
      <c r="N27" s="44">
        <f t="shared" si="11"/>
        <v>4566000</v>
      </c>
      <c r="O27" s="45">
        <f t="shared" si="11"/>
        <v>983618</v>
      </c>
      <c r="P27" s="44">
        <f t="shared" si="11"/>
        <v>14525000</v>
      </c>
      <c r="Q27" s="45">
        <f t="shared" si="11"/>
        <v>1860401</v>
      </c>
      <c r="R27" s="20">
        <f t="shared" si="7"/>
        <v>86.901350798198933</v>
      </c>
      <c r="S27" s="21">
        <f t="shared" si="8"/>
        <v>0</v>
      </c>
      <c r="T27" s="20">
        <f t="shared" si="9"/>
        <v>61.651103565365027</v>
      </c>
      <c r="U27" s="22">
        <f t="shared" si="10"/>
        <v>7.8964388794567064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306000</v>
      </c>
      <c r="I30" s="48">
        <v>305336</v>
      </c>
      <c r="J30" s="47">
        <v>440000</v>
      </c>
      <c r="K30" s="48"/>
      <c r="L30" s="47">
        <v>633000</v>
      </c>
      <c r="M30" s="48"/>
      <c r="N30" s="47">
        <v>183000</v>
      </c>
      <c r="O30" s="48">
        <v>623618</v>
      </c>
      <c r="P30" s="47">
        <f t="shared" si="5"/>
        <v>1562000</v>
      </c>
      <c r="Q30" s="48">
        <f t="shared" si="6"/>
        <v>928954</v>
      </c>
      <c r="R30" s="24">
        <f t="shared" si="7"/>
        <v>-71.090047393364927</v>
      </c>
      <c r="S30" s="25">
        <f t="shared" si="8"/>
        <v>0</v>
      </c>
      <c r="T30" s="24">
        <f t="shared" si="9"/>
        <v>91.882352941176464</v>
      </c>
      <c r="U30" s="26">
        <f t="shared" si="10"/>
        <v>54.644352941176464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1194000</v>
      </c>
      <c r="C32" s="46"/>
      <c r="D32" s="46"/>
      <c r="E32" s="46">
        <f t="shared" si="4"/>
        <v>1194000</v>
      </c>
      <c r="F32" s="47">
        <v>1194000</v>
      </c>
      <c r="G32" s="48">
        <v>1194000</v>
      </c>
      <c r="H32" s="47">
        <v>236000</v>
      </c>
      <c r="I32" s="48">
        <v>571447</v>
      </c>
      <c r="J32" s="47">
        <v>491000</v>
      </c>
      <c r="K32" s="48"/>
      <c r="L32" s="47"/>
      <c r="M32" s="48"/>
      <c r="N32" s="47"/>
      <c r="O32" s="48">
        <v>360000</v>
      </c>
      <c r="P32" s="47">
        <f t="shared" si="5"/>
        <v>727000</v>
      </c>
      <c r="Q32" s="48">
        <f t="shared" si="6"/>
        <v>931447</v>
      </c>
      <c r="R32" s="24">
        <f t="shared" si="7"/>
        <v>0</v>
      </c>
      <c r="S32" s="25">
        <f t="shared" si="8"/>
        <v>0</v>
      </c>
      <c r="T32" s="24">
        <f t="shared" si="9"/>
        <v>60.887772194304858</v>
      </c>
      <c r="U32" s="26">
        <f t="shared" si="10"/>
        <v>78.010636515912907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6400000</v>
      </c>
      <c r="C36" s="46">
        <v>14266000</v>
      </c>
      <c r="D36" s="46"/>
      <c r="E36" s="46">
        <f t="shared" si="4"/>
        <v>20666000</v>
      </c>
      <c r="F36" s="47">
        <v>20666000</v>
      </c>
      <c r="G36" s="48">
        <v>20666000</v>
      </c>
      <c r="H36" s="47"/>
      <c r="I36" s="48"/>
      <c r="J36" s="47">
        <v>6043000</v>
      </c>
      <c r="K36" s="48"/>
      <c r="L36" s="47">
        <v>1810000</v>
      </c>
      <c r="M36" s="48"/>
      <c r="N36" s="47">
        <v>4383000</v>
      </c>
      <c r="O36" s="48"/>
      <c r="P36" s="47">
        <f t="shared" si="5"/>
        <v>12236000</v>
      </c>
      <c r="Q36" s="48">
        <f t="shared" si="6"/>
        <v>0</v>
      </c>
      <c r="R36" s="24">
        <f t="shared" si="7"/>
        <v>142.15469613259668</v>
      </c>
      <c r="S36" s="25">
        <f t="shared" si="8"/>
        <v>0</v>
      </c>
      <c r="T36" s="24">
        <f t="shared" si="9"/>
        <v>59.208361560050328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19047000</v>
      </c>
      <c r="C42" s="52">
        <f t="shared" si="13"/>
        <v>14064000</v>
      </c>
      <c r="D42" s="52">
        <f t="shared" si="13"/>
        <v>0</v>
      </c>
      <c r="E42" s="52">
        <f t="shared" si="13"/>
        <v>33111000</v>
      </c>
      <c r="F42" s="53">
        <f t="shared" si="13"/>
        <v>33111000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19047000</v>
      </c>
      <c r="C43" s="43">
        <f t="shared" si="19"/>
        <v>14064000</v>
      </c>
      <c r="D43" s="43">
        <f t="shared" si="19"/>
        <v>0</v>
      </c>
      <c r="E43" s="43">
        <f t="shared" si="19"/>
        <v>33111000</v>
      </c>
      <c r="F43" s="44">
        <f t="shared" si="19"/>
        <v>33111000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19047000</v>
      </c>
      <c r="C45" s="46">
        <v>14064000</v>
      </c>
      <c r="D45" s="46"/>
      <c r="E45" s="46">
        <f t="shared" si="21"/>
        <v>33111000</v>
      </c>
      <c r="F45" s="47">
        <v>33111000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73826000</v>
      </c>
      <c r="C59" s="43">
        <f t="shared" si="26"/>
        <v>25288000</v>
      </c>
      <c r="D59" s="43">
        <f t="shared" si="26"/>
        <v>0</v>
      </c>
      <c r="E59" s="43">
        <f t="shared" si="26"/>
        <v>99114000</v>
      </c>
      <c r="F59" s="44">
        <f t="shared" si="26"/>
        <v>99114000</v>
      </c>
      <c r="G59" s="45">
        <f t="shared" si="26"/>
        <v>66003000</v>
      </c>
      <c r="H59" s="44">
        <f t="shared" si="26"/>
        <v>4022000</v>
      </c>
      <c r="I59" s="45">
        <f t="shared" si="26"/>
        <v>13672247</v>
      </c>
      <c r="J59" s="44">
        <f t="shared" si="26"/>
        <v>32199000</v>
      </c>
      <c r="K59" s="45">
        <f t="shared" si="26"/>
        <v>7387124</v>
      </c>
      <c r="L59" s="44">
        <f t="shared" si="26"/>
        <v>14883000</v>
      </c>
      <c r="M59" s="45">
        <f t="shared" si="26"/>
        <v>0</v>
      </c>
      <c r="N59" s="44">
        <f t="shared" si="26"/>
        <v>5864000</v>
      </c>
      <c r="O59" s="45">
        <f t="shared" si="26"/>
        <v>14985279</v>
      </c>
      <c r="P59" s="44">
        <f t="shared" si="26"/>
        <v>56968000</v>
      </c>
      <c r="Q59" s="45">
        <f t="shared" si="26"/>
        <v>36044650</v>
      </c>
      <c r="R59" s="20">
        <f t="shared" si="14"/>
        <v>-60.599341530605386</v>
      </c>
      <c r="S59" s="21">
        <f t="shared" si="15"/>
        <v>0</v>
      </c>
      <c r="T59" s="20">
        <f t="shared" si="16"/>
        <v>57.477248421010152</v>
      </c>
      <c r="U59" s="22">
        <f t="shared" si="17"/>
        <v>36.366860382993323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73826000</v>
      </c>
      <c r="C63" s="55">
        <f t="shared" si="30"/>
        <v>25288000</v>
      </c>
      <c r="D63" s="55">
        <f t="shared" si="30"/>
        <v>0</v>
      </c>
      <c r="E63" s="55">
        <f t="shared" si="30"/>
        <v>99114000</v>
      </c>
      <c r="F63" s="56">
        <f t="shared" si="30"/>
        <v>99114000</v>
      </c>
      <c r="G63" s="57">
        <f t="shared" si="30"/>
        <v>66003000</v>
      </c>
      <c r="H63" s="56">
        <f t="shared" si="30"/>
        <v>4022000</v>
      </c>
      <c r="I63" s="57">
        <f t="shared" si="30"/>
        <v>13672247</v>
      </c>
      <c r="J63" s="56">
        <f t="shared" si="30"/>
        <v>32199000</v>
      </c>
      <c r="K63" s="57">
        <f t="shared" si="30"/>
        <v>7387124</v>
      </c>
      <c r="L63" s="56">
        <f t="shared" si="30"/>
        <v>14883000</v>
      </c>
      <c r="M63" s="58">
        <f t="shared" si="30"/>
        <v>0</v>
      </c>
      <c r="N63" s="56">
        <f t="shared" si="30"/>
        <v>5864000</v>
      </c>
      <c r="O63" s="57">
        <f t="shared" si="30"/>
        <v>14985279</v>
      </c>
      <c r="P63" s="56">
        <f t="shared" si="30"/>
        <v>56968000</v>
      </c>
      <c r="Q63" s="57">
        <f t="shared" si="30"/>
        <v>36044650</v>
      </c>
      <c r="R63" s="38">
        <f t="shared" si="14"/>
        <v>-60.599341530605386</v>
      </c>
      <c r="S63" s="39">
        <f t="shared" si="15"/>
        <v>0</v>
      </c>
      <c r="T63" s="38">
        <f t="shared" si="16"/>
        <v>57.477248421010152</v>
      </c>
      <c r="U63" s="39">
        <f t="shared" si="17"/>
        <v>36.366860382993323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25173000</v>
      </c>
      <c r="C8" s="40">
        <f t="shared" si="0"/>
        <v>-1456000</v>
      </c>
      <c r="D8" s="40">
        <f t="shared" si="0"/>
        <v>0</v>
      </c>
      <c r="E8" s="40">
        <f t="shared" si="0"/>
        <v>23717000</v>
      </c>
      <c r="F8" s="41">
        <f t="shared" si="0"/>
        <v>23717000</v>
      </c>
      <c r="G8" s="42">
        <f t="shared" si="0"/>
        <v>23717000</v>
      </c>
      <c r="H8" s="41">
        <f t="shared" si="0"/>
        <v>8226000</v>
      </c>
      <c r="I8" s="42">
        <f t="shared" si="0"/>
        <v>4840848</v>
      </c>
      <c r="J8" s="41">
        <f t="shared" si="0"/>
        <v>10602000</v>
      </c>
      <c r="K8" s="42">
        <f t="shared" si="0"/>
        <v>16267276</v>
      </c>
      <c r="L8" s="41">
        <f t="shared" si="0"/>
        <v>4326000</v>
      </c>
      <c r="M8" s="42">
        <f t="shared" si="0"/>
        <v>540494</v>
      </c>
      <c r="N8" s="41">
        <f t="shared" si="0"/>
        <v>234000</v>
      </c>
      <c r="O8" s="42">
        <f t="shared" si="0"/>
        <v>3210721</v>
      </c>
      <c r="P8" s="41">
        <f t="shared" si="0"/>
        <v>23388000</v>
      </c>
      <c r="Q8" s="42">
        <f t="shared" si="0"/>
        <v>24859339</v>
      </c>
      <c r="R8" s="16">
        <f>IF(($L8       =0),0,((($N8       -$L8       )/$L8       )*100))</f>
        <v>-94.590846047156731</v>
      </c>
      <c r="S8" s="17">
        <f>IF(($M8       =0),0,((($O8       -$M8       )/$M8       )*100))</f>
        <v>494.03453137315125</v>
      </c>
      <c r="T8" s="16">
        <f>IF(($E8       =0),0,(($P8       /$E8       )*100))</f>
        <v>98.612809377239955</v>
      </c>
      <c r="U8" s="18">
        <f>IF(($E8       =0),0,(($Q8       /$E8       )*100))</f>
        <v>104.81654087785132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21772000</v>
      </c>
      <c r="C9" s="43">
        <f t="shared" si="2"/>
        <v>-1456000</v>
      </c>
      <c r="D9" s="43">
        <f t="shared" si="2"/>
        <v>0</v>
      </c>
      <c r="E9" s="43">
        <f t="shared" si="2"/>
        <v>20316000</v>
      </c>
      <c r="F9" s="44">
        <f t="shared" si="2"/>
        <v>20316000</v>
      </c>
      <c r="G9" s="45">
        <f t="shared" si="2"/>
        <v>20316000</v>
      </c>
      <c r="H9" s="44">
        <f t="shared" si="2"/>
        <v>6336000</v>
      </c>
      <c r="I9" s="45">
        <f t="shared" si="2"/>
        <v>4664880</v>
      </c>
      <c r="J9" s="44">
        <f t="shared" si="2"/>
        <v>10123000</v>
      </c>
      <c r="K9" s="45">
        <f t="shared" si="2"/>
        <v>15848600</v>
      </c>
      <c r="L9" s="44">
        <f t="shared" si="2"/>
        <v>3857000</v>
      </c>
      <c r="M9" s="45">
        <f t="shared" si="2"/>
        <v>0</v>
      </c>
      <c r="N9" s="44">
        <f t="shared" si="2"/>
        <v>0</v>
      </c>
      <c r="O9" s="45">
        <f t="shared" si="2"/>
        <v>1015800</v>
      </c>
      <c r="P9" s="44">
        <f t="shared" si="2"/>
        <v>20316000</v>
      </c>
      <c r="Q9" s="45">
        <f t="shared" si="2"/>
        <v>21529280</v>
      </c>
      <c r="R9" s="20">
        <f>IF(($L9       =0),0,((($N9       -$L9       )/$L9       )*100))</f>
        <v>-100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105.9720417405001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21772000</v>
      </c>
      <c r="C10" s="46">
        <v>-1456000</v>
      </c>
      <c r="D10" s="46"/>
      <c r="E10" s="46">
        <f t="shared" ref="E10:E41" si="4">$B10      +$C10      +$D10</f>
        <v>20316000</v>
      </c>
      <c r="F10" s="47">
        <v>20316000</v>
      </c>
      <c r="G10" s="48">
        <v>20316000</v>
      </c>
      <c r="H10" s="47">
        <v>6336000</v>
      </c>
      <c r="I10" s="48">
        <v>4664880</v>
      </c>
      <c r="J10" s="47">
        <v>10123000</v>
      </c>
      <c r="K10" s="48">
        <v>15848600</v>
      </c>
      <c r="L10" s="47">
        <v>3857000</v>
      </c>
      <c r="M10" s="48"/>
      <c r="N10" s="47"/>
      <c r="O10" s="48">
        <v>1015800</v>
      </c>
      <c r="P10" s="47">
        <f t="shared" ref="P10:P41" si="5">$H10      +$J10      +$L10      +$N10</f>
        <v>20316000</v>
      </c>
      <c r="Q10" s="48">
        <f t="shared" ref="Q10:Q41" si="6">$I10      +$K10      +$M10      +$O10</f>
        <v>21529280</v>
      </c>
      <c r="R10" s="24">
        <f t="shared" ref="R10:R41" si="7">IF(($L10      =0),0,((($N10      -$L10      )/$L10      )*100))</f>
        <v>-100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105.9720417405001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3401000</v>
      </c>
      <c r="C27" s="43">
        <f t="shared" si="11"/>
        <v>0</v>
      </c>
      <c r="D27" s="43">
        <f t="shared" si="11"/>
        <v>0</v>
      </c>
      <c r="E27" s="43">
        <f t="shared" si="11"/>
        <v>3401000</v>
      </c>
      <c r="F27" s="44">
        <f t="shared" si="11"/>
        <v>3401000</v>
      </c>
      <c r="G27" s="45">
        <f t="shared" si="11"/>
        <v>3401000</v>
      </c>
      <c r="H27" s="44">
        <f t="shared" si="11"/>
        <v>1890000</v>
      </c>
      <c r="I27" s="45">
        <f t="shared" si="11"/>
        <v>175968</v>
      </c>
      <c r="J27" s="44">
        <f t="shared" si="11"/>
        <v>479000</v>
      </c>
      <c r="K27" s="45">
        <f t="shared" si="11"/>
        <v>418676</v>
      </c>
      <c r="L27" s="44">
        <f t="shared" si="11"/>
        <v>469000</v>
      </c>
      <c r="M27" s="45">
        <f t="shared" si="11"/>
        <v>540494</v>
      </c>
      <c r="N27" s="44">
        <f t="shared" si="11"/>
        <v>234000</v>
      </c>
      <c r="O27" s="45">
        <f t="shared" si="11"/>
        <v>2194921</v>
      </c>
      <c r="P27" s="44">
        <f t="shared" si="11"/>
        <v>3072000</v>
      </c>
      <c r="Q27" s="45">
        <f t="shared" si="11"/>
        <v>3330059</v>
      </c>
      <c r="R27" s="20">
        <f t="shared" si="7"/>
        <v>-50.106609808102341</v>
      </c>
      <c r="S27" s="21">
        <f t="shared" si="8"/>
        <v>306.0953498096186</v>
      </c>
      <c r="T27" s="20">
        <f t="shared" si="9"/>
        <v>90.326374595707151</v>
      </c>
      <c r="U27" s="22">
        <f t="shared" si="10"/>
        <v>97.914113496030581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1562000</v>
      </c>
      <c r="I30" s="48">
        <v>50728</v>
      </c>
      <c r="J30" s="47">
        <v>212000</v>
      </c>
      <c r="K30" s="48">
        <v>100662</v>
      </c>
      <c r="L30" s="47">
        <v>80000</v>
      </c>
      <c r="M30" s="48">
        <v>120804</v>
      </c>
      <c r="N30" s="47">
        <v>160000</v>
      </c>
      <c r="O30" s="48">
        <v>1899374</v>
      </c>
      <c r="P30" s="47">
        <f t="shared" si="5"/>
        <v>2014000</v>
      </c>
      <c r="Q30" s="48">
        <f t="shared" si="6"/>
        <v>2171568</v>
      </c>
      <c r="R30" s="24">
        <f t="shared" si="7"/>
        <v>100</v>
      </c>
      <c r="S30" s="25">
        <f t="shared" si="8"/>
        <v>1472.2774080328468</v>
      </c>
      <c r="T30" s="24">
        <f t="shared" si="9"/>
        <v>91.545454545454547</v>
      </c>
      <c r="U30" s="26">
        <f t="shared" si="10"/>
        <v>98.707636363636368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1201000</v>
      </c>
      <c r="C32" s="46"/>
      <c r="D32" s="46"/>
      <c r="E32" s="46">
        <f t="shared" si="4"/>
        <v>1201000</v>
      </c>
      <c r="F32" s="47">
        <v>1201000</v>
      </c>
      <c r="G32" s="48">
        <v>1201000</v>
      </c>
      <c r="H32" s="47">
        <v>328000</v>
      </c>
      <c r="I32" s="48">
        <v>125240</v>
      </c>
      <c r="J32" s="47">
        <v>267000</v>
      </c>
      <c r="K32" s="48">
        <v>318014</v>
      </c>
      <c r="L32" s="47">
        <v>389000</v>
      </c>
      <c r="M32" s="48">
        <v>419690</v>
      </c>
      <c r="N32" s="47">
        <v>74000</v>
      </c>
      <c r="O32" s="48">
        <v>295547</v>
      </c>
      <c r="P32" s="47">
        <f t="shared" si="5"/>
        <v>1058000</v>
      </c>
      <c r="Q32" s="48">
        <f t="shared" si="6"/>
        <v>1158491</v>
      </c>
      <c r="R32" s="24">
        <f t="shared" si="7"/>
        <v>-80.976863753213365</v>
      </c>
      <c r="S32" s="25">
        <f t="shared" si="8"/>
        <v>-29.579689771021467</v>
      </c>
      <c r="T32" s="24">
        <f t="shared" si="9"/>
        <v>88.093255620316398</v>
      </c>
      <c r="U32" s="26">
        <f t="shared" si="10"/>
        <v>96.460532889258957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25173000</v>
      </c>
      <c r="C59" s="43">
        <f t="shared" si="26"/>
        <v>-1456000</v>
      </c>
      <c r="D59" s="43">
        <f t="shared" si="26"/>
        <v>0</v>
      </c>
      <c r="E59" s="43">
        <f t="shared" si="26"/>
        <v>23717000</v>
      </c>
      <c r="F59" s="44">
        <f t="shared" si="26"/>
        <v>23717000</v>
      </c>
      <c r="G59" s="45">
        <f t="shared" si="26"/>
        <v>23717000</v>
      </c>
      <c r="H59" s="44">
        <f t="shared" si="26"/>
        <v>8226000</v>
      </c>
      <c r="I59" s="45">
        <f t="shared" si="26"/>
        <v>4840848</v>
      </c>
      <c r="J59" s="44">
        <f t="shared" si="26"/>
        <v>10602000</v>
      </c>
      <c r="K59" s="45">
        <f t="shared" si="26"/>
        <v>16267276</v>
      </c>
      <c r="L59" s="44">
        <f t="shared" si="26"/>
        <v>4326000</v>
      </c>
      <c r="M59" s="45">
        <f t="shared" si="26"/>
        <v>540494</v>
      </c>
      <c r="N59" s="44">
        <f t="shared" si="26"/>
        <v>234000</v>
      </c>
      <c r="O59" s="45">
        <f t="shared" si="26"/>
        <v>3210721</v>
      </c>
      <c r="P59" s="44">
        <f t="shared" si="26"/>
        <v>23388000</v>
      </c>
      <c r="Q59" s="45">
        <f t="shared" si="26"/>
        <v>24859339</v>
      </c>
      <c r="R59" s="20">
        <f t="shared" si="14"/>
        <v>-94.590846047156731</v>
      </c>
      <c r="S59" s="21">
        <f t="shared" si="15"/>
        <v>494.03453137315125</v>
      </c>
      <c r="T59" s="20">
        <f t="shared" si="16"/>
        <v>98.612809377239955</v>
      </c>
      <c r="U59" s="22">
        <f t="shared" si="17"/>
        <v>104.81654087785132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25173000</v>
      </c>
      <c r="C63" s="55">
        <f t="shared" si="30"/>
        <v>-1456000</v>
      </c>
      <c r="D63" s="55">
        <f t="shared" si="30"/>
        <v>0</v>
      </c>
      <c r="E63" s="55">
        <f t="shared" si="30"/>
        <v>23717000</v>
      </c>
      <c r="F63" s="56">
        <f t="shared" si="30"/>
        <v>23717000</v>
      </c>
      <c r="G63" s="57">
        <f t="shared" si="30"/>
        <v>23717000</v>
      </c>
      <c r="H63" s="56">
        <f t="shared" si="30"/>
        <v>8226000</v>
      </c>
      <c r="I63" s="57">
        <f t="shared" si="30"/>
        <v>4840848</v>
      </c>
      <c r="J63" s="56">
        <f t="shared" si="30"/>
        <v>10602000</v>
      </c>
      <c r="K63" s="57">
        <f t="shared" si="30"/>
        <v>16267276</v>
      </c>
      <c r="L63" s="56">
        <f t="shared" si="30"/>
        <v>4326000</v>
      </c>
      <c r="M63" s="58">
        <f t="shared" si="30"/>
        <v>540494</v>
      </c>
      <c r="N63" s="56">
        <f t="shared" si="30"/>
        <v>234000</v>
      </c>
      <c r="O63" s="57">
        <f t="shared" si="30"/>
        <v>3210721</v>
      </c>
      <c r="P63" s="56">
        <f t="shared" si="30"/>
        <v>23388000</v>
      </c>
      <c r="Q63" s="57">
        <f t="shared" si="30"/>
        <v>24859339</v>
      </c>
      <c r="R63" s="38">
        <f t="shared" si="14"/>
        <v>-94.590846047156731</v>
      </c>
      <c r="S63" s="39">
        <f t="shared" si="15"/>
        <v>494.03453137315125</v>
      </c>
      <c r="T63" s="38">
        <f t="shared" si="16"/>
        <v>98.612809377239955</v>
      </c>
      <c r="U63" s="39">
        <f t="shared" si="17"/>
        <v>104.81654087785132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634401000</v>
      </c>
      <c r="C8" s="40">
        <f t="shared" si="0"/>
        <v>-10434000</v>
      </c>
      <c r="D8" s="40">
        <f t="shared" si="0"/>
        <v>0</v>
      </c>
      <c r="E8" s="40">
        <f t="shared" si="0"/>
        <v>623967000</v>
      </c>
      <c r="F8" s="41">
        <f t="shared" si="0"/>
        <v>623967000</v>
      </c>
      <c r="G8" s="42">
        <f t="shared" si="0"/>
        <v>623967000</v>
      </c>
      <c r="H8" s="41">
        <f t="shared" si="0"/>
        <v>183871000</v>
      </c>
      <c r="I8" s="42">
        <f t="shared" si="0"/>
        <v>176378328</v>
      </c>
      <c r="J8" s="41">
        <f t="shared" si="0"/>
        <v>231902000</v>
      </c>
      <c r="K8" s="42">
        <f t="shared" si="0"/>
        <v>249119602</v>
      </c>
      <c r="L8" s="41">
        <f t="shared" si="0"/>
        <v>105438000</v>
      </c>
      <c r="M8" s="42">
        <f t="shared" si="0"/>
        <v>113448109</v>
      </c>
      <c r="N8" s="41">
        <f t="shared" si="0"/>
        <v>73034000</v>
      </c>
      <c r="O8" s="42">
        <f t="shared" si="0"/>
        <v>104595093</v>
      </c>
      <c r="P8" s="41">
        <f t="shared" si="0"/>
        <v>594245000</v>
      </c>
      <c r="Q8" s="42">
        <f t="shared" si="0"/>
        <v>643541132</v>
      </c>
      <c r="R8" s="16">
        <f>IF(($L8       =0),0,((($N8       -$L8       )/$L8       )*100))</f>
        <v>-30.732752897437354</v>
      </c>
      <c r="S8" s="17">
        <f>IF(($M8       =0),0,((($O8       -$M8       )/$M8       )*100))</f>
        <v>-7.8035818120159233</v>
      </c>
      <c r="T8" s="16">
        <f>IF(($E8       =0),0,(($P8       /$E8       )*100))</f>
        <v>95.236607064155635</v>
      </c>
      <c r="U8" s="18">
        <f>IF(($E8       =0),0,(($Q8       /$E8       )*100))</f>
        <v>103.13704602967786</v>
      </c>
      <c r="V8" s="41">
        <f t="shared" ref="V8:W8" si="1">+V9+V27</f>
        <v>21483000</v>
      </c>
      <c r="W8" s="42">
        <f t="shared" si="1"/>
        <v>21483000</v>
      </c>
    </row>
    <row r="9" spans="1:23" x14ac:dyDescent="0.2">
      <c r="A9" s="19" t="s">
        <v>36</v>
      </c>
      <c r="B9" s="43">
        <f t="shared" ref="B9:Q9" si="2">SUM(B10:B26)</f>
        <v>619474000</v>
      </c>
      <c r="C9" s="43">
        <f t="shared" si="2"/>
        <v>-9946000</v>
      </c>
      <c r="D9" s="43">
        <f t="shared" si="2"/>
        <v>0</v>
      </c>
      <c r="E9" s="43">
        <f t="shared" si="2"/>
        <v>609528000</v>
      </c>
      <c r="F9" s="44">
        <f t="shared" si="2"/>
        <v>609528000</v>
      </c>
      <c r="G9" s="45">
        <f t="shared" si="2"/>
        <v>609528000</v>
      </c>
      <c r="H9" s="44">
        <f t="shared" si="2"/>
        <v>177739000</v>
      </c>
      <c r="I9" s="45">
        <f t="shared" si="2"/>
        <v>175900640</v>
      </c>
      <c r="J9" s="44">
        <f t="shared" si="2"/>
        <v>226344000</v>
      </c>
      <c r="K9" s="45">
        <f t="shared" si="2"/>
        <v>236798080</v>
      </c>
      <c r="L9" s="44">
        <f t="shared" si="2"/>
        <v>104186000</v>
      </c>
      <c r="M9" s="45">
        <f t="shared" si="2"/>
        <v>107869727</v>
      </c>
      <c r="N9" s="44">
        <f t="shared" si="2"/>
        <v>72666000</v>
      </c>
      <c r="O9" s="45">
        <f t="shared" si="2"/>
        <v>80899867</v>
      </c>
      <c r="P9" s="44">
        <f t="shared" si="2"/>
        <v>580935000</v>
      </c>
      <c r="Q9" s="45">
        <f t="shared" si="2"/>
        <v>601468314</v>
      </c>
      <c r="R9" s="20">
        <f>IF(($L9       =0),0,((($N9       -$L9       )/$L9       )*100))</f>
        <v>-30.25358493463613</v>
      </c>
      <c r="S9" s="21">
        <f>IF(($M9       =0),0,((($O9       -$M9       )/$M9       )*100))</f>
        <v>-25.00225109497125</v>
      </c>
      <c r="T9" s="20">
        <f>IF(($E9       =0),0,(($P9       /$E9       )*100))</f>
        <v>95.308993188171826</v>
      </c>
      <c r="U9" s="22">
        <f>IF(($E9       =0),0,(($Q9       /$E9       )*100))</f>
        <v>98.677716856321624</v>
      </c>
      <c r="V9" s="44">
        <f t="shared" ref="V9:W9" si="3">SUM(V10:V26)</f>
        <v>21483000</v>
      </c>
      <c r="W9" s="45">
        <f t="shared" si="3"/>
        <v>21483000</v>
      </c>
    </row>
    <row r="10" spans="1:23" x14ac:dyDescent="0.2">
      <c r="A10" s="23" t="s">
        <v>37</v>
      </c>
      <c r="B10" s="46">
        <v>345989000</v>
      </c>
      <c r="C10" s="46">
        <v>-23141000</v>
      </c>
      <c r="D10" s="46"/>
      <c r="E10" s="46">
        <f t="shared" ref="E10:E41" si="4">$B10      +$C10      +$D10</f>
        <v>322848000</v>
      </c>
      <c r="F10" s="47">
        <v>322848000</v>
      </c>
      <c r="G10" s="48">
        <v>322848000</v>
      </c>
      <c r="H10" s="47">
        <v>119066000</v>
      </c>
      <c r="I10" s="48">
        <v>118479471</v>
      </c>
      <c r="J10" s="47">
        <v>128624000</v>
      </c>
      <c r="K10" s="48">
        <v>126219923</v>
      </c>
      <c r="L10" s="47">
        <v>59449000</v>
      </c>
      <c r="M10" s="48">
        <v>56710450</v>
      </c>
      <c r="N10" s="47">
        <v>15709000</v>
      </c>
      <c r="O10" s="48">
        <v>20449322</v>
      </c>
      <c r="P10" s="47">
        <f t="shared" ref="P10:P41" si="5">$H10      +$J10      +$L10      +$N10</f>
        <v>322848000</v>
      </c>
      <c r="Q10" s="48">
        <f t="shared" ref="Q10:Q41" si="6">$I10      +$K10      +$M10      +$O10</f>
        <v>321859166</v>
      </c>
      <c r="R10" s="24">
        <f t="shared" ref="R10:R41" si="7">IF(($L10      =0),0,((($N10      -$L10      )/$L10      )*100))</f>
        <v>-73.575669901932756</v>
      </c>
      <c r="S10" s="25">
        <f t="shared" ref="S10:S41" si="8">IF(($M10      =0),0,((($O10      -$M10      )/$M10      )*100))</f>
        <v>-63.940822194145873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99.693715308752104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3468000</v>
      </c>
      <c r="C16" s="46"/>
      <c r="D16" s="46"/>
      <c r="E16" s="46">
        <f t="shared" si="4"/>
        <v>3468000</v>
      </c>
      <c r="F16" s="47">
        <v>3468000</v>
      </c>
      <c r="G16" s="48">
        <v>3468000</v>
      </c>
      <c r="H16" s="47">
        <v>409000</v>
      </c>
      <c r="I16" s="48">
        <v>1062284</v>
      </c>
      <c r="J16" s="47">
        <v>1335000</v>
      </c>
      <c r="K16" s="48">
        <v>743055</v>
      </c>
      <c r="L16" s="47">
        <v>96000</v>
      </c>
      <c r="M16" s="48">
        <v>87086</v>
      </c>
      <c r="N16" s="47">
        <v>1628000</v>
      </c>
      <c r="O16" s="48">
        <v>1969105</v>
      </c>
      <c r="P16" s="47">
        <f t="shared" si="5"/>
        <v>3468000</v>
      </c>
      <c r="Q16" s="48">
        <f t="shared" si="6"/>
        <v>3861530</v>
      </c>
      <c r="R16" s="24">
        <f t="shared" si="7"/>
        <v>1595.8333333333335</v>
      </c>
      <c r="S16" s="25">
        <f t="shared" si="8"/>
        <v>2161.1039661943364</v>
      </c>
      <c r="T16" s="24">
        <f t="shared" si="9"/>
        <v>100</v>
      </c>
      <c r="U16" s="26">
        <f t="shared" si="10"/>
        <v>111.34746251441754</v>
      </c>
      <c r="V16" s="47">
        <v>400000</v>
      </c>
      <c r="W16" s="48">
        <v>400000</v>
      </c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27695000</v>
      </c>
      <c r="D20" s="46"/>
      <c r="E20" s="46">
        <f t="shared" si="4"/>
        <v>27695000</v>
      </c>
      <c r="F20" s="47">
        <v>27695000</v>
      </c>
      <c r="G20" s="48">
        <v>27695000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203000000</v>
      </c>
      <c r="C22" s="46">
        <v>-19000000</v>
      </c>
      <c r="D22" s="46"/>
      <c r="E22" s="46">
        <f t="shared" si="4"/>
        <v>184000000</v>
      </c>
      <c r="F22" s="47">
        <v>184000000</v>
      </c>
      <c r="G22" s="48">
        <v>184000000</v>
      </c>
      <c r="H22" s="47">
        <v>39800000</v>
      </c>
      <c r="I22" s="48">
        <v>39799809</v>
      </c>
      <c r="J22" s="47">
        <v>80269000</v>
      </c>
      <c r="K22" s="48">
        <v>92027979</v>
      </c>
      <c r="L22" s="47">
        <v>34170000</v>
      </c>
      <c r="M22" s="48">
        <v>41517915</v>
      </c>
      <c r="N22" s="47">
        <v>28863000</v>
      </c>
      <c r="O22" s="48">
        <v>31737490</v>
      </c>
      <c r="P22" s="47">
        <f t="shared" si="5"/>
        <v>183102000</v>
      </c>
      <c r="Q22" s="48">
        <f t="shared" si="6"/>
        <v>205083193</v>
      </c>
      <c r="R22" s="24">
        <f t="shared" si="7"/>
        <v>-15.531167690956979</v>
      </c>
      <c r="S22" s="25">
        <f t="shared" si="8"/>
        <v>-23.557119860185658</v>
      </c>
      <c r="T22" s="24">
        <f t="shared" si="9"/>
        <v>99.511956521739137</v>
      </c>
      <c r="U22" s="26">
        <f t="shared" si="10"/>
        <v>111.4582570652174</v>
      </c>
      <c r="V22" s="47">
        <v>21083000</v>
      </c>
      <c r="W22" s="48">
        <v>21083000</v>
      </c>
    </row>
    <row r="23" spans="1:23" x14ac:dyDescent="0.2">
      <c r="A23" s="23" t="s">
        <v>50</v>
      </c>
      <c r="B23" s="46">
        <v>67017000</v>
      </c>
      <c r="C23" s="46">
        <v>4500000</v>
      </c>
      <c r="D23" s="46"/>
      <c r="E23" s="46">
        <f t="shared" si="4"/>
        <v>71517000</v>
      </c>
      <c r="F23" s="47">
        <v>71517000</v>
      </c>
      <c r="G23" s="48">
        <v>71517000</v>
      </c>
      <c r="H23" s="47">
        <v>18464000</v>
      </c>
      <c r="I23" s="48">
        <v>16559076</v>
      </c>
      <c r="J23" s="47">
        <v>16116000</v>
      </c>
      <c r="K23" s="48">
        <v>17807123</v>
      </c>
      <c r="L23" s="47">
        <v>10471000</v>
      </c>
      <c r="M23" s="48">
        <v>9554276</v>
      </c>
      <c r="N23" s="47">
        <v>26466000</v>
      </c>
      <c r="O23" s="48">
        <v>26743950</v>
      </c>
      <c r="P23" s="47">
        <f t="shared" si="5"/>
        <v>71517000</v>
      </c>
      <c r="Q23" s="48">
        <f t="shared" si="6"/>
        <v>70664425</v>
      </c>
      <c r="R23" s="24">
        <f t="shared" si="7"/>
        <v>152.75522872696015</v>
      </c>
      <c r="S23" s="25">
        <f t="shared" si="8"/>
        <v>179.91602922084311</v>
      </c>
      <c r="T23" s="24">
        <f t="shared" si="9"/>
        <v>100</v>
      </c>
      <c r="U23" s="26">
        <f t="shared" si="10"/>
        <v>98.807870855880424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14927000</v>
      </c>
      <c r="C27" s="43">
        <f t="shared" si="11"/>
        <v>-488000</v>
      </c>
      <c r="D27" s="43">
        <f t="shared" si="11"/>
        <v>0</v>
      </c>
      <c r="E27" s="43">
        <f t="shared" si="11"/>
        <v>14439000</v>
      </c>
      <c r="F27" s="44">
        <f t="shared" si="11"/>
        <v>14439000</v>
      </c>
      <c r="G27" s="45">
        <f t="shared" si="11"/>
        <v>14439000</v>
      </c>
      <c r="H27" s="44">
        <f t="shared" si="11"/>
        <v>6132000</v>
      </c>
      <c r="I27" s="45">
        <f t="shared" si="11"/>
        <v>477688</v>
      </c>
      <c r="J27" s="44">
        <f t="shared" si="11"/>
        <v>5558000</v>
      </c>
      <c r="K27" s="45">
        <f t="shared" si="11"/>
        <v>12321522</v>
      </c>
      <c r="L27" s="44">
        <f t="shared" si="11"/>
        <v>1252000</v>
      </c>
      <c r="M27" s="45">
        <f t="shared" si="11"/>
        <v>5578382</v>
      </c>
      <c r="N27" s="44">
        <f t="shared" si="11"/>
        <v>368000</v>
      </c>
      <c r="O27" s="45">
        <f t="shared" si="11"/>
        <v>23695226</v>
      </c>
      <c r="P27" s="44">
        <f t="shared" si="11"/>
        <v>13310000</v>
      </c>
      <c r="Q27" s="45">
        <f t="shared" si="11"/>
        <v>42072818</v>
      </c>
      <c r="R27" s="20">
        <f t="shared" si="7"/>
        <v>-70.607028753993603</v>
      </c>
      <c r="S27" s="21">
        <f t="shared" si="8"/>
        <v>324.76879496599554</v>
      </c>
      <c r="T27" s="20">
        <f t="shared" si="9"/>
        <v>92.180898954221206</v>
      </c>
      <c r="U27" s="22">
        <f t="shared" si="10"/>
        <v>291.38318443105476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43000</v>
      </c>
      <c r="I30" s="48">
        <v>42304</v>
      </c>
      <c r="J30" s="47"/>
      <c r="K30" s="48"/>
      <c r="L30" s="47">
        <v>421000</v>
      </c>
      <c r="M30" s="48">
        <v>421149</v>
      </c>
      <c r="N30" s="47">
        <v>368000</v>
      </c>
      <c r="O30" s="48">
        <v>536547</v>
      </c>
      <c r="P30" s="47">
        <f t="shared" si="5"/>
        <v>832000</v>
      </c>
      <c r="Q30" s="48">
        <f t="shared" si="6"/>
        <v>1000000</v>
      </c>
      <c r="R30" s="24">
        <f t="shared" si="7"/>
        <v>-12.589073634204276</v>
      </c>
      <c r="S30" s="25">
        <f t="shared" si="8"/>
        <v>27.400753652507781</v>
      </c>
      <c r="T30" s="24">
        <f t="shared" si="9"/>
        <v>83.2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2872000</v>
      </c>
      <c r="C32" s="46">
        <v>-488000</v>
      </c>
      <c r="D32" s="46"/>
      <c r="E32" s="46">
        <f t="shared" si="4"/>
        <v>2384000</v>
      </c>
      <c r="F32" s="47">
        <v>2384000</v>
      </c>
      <c r="G32" s="48">
        <v>2384000</v>
      </c>
      <c r="H32" s="47">
        <v>437000</v>
      </c>
      <c r="I32" s="48">
        <v>435384</v>
      </c>
      <c r="J32" s="47">
        <v>384000</v>
      </c>
      <c r="K32" s="48">
        <v>1390128</v>
      </c>
      <c r="L32" s="47">
        <v>831000</v>
      </c>
      <c r="M32" s="48">
        <v>886489</v>
      </c>
      <c r="N32" s="47"/>
      <c r="O32" s="48">
        <v>-328000</v>
      </c>
      <c r="P32" s="47">
        <f t="shared" si="5"/>
        <v>1652000</v>
      </c>
      <c r="Q32" s="48">
        <f t="shared" si="6"/>
        <v>2384001</v>
      </c>
      <c r="R32" s="24">
        <f t="shared" si="7"/>
        <v>-100</v>
      </c>
      <c r="S32" s="25">
        <f t="shared" si="8"/>
        <v>-136.99989509176086</v>
      </c>
      <c r="T32" s="24">
        <f t="shared" si="9"/>
        <v>69.295302013422827</v>
      </c>
      <c r="U32" s="26">
        <f t="shared" si="10"/>
        <v>100.00004194630871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11055000</v>
      </c>
      <c r="C36" s="46"/>
      <c r="D36" s="46"/>
      <c r="E36" s="46">
        <f t="shared" si="4"/>
        <v>11055000</v>
      </c>
      <c r="F36" s="47">
        <v>11055000</v>
      </c>
      <c r="G36" s="48">
        <v>11055000</v>
      </c>
      <c r="H36" s="47">
        <v>5652000</v>
      </c>
      <c r="I36" s="48"/>
      <c r="J36" s="47">
        <v>5174000</v>
      </c>
      <c r="K36" s="48">
        <v>10931394</v>
      </c>
      <c r="L36" s="47"/>
      <c r="M36" s="48">
        <v>4270744</v>
      </c>
      <c r="N36" s="47"/>
      <c r="O36" s="48">
        <v>23486679</v>
      </c>
      <c r="P36" s="47">
        <f t="shared" si="5"/>
        <v>10826000</v>
      </c>
      <c r="Q36" s="48">
        <f t="shared" si="6"/>
        <v>38688817</v>
      </c>
      <c r="R36" s="24">
        <f t="shared" si="7"/>
        <v>0</v>
      </c>
      <c r="S36" s="25">
        <f t="shared" si="8"/>
        <v>449.94349930597571</v>
      </c>
      <c r="T36" s="24">
        <f t="shared" si="9"/>
        <v>97.928539122568964</v>
      </c>
      <c r="U36" s="26">
        <f t="shared" si="10"/>
        <v>349.96668475802807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1060000</v>
      </c>
      <c r="C42" s="52">
        <f t="shared" si="13"/>
        <v>0</v>
      </c>
      <c r="D42" s="52">
        <f t="shared" si="13"/>
        <v>0</v>
      </c>
      <c r="E42" s="52">
        <f t="shared" si="13"/>
        <v>1060000</v>
      </c>
      <c r="F42" s="53">
        <f t="shared" si="13"/>
        <v>1060000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1060000</v>
      </c>
      <c r="C54" s="43">
        <f t="shared" si="24"/>
        <v>0</v>
      </c>
      <c r="D54" s="43">
        <f t="shared" si="24"/>
        <v>0</v>
      </c>
      <c r="E54" s="43">
        <f t="shared" si="24"/>
        <v>1060000</v>
      </c>
      <c r="F54" s="44">
        <f t="shared" si="24"/>
        <v>1060000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1060000</v>
      </c>
      <c r="C57" s="46"/>
      <c r="D57" s="46"/>
      <c r="E57" s="46">
        <f t="shared" si="21"/>
        <v>1060000</v>
      </c>
      <c r="F57" s="47">
        <v>1060000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635461000</v>
      </c>
      <c r="C59" s="43">
        <f t="shared" si="26"/>
        <v>-10434000</v>
      </c>
      <c r="D59" s="43">
        <f t="shared" si="26"/>
        <v>0</v>
      </c>
      <c r="E59" s="43">
        <f t="shared" si="26"/>
        <v>625027000</v>
      </c>
      <c r="F59" s="44">
        <f t="shared" si="26"/>
        <v>625027000</v>
      </c>
      <c r="G59" s="45">
        <f t="shared" si="26"/>
        <v>623967000</v>
      </c>
      <c r="H59" s="44">
        <f t="shared" si="26"/>
        <v>183871000</v>
      </c>
      <c r="I59" s="45">
        <f t="shared" si="26"/>
        <v>176378328</v>
      </c>
      <c r="J59" s="44">
        <f t="shared" si="26"/>
        <v>231902000</v>
      </c>
      <c r="K59" s="45">
        <f t="shared" si="26"/>
        <v>249119602</v>
      </c>
      <c r="L59" s="44">
        <f t="shared" si="26"/>
        <v>105438000</v>
      </c>
      <c r="M59" s="45">
        <f t="shared" si="26"/>
        <v>113448109</v>
      </c>
      <c r="N59" s="44">
        <f t="shared" si="26"/>
        <v>73034000</v>
      </c>
      <c r="O59" s="45">
        <f t="shared" si="26"/>
        <v>104595093</v>
      </c>
      <c r="P59" s="44">
        <f t="shared" si="26"/>
        <v>594245000</v>
      </c>
      <c r="Q59" s="45">
        <f t="shared" si="26"/>
        <v>643541132</v>
      </c>
      <c r="R59" s="20">
        <f t="shared" si="14"/>
        <v>-30.732752897437354</v>
      </c>
      <c r="S59" s="21">
        <f t="shared" si="15"/>
        <v>-7.8035818120159233</v>
      </c>
      <c r="T59" s="20">
        <f t="shared" si="16"/>
        <v>95.075092755992941</v>
      </c>
      <c r="U59" s="22">
        <f t="shared" si="17"/>
        <v>102.96213315584765</v>
      </c>
      <c r="V59" s="44">
        <f t="shared" ref="V59:W59" si="27">+V8+V42</f>
        <v>21483000</v>
      </c>
      <c r="W59" s="45">
        <f t="shared" si="27"/>
        <v>21483000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635461000</v>
      </c>
      <c r="C63" s="55">
        <f t="shared" si="30"/>
        <v>-10434000</v>
      </c>
      <c r="D63" s="55">
        <f t="shared" si="30"/>
        <v>0</v>
      </c>
      <c r="E63" s="55">
        <f t="shared" si="30"/>
        <v>625027000</v>
      </c>
      <c r="F63" s="56">
        <f t="shared" si="30"/>
        <v>625027000</v>
      </c>
      <c r="G63" s="57">
        <f t="shared" si="30"/>
        <v>623967000</v>
      </c>
      <c r="H63" s="56">
        <f t="shared" si="30"/>
        <v>183871000</v>
      </c>
      <c r="I63" s="57">
        <f t="shared" si="30"/>
        <v>176378328</v>
      </c>
      <c r="J63" s="56">
        <f t="shared" si="30"/>
        <v>231902000</v>
      </c>
      <c r="K63" s="57">
        <f t="shared" si="30"/>
        <v>249119602</v>
      </c>
      <c r="L63" s="56">
        <f t="shared" si="30"/>
        <v>105438000</v>
      </c>
      <c r="M63" s="58">
        <f t="shared" si="30"/>
        <v>113448109</v>
      </c>
      <c r="N63" s="56">
        <f t="shared" si="30"/>
        <v>73034000</v>
      </c>
      <c r="O63" s="57">
        <f t="shared" si="30"/>
        <v>104595093</v>
      </c>
      <c r="P63" s="56">
        <f t="shared" si="30"/>
        <v>594245000</v>
      </c>
      <c r="Q63" s="57">
        <f t="shared" si="30"/>
        <v>643541132</v>
      </c>
      <c r="R63" s="38">
        <f t="shared" si="14"/>
        <v>-30.732752897437354</v>
      </c>
      <c r="S63" s="39">
        <f t="shared" si="15"/>
        <v>-7.8035818120159233</v>
      </c>
      <c r="T63" s="38">
        <f t="shared" si="16"/>
        <v>95.075092755992941</v>
      </c>
      <c r="U63" s="39">
        <f t="shared" si="17"/>
        <v>102.96213315584765</v>
      </c>
      <c r="V63" s="56">
        <f>+V59+V60</f>
        <v>21483000</v>
      </c>
      <c r="W63" s="57">
        <f>+W59+W60</f>
        <v>21483000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74494000</v>
      </c>
      <c r="C8" s="40">
        <f t="shared" si="0"/>
        <v>9174000</v>
      </c>
      <c r="D8" s="40">
        <f t="shared" si="0"/>
        <v>0</v>
      </c>
      <c r="E8" s="40">
        <f t="shared" si="0"/>
        <v>83668000</v>
      </c>
      <c r="F8" s="41">
        <f t="shared" si="0"/>
        <v>83668000</v>
      </c>
      <c r="G8" s="42">
        <f t="shared" si="0"/>
        <v>83668000</v>
      </c>
      <c r="H8" s="41">
        <f t="shared" si="0"/>
        <v>15568000</v>
      </c>
      <c r="I8" s="42">
        <f t="shared" si="0"/>
        <v>0</v>
      </c>
      <c r="J8" s="41">
        <f t="shared" si="0"/>
        <v>27241000</v>
      </c>
      <c r="K8" s="42">
        <f t="shared" si="0"/>
        <v>39768949</v>
      </c>
      <c r="L8" s="41">
        <f t="shared" si="0"/>
        <v>19777000</v>
      </c>
      <c r="M8" s="42">
        <f t="shared" si="0"/>
        <v>17428540</v>
      </c>
      <c r="N8" s="41">
        <f t="shared" si="0"/>
        <v>6834000</v>
      </c>
      <c r="O8" s="42">
        <f t="shared" si="0"/>
        <v>17054354</v>
      </c>
      <c r="P8" s="41">
        <f t="shared" si="0"/>
        <v>69420000</v>
      </c>
      <c r="Q8" s="42">
        <f t="shared" si="0"/>
        <v>74251843</v>
      </c>
      <c r="R8" s="16">
        <f>IF(($L8       =0),0,((($N8       -$L8       )/$L8       )*100))</f>
        <v>-65.44470849977246</v>
      </c>
      <c r="S8" s="17">
        <f>IF(($M8       =0),0,((($O8       -$M8       )/$M8       )*100))</f>
        <v>-2.1469727240491747</v>
      </c>
      <c r="T8" s="16">
        <f>IF(($E8       =0),0,(($P8       /$E8       )*100))</f>
        <v>82.970789310130513</v>
      </c>
      <c r="U8" s="18">
        <f>IF(($E8       =0),0,(($Q8       /$E8       )*100))</f>
        <v>88.745808433331746</v>
      </c>
      <c r="V8" s="41">
        <f t="shared" ref="V8:W8" si="1">+V9+V27</f>
        <v>962000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67472000</v>
      </c>
      <c r="C9" s="43">
        <f t="shared" si="2"/>
        <v>8974000</v>
      </c>
      <c r="D9" s="43">
        <f t="shared" si="2"/>
        <v>0</v>
      </c>
      <c r="E9" s="43">
        <f t="shared" si="2"/>
        <v>76446000</v>
      </c>
      <c r="F9" s="44">
        <f t="shared" si="2"/>
        <v>76446000</v>
      </c>
      <c r="G9" s="45">
        <f t="shared" si="2"/>
        <v>76446000</v>
      </c>
      <c r="H9" s="44">
        <f t="shared" si="2"/>
        <v>15072000</v>
      </c>
      <c r="I9" s="45">
        <f t="shared" si="2"/>
        <v>0</v>
      </c>
      <c r="J9" s="44">
        <f t="shared" si="2"/>
        <v>23580000</v>
      </c>
      <c r="K9" s="45">
        <f t="shared" si="2"/>
        <v>37170701</v>
      </c>
      <c r="L9" s="44">
        <f t="shared" si="2"/>
        <v>18609000</v>
      </c>
      <c r="M9" s="45">
        <f t="shared" si="2"/>
        <v>17045698</v>
      </c>
      <c r="N9" s="44">
        <f t="shared" si="2"/>
        <v>5873000</v>
      </c>
      <c r="O9" s="45">
        <f t="shared" si="2"/>
        <v>8917621</v>
      </c>
      <c r="P9" s="44">
        <f t="shared" si="2"/>
        <v>63134000</v>
      </c>
      <c r="Q9" s="45">
        <f t="shared" si="2"/>
        <v>63134020</v>
      </c>
      <c r="R9" s="20">
        <f>IF(($L9       =0),0,((($N9       -$L9       )/$L9       )*100))</f>
        <v>-68.440002149497559</v>
      </c>
      <c r="S9" s="21">
        <f>IF(($M9       =0),0,((($O9       -$M9       )/$M9       )*100))</f>
        <v>-47.684037344789282</v>
      </c>
      <c r="T9" s="20">
        <f>IF(($E9       =0),0,(($P9       /$E9       )*100))</f>
        <v>82.586400858122076</v>
      </c>
      <c r="U9" s="22">
        <f>IF(($E9       =0),0,(($Q9       /$E9       )*100))</f>
        <v>82.586427020380398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64854000</v>
      </c>
      <c r="C10" s="46">
        <v>-4338000</v>
      </c>
      <c r="D10" s="46"/>
      <c r="E10" s="46">
        <f t="shared" ref="E10:E41" si="4">$B10      +$C10      +$D10</f>
        <v>60516000</v>
      </c>
      <c r="F10" s="47">
        <v>60516000</v>
      </c>
      <c r="G10" s="48">
        <v>60516000</v>
      </c>
      <c r="H10" s="47">
        <v>14845000</v>
      </c>
      <c r="I10" s="48"/>
      <c r="J10" s="47">
        <v>21913000</v>
      </c>
      <c r="K10" s="48">
        <v>35276892</v>
      </c>
      <c r="L10" s="47">
        <v>17990000</v>
      </c>
      <c r="M10" s="48">
        <v>16426198</v>
      </c>
      <c r="N10" s="47">
        <v>5768000</v>
      </c>
      <c r="O10" s="48">
        <v>8812930</v>
      </c>
      <c r="P10" s="47">
        <f t="shared" ref="P10:P41" si="5">$H10      +$J10      +$L10      +$N10</f>
        <v>60516000</v>
      </c>
      <c r="Q10" s="48">
        <f t="shared" ref="Q10:Q41" si="6">$I10      +$K10      +$M10      +$O10</f>
        <v>60516020</v>
      </c>
      <c r="R10" s="24">
        <f t="shared" ref="R10:R41" si="7">IF(($L10      =0),0,((($N10      -$L10      )/$L10      )*100))</f>
        <v>-67.937743190661479</v>
      </c>
      <c r="S10" s="25">
        <f t="shared" ref="S10:S41" si="8">IF(($M10      =0),0,((($O10      -$M10      )/$M10      )*100))</f>
        <v>-46.348327227030865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100.00003304911098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2618000</v>
      </c>
      <c r="C13" s="46">
        <v>2500000</v>
      </c>
      <c r="D13" s="46"/>
      <c r="E13" s="46">
        <f t="shared" si="4"/>
        <v>5118000</v>
      </c>
      <c r="F13" s="47">
        <v>5118000</v>
      </c>
      <c r="G13" s="48">
        <v>5118000</v>
      </c>
      <c r="H13" s="47">
        <v>227000</v>
      </c>
      <c r="I13" s="48"/>
      <c r="J13" s="47">
        <v>1667000</v>
      </c>
      <c r="K13" s="48">
        <v>1893809</v>
      </c>
      <c r="L13" s="47">
        <v>619000</v>
      </c>
      <c r="M13" s="48">
        <v>619500</v>
      </c>
      <c r="N13" s="47">
        <v>105000</v>
      </c>
      <c r="O13" s="48">
        <v>104691</v>
      </c>
      <c r="P13" s="47">
        <f t="shared" si="5"/>
        <v>2618000</v>
      </c>
      <c r="Q13" s="48">
        <f t="shared" si="6"/>
        <v>2618000</v>
      </c>
      <c r="R13" s="24">
        <f t="shared" si="7"/>
        <v>-83.037156704361877</v>
      </c>
      <c r="S13" s="25">
        <f t="shared" si="8"/>
        <v>-83.100726392251815</v>
      </c>
      <c r="T13" s="24">
        <f t="shared" si="9"/>
        <v>51.152794060179765</v>
      </c>
      <c r="U13" s="26">
        <f t="shared" si="10"/>
        <v>51.152794060179765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10812000</v>
      </c>
      <c r="D20" s="46"/>
      <c r="E20" s="46">
        <f t="shared" si="4"/>
        <v>10812000</v>
      </c>
      <c r="F20" s="47">
        <v>10812000</v>
      </c>
      <c r="G20" s="48">
        <v>10812000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7022000</v>
      </c>
      <c r="C27" s="43">
        <f t="shared" si="11"/>
        <v>200000</v>
      </c>
      <c r="D27" s="43">
        <f t="shared" si="11"/>
        <v>0</v>
      </c>
      <c r="E27" s="43">
        <f t="shared" si="11"/>
        <v>7222000</v>
      </c>
      <c r="F27" s="44">
        <f t="shared" si="11"/>
        <v>7222000</v>
      </c>
      <c r="G27" s="45">
        <f t="shared" si="11"/>
        <v>7222000</v>
      </c>
      <c r="H27" s="44">
        <f t="shared" si="11"/>
        <v>496000</v>
      </c>
      <c r="I27" s="45">
        <f t="shared" si="11"/>
        <v>0</v>
      </c>
      <c r="J27" s="44">
        <f t="shared" si="11"/>
        <v>3661000</v>
      </c>
      <c r="K27" s="45">
        <f t="shared" si="11"/>
        <v>2598248</v>
      </c>
      <c r="L27" s="44">
        <f t="shared" si="11"/>
        <v>1168000</v>
      </c>
      <c r="M27" s="45">
        <f t="shared" si="11"/>
        <v>382842</v>
      </c>
      <c r="N27" s="44">
        <f t="shared" si="11"/>
        <v>961000</v>
      </c>
      <c r="O27" s="45">
        <f t="shared" si="11"/>
        <v>8136733</v>
      </c>
      <c r="P27" s="44">
        <f t="shared" si="11"/>
        <v>6286000</v>
      </c>
      <c r="Q27" s="45">
        <f t="shared" si="11"/>
        <v>11117823</v>
      </c>
      <c r="R27" s="20">
        <f t="shared" si="7"/>
        <v>-17.722602739726025</v>
      </c>
      <c r="S27" s="21">
        <f t="shared" si="8"/>
        <v>2025.3501444460117</v>
      </c>
      <c r="T27" s="20">
        <f t="shared" si="9"/>
        <v>87.03960121849903</v>
      </c>
      <c r="U27" s="22">
        <f t="shared" si="10"/>
        <v>153.94382442536693</v>
      </c>
      <c r="V27" s="44">
        <f t="shared" ref="V27:W27" si="12">SUM(V28:V41)</f>
        <v>962000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200000</v>
      </c>
      <c r="I30" s="48"/>
      <c r="J30" s="47">
        <v>198000</v>
      </c>
      <c r="K30" s="48">
        <v>399148</v>
      </c>
      <c r="L30" s="47">
        <v>182000</v>
      </c>
      <c r="M30" s="48">
        <v>382842</v>
      </c>
      <c r="N30" s="47">
        <v>543000</v>
      </c>
      <c r="O30" s="48">
        <v>918010</v>
      </c>
      <c r="P30" s="47">
        <f t="shared" si="5"/>
        <v>1123000</v>
      </c>
      <c r="Q30" s="48">
        <f t="shared" si="6"/>
        <v>1700000</v>
      </c>
      <c r="R30" s="24">
        <f t="shared" si="7"/>
        <v>198.35164835164835</v>
      </c>
      <c r="S30" s="25">
        <f t="shared" si="8"/>
        <v>139.78821550404606</v>
      </c>
      <c r="T30" s="24">
        <f t="shared" si="9"/>
        <v>66.058823529411768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1184000</v>
      </c>
      <c r="C32" s="46">
        <v>200000</v>
      </c>
      <c r="D32" s="46"/>
      <c r="E32" s="46">
        <f t="shared" si="4"/>
        <v>1384000</v>
      </c>
      <c r="F32" s="47">
        <v>1384000</v>
      </c>
      <c r="G32" s="48">
        <v>1384000</v>
      </c>
      <c r="H32" s="47">
        <v>296000</v>
      </c>
      <c r="I32" s="48"/>
      <c r="J32" s="47">
        <v>532000</v>
      </c>
      <c r="K32" s="48"/>
      <c r="L32" s="47">
        <v>200000</v>
      </c>
      <c r="M32" s="48"/>
      <c r="N32" s="47"/>
      <c r="O32" s="48">
        <v>1384000</v>
      </c>
      <c r="P32" s="47">
        <f t="shared" si="5"/>
        <v>1028000</v>
      </c>
      <c r="Q32" s="48">
        <f t="shared" si="6"/>
        <v>1384000</v>
      </c>
      <c r="R32" s="24">
        <f t="shared" si="7"/>
        <v>-100</v>
      </c>
      <c r="S32" s="25">
        <f t="shared" si="8"/>
        <v>0</v>
      </c>
      <c r="T32" s="24">
        <f t="shared" si="9"/>
        <v>74.27745664739885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4138000</v>
      </c>
      <c r="C36" s="46"/>
      <c r="D36" s="46"/>
      <c r="E36" s="46">
        <f t="shared" si="4"/>
        <v>4138000</v>
      </c>
      <c r="F36" s="47">
        <v>4138000</v>
      </c>
      <c r="G36" s="48">
        <v>4138000</v>
      </c>
      <c r="H36" s="47"/>
      <c r="I36" s="48"/>
      <c r="J36" s="47">
        <v>2931000</v>
      </c>
      <c r="K36" s="48">
        <v>2199100</v>
      </c>
      <c r="L36" s="47">
        <v>786000</v>
      </c>
      <c r="M36" s="48"/>
      <c r="N36" s="47">
        <v>418000</v>
      </c>
      <c r="O36" s="48">
        <v>5834723</v>
      </c>
      <c r="P36" s="47">
        <f t="shared" si="5"/>
        <v>4135000</v>
      </c>
      <c r="Q36" s="48">
        <f t="shared" si="6"/>
        <v>8033823</v>
      </c>
      <c r="R36" s="24">
        <f t="shared" si="7"/>
        <v>-46.819338422391859</v>
      </c>
      <c r="S36" s="25">
        <f t="shared" si="8"/>
        <v>0</v>
      </c>
      <c r="T36" s="24">
        <f t="shared" si="9"/>
        <v>99.927501208313203</v>
      </c>
      <c r="U36" s="26">
        <f t="shared" si="10"/>
        <v>194.14748670855485</v>
      </c>
      <c r="V36" s="47">
        <v>962000</v>
      </c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31598000</v>
      </c>
      <c r="C42" s="52">
        <f t="shared" si="13"/>
        <v>-899000</v>
      </c>
      <c r="D42" s="52">
        <f t="shared" si="13"/>
        <v>0</v>
      </c>
      <c r="E42" s="52">
        <f t="shared" si="13"/>
        <v>30699000</v>
      </c>
      <c r="F42" s="53">
        <f t="shared" si="13"/>
        <v>30699000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31598000</v>
      </c>
      <c r="C43" s="43">
        <f t="shared" si="19"/>
        <v>-899000</v>
      </c>
      <c r="D43" s="43">
        <f t="shared" si="19"/>
        <v>0</v>
      </c>
      <c r="E43" s="43">
        <f t="shared" si="19"/>
        <v>30699000</v>
      </c>
      <c r="F43" s="44">
        <f t="shared" si="19"/>
        <v>30699000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31598000</v>
      </c>
      <c r="C45" s="46">
        <v>-1223000</v>
      </c>
      <c r="D45" s="46"/>
      <c r="E45" s="46">
        <f t="shared" si="21"/>
        <v>30375000</v>
      </c>
      <c r="F45" s="47">
        <v>30375000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324000</v>
      </c>
      <c r="D52" s="46"/>
      <c r="E52" s="46">
        <f t="shared" si="21"/>
        <v>324000</v>
      </c>
      <c r="F52" s="47">
        <v>324000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106092000</v>
      </c>
      <c r="C59" s="43">
        <f t="shared" si="26"/>
        <v>8275000</v>
      </c>
      <c r="D59" s="43">
        <f t="shared" si="26"/>
        <v>0</v>
      </c>
      <c r="E59" s="43">
        <f t="shared" si="26"/>
        <v>114367000</v>
      </c>
      <c r="F59" s="44">
        <f t="shared" si="26"/>
        <v>114367000</v>
      </c>
      <c r="G59" s="45">
        <f t="shared" si="26"/>
        <v>83668000</v>
      </c>
      <c r="H59" s="44">
        <f t="shared" si="26"/>
        <v>15568000</v>
      </c>
      <c r="I59" s="45">
        <f t="shared" si="26"/>
        <v>0</v>
      </c>
      <c r="J59" s="44">
        <f t="shared" si="26"/>
        <v>27241000</v>
      </c>
      <c r="K59" s="45">
        <f t="shared" si="26"/>
        <v>39768949</v>
      </c>
      <c r="L59" s="44">
        <f t="shared" si="26"/>
        <v>19777000</v>
      </c>
      <c r="M59" s="45">
        <f t="shared" si="26"/>
        <v>17428540</v>
      </c>
      <c r="N59" s="44">
        <f t="shared" si="26"/>
        <v>6834000</v>
      </c>
      <c r="O59" s="45">
        <f t="shared" si="26"/>
        <v>17054354</v>
      </c>
      <c r="P59" s="44">
        <f t="shared" si="26"/>
        <v>69420000</v>
      </c>
      <c r="Q59" s="45">
        <f t="shared" si="26"/>
        <v>74251843</v>
      </c>
      <c r="R59" s="20">
        <f t="shared" si="14"/>
        <v>-65.44470849977246</v>
      </c>
      <c r="S59" s="21">
        <f t="shared" si="15"/>
        <v>-2.1469727240491747</v>
      </c>
      <c r="T59" s="20">
        <f t="shared" si="16"/>
        <v>60.699327603242196</v>
      </c>
      <c r="U59" s="22">
        <f t="shared" si="17"/>
        <v>64.924185298206652</v>
      </c>
      <c r="V59" s="44">
        <f t="shared" ref="V59:W59" si="27">+V8+V42</f>
        <v>962000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106092000</v>
      </c>
      <c r="C63" s="55">
        <f t="shared" si="30"/>
        <v>8275000</v>
      </c>
      <c r="D63" s="55">
        <f t="shared" si="30"/>
        <v>0</v>
      </c>
      <c r="E63" s="55">
        <f t="shared" si="30"/>
        <v>114367000</v>
      </c>
      <c r="F63" s="56">
        <f t="shared" si="30"/>
        <v>114367000</v>
      </c>
      <c r="G63" s="57">
        <f t="shared" si="30"/>
        <v>83668000</v>
      </c>
      <c r="H63" s="56">
        <f t="shared" si="30"/>
        <v>15568000</v>
      </c>
      <c r="I63" s="57">
        <f t="shared" si="30"/>
        <v>0</v>
      </c>
      <c r="J63" s="56">
        <f t="shared" si="30"/>
        <v>27241000</v>
      </c>
      <c r="K63" s="57">
        <f t="shared" si="30"/>
        <v>39768949</v>
      </c>
      <c r="L63" s="56">
        <f t="shared" si="30"/>
        <v>19777000</v>
      </c>
      <c r="M63" s="58">
        <f t="shared" si="30"/>
        <v>17428540</v>
      </c>
      <c r="N63" s="56">
        <f t="shared" si="30"/>
        <v>6834000</v>
      </c>
      <c r="O63" s="57">
        <f t="shared" si="30"/>
        <v>17054354</v>
      </c>
      <c r="P63" s="56">
        <f t="shared" si="30"/>
        <v>69420000</v>
      </c>
      <c r="Q63" s="57">
        <f t="shared" si="30"/>
        <v>74251843</v>
      </c>
      <c r="R63" s="38">
        <f t="shared" si="14"/>
        <v>-65.44470849977246</v>
      </c>
      <c r="S63" s="39">
        <f t="shared" si="15"/>
        <v>-2.1469727240491747</v>
      </c>
      <c r="T63" s="38">
        <f t="shared" si="16"/>
        <v>60.699327603242196</v>
      </c>
      <c r="U63" s="39">
        <f t="shared" si="17"/>
        <v>64.924185298206652</v>
      </c>
      <c r="V63" s="56">
        <f>+V59+V60</f>
        <v>962000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100482000</v>
      </c>
      <c r="C8" s="40">
        <f t="shared" si="0"/>
        <v>28735000</v>
      </c>
      <c r="D8" s="40">
        <f t="shared" si="0"/>
        <v>0</v>
      </c>
      <c r="E8" s="40">
        <f t="shared" si="0"/>
        <v>129217000</v>
      </c>
      <c r="F8" s="41">
        <f t="shared" si="0"/>
        <v>129217000</v>
      </c>
      <c r="G8" s="42">
        <f t="shared" si="0"/>
        <v>129217000</v>
      </c>
      <c r="H8" s="41">
        <f t="shared" si="0"/>
        <v>5879000</v>
      </c>
      <c r="I8" s="42">
        <f t="shared" si="0"/>
        <v>6939656</v>
      </c>
      <c r="J8" s="41">
        <f t="shared" si="0"/>
        <v>37593000</v>
      </c>
      <c r="K8" s="42">
        <f t="shared" si="0"/>
        <v>21448093</v>
      </c>
      <c r="L8" s="41">
        <f t="shared" si="0"/>
        <v>13566000</v>
      </c>
      <c r="M8" s="42">
        <f t="shared" si="0"/>
        <v>27435786</v>
      </c>
      <c r="N8" s="41">
        <f t="shared" si="0"/>
        <v>25607000</v>
      </c>
      <c r="O8" s="42">
        <f t="shared" si="0"/>
        <v>16190917</v>
      </c>
      <c r="P8" s="41">
        <f t="shared" si="0"/>
        <v>82645000</v>
      </c>
      <c r="Q8" s="42">
        <f t="shared" si="0"/>
        <v>72014452</v>
      </c>
      <c r="R8" s="16">
        <f>IF(($L8       =0),0,((($N8       -$L8       )/$L8       )*100))</f>
        <v>88.758661359280552</v>
      </c>
      <c r="S8" s="17">
        <f>IF(($M8       =0),0,((($O8       -$M8       )/$M8       )*100))</f>
        <v>-40.986137594162599</v>
      </c>
      <c r="T8" s="16">
        <f>IF(($E8       =0),0,(($P8       /$E8       )*100))</f>
        <v>63.958302700109115</v>
      </c>
      <c r="U8" s="18">
        <f>IF(($E8       =0),0,(($Q8       /$E8       )*100))</f>
        <v>55.731406858230727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75747000</v>
      </c>
      <c r="C9" s="43">
        <f t="shared" si="2"/>
        <v>28485000</v>
      </c>
      <c r="D9" s="43">
        <f t="shared" si="2"/>
        <v>0</v>
      </c>
      <c r="E9" s="43">
        <f t="shared" si="2"/>
        <v>104232000</v>
      </c>
      <c r="F9" s="44">
        <f t="shared" si="2"/>
        <v>104232000</v>
      </c>
      <c r="G9" s="45">
        <f t="shared" si="2"/>
        <v>104232000</v>
      </c>
      <c r="H9" s="44">
        <f t="shared" si="2"/>
        <v>4848000</v>
      </c>
      <c r="I9" s="45">
        <f t="shared" si="2"/>
        <v>6188817</v>
      </c>
      <c r="J9" s="44">
        <f t="shared" si="2"/>
        <v>32458000</v>
      </c>
      <c r="K9" s="45">
        <f t="shared" si="2"/>
        <v>20712102</v>
      </c>
      <c r="L9" s="44">
        <f t="shared" si="2"/>
        <v>8686000</v>
      </c>
      <c r="M9" s="45">
        <f t="shared" si="2"/>
        <v>15018129</v>
      </c>
      <c r="N9" s="44">
        <f t="shared" si="2"/>
        <v>18315000</v>
      </c>
      <c r="O9" s="45">
        <f t="shared" si="2"/>
        <v>15674542</v>
      </c>
      <c r="P9" s="44">
        <f t="shared" si="2"/>
        <v>64307000</v>
      </c>
      <c r="Q9" s="45">
        <f t="shared" si="2"/>
        <v>57593590</v>
      </c>
      <c r="R9" s="20">
        <f>IF(($L9       =0),0,((($N9       -$L9       )/$L9       )*100))</f>
        <v>110.85655077135621</v>
      </c>
      <c r="S9" s="21">
        <f>IF(($M9       =0),0,((($O9       -$M9       )/$M9       )*100))</f>
        <v>4.3708041128159172</v>
      </c>
      <c r="T9" s="20">
        <f>IF(($E9       =0),0,(($P9       /$E9       )*100))</f>
        <v>61.696024253588142</v>
      </c>
      <c r="U9" s="22">
        <f>IF(($E9       =0),0,(($Q9       /$E9       )*100))</f>
        <v>55.255190344615855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48979000</v>
      </c>
      <c r="C10" s="46">
        <v>-3276000</v>
      </c>
      <c r="D10" s="46"/>
      <c r="E10" s="46">
        <f t="shared" ref="E10:E41" si="4">$B10      +$C10      +$D10</f>
        <v>45703000</v>
      </c>
      <c r="F10" s="47">
        <v>45703000</v>
      </c>
      <c r="G10" s="48">
        <v>45703000</v>
      </c>
      <c r="H10" s="47">
        <v>2228000</v>
      </c>
      <c r="I10" s="48">
        <v>1414638</v>
      </c>
      <c r="J10" s="47">
        <v>19359000</v>
      </c>
      <c r="K10" s="48">
        <v>11756446</v>
      </c>
      <c r="L10" s="47">
        <v>5921000</v>
      </c>
      <c r="M10" s="48">
        <v>9037907</v>
      </c>
      <c r="N10" s="47">
        <v>12431000</v>
      </c>
      <c r="O10" s="48">
        <v>10996598</v>
      </c>
      <c r="P10" s="47">
        <f t="shared" ref="P10:P41" si="5">$H10      +$J10      +$L10      +$N10</f>
        <v>39939000</v>
      </c>
      <c r="Q10" s="48">
        <f t="shared" ref="Q10:Q41" si="6">$I10      +$K10      +$M10      +$O10</f>
        <v>33205589</v>
      </c>
      <c r="R10" s="24">
        <f t="shared" ref="R10:R41" si="7">IF(($L10      =0),0,((($N10      -$L10      )/$L10      )*100))</f>
        <v>109.94764397905759</v>
      </c>
      <c r="S10" s="25">
        <f t="shared" ref="S10:S41" si="8">IF(($M10      =0),0,((($O10      -$M10      )/$M10      )*100))</f>
        <v>21.671953473298629</v>
      </c>
      <c r="T10" s="24">
        <f t="shared" ref="T10:T41" si="9">IF(($E10      =0),0,(($P10      /$E10      )*100))</f>
        <v>87.388136446185143</v>
      </c>
      <c r="U10" s="26">
        <f t="shared" ref="U10:U41" si="10">IF(($E10      =0),0,(($Q10      /$E10      )*100))</f>
        <v>72.655162680786816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26768000</v>
      </c>
      <c r="C13" s="46">
        <v>-2400000</v>
      </c>
      <c r="D13" s="46"/>
      <c r="E13" s="46">
        <f t="shared" si="4"/>
        <v>24368000</v>
      </c>
      <c r="F13" s="47">
        <v>24368000</v>
      </c>
      <c r="G13" s="48">
        <v>24368000</v>
      </c>
      <c r="H13" s="47">
        <v>2620000</v>
      </c>
      <c r="I13" s="48">
        <v>4774179</v>
      </c>
      <c r="J13" s="47">
        <v>13099000</v>
      </c>
      <c r="K13" s="48">
        <v>8955656</v>
      </c>
      <c r="L13" s="47">
        <v>2765000</v>
      </c>
      <c r="M13" s="48">
        <v>5980222</v>
      </c>
      <c r="N13" s="47">
        <v>5884000</v>
      </c>
      <c r="O13" s="48">
        <v>4677944</v>
      </c>
      <c r="P13" s="47">
        <f t="shared" si="5"/>
        <v>24368000</v>
      </c>
      <c r="Q13" s="48">
        <f t="shared" si="6"/>
        <v>24388001</v>
      </c>
      <c r="R13" s="24">
        <f t="shared" si="7"/>
        <v>112.80289330922241</v>
      </c>
      <c r="S13" s="25">
        <f t="shared" si="8"/>
        <v>-21.776415658147808</v>
      </c>
      <c r="T13" s="24">
        <f t="shared" si="9"/>
        <v>100</v>
      </c>
      <c r="U13" s="26">
        <f t="shared" si="10"/>
        <v>100.08207895600788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34161000</v>
      </c>
      <c r="D20" s="46"/>
      <c r="E20" s="46">
        <f t="shared" si="4"/>
        <v>34161000</v>
      </c>
      <c r="F20" s="47">
        <v>34161000</v>
      </c>
      <c r="G20" s="48">
        <v>34161000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24735000</v>
      </c>
      <c r="C27" s="43">
        <f t="shared" si="11"/>
        <v>250000</v>
      </c>
      <c r="D27" s="43">
        <f t="shared" si="11"/>
        <v>0</v>
      </c>
      <c r="E27" s="43">
        <f t="shared" si="11"/>
        <v>24985000</v>
      </c>
      <c r="F27" s="44">
        <f t="shared" si="11"/>
        <v>24985000</v>
      </c>
      <c r="G27" s="45">
        <f t="shared" si="11"/>
        <v>24985000</v>
      </c>
      <c r="H27" s="44">
        <f t="shared" si="11"/>
        <v>1031000</v>
      </c>
      <c r="I27" s="45">
        <f t="shared" si="11"/>
        <v>750839</v>
      </c>
      <c r="J27" s="44">
        <f t="shared" si="11"/>
        <v>5135000</v>
      </c>
      <c r="K27" s="45">
        <f t="shared" si="11"/>
        <v>735991</v>
      </c>
      <c r="L27" s="44">
        <f t="shared" si="11"/>
        <v>4880000</v>
      </c>
      <c r="M27" s="45">
        <f t="shared" si="11"/>
        <v>12417657</v>
      </c>
      <c r="N27" s="44">
        <f t="shared" si="11"/>
        <v>7292000</v>
      </c>
      <c r="O27" s="45">
        <f t="shared" si="11"/>
        <v>516375</v>
      </c>
      <c r="P27" s="44">
        <f t="shared" si="11"/>
        <v>18338000</v>
      </c>
      <c r="Q27" s="45">
        <f t="shared" si="11"/>
        <v>14420862</v>
      </c>
      <c r="R27" s="20">
        <f t="shared" si="7"/>
        <v>49.42622950819672</v>
      </c>
      <c r="S27" s="21">
        <f t="shared" si="8"/>
        <v>-95.841606834526033</v>
      </c>
      <c r="T27" s="20">
        <f t="shared" si="9"/>
        <v>73.396037622573544</v>
      </c>
      <c r="U27" s="22">
        <f t="shared" si="10"/>
        <v>57.718078847308384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392000</v>
      </c>
      <c r="I30" s="48">
        <v>125001</v>
      </c>
      <c r="J30" s="47">
        <v>436000</v>
      </c>
      <c r="K30" s="48">
        <v>479022</v>
      </c>
      <c r="L30" s="47">
        <v>1729000</v>
      </c>
      <c r="M30" s="48">
        <v>2140047</v>
      </c>
      <c r="N30" s="47">
        <v>50000</v>
      </c>
      <c r="O30" s="48">
        <v>260721</v>
      </c>
      <c r="P30" s="47">
        <f t="shared" si="5"/>
        <v>2607000</v>
      </c>
      <c r="Q30" s="48">
        <f t="shared" si="6"/>
        <v>3004791</v>
      </c>
      <c r="R30" s="24">
        <f t="shared" si="7"/>
        <v>-97.108155002891849</v>
      </c>
      <c r="S30" s="25">
        <f t="shared" si="8"/>
        <v>-87.817043270544985</v>
      </c>
      <c r="T30" s="24">
        <f t="shared" si="9"/>
        <v>98.377358490566039</v>
      </c>
      <c r="U30" s="26">
        <f t="shared" si="10"/>
        <v>113.3883396226415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1555000</v>
      </c>
      <c r="C32" s="46">
        <v>250000</v>
      </c>
      <c r="D32" s="46"/>
      <c r="E32" s="46">
        <f t="shared" si="4"/>
        <v>1805000</v>
      </c>
      <c r="F32" s="47">
        <v>1805000</v>
      </c>
      <c r="G32" s="48">
        <v>1805000</v>
      </c>
      <c r="H32" s="47">
        <v>639000</v>
      </c>
      <c r="I32" s="48">
        <v>625838</v>
      </c>
      <c r="J32" s="47">
        <v>449000</v>
      </c>
      <c r="K32" s="48">
        <v>256969</v>
      </c>
      <c r="L32" s="47">
        <v>299000</v>
      </c>
      <c r="M32" s="48">
        <v>666153</v>
      </c>
      <c r="N32" s="47">
        <v>250000</v>
      </c>
      <c r="O32" s="48">
        <v>255654</v>
      </c>
      <c r="P32" s="47">
        <f t="shared" si="5"/>
        <v>1637000</v>
      </c>
      <c r="Q32" s="48">
        <f t="shared" si="6"/>
        <v>1804614</v>
      </c>
      <c r="R32" s="24">
        <f t="shared" si="7"/>
        <v>-16.387959866220736</v>
      </c>
      <c r="S32" s="25">
        <f t="shared" si="8"/>
        <v>-61.622330005269056</v>
      </c>
      <c r="T32" s="24">
        <f t="shared" si="9"/>
        <v>90.692520775623265</v>
      </c>
      <c r="U32" s="26">
        <f t="shared" si="10"/>
        <v>99.978614958448759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20530000</v>
      </c>
      <c r="C36" s="46"/>
      <c r="D36" s="46"/>
      <c r="E36" s="46">
        <f t="shared" si="4"/>
        <v>20530000</v>
      </c>
      <c r="F36" s="47">
        <v>20530000</v>
      </c>
      <c r="G36" s="48">
        <v>20530000</v>
      </c>
      <c r="H36" s="47"/>
      <c r="I36" s="48"/>
      <c r="J36" s="47">
        <v>4250000</v>
      </c>
      <c r="K36" s="48"/>
      <c r="L36" s="47">
        <v>2852000</v>
      </c>
      <c r="M36" s="48">
        <v>9611457</v>
      </c>
      <c r="N36" s="47">
        <v>6992000</v>
      </c>
      <c r="O36" s="48"/>
      <c r="P36" s="47">
        <f t="shared" si="5"/>
        <v>14094000</v>
      </c>
      <c r="Q36" s="48">
        <f t="shared" si="6"/>
        <v>9611457</v>
      </c>
      <c r="R36" s="24">
        <f t="shared" si="7"/>
        <v>145.16129032258064</v>
      </c>
      <c r="S36" s="25">
        <f t="shared" si="8"/>
        <v>-100</v>
      </c>
      <c r="T36" s="24">
        <f t="shared" si="9"/>
        <v>68.650754992693621</v>
      </c>
      <c r="U36" s="26">
        <f t="shared" si="10"/>
        <v>46.816643935703851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21329000</v>
      </c>
      <c r="C42" s="52">
        <f t="shared" si="13"/>
        <v>-1887000</v>
      </c>
      <c r="D42" s="52">
        <f t="shared" si="13"/>
        <v>0</v>
      </c>
      <c r="E42" s="52">
        <f t="shared" si="13"/>
        <v>19442000</v>
      </c>
      <c r="F42" s="53">
        <f t="shared" si="13"/>
        <v>19442000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21329000</v>
      </c>
      <c r="C43" s="43">
        <f t="shared" si="19"/>
        <v>-1887000</v>
      </c>
      <c r="D43" s="43">
        <f t="shared" si="19"/>
        <v>0</v>
      </c>
      <c r="E43" s="43">
        <f t="shared" si="19"/>
        <v>19442000</v>
      </c>
      <c r="F43" s="44">
        <f t="shared" si="19"/>
        <v>19442000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21329000</v>
      </c>
      <c r="C45" s="46">
        <v>-1887000</v>
      </c>
      <c r="D45" s="46"/>
      <c r="E45" s="46">
        <f t="shared" si="21"/>
        <v>19442000</v>
      </c>
      <c r="F45" s="47">
        <v>19442000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121811000</v>
      </c>
      <c r="C59" s="43">
        <f t="shared" si="26"/>
        <v>26848000</v>
      </c>
      <c r="D59" s="43">
        <f t="shared" si="26"/>
        <v>0</v>
      </c>
      <c r="E59" s="43">
        <f t="shared" si="26"/>
        <v>148659000</v>
      </c>
      <c r="F59" s="44">
        <f t="shared" si="26"/>
        <v>148659000</v>
      </c>
      <c r="G59" s="45">
        <f t="shared" si="26"/>
        <v>129217000</v>
      </c>
      <c r="H59" s="44">
        <f t="shared" si="26"/>
        <v>5879000</v>
      </c>
      <c r="I59" s="45">
        <f t="shared" si="26"/>
        <v>6939656</v>
      </c>
      <c r="J59" s="44">
        <f t="shared" si="26"/>
        <v>37593000</v>
      </c>
      <c r="K59" s="45">
        <f t="shared" si="26"/>
        <v>21448093</v>
      </c>
      <c r="L59" s="44">
        <f t="shared" si="26"/>
        <v>13566000</v>
      </c>
      <c r="M59" s="45">
        <f t="shared" si="26"/>
        <v>27435786</v>
      </c>
      <c r="N59" s="44">
        <f t="shared" si="26"/>
        <v>25607000</v>
      </c>
      <c r="O59" s="45">
        <f t="shared" si="26"/>
        <v>16190917</v>
      </c>
      <c r="P59" s="44">
        <f t="shared" si="26"/>
        <v>82645000</v>
      </c>
      <c r="Q59" s="45">
        <f t="shared" si="26"/>
        <v>72014452</v>
      </c>
      <c r="R59" s="20">
        <f t="shared" si="14"/>
        <v>88.758661359280552</v>
      </c>
      <c r="S59" s="21">
        <f t="shared" si="15"/>
        <v>-40.986137594162599</v>
      </c>
      <c r="T59" s="20">
        <f t="shared" si="16"/>
        <v>55.593674113239025</v>
      </c>
      <c r="U59" s="22">
        <f t="shared" si="17"/>
        <v>48.442712516564754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121811000</v>
      </c>
      <c r="C63" s="55">
        <f t="shared" si="30"/>
        <v>26848000</v>
      </c>
      <c r="D63" s="55">
        <f t="shared" si="30"/>
        <v>0</v>
      </c>
      <c r="E63" s="55">
        <f t="shared" si="30"/>
        <v>148659000</v>
      </c>
      <c r="F63" s="56">
        <f t="shared" si="30"/>
        <v>148659000</v>
      </c>
      <c r="G63" s="57">
        <f t="shared" si="30"/>
        <v>129217000</v>
      </c>
      <c r="H63" s="56">
        <f t="shared" si="30"/>
        <v>5879000</v>
      </c>
      <c r="I63" s="57">
        <f t="shared" si="30"/>
        <v>6939656</v>
      </c>
      <c r="J63" s="56">
        <f t="shared" si="30"/>
        <v>37593000</v>
      </c>
      <c r="K63" s="57">
        <f t="shared" si="30"/>
        <v>21448093</v>
      </c>
      <c r="L63" s="56">
        <f t="shared" si="30"/>
        <v>13566000</v>
      </c>
      <c r="M63" s="58">
        <f t="shared" si="30"/>
        <v>27435786</v>
      </c>
      <c r="N63" s="56">
        <f t="shared" si="30"/>
        <v>25607000</v>
      </c>
      <c r="O63" s="57">
        <f t="shared" si="30"/>
        <v>16190917</v>
      </c>
      <c r="P63" s="56">
        <f t="shared" si="30"/>
        <v>82645000</v>
      </c>
      <c r="Q63" s="57">
        <f t="shared" si="30"/>
        <v>72014452</v>
      </c>
      <c r="R63" s="38">
        <f t="shared" si="14"/>
        <v>88.758661359280552</v>
      </c>
      <c r="S63" s="39">
        <f t="shared" si="15"/>
        <v>-40.986137594162599</v>
      </c>
      <c r="T63" s="38">
        <f t="shared" si="16"/>
        <v>55.593674113239025</v>
      </c>
      <c r="U63" s="39">
        <f t="shared" si="17"/>
        <v>48.442712516564754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105787000</v>
      </c>
      <c r="C8" s="40">
        <f t="shared" si="0"/>
        <v>38137000</v>
      </c>
      <c r="D8" s="40">
        <f t="shared" si="0"/>
        <v>0</v>
      </c>
      <c r="E8" s="40">
        <f t="shared" si="0"/>
        <v>143924000</v>
      </c>
      <c r="F8" s="41">
        <f t="shared" si="0"/>
        <v>143924000</v>
      </c>
      <c r="G8" s="42">
        <f t="shared" si="0"/>
        <v>143924000</v>
      </c>
      <c r="H8" s="41">
        <f t="shared" si="0"/>
        <v>15907000</v>
      </c>
      <c r="I8" s="42">
        <f t="shared" si="0"/>
        <v>12598732</v>
      </c>
      <c r="J8" s="41">
        <f t="shared" si="0"/>
        <v>48722000</v>
      </c>
      <c r="K8" s="42">
        <f t="shared" si="0"/>
        <v>34232908</v>
      </c>
      <c r="L8" s="41">
        <f t="shared" si="0"/>
        <v>17316000</v>
      </c>
      <c r="M8" s="42">
        <f t="shared" si="0"/>
        <v>11546100</v>
      </c>
      <c r="N8" s="41">
        <f t="shared" si="0"/>
        <v>14430000</v>
      </c>
      <c r="O8" s="42">
        <f t="shared" si="0"/>
        <v>24398490</v>
      </c>
      <c r="P8" s="41">
        <f t="shared" si="0"/>
        <v>96375000</v>
      </c>
      <c r="Q8" s="42">
        <f t="shared" si="0"/>
        <v>82776230</v>
      </c>
      <c r="R8" s="16">
        <f>IF(($L8       =0),0,((($N8       -$L8       )/$L8       )*100))</f>
        <v>-16.666666666666664</v>
      </c>
      <c r="S8" s="17">
        <f>IF(($M8       =0),0,((($O8       -$M8       )/$M8       )*100))</f>
        <v>111.31369033699691</v>
      </c>
      <c r="T8" s="16">
        <f>IF(($E8       =0),0,(($P8       /$E8       )*100))</f>
        <v>66.962424612990191</v>
      </c>
      <c r="U8" s="18">
        <f>IF(($E8       =0),0,(($Q8       /$E8       )*100))</f>
        <v>57.513847586226063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97830000</v>
      </c>
      <c r="C9" s="43">
        <f t="shared" si="2"/>
        <v>38137000</v>
      </c>
      <c r="D9" s="43">
        <f t="shared" si="2"/>
        <v>0</v>
      </c>
      <c r="E9" s="43">
        <f t="shared" si="2"/>
        <v>135967000</v>
      </c>
      <c r="F9" s="44">
        <f t="shared" si="2"/>
        <v>135967000</v>
      </c>
      <c r="G9" s="45">
        <f t="shared" si="2"/>
        <v>135967000</v>
      </c>
      <c r="H9" s="44">
        <f t="shared" si="2"/>
        <v>12896000</v>
      </c>
      <c r="I9" s="45">
        <f t="shared" si="2"/>
        <v>12004884</v>
      </c>
      <c r="J9" s="44">
        <f t="shared" si="2"/>
        <v>45336000</v>
      </c>
      <c r="K9" s="45">
        <f t="shared" si="2"/>
        <v>32940405</v>
      </c>
      <c r="L9" s="44">
        <f t="shared" si="2"/>
        <v>16581000</v>
      </c>
      <c r="M9" s="45">
        <f t="shared" si="2"/>
        <v>10576412</v>
      </c>
      <c r="N9" s="44">
        <f t="shared" si="2"/>
        <v>14167000</v>
      </c>
      <c r="O9" s="45">
        <f t="shared" si="2"/>
        <v>14418283</v>
      </c>
      <c r="P9" s="44">
        <f t="shared" si="2"/>
        <v>88980000</v>
      </c>
      <c r="Q9" s="45">
        <f t="shared" si="2"/>
        <v>69939984</v>
      </c>
      <c r="R9" s="20">
        <f>IF(($L9       =0),0,((($N9       -$L9       )/$L9       )*100))</f>
        <v>-14.558832398528438</v>
      </c>
      <c r="S9" s="21">
        <f>IF(($M9       =0),0,((($O9       -$M9       )/$M9       )*100))</f>
        <v>36.324899219130266</v>
      </c>
      <c r="T9" s="20">
        <f>IF(($E9       =0),0,(($P9       /$E9       )*100))</f>
        <v>65.442349981980925</v>
      </c>
      <c r="U9" s="22">
        <f>IF(($E9       =0),0,(($Q9       /$E9       )*100))</f>
        <v>51.438940331109748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72517000</v>
      </c>
      <c r="C10" s="46">
        <v>-4850000</v>
      </c>
      <c r="D10" s="46"/>
      <c r="E10" s="46">
        <f t="shared" ref="E10:E41" si="4">$B10      +$C10      +$D10</f>
        <v>67667000</v>
      </c>
      <c r="F10" s="47">
        <v>67667000</v>
      </c>
      <c r="G10" s="48">
        <v>67667000</v>
      </c>
      <c r="H10" s="47">
        <v>12896000</v>
      </c>
      <c r="I10" s="48">
        <v>12004884</v>
      </c>
      <c r="J10" s="47">
        <v>33283000</v>
      </c>
      <c r="K10" s="48">
        <v>32940405</v>
      </c>
      <c r="L10" s="47">
        <v>14357000</v>
      </c>
      <c r="M10" s="48">
        <v>10576412</v>
      </c>
      <c r="N10" s="47">
        <v>7131000</v>
      </c>
      <c r="O10" s="48">
        <v>14418283</v>
      </c>
      <c r="P10" s="47">
        <f t="shared" ref="P10:P41" si="5">$H10      +$J10      +$L10      +$N10</f>
        <v>67667000</v>
      </c>
      <c r="Q10" s="48">
        <f t="shared" ref="Q10:Q41" si="6">$I10      +$K10      +$M10      +$O10</f>
        <v>69939984</v>
      </c>
      <c r="R10" s="24">
        <f t="shared" ref="R10:R41" si="7">IF(($L10      =0),0,((($N10      -$L10      )/$L10      )*100))</f>
        <v>-50.330849063174753</v>
      </c>
      <c r="S10" s="25">
        <f t="shared" ref="S10:S41" si="8">IF(($M10      =0),0,((($O10      -$M10      )/$M10      )*100))</f>
        <v>36.324899219130266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103.35907310801424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23313000</v>
      </c>
      <c r="C13" s="46">
        <v>-2000000</v>
      </c>
      <c r="D13" s="46"/>
      <c r="E13" s="46">
        <f t="shared" si="4"/>
        <v>21313000</v>
      </c>
      <c r="F13" s="47">
        <v>21313000</v>
      </c>
      <c r="G13" s="48">
        <v>21313000</v>
      </c>
      <c r="H13" s="47"/>
      <c r="I13" s="48"/>
      <c r="J13" s="47">
        <v>12053000</v>
      </c>
      <c r="K13" s="48"/>
      <c r="L13" s="47">
        <v>2224000</v>
      </c>
      <c r="M13" s="48"/>
      <c r="N13" s="47">
        <v>7036000</v>
      </c>
      <c r="O13" s="48"/>
      <c r="P13" s="47">
        <f t="shared" si="5"/>
        <v>21313000</v>
      </c>
      <c r="Q13" s="48">
        <f t="shared" si="6"/>
        <v>0</v>
      </c>
      <c r="R13" s="24">
        <f t="shared" si="7"/>
        <v>216.36690647482015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2000000</v>
      </c>
      <c r="C14" s="46">
        <v>-2000000</v>
      </c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46987000</v>
      </c>
      <c r="D20" s="46"/>
      <c r="E20" s="46">
        <f t="shared" si="4"/>
        <v>46987000</v>
      </c>
      <c r="F20" s="47">
        <v>46987000</v>
      </c>
      <c r="G20" s="48">
        <v>46987000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7957000</v>
      </c>
      <c r="C27" s="43">
        <f t="shared" si="11"/>
        <v>0</v>
      </c>
      <c r="D27" s="43">
        <f t="shared" si="11"/>
        <v>0</v>
      </c>
      <c r="E27" s="43">
        <f t="shared" si="11"/>
        <v>7957000</v>
      </c>
      <c r="F27" s="44">
        <f t="shared" si="11"/>
        <v>7957000</v>
      </c>
      <c r="G27" s="45">
        <f t="shared" si="11"/>
        <v>7957000</v>
      </c>
      <c r="H27" s="44">
        <f t="shared" si="11"/>
        <v>3011000</v>
      </c>
      <c r="I27" s="45">
        <f t="shared" si="11"/>
        <v>593848</v>
      </c>
      <c r="J27" s="44">
        <f t="shared" si="11"/>
        <v>3386000</v>
      </c>
      <c r="K27" s="45">
        <f t="shared" si="11"/>
        <v>1292503</v>
      </c>
      <c r="L27" s="44">
        <f t="shared" si="11"/>
        <v>735000</v>
      </c>
      <c r="M27" s="45">
        <f t="shared" si="11"/>
        <v>969688</v>
      </c>
      <c r="N27" s="44">
        <f t="shared" si="11"/>
        <v>263000</v>
      </c>
      <c r="O27" s="45">
        <f t="shared" si="11"/>
        <v>9980207</v>
      </c>
      <c r="P27" s="44">
        <f t="shared" si="11"/>
        <v>7395000</v>
      </c>
      <c r="Q27" s="45">
        <f t="shared" si="11"/>
        <v>12836246</v>
      </c>
      <c r="R27" s="20">
        <f t="shared" si="7"/>
        <v>-64.217687074829939</v>
      </c>
      <c r="S27" s="21">
        <f t="shared" si="8"/>
        <v>929.21836714489598</v>
      </c>
      <c r="T27" s="20">
        <f t="shared" si="9"/>
        <v>92.937036571572193</v>
      </c>
      <c r="U27" s="22">
        <f t="shared" si="10"/>
        <v>161.32017091868795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50000</v>
      </c>
      <c r="I30" s="48">
        <v>395111</v>
      </c>
      <c r="J30" s="47">
        <v>1089000</v>
      </c>
      <c r="K30" s="48">
        <v>542214</v>
      </c>
      <c r="L30" s="47">
        <v>199000</v>
      </c>
      <c r="M30" s="48">
        <v>199053</v>
      </c>
      <c r="N30" s="47">
        <v>263000</v>
      </c>
      <c r="O30" s="48">
        <v>183082</v>
      </c>
      <c r="P30" s="47">
        <f t="shared" si="5"/>
        <v>1601000</v>
      </c>
      <c r="Q30" s="48">
        <f t="shared" si="6"/>
        <v>1319460</v>
      </c>
      <c r="R30" s="24">
        <f t="shared" si="7"/>
        <v>32.1608040201005</v>
      </c>
      <c r="S30" s="25">
        <f t="shared" si="8"/>
        <v>-8.0234912309786832</v>
      </c>
      <c r="T30" s="24">
        <f t="shared" si="9"/>
        <v>97.030303030303031</v>
      </c>
      <c r="U30" s="26">
        <f t="shared" si="10"/>
        <v>79.967272727272729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1707000</v>
      </c>
      <c r="C32" s="46"/>
      <c r="D32" s="46"/>
      <c r="E32" s="46">
        <f t="shared" si="4"/>
        <v>1707000</v>
      </c>
      <c r="F32" s="47">
        <v>1707000</v>
      </c>
      <c r="G32" s="48">
        <v>1707000</v>
      </c>
      <c r="H32" s="47">
        <v>236000</v>
      </c>
      <c r="I32" s="48">
        <v>198737</v>
      </c>
      <c r="J32" s="47">
        <v>429000</v>
      </c>
      <c r="K32" s="48">
        <v>750289</v>
      </c>
      <c r="L32" s="47">
        <v>536000</v>
      </c>
      <c r="M32" s="48">
        <v>770635</v>
      </c>
      <c r="N32" s="47"/>
      <c r="O32" s="48">
        <v>31077</v>
      </c>
      <c r="P32" s="47">
        <f t="shared" si="5"/>
        <v>1201000</v>
      </c>
      <c r="Q32" s="48">
        <f t="shared" si="6"/>
        <v>1750738</v>
      </c>
      <c r="R32" s="24">
        <f t="shared" si="7"/>
        <v>-100</v>
      </c>
      <c r="S32" s="25">
        <f t="shared" si="8"/>
        <v>-95.967351599654833</v>
      </c>
      <c r="T32" s="24">
        <f t="shared" si="9"/>
        <v>70.357352079671941</v>
      </c>
      <c r="U32" s="26">
        <f t="shared" si="10"/>
        <v>102.56227299355594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4600000</v>
      </c>
      <c r="C36" s="46"/>
      <c r="D36" s="46"/>
      <c r="E36" s="46">
        <f t="shared" si="4"/>
        <v>4600000</v>
      </c>
      <c r="F36" s="47">
        <v>4600000</v>
      </c>
      <c r="G36" s="48">
        <v>4600000</v>
      </c>
      <c r="H36" s="47">
        <v>2725000</v>
      </c>
      <c r="I36" s="48"/>
      <c r="J36" s="47">
        <v>1868000</v>
      </c>
      <c r="K36" s="48"/>
      <c r="L36" s="47"/>
      <c r="M36" s="48"/>
      <c r="N36" s="47"/>
      <c r="O36" s="48">
        <v>9766048</v>
      </c>
      <c r="P36" s="47">
        <f t="shared" si="5"/>
        <v>4593000</v>
      </c>
      <c r="Q36" s="48">
        <f t="shared" si="6"/>
        <v>9766048</v>
      </c>
      <c r="R36" s="24">
        <f t="shared" si="7"/>
        <v>0</v>
      </c>
      <c r="S36" s="25">
        <f t="shared" si="8"/>
        <v>0</v>
      </c>
      <c r="T36" s="24">
        <f t="shared" si="9"/>
        <v>99.84782608695653</v>
      </c>
      <c r="U36" s="26">
        <f t="shared" si="10"/>
        <v>212.30539130434784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38998000</v>
      </c>
      <c r="C42" s="52">
        <f t="shared" si="13"/>
        <v>-1040000</v>
      </c>
      <c r="D42" s="52">
        <f t="shared" si="13"/>
        <v>0</v>
      </c>
      <c r="E42" s="52">
        <f t="shared" si="13"/>
        <v>37958000</v>
      </c>
      <c r="F42" s="53">
        <f t="shared" si="13"/>
        <v>38227000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38998000</v>
      </c>
      <c r="C43" s="43">
        <f t="shared" si="19"/>
        <v>-1040000</v>
      </c>
      <c r="D43" s="43">
        <f t="shared" si="19"/>
        <v>0</v>
      </c>
      <c r="E43" s="43">
        <f t="shared" si="19"/>
        <v>37958000</v>
      </c>
      <c r="F43" s="44">
        <f t="shared" si="19"/>
        <v>38227000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38898000</v>
      </c>
      <c r="C45" s="46">
        <v>-1050000</v>
      </c>
      <c r="D45" s="46"/>
      <c r="E45" s="46">
        <f t="shared" si="21"/>
        <v>37848000</v>
      </c>
      <c r="F45" s="47">
        <v>37848000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>
        <v>10000</v>
      </c>
      <c r="D46" s="46"/>
      <c r="E46" s="46">
        <f t="shared" si="21"/>
        <v>110000</v>
      </c>
      <c r="F46" s="47">
        <v>110000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>
        <v>269000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144785000</v>
      </c>
      <c r="C59" s="43">
        <f t="shared" si="26"/>
        <v>37097000</v>
      </c>
      <c r="D59" s="43">
        <f t="shared" si="26"/>
        <v>0</v>
      </c>
      <c r="E59" s="43">
        <f t="shared" si="26"/>
        <v>181882000</v>
      </c>
      <c r="F59" s="44">
        <f t="shared" si="26"/>
        <v>182151000</v>
      </c>
      <c r="G59" s="45">
        <f t="shared" si="26"/>
        <v>143924000</v>
      </c>
      <c r="H59" s="44">
        <f t="shared" si="26"/>
        <v>15907000</v>
      </c>
      <c r="I59" s="45">
        <f t="shared" si="26"/>
        <v>12598732</v>
      </c>
      <c r="J59" s="44">
        <f t="shared" si="26"/>
        <v>48722000</v>
      </c>
      <c r="K59" s="45">
        <f t="shared" si="26"/>
        <v>34232908</v>
      </c>
      <c r="L59" s="44">
        <f t="shared" si="26"/>
        <v>17316000</v>
      </c>
      <c r="M59" s="45">
        <f t="shared" si="26"/>
        <v>11546100</v>
      </c>
      <c r="N59" s="44">
        <f t="shared" si="26"/>
        <v>14430000</v>
      </c>
      <c r="O59" s="45">
        <f t="shared" si="26"/>
        <v>24398490</v>
      </c>
      <c r="P59" s="44">
        <f t="shared" si="26"/>
        <v>96375000</v>
      </c>
      <c r="Q59" s="45">
        <f t="shared" si="26"/>
        <v>82776230</v>
      </c>
      <c r="R59" s="20">
        <f t="shared" si="14"/>
        <v>-16.666666666666664</v>
      </c>
      <c r="S59" s="21">
        <f t="shared" si="15"/>
        <v>111.31369033699691</v>
      </c>
      <c r="T59" s="20">
        <f t="shared" si="16"/>
        <v>52.987651334381638</v>
      </c>
      <c r="U59" s="22">
        <f t="shared" si="17"/>
        <v>45.510952155793319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144785000</v>
      </c>
      <c r="C63" s="55">
        <f t="shared" si="30"/>
        <v>37097000</v>
      </c>
      <c r="D63" s="55">
        <f t="shared" si="30"/>
        <v>0</v>
      </c>
      <c r="E63" s="55">
        <f t="shared" si="30"/>
        <v>181882000</v>
      </c>
      <c r="F63" s="56">
        <f t="shared" si="30"/>
        <v>182151000</v>
      </c>
      <c r="G63" s="57">
        <f t="shared" si="30"/>
        <v>143924000</v>
      </c>
      <c r="H63" s="56">
        <f t="shared" si="30"/>
        <v>15907000</v>
      </c>
      <c r="I63" s="57">
        <f t="shared" si="30"/>
        <v>12598732</v>
      </c>
      <c r="J63" s="56">
        <f t="shared" si="30"/>
        <v>48722000</v>
      </c>
      <c r="K63" s="57">
        <f t="shared" si="30"/>
        <v>34232908</v>
      </c>
      <c r="L63" s="56">
        <f t="shared" si="30"/>
        <v>17316000</v>
      </c>
      <c r="M63" s="58">
        <f t="shared" si="30"/>
        <v>11546100</v>
      </c>
      <c r="N63" s="56">
        <f t="shared" si="30"/>
        <v>14430000</v>
      </c>
      <c r="O63" s="57">
        <f t="shared" si="30"/>
        <v>24398490</v>
      </c>
      <c r="P63" s="56">
        <f t="shared" si="30"/>
        <v>96375000</v>
      </c>
      <c r="Q63" s="57">
        <f t="shared" si="30"/>
        <v>82776230</v>
      </c>
      <c r="R63" s="38">
        <f t="shared" si="14"/>
        <v>-16.666666666666664</v>
      </c>
      <c r="S63" s="39">
        <f t="shared" si="15"/>
        <v>111.31369033699691</v>
      </c>
      <c r="T63" s="38">
        <f t="shared" si="16"/>
        <v>52.987651334381638</v>
      </c>
      <c r="U63" s="39">
        <f t="shared" si="17"/>
        <v>45.510952155793319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74970000</v>
      </c>
      <c r="C8" s="40">
        <f t="shared" si="0"/>
        <v>29856000</v>
      </c>
      <c r="D8" s="40">
        <f t="shared" si="0"/>
        <v>0</v>
      </c>
      <c r="E8" s="40">
        <f t="shared" si="0"/>
        <v>104826000</v>
      </c>
      <c r="F8" s="41">
        <f t="shared" si="0"/>
        <v>104826000</v>
      </c>
      <c r="G8" s="42">
        <f t="shared" si="0"/>
        <v>104826000</v>
      </c>
      <c r="H8" s="41">
        <f t="shared" si="0"/>
        <v>17041000</v>
      </c>
      <c r="I8" s="42">
        <f t="shared" si="0"/>
        <v>18258618</v>
      </c>
      <c r="J8" s="41">
        <f t="shared" si="0"/>
        <v>32908000</v>
      </c>
      <c r="K8" s="42">
        <f t="shared" si="0"/>
        <v>34081683</v>
      </c>
      <c r="L8" s="41">
        <f t="shared" si="0"/>
        <v>14515000</v>
      </c>
      <c r="M8" s="42">
        <f t="shared" si="0"/>
        <v>17065383</v>
      </c>
      <c r="N8" s="41">
        <f t="shared" si="0"/>
        <v>6545000</v>
      </c>
      <c r="O8" s="42">
        <f t="shared" si="0"/>
        <v>12288490</v>
      </c>
      <c r="P8" s="41">
        <f t="shared" si="0"/>
        <v>71009000</v>
      </c>
      <c r="Q8" s="42">
        <f t="shared" si="0"/>
        <v>81694174</v>
      </c>
      <c r="R8" s="16">
        <f>IF(($L8       =0),0,((($N8       -$L8       )/$L8       )*100))</f>
        <v>-54.90871512228729</v>
      </c>
      <c r="S8" s="17">
        <f>IF(($M8       =0),0,((($O8       -$M8       )/$M8       )*100))</f>
        <v>-27.991712814180612</v>
      </c>
      <c r="T8" s="16">
        <f>IF(($E8       =0),0,(($P8       /$E8       )*100))</f>
        <v>67.739873695457234</v>
      </c>
      <c r="U8" s="18">
        <f>IF(($E8       =0),0,(($Q8       /$E8       )*100))</f>
        <v>77.933121553812995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65816000</v>
      </c>
      <c r="C9" s="43">
        <f t="shared" si="2"/>
        <v>29856000</v>
      </c>
      <c r="D9" s="43">
        <f t="shared" si="2"/>
        <v>0</v>
      </c>
      <c r="E9" s="43">
        <f t="shared" si="2"/>
        <v>95672000</v>
      </c>
      <c r="F9" s="44">
        <f t="shared" si="2"/>
        <v>95672000</v>
      </c>
      <c r="G9" s="45">
        <f t="shared" si="2"/>
        <v>95672000</v>
      </c>
      <c r="H9" s="44">
        <f t="shared" si="2"/>
        <v>13702000</v>
      </c>
      <c r="I9" s="45">
        <f t="shared" si="2"/>
        <v>17284874</v>
      </c>
      <c r="J9" s="44">
        <f t="shared" si="2"/>
        <v>30192000</v>
      </c>
      <c r="K9" s="45">
        <f t="shared" si="2"/>
        <v>29456060</v>
      </c>
      <c r="L9" s="44">
        <f t="shared" si="2"/>
        <v>13595000</v>
      </c>
      <c r="M9" s="45">
        <f t="shared" si="2"/>
        <v>12963037</v>
      </c>
      <c r="N9" s="44">
        <f t="shared" si="2"/>
        <v>5114000</v>
      </c>
      <c r="O9" s="45">
        <f t="shared" si="2"/>
        <v>2604028</v>
      </c>
      <c r="P9" s="44">
        <f t="shared" si="2"/>
        <v>62603000</v>
      </c>
      <c r="Q9" s="45">
        <f t="shared" si="2"/>
        <v>62307999</v>
      </c>
      <c r="R9" s="20">
        <f>IF(($L9       =0),0,((($N9       -$L9       )/$L9       )*100))</f>
        <v>-62.383229128356007</v>
      </c>
      <c r="S9" s="21">
        <f>IF(($M9       =0),0,((($O9       -$M9       )/$M9       )*100))</f>
        <v>-79.911898731755528</v>
      </c>
      <c r="T9" s="20">
        <f>IF(($E9       =0),0,(($P9       /$E9       )*100))</f>
        <v>65.435028012375625</v>
      </c>
      <c r="U9" s="22">
        <f>IF(($E9       =0),0,(($Q9       /$E9       )*100))</f>
        <v>65.126681787774899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52455000</v>
      </c>
      <c r="C10" s="46">
        <v>-3508000</v>
      </c>
      <c r="D10" s="46"/>
      <c r="E10" s="46">
        <f t="shared" ref="E10:E41" si="4">$B10      +$C10      +$D10</f>
        <v>48947000</v>
      </c>
      <c r="F10" s="47">
        <v>48947000</v>
      </c>
      <c r="G10" s="48">
        <v>48947000</v>
      </c>
      <c r="H10" s="47">
        <v>13702000</v>
      </c>
      <c r="I10" s="48">
        <v>14239074</v>
      </c>
      <c r="J10" s="47">
        <v>23138000</v>
      </c>
      <c r="K10" s="48">
        <v>24547162</v>
      </c>
      <c r="L10" s="47">
        <v>9790000</v>
      </c>
      <c r="M10" s="48">
        <v>10058102</v>
      </c>
      <c r="N10" s="47">
        <v>2612000</v>
      </c>
      <c r="O10" s="48">
        <v>102661</v>
      </c>
      <c r="P10" s="47">
        <f t="shared" ref="P10:P41" si="5">$H10      +$J10      +$L10      +$N10</f>
        <v>49242000</v>
      </c>
      <c r="Q10" s="48">
        <f t="shared" ref="Q10:Q41" si="6">$I10      +$K10      +$M10      +$O10</f>
        <v>48946999</v>
      </c>
      <c r="R10" s="24">
        <f t="shared" ref="R10:R41" si="7">IF(($L10      =0),0,((($N10      -$L10      )/$L10      )*100))</f>
        <v>-73.319713993871289</v>
      </c>
      <c r="S10" s="25">
        <f t="shared" ref="S10:S41" si="8">IF(($M10      =0),0,((($O10      -$M10      )/$M10      )*100))</f>
        <v>-98.979320352885665</v>
      </c>
      <c r="T10" s="24">
        <f t="shared" ref="T10:T41" si="9">IF(($E10      =0),0,(($P10      /$E10      )*100))</f>
        <v>100.60269270843973</v>
      </c>
      <c r="U10" s="26">
        <f t="shared" ref="U10:U41" si="10">IF(($E10      =0),0,(($Q10      /$E10      )*100))</f>
        <v>99.999997956973871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13361000</v>
      </c>
      <c r="C13" s="46"/>
      <c r="D13" s="46"/>
      <c r="E13" s="46">
        <f t="shared" si="4"/>
        <v>13361000</v>
      </c>
      <c r="F13" s="47">
        <v>13361000</v>
      </c>
      <c r="G13" s="48">
        <v>13361000</v>
      </c>
      <c r="H13" s="47"/>
      <c r="I13" s="48">
        <v>3045800</v>
      </c>
      <c r="J13" s="47">
        <v>7054000</v>
      </c>
      <c r="K13" s="48">
        <v>4908898</v>
      </c>
      <c r="L13" s="47">
        <v>3805000</v>
      </c>
      <c r="M13" s="48">
        <v>2904935</v>
      </c>
      <c r="N13" s="47">
        <v>2502000</v>
      </c>
      <c r="O13" s="48">
        <v>2501367</v>
      </c>
      <c r="P13" s="47">
        <f t="shared" si="5"/>
        <v>13361000</v>
      </c>
      <c r="Q13" s="48">
        <f t="shared" si="6"/>
        <v>13361000</v>
      </c>
      <c r="R13" s="24">
        <f t="shared" si="7"/>
        <v>-34.244415243101187</v>
      </c>
      <c r="S13" s="25">
        <f t="shared" si="8"/>
        <v>-13.892496734006096</v>
      </c>
      <c r="T13" s="24">
        <f t="shared" si="9"/>
        <v>100</v>
      </c>
      <c r="U13" s="26">
        <f t="shared" si="10"/>
        <v>100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33364000</v>
      </c>
      <c r="D20" s="46"/>
      <c r="E20" s="46">
        <f t="shared" si="4"/>
        <v>33364000</v>
      </c>
      <c r="F20" s="47">
        <v>33364000</v>
      </c>
      <c r="G20" s="48">
        <v>33364000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9154000</v>
      </c>
      <c r="C27" s="43">
        <f t="shared" si="11"/>
        <v>0</v>
      </c>
      <c r="D27" s="43">
        <f t="shared" si="11"/>
        <v>0</v>
      </c>
      <c r="E27" s="43">
        <f t="shared" si="11"/>
        <v>9154000</v>
      </c>
      <c r="F27" s="44">
        <f t="shared" si="11"/>
        <v>9154000</v>
      </c>
      <c r="G27" s="45">
        <f t="shared" si="11"/>
        <v>9154000</v>
      </c>
      <c r="H27" s="44">
        <f t="shared" si="11"/>
        <v>3339000</v>
      </c>
      <c r="I27" s="45">
        <f t="shared" si="11"/>
        <v>973744</v>
      </c>
      <c r="J27" s="44">
        <f t="shared" si="11"/>
        <v>2716000</v>
      </c>
      <c r="K27" s="45">
        <f t="shared" si="11"/>
        <v>4625623</v>
      </c>
      <c r="L27" s="44">
        <f t="shared" si="11"/>
        <v>920000</v>
      </c>
      <c r="M27" s="45">
        <f t="shared" si="11"/>
        <v>4102346</v>
      </c>
      <c r="N27" s="44">
        <f t="shared" si="11"/>
        <v>1431000</v>
      </c>
      <c r="O27" s="45">
        <f t="shared" si="11"/>
        <v>9684462</v>
      </c>
      <c r="P27" s="44">
        <f t="shared" si="11"/>
        <v>8406000</v>
      </c>
      <c r="Q27" s="45">
        <f t="shared" si="11"/>
        <v>19386175</v>
      </c>
      <c r="R27" s="20">
        <f t="shared" si="7"/>
        <v>55.543478260869563</v>
      </c>
      <c r="S27" s="21">
        <f t="shared" si="8"/>
        <v>136.07131139109183</v>
      </c>
      <c r="T27" s="20">
        <f t="shared" si="9"/>
        <v>91.828708761197291</v>
      </c>
      <c r="U27" s="22">
        <f t="shared" si="10"/>
        <v>211.77818440026221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271000</v>
      </c>
      <c r="I30" s="48">
        <v>322774</v>
      </c>
      <c r="J30" s="47">
        <v>513000</v>
      </c>
      <c r="K30" s="48">
        <v>460195</v>
      </c>
      <c r="L30" s="47">
        <v>290000</v>
      </c>
      <c r="M30" s="48">
        <v>289893</v>
      </c>
      <c r="N30" s="47">
        <v>1123000</v>
      </c>
      <c r="O30" s="48">
        <v>1227138</v>
      </c>
      <c r="P30" s="47">
        <f t="shared" si="5"/>
        <v>2197000</v>
      </c>
      <c r="Q30" s="48">
        <f t="shared" si="6"/>
        <v>2300000</v>
      </c>
      <c r="R30" s="24">
        <f t="shared" si="7"/>
        <v>287.24137931034483</v>
      </c>
      <c r="S30" s="25">
        <f t="shared" si="8"/>
        <v>323.30722025023022</v>
      </c>
      <c r="T30" s="24">
        <f t="shared" si="9"/>
        <v>95.521739130434781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1754000</v>
      </c>
      <c r="C32" s="46"/>
      <c r="D32" s="46"/>
      <c r="E32" s="46">
        <f t="shared" si="4"/>
        <v>1754000</v>
      </c>
      <c r="F32" s="47">
        <v>1754000</v>
      </c>
      <c r="G32" s="48">
        <v>1754000</v>
      </c>
      <c r="H32" s="47">
        <v>361000</v>
      </c>
      <c r="I32" s="48">
        <v>650970</v>
      </c>
      <c r="J32" s="47"/>
      <c r="K32" s="48">
        <v>643591</v>
      </c>
      <c r="L32" s="47">
        <v>440000</v>
      </c>
      <c r="M32" s="48">
        <v>459438</v>
      </c>
      <c r="N32" s="47">
        <v>308000</v>
      </c>
      <c r="O32" s="48"/>
      <c r="P32" s="47">
        <f t="shared" si="5"/>
        <v>1109000</v>
      </c>
      <c r="Q32" s="48">
        <f t="shared" si="6"/>
        <v>1753999</v>
      </c>
      <c r="R32" s="24">
        <f t="shared" si="7"/>
        <v>-30</v>
      </c>
      <c r="S32" s="25">
        <f t="shared" si="8"/>
        <v>-100</v>
      </c>
      <c r="T32" s="24">
        <f t="shared" si="9"/>
        <v>63.226909920182436</v>
      </c>
      <c r="U32" s="26">
        <f t="shared" si="10"/>
        <v>99.999942987457231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5100000</v>
      </c>
      <c r="C36" s="46"/>
      <c r="D36" s="46"/>
      <c r="E36" s="46">
        <f t="shared" si="4"/>
        <v>5100000</v>
      </c>
      <c r="F36" s="47">
        <v>5100000</v>
      </c>
      <c r="G36" s="48">
        <v>5100000</v>
      </c>
      <c r="H36" s="47">
        <v>2707000</v>
      </c>
      <c r="I36" s="48"/>
      <c r="J36" s="47">
        <v>2203000</v>
      </c>
      <c r="K36" s="48">
        <v>3521837</v>
      </c>
      <c r="L36" s="47">
        <v>190000</v>
      </c>
      <c r="M36" s="48">
        <v>3353015</v>
      </c>
      <c r="N36" s="47"/>
      <c r="O36" s="48">
        <v>8457324</v>
      </c>
      <c r="P36" s="47">
        <f t="shared" si="5"/>
        <v>5100000</v>
      </c>
      <c r="Q36" s="48">
        <f t="shared" si="6"/>
        <v>15332176</v>
      </c>
      <c r="R36" s="24">
        <f t="shared" si="7"/>
        <v>-100</v>
      </c>
      <c r="S36" s="25">
        <f t="shared" si="8"/>
        <v>152.23042545291327</v>
      </c>
      <c r="T36" s="24">
        <f t="shared" si="9"/>
        <v>100</v>
      </c>
      <c r="U36" s="26">
        <f t="shared" si="10"/>
        <v>300.63090196078434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13203000</v>
      </c>
      <c r="C42" s="52">
        <f t="shared" si="13"/>
        <v>6435000</v>
      </c>
      <c r="D42" s="52">
        <f t="shared" si="13"/>
        <v>0</v>
      </c>
      <c r="E42" s="52">
        <f t="shared" si="13"/>
        <v>19638000</v>
      </c>
      <c r="F42" s="53">
        <f t="shared" si="13"/>
        <v>19369000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13203000</v>
      </c>
      <c r="C43" s="43">
        <f t="shared" si="19"/>
        <v>6435000</v>
      </c>
      <c r="D43" s="43">
        <f t="shared" si="19"/>
        <v>0</v>
      </c>
      <c r="E43" s="43">
        <f t="shared" si="19"/>
        <v>19638000</v>
      </c>
      <c r="F43" s="44">
        <f t="shared" si="19"/>
        <v>19369000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13203000</v>
      </c>
      <c r="C45" s="46">
        <v>6166000</v>
      </c>
      <c r="D45" s="46"/>
      <c r="E45" s="46">
        <f t="shared" si="21"/>
        <v>19369000</v>
      </c>
      <c r="F45" s="47">
        <v>19369000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269000</v>
      </c>
      <c r="D52" s="46"/>
      <c r="E52" s="46">
        <f t="shared" si="21"/>
        <v>269000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88173000</v>
      </c>
      <c r="C59" s="43">
        <f t="shared" si="26"/>
        <v>36291000</v>
      </c>
      <c r="D59" s="43">
        <f t="shared" si="26"/>
        <v>0</v>
      </c>
      <c r="E59" s="43">
        <f t="shared" si="26"/>
        <v>124464000</v>
      </c>
      <c r="F59" s="44">
        <f t="shared" si="26"/>
        <v>124195000</v>
      </c>
      <c r="G59" s="45">
        <f t="shared" si="26"/>
        <v>104826000</v>
      </c>
      <c r="H59" s="44">
        <f t="shared" si="26"/>
        <v>17041000</v>
      </c>
      <c r="I59" s="45">
        <f t="shared" si="26"/>
        <v>18258618</v>
      </c>
      <c r="J59" s="44">
        <f t="shared" si="26"/>
        <v>32908000</v>
      </c>
      <c r="K59" s="45">
        <f t="shared" si="26"/>
        <v>34081683</v>
      </c>
      <c r="L59" s="44">
        <f t="shared" si="26"/>
        <v>14515000</v>
      </c>
      <c r="M59" s="45">
        <f t="shared" si="26"/>
        <v>17065383</v>
      </c>
      <c r="N59" s="44">
        <f t="shared" si="26"/>
        <v>6545000</v>
      </c>
      <c r="O59" s="45">
        <f t="shared" si="26"/>
        <v>12288490</v>
      </c>
      <c r="P59" s="44">
        <f t="shared" si="26"/>
        <v>71009000</v>
      </c>
      <c r="Q59" s="45">
        <f t="shared" si="26"/>
        <v>81694174</v>
      </c>
      <c r="R59" s="20">
        <f t="shared" si="14"/>
        <v>-54.90871512228729</v>
      </c>
      <c r="S59" s="21">
        <f t="shared" si="15"/>
        <v>-27.991712814180612</v>
      </c>
      <c r="T59" s="20">
        <f t="shared" si="16"/>
        <v>57.0518382825556</v>
      </c>
      <c r="U59" s="22">
        <f t="shared" si="17"/>
        <v>65.636789754467145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88173000</v>
      </c>
      <c r="C63" s="55">
        <f t="shared" si="30"/>
        <v>36291000</v>
      </c>
      <c r="D63" s="55">
        <f t="shared" si="30"/>
        <v>0</v>
      </c>
      <c r="E63" s="55">
        <f t="shared" si="30"/>
        <v>124464000</v>
      </c>
      <c r="F63" s="56">
        <f t="shared" si="30"/>
        <v>124195000</v>
      </c>
      <c r="G63" s="57">
        <f t="shared" si="30"/>
        <v>104826000</v>
      </c>
      <c r="H63" s="56">
        <f t="shared" si="30"/>
        <v>17041000</v>
      </c>
      <c r="I63" s="57">
        <f t="shared" si="30"/>
        <v>18258618</v>
      </c>
      <c r="J63" s="56">
        <f t="shared" si="30"/>
        <v>32908000</v>
      </c>
      <c r="K63" s="57">
        <f t="shared" si="30"/>
        <v>34081683</v>
      </c>
      <c r="L63" s="56">
        <f t="shared" si="30"/>
        <v>14515000</v>
      </c>
      <c r="M63" s="58">
        <f t="shared" si="30"/>
        <v>17065383</v>
      </c>
      <c r="N63" s="56">
        <f t="shared" si="30"/>
        <v>6545000</v>
      </c>
      <c r="O63" s="57">
        <f t="shared" si="30"/>
        <v>12288490</v>
      </c>
      <c r="P63" s="56">
        <f t="shared" si="30"/>
        <v>71009000</v>
      </c>
      <c r="Q63" s="57">
        <f t="shared" si="30"/>
        <v>81694174</v>
      </c>
      <c r="R63" s="38">
        <f t="shared" si="14"/>
        <v>-54.90871512228729</v>
      </c>
      <c r="S63" s="39">
        <f t="shared" si="15"/>
        <v>-27.991712814180612</v>
      </c>
      <c r="T63" s="38">
        <f t="shared" si="16"/>
        <v>57.0518382825556</v>
      </c>
      <c r="U63" s="39">
        <f t="shared" si="17"/>
        <v>65.636789754467145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125217000</v>
      </c>
      <c r="C8" s="40">
        <f t="shared" si="0"/>
        <v>29991000</v>
      </c>
      <c r="D8" s="40">
        <f t="shared" si="0"/>
        <v>0</v>
      </c>
      <c r="E8" s="40">
        <f t="shared" si="0"/>
        <v>155208000</v>
      </c>
      <c r="F8" s="41">
        <f t="shared" si="0"/>
        <v>155208000</v>
      </c>
      <c r="G8" s="42">
        <f t="shared" si="0"/>
        <v>155208000</v>
      </c>
      <c r="H8" s="41">
        <f t="shared" si="0"/>
        <v>27839000</v>
      </c>
      <c r="I8" s="42">
        <f t="shared" si="0"/>
        <v>32019334</v>
      </c>
      <c r="J8" s="41">
        <f t="shared" si="0"/>
        <v>40883000</v>
      </c>
      <c r="K8" s="42">
        <f t="shared" si="0"/>
        <v>34952156</v>
      </c>
      <c r="L8" s="41">
        <f t="shared" si="0"/>
        <v>25888000</v>
      </c>
      <c r="M8" s="42">
        <f t="shared" si="0"/>
        <v>20578557</v>
      </c>
      <c r="N8" s="41">
        <f t="shared" si="0"/>
        <v>15759000</v>
      </c>
      <c r="O8" s="42">
        <f t="shared" si="0"/>
        <v>25326900</v>
      </c>
      <c r="P8" s="41">
        <f t="shared" si="0"/>
        <v>110369000</v>
      </c>
      <c r="Q8" s="42">
        <f t="shared" si="0"/>
        <v>112876947</v>
      </c>
      <c r="R8" s="16">
        <f>IF(($L8       =0),0,((($N8       -$L8       )/$L8       )*100))</f>
        <v>-39.126236093943142</v>
      </c>
      <c r="S8" s="17">
        <f>IF(($M8       =0),0,((($O8       -$M8       )/$M8       )*100))</f>
        <v>23.074227216223179</v>
      </c>
      <c r="T8" s="16">
        <f>IF(($E8       =0),0,(($P8       /$E8       )*100))</f>
        <v>71.110380908200611</v>
      </c>
      <c r="U8" s="18">
        <f>IF(($E8       =0),0,(($Q8       /$E8       )*100))</f>
        <v>72.726242848306782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103269000</v>
      </c>
      <c r="C9" s="43">
        <f t="shared" si="2"/>
        <v>33308000</v>
      </c>
      <c r="D9" s="43">
        <f t="shared" si="2"/>
        <v>0</v>
      </c>
      <c r="E9" s="43">
        <f t="shared" si="2"/>
        <v>136577000</v>
      </c>
      <c r="F9" s="44">
        <f t="shared" si="2"/>
        <v>136577000</v>
      </c>
      <c r="G9" s="45">
        <f t="shared" si="2"/>
        <v>136577000</v>
      </c>
      <c r="H9" s="44">
        <f t="shared" si="2"/>
        <v>24623000</v>
      </c>
      <c r="I9" s="45">
        <f t="shared" si="2"/>
        <v>28279094</v>
      </c>
      <c r="J9" s="44">
        <f t="shared" si="2"/>
        <v>35375000</v>
      </c>
      <c r="K9" s="45">
        <f t="shared" si="2"/>
        <v>30550612</v>
      </c>
      <c r="L9" s="44">
        <f t="shared" si="2"/>
        <v>23018000</v>
      </c>
      <c r="M9" s="45">
        <f t="shared" si="2"/>
        <v>17066140</v>
      </c>
      <c r="N9" s="44">
        <f t="shared" si="2"/>
        <v>13346000</v>
      </c>
      <c r="O9" s="45">
        <f t="shared" si="2"/>
        <v>20147231</v>
      </c>
      <c r="P9" s="44">
        <f t="shared" si="2"/>
        <v>96362000</v>
      </c>
      <c r="Q9" s="45">
        <f t="shared" si="2"/>
        <v>96043077</v>
      </c>
      <c r="R9" s="20">
        <f>IF(($L9       =0),0,((($N9       -$L9       )/$L9       )*100))</f>
        <v>-42.019289251889823</v>
      </c>
      <c r="S9" s="21">
        <f>IF(($M9       =0),0,((($O9       -$M9       )/$M9       )*100))</f>
        <v>18.053824707871843</v>
      </c>
      <c r="T9" s="20">
        <f>IF(($E9       =0),0,(($P9       /$E9       )*100))</f>
        <v>70.555071498129266</v>
      </c>
      <c r="U9" s="22">
        <f>IF(($E9       =0),0,(($Q9       /$E9       )*100))</f>
        <v>70.321559999121376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103269000</v>
      </c>
      <c r="C10" s="46">
        <v>-6907000</v>
      </c>
      <c r="D10" s="46"/>
      <c r="E10" s="46">
        <f t="shared" ref="E10:E41" si="4">$B10      +$C10      +$D10</f>
        <v>96362000</v>
      </c>
      <c r="F10" s="47">
        <v>96362000</v>
      </c>
      <c r="G10" s="48">
        <v>96362000</v>
      </c>
      <c r="H10" s="47">
        <v>24623000</v>
      </c>
      <c r="I10" s="48">
        <v>28279094</v>
      </c>
      <c r="J10" s="47">
        <v>35375000</v>
      </c>
      <c r="K10" s="48">
        <v>30550612</v>
      </c>
      <c r="L10" s="47">
        <v>23018000</v>
      </c>
      <c r="M10" s="48">
        <v>17066140</v>
      </c>
      <c r="N10" s="47">
        <v>13346000</v>
      </c>
      <c r="O10" s="48">
        <v>20147231</v>
      </c>
      <c r="P10" s="47">
        <f t="shared" ref="P10:P41" si="5">$H10      +$J10      +$L10      +$N10</f>
        <v>96362000</v>
      </c>
      <c r="Q10" s="48">
        <f t="shared" ref="Q10:Q41" si="6">$I10      +$K10      +$M10      +$O10</f>
        <v>96043077</v>
      </c>
      <c r="R10" s="24">
        <f t="shared" ref="R10:R41" si="7">IF(($L10      =0),0,((($N10      -$L10      )/$L10      )*100))</f>
        <v>-42.019289251889823</v>
      </c>
      <c r="S10" s="25">
        <f t="shared" ref="S10:S41" si="8">IF(($M10      =0),0,((($O10      -$M10      )/$M10      )*100))</f>
        <v>18.053824707871843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99.669036549677259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40215000</v>
      </c>
      <c r="D20" s="46"/>
      <c r="E20" s="46">
        <f t="shared" si="4"/>
        <v>40215000</v>
      </c>
      <c r="F20" s="47">
        <v>40215000</v>
      </c>
      <c r="G20" s="48">
        <v>40215000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21948000</v>
      </c>
      <c r="C27" s="43">
        <f t="shared" si="11"/>
        <v>-3317000</v>
      </c>
      <c r="D27" s="43">
        <f t="shared" si="11"/>
        <v>0</v>
      </c>
      <c r="E27" s="43">
        <f t="shared" si="11"/>
        <v>18631000</v>
      </c>
      <c r="F27" s="44">
        <f t="shared" si="11"/>
        <v>18631000</v>
      </c>
      <c r="G27" s="45">
        <f t="shared" si="11"/>
        <v>18631000</v>
      </c>
      <c r="H27" s="44">
        <f t="shared" si="11"/>
        <v>3216000</v>
      </c>
      <c r="I27" s="45">
        <f t="shared" si="11"/>
        <v>3740240</v>
      </c>
      <c r="J27" s="44">
        <f t="shared" si="11"/>
        <v>5508000</v>
      </c>
      <c r="K27" s="45">
        <f t="shared" si="11"/>
        <v>4401544</v>
      </c>
      <c r="L27" s="44">
        <f t="shared" si="11"/>
        <v>2870000</v>
      </c>
      <c r="M27" s="45">
        <f t="shared" si="11"/>
        <v>3512417</v>
      </c>
      <c r="N27" s="44">
        <f t="shared" si="11"/>
        <v>2413000</v>
      </c>
      <c r="O27" s="45">
        <f t="shared" si="11"/>
        <v>5179669</v>
      </c>
      <c r="P27" s="44">
        <f t="shared" si="11"/>
        <v>14007000</v>
      </c>
      <c r="Q27" s="45">
        <f t="shared" si="11"/>
        <v>16833870</v>
      </c>
      <c r="R27" s="20">
        <f t="shared" si="7"/>
        <v>-15.92334494773519</v>
      </c>
      <c r="S27" s="21">
        <f t="shared" si="8"/>
        <v>47.467370759223634</v>
      </c>
      <c r="T27" s="20">
        <f t="shared" si="9"/>
        <v>75.181149696741983</v>
      </c>
      <c r="U27" s="22">
        <f t="shared" si="10"/>
        <v>90.354087273898344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224000</v>
      </c>
      <c r="I30" s="48">
        <v>706078</v>
      </c>
      <c r="J30" s="47">
        <v>693000</v>
      </c>
      <c r="K30" s="48">
        <v>312558</v>
      </c>
      <c r="L30" s="47">
        <v>335000</v>
      </c>
      <c r="M30" s="48">
        <v>266500</v>
      </c>
      <c r="N30" s="47">
        <v>1110000</v>
      </c>
      <c r="O30" s="48">
        <v>1531892</v>
      </c>
      <c r="P30" s="47">
        <f t="shared" si="5"/>
        <v>2362000</v>
      </c>
      <c r="Q30" s="48">
        <f t="shared" si="6"/>
        <v>2817028</v>
      </c>
      <c r="R30" s="24">
        <f t="shared" si="7"/>
        <v>231.34328358208953</v>
      </c>
      <c r="S30" s="25">
        <f t="shared" si="8"/>
        <v>474.81876172607878</v>
      </c>
      <c r="T30" s="24">
        <f t="shared" si="9"/>
        <v>82.877192982456137</v>
      </c>
      <c r="U30" s="26">
        <f t="shared" si="10"/>
        <v>98.843087719298254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4238000</v>
      </c>
      <c r="C32" s="46">
        <v>-237000</v>
      </c>
      <c r="D32" s="46"/>
      <c r="E32" s="46">
        <f t="shared" si="4"/>
        <v>4001000</v>
      </c>
      <c r="F32" s="47">
        <v>4001000</v>
      </c>
      <c r="G32" s="48">
        <v>4001000</v>
      </c>
      <c r="H32" s="47">
        <v>1059000</v>
      </c>
      <c r="I32" s="48">
        <v>1874927</v>
      </c>
      <c r="J32" s="47">
        <v>1496000</v>
      </c>
      <c r="K32" s="48">
        <v>2250683</v>
      </c>
      <c r="L32" s="47">
        <v>1418000</v>
      </c>
      <c r="M32" s="48">
        <v>2126768</v>
      </c>
      <c r="N32" s="47"/>
      <c r="O32" s="48">
        <v>1953250</v>
      </c>
      <c r="P32" s="47">
        <f t="shared" si="5"/>
        <v>3973000</v>
      </c>
      <c r="Q32" s="48">
        <f t="shared" si="6"/>
        <v>8205628</v>
      </c>
      <c r="R32" s="24">
        <f t="shared" si="7"/>
        <v>-100</v>
      </c>
      <c r="S32" s="25">
        <f t="shared" si="8"/>
        <v>-8.1587648488222495</v>
      </c>
      <c r="T32" s="24">
        <f t="shared" si="9"/>
        <v>99.300174956260932</v>
      </c>
      <c r="U32" s="26">
        <f t="shared" si="10"/>
        <v>205.08942764308924</v>
      </c>
      <c r="V32" s="47"/>
      <c r="W32" s="48"/>
    </row>
    <row r="33" spans="1:23" x14ac:dyDescent="0.2">
      <c r="A33" s="23" t="s">
        <v>60</v>
      </c>
      <c r="B33" s="46">
        <v>5500000</v>
      </c>
      <c r="C33" s="46">
        <v>-80000</v>
      </c>
      <c r="D33" s="46"/>
      <c r="E33" s="46">
        <f t="shared" si="4"/>
        <v>5420000</v>
      </c>
      <c r="F33" s="47">
        <v>5420000</v>
      </c>
      <c r="G33" s="48">
        <v>5420000</v>
      </c>
      <c r="H33" s="47">
        <v>1933000</v>
      </c>
      <c r="I33" s="48">
        <v>1159235</v>
      </c>
      <c r="J33" s="47">
        <v>1067000</v>
      </c>
      <c r="K33" s="48">
        <v>1838303</v>
      </c>
      <c r="L33" s="47">
        <v>1117000</v>
      </c>
      <c r="M33" s="48">
        <v>1119149</v>
      </c>
      <c r="N33" s="47">
        <v>1303000</v>
      </c>
      <c r="O33" s="48">
        <v>1694527</v>
      </c>
      <c r="P33" s="47">
        <f t="shared" si="5"/>
        <v>5420000</v>
      </c>
      <c r="Q33" s="48">
        <f t="shared" si="6"/>
        <v>5811214</v>
      </c>
      <c r="R33" s="24">
        <f t="shared" si="7"/>
        <v>16.651745747538051</v>
      </c>
      <c r="S33" s="25">
        <f t="shared" si="8"/>
        <v>51.412099729347929</v>
      </c>
      <c r="T33" s="24">
        <f t="shared" si="9"/>
        <v>100</v>
      </c>
      <c r="U33" s="26">
        <f t="shared" si="10"/>
        <v>107.2179704797048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>
        <v>-3000000</v>
      </c>
      <c r="D35" s="46"/>
      <c r="E35" s="46">
        <f t="shared" si="4"/>
        <v>1000000</v>
      </c>
      <c r="F35" s="47">
        <v>1000000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5360000</v>
      </c>
      <c r="C36" s="46"/>
      <c r="D36" s="46"/>
      <c r="E36" s="46">
        <f t="shared" si="4"/>
        <v>5360000</v>
      </c>
      <c r="F36" s="47">
        <v>5360000</v>
      </c>
      <c r="G36" s="48">
        <v>5360000</v>
      </c>
      <c r="H36" s="47"/>
      <c r="I36" s="48"/>
      <c r="J36" s="47">
        <v>2252000</v>
      </c>
      <c r="K36" s="48"/>
      <c r="L36" s="47"/>
      <c r="M36" s="48"/>
      <c r="N36" s="47"/>
      <c r="O36" s="48"/>
      <c r="P36" s="47">
        <f t="shared" si="5"/>
        <v>2252000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42.014925373134325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67797000</v>
      </c>
      <c r="C42" s="52">
        <f t="shared" si="13"/>
        <v>-15291000</v>
      </c>
      <c r="D42" s="52">
        <f t="shared" si="13"/>
        <v>0</v>
      </c>
      <c r="E42" s="52">
        <f t="shared" si="13"/>
        <v>52506000</v>
      </c>
      <c r="F42" s="53">
        <f t="shared" si="13"/>
        <v>52506000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67797000</v>
      </c>
      <c r="C43" s="43">
        <f t="shared" si="19"/>
        <v>-15291000</v>
      </c>
      <c r="D43" s="43">
        <f t="shared" si="19"/>
        <v>0</v>
      </c>
      <c r="E43" s="43">
        <f t="shared" si="19"/>
        <v>52506000</v>
      </c>
      <c r="F43" s="44">
        <f t="shared" si="19"/>
        <v>52506000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66797000</v>
      </c>
      <c r="C45" s="46">
        <v>-14291000</v>
      </c>
      <c r="D45" s="46"/>
      <c r="E45" s="46">
        <f t="shared" si="21"/>
        <v>52506000</v>
      </c>
      <c r="F45" s="47">
        <v>52506000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>
        <v>-1000000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193014000</v>
      </c>
      <c r="C59" s="43">
        <f t="shared" si="26"/>
        <v>14700000</v>
      </c>
      <c r="D59" s="43">
        <f t="shared" si="26"/>
        <v>0</v>
      </c>
      <c r="E59" s="43">
        <f t="shared" si="26"/>
        <v>207714000</v>
      </c>
      <c r="F59" s="44">
        <f t="shared" si="26"/>
        <v>207714000</v>
      </c>
      <c r="G59" s="45">
        <f t="shared" si="26"/>
        <v>155208000</v>
      </c>
      <c r="H59" s="44">
        <f t="shared" si="26"/>
        <v>27839000</v>
      </c>
      <c r="I59" s="45">
        <f t="shared" si="26"/>
        <v>32019334</v>
      </c>
      <c r="J59" s="44">
        <f t="shared" si="26"/>
        <v>40883000</v>
      </c>
      <c r="K59" s="45">
        <f t="shared" si="26"/>
        <v>34952156</v>
      </c>
      <c r="L59" s="44">
        <f t="shared" si="26"/>
        <v>25888000</v>
      </c>
      <c r="M59" s="45">
        <f t="shared" si="26"/>
        <v>20578557</v>
      </c>
      <c r="N59" s="44">
        <f t="shared" si="26"/>
        <v>15759000</v>
      </c>
      <c r="O59" s="45">
        <f t="shared" si="26"/>
        <v>25326900</v>
      </c>
      <c r="P59" s="44">
        <f t="shared" si="26"/>
        <v>110369000</v>
      </c>
      <c r="Q59" s="45">
        <f t="shared" si="26"/>
        <v>112876947</v>
      </c>
      <c r="R59" s="20">
        <f t="shared" si="14"/>
        <v>-39.126236093943142</v>
      </c>
      <c r="S59" s="21">
        <f t="shared" si="15"/>
        <v>23.074227216223179</v>
      </c>
      <c r="T59" s="20">
        <f t="shared" si="16"/>
        <v>53.135079965722099</v>
      </c>
      <c r="U59" s="22">
        <f t="shared" si="17"/>
        <v>54.342483896126403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193014000</v>
      </c>
      <c r="C63" s="55">
        <f t="shared" si="30"/>
        <v>14700000</v>
      </c>
      <c r="D63" s="55">
        <f t="shared" si="30"/>
        <v>0</v>
      </c>
      <c r="E63" s="55">
        <f t="shared" si="30"/>
        <v>207714000</v>
      </c>
      <c r="F63" s="56">
        <f t="shared" si="30"/>
        <v>207714000</v>
      </c>
      <c r="G63" s="57">
        <f t="shared" si="30"/>
        <v>155208000</v>
      </c>
      <c r="H63" s="56">
        <f t="shared" si="30"/>
        <v>27839000</v>
      </c>
      <c r="I63" s="57">
        <f t="shared" si="30"/>
        <v>32019334</v>
      </c>
      <c r="J63" s="56">
        <f t="shared" si="30"/>
        <v>40883000</v>
      </c>
      <c r="K63" s="57">
        <f t="shared" si="30"/>
        <v>34952156</v>
      </c>
      <c r="L63" s="56">
        <f t="shared" si="30"/>
        <v>25888000</v>
      </c>
      <c r="M63" s="58">
        <f t="shared" si="30"/>
        <v>20578557</v>
      </c>
      <c r="N63" s="56">
        <f t="shared" si="30"/>
        <v>15759000</v>
      </c>
      <c r="O63" s="57">
        <f t="shared" si="30"/>
        <v>25326900</v>
      </c>
      <c r="P63" s="56">
        <f t="shared" si="30"/>
        <v>110369000</v>
      </c>
      <c r="Q63" s="57">
        <f t="shared" si="30"/>
        <v>112876947</v>
      </c>
      <c r="R63" s="38">
        <f t="shared" si="14"/>
        <v>-39.126236093943142</v>
      </c>
      <c r="S63" s="39">
        <f t="shared" si="15"/>
        <v>23.074227216223179</v>
      </c>
      <c r="T63" s="38">
        <f t="shared" si="16"/>
        <v>53.135079965722099</v>
      </c>
      <c r="U63" s="39">
        <f t="shared" si="17"/>
        <v>54.342483896126403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106331000</v>
      </c>
      <c r="C8" s="40">
        <f t="shared" si="0"/>
        <v>29893000</v>
      </c>
      <c r="D8" s="40">
        <f t="shared" si="0"/>
        <v>0</v>
      </c>
      <c r="E8" s="40">
        <f t="shared" si="0"/>
        <v>136224000</v>
      </c>
      <c r="F8" s="41">
        <f t="shared" si="0"/>
        <v>136224000</v>
      </c>
      <c r="G8" s="42">
        <f t="shared" si="0"/>
        <v>136224000</v>
      </c>
      <c r="H8" s="41">
        <f t="shared" si="0"/>
        <v>21143000</v>
      </c>
      <c r="I8" s="42">
        <f t="shared" si="0"/>
        <v>22369869</v>
      </c>
      <c r="J8" s="41">
        <f t="shared" si="0"/>
        <v>43123000</v>
      </c>
      <c r="K8" s="42">
        <f t="shared" si="0"/>
        <v>39029708</v>
      </c>
      <c r="L8" s="41">
        <f t="shared" si="0"/>
        <v>23397000</v>
      </c>
      <c r="M8" s="42">
        <f t="shared" si="0"/>
        <v>22227313</v>
      </c>
      <c r="N8" s="41">
        <f t="shared" si="0"/>
        <v>15626000</v>
      </c>
      <c r="O8" s="42">
        <f t="shared" si="0"/>
        <v>34908131</v>
      </c>
      <c r="P8" s="41">
        <f t="shared" si="0"/>
        <v>103289000</v>
      </c>
      <c r="Q8" s="42">
        <f t="shared" si="0"/>
        <v>118535021</v>
      </c>
      <c r="R8" s="16">
        <f>IF(($L8       =0),0,((($N8       -$L8       )/$L8       )*100))</f>
        <v>-33.213659870923621</v>
      </c>
      <c r="S8" s="17">
        <f>IF(($M8       =0),0,((($O8       -$M8       )/$M8       )*100))</f>
        <v>57.05061156065063</v>
      </c>
      <c r="T8" s="16">
        <f>IF(($E8       =0),0,(($P8       /$E8       )*100))</f>
        <v>75.822909325816298</v>
      </c>
      <c r="U8" s="18">
        <f>IF(($E8       =0),0,(($Q8       /$E8       )*100))</f>
        <v>87.014785206718344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98406000</v>
      </c>
      <c r="C9" s="43">
        <f t="shared" si="2"/>
        <v>29893000</v>
      </c>
      <c r="D9" s="43">
        <f t="shared" si="2"/>
        <v>0</v>
      </c>
      <c r="E9" s="43">
        <f t="shared" si="2"/>
        <v>128299000</v>
      </c>
      <c r="F9" s="44">
        <f t="shared" si="2"/>
        <v>128299000</v>
      </c>
      <c r="G9" s="45">
        <f t="shared" si="2"/>
        <v>128299000</v>
      </c>
      <c r="H9" s="44">
        <f t="shared" si="2"/>
        <v>19418000</v>
      </c>
      <c r="I9" s="45">
        <f t="shared" si="2"/>
        <v>21756099</v>
      </c>
      <c r="J9" s="44">
        <f t="shared" si="2"/>
        <v>39422000</v>
      </c>
      <c r="K9" s="45">
        <f t="shared" si="2"/>
        <v>34414610</v>
      </c>
      <c r="L9" s="44">
        <f t="shared" si="2"/>
        <v>21741000</v>
      </c>
      <c r="M9" s="45">
        <f t="shared" si="2"/>
        <v>20217527</v>
      </c>
      <c r="N9" s="44">
        <f t="shared" si="2"/>
        <v>15012000</v>
      </c>
      <c r="O9" s="45">
        <f t="shared" si="2"/>
        <v>19588565</v>
      </c>
      <c r="P9" s="44">
        <f t="shared" si="2"/>
        <v>95593000</v>
      </c>
      <c r="Q9" s="45">
        <f t="shared" si="2"/>
        <v>95976801</v>
      </c>
      <c r="R9" s="20">
        <f>IF(($L9       =0),0,((($N9       -$L9       )/$L9       )*100))</f>
        <v>-30.950738236511661</v>
      </c>
      <c r="S9" s="21">
        <f>IF(($M9       =0),0,((($O9       -$M9       )/$M9       )*100))</f>
        <v>-3.1109739583876901</v>
      </c>
      <c r="T9" s="20">
        <f>IF(($E9       =0),0,(($P9       /$E9       )*100))</f>
        <v>74.507985253197603</v>
      </c>
      <c r="U9" s="22">
        <f>IF(($E9       =0),0,(($Q9       /$E9       )*100))</f>
        <v>74.807130998682766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58506000</v>
      </c>
      <c r="C10" s="46">
        <v>-3913000</v>
      </c>
      <c r="D10" s="46"/>
      <c r="E10" s="46">
        <f t="shared" ref="E10:E41" si="4">$B10      +$C10      +$D10</f>
        <v>54593000</v>
      </c>
      <c r="F10" s="47">
        <v>54593000</v>
      </c>
      <c r="G10" s="48">
        <v>54593000</v>
      </c>
      <c r="H10" s="47">
        <v>12978000</v>
      </c>
      <c r="I10" s="48">
        <v>12267647</v>
      </c>
      <c r="J10" s="47">
        <v>21415000</v>
      </c>
      <c r="K10" s="48">
        <v>19252296</v>
      </c>
      <c r="L10" s="47">
        <v>16549000</v>
      </c>
      <c r="M10" s="48">
        <v>16916141</v>
      </c>
      <c r="N10" s="47">
        <v>3651000</v>
      </c>
      <c r="O10" s="48">
        <v>6540714</v>
      </c>
      <c r="P10" s="47">
        <f t="shared" ref="P10:P41" si="5">$H10      +$J10      +$L10      +$N10</f>
        <v>54593000</v>
      </c>
      <c r="Q10" s="48">
        <f t="shared" ref="Q10:Q41" si="6">$I10      +$K10      +$M10      +$O10</f>
        <v>54976798</v>
      </c>
      <c r="R10" s="24">
        <f t="shared" ref="R10:R41" si="7">IF(($L10      =0),0,((($N10      -$L10      )/$L10      )*100))</f>
        <v>-77.938244002658777</v>
      </c>
      <c r="S10" s="25">
        <f t="shared" ref="S10:S41" si="8">IF(($M10      =0),0,((($O10      -$M10      )/$M10      )*100))</f>
        <v>-61.33447929997746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100.70301687029473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39900000</v>
      </c>
      <c r="C13" s="46">
        <v>1100000</v>
      </c>
      <c r="D13" s="46"/>
      <c r="E13" s="46">
        <f t="shared" si="4"/>
        <v>41000000</v>
      </c>
      <c r="F13" s="47">
        <v>41000000</v>
      </c>
      <c r="G13" s="48">
        <v>41000000</v>
      </c>
      <c r="H13" s="47">
        <v>6440000</v>
      </c>
      <c r="I13" s="48">
        <v>9488452</v>
      </c>
      <c r="J13" s="47">
        <v>18007000</v>
      </c>
      <c r="K13" s="48">
        <v>15162314</v>
      </c>
      <c r="L13" s="47">
        <v>5192000</v>
      </c>
      <c r="M13" s="48">
        <v>3301386</v>
      </c>
      <c r="N13" s="47">
        <v>11361000</v>
      </c>
      <c r="O13" s="48">
        <v>13047851</v>
      </c>
      <c r="P13" s="47">
        <f t="shared" si="5"/>
        <v>41000000</v>
      </c>
      <c r="Q13" s="48">
        <f t="shared" si="6"/>
        <v>41000003</v>
      </c>
      <c r="R13" s="24">
        <f t="shared" si="7"/>
        <v>118.81741140215716</v>
      </c>
      <c r="S13" s="25">
        <f t="shared" si="8"/>
        <v>295.22343040165555</v>
      </c>
      <c r="T13" s="24">
        <f t="shared" si="9"/>
        <v>100</v>
      </c>
      <c r="U13" s="26">
        <f t="shared" si="10"/>
        <v>100.00000731707317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32706000</v>
      </c>
      <c r="D20" s="46"/>
      <c r="E20" s="46">
        <f t="shared" si="4"/>
        <v>32706000</v>
      </c>
      <c r="F20" s="47">
        <v>32706000</v>
      </c>
      <c r="G20" s="48">
        <v>32706000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7925000</v>
      </c>
      <c r="C27" s="43">
        <f t="shared" si="11"/>
        <v>0</v>
      </c>
      <c r="D27" s="43">
        <f t="shared" si="11"/>
        <v>0</v>
      </c>
      <c r="E27" s="43">
        <f t="shared" si="11"/>
        <v>7925000</v>
      </c>
      <c r="F27" s="44">
        <f t="shared" si="11"/>
        <v>7925000</v>
      </c>
      <c r="G27" s="45">
        <f t="shared" si="11"/>
        <v>7925000</v>
      </c>
      <c r="H27" s="44">
        <f t="shared" si="11"/>
        <v>1725000</v>
      </c>
      <c r="I27" s="45">
        <f t="shared" si="11"/>
        <v>613770</v>
      </c>
      <c r="J27" s="44">
        <f t="shared" si="11"/>
        <v>3701000</v>
      </c>
      <c r="K27" s="45">
        <f t="shared" si="11"/>
        <v>4615098</v>
      </c>
      <c r="L27" s="44">
        <f t="shared" si="11"/>
        <v>1656000</v>
      </c>
      <c r="M27" s="45">
        <f t="shared" si="11"/>
        <v>2009786</v>
      </c>
      <c r="N27" s="44">
        <f t="shared" si="11"/>
        <v>614000</v>
      </c>
      <c r="O27" s="45">
        <f t="shared" si="11"/>
        <v>15319566</v>
      </c>
      <c r="P27" s="44">
        <f t="shared" si="11"/>
        <v>7696000</v>
      </c>
      <c r="Q27" s="45">
        <f t="shared" si="11"/>
        <v>22558220</v>
      </c>
      <c r="R27" s="20">
        <f t="shared" si="7"/>
        <v>-62.922705314009661</v>
      </c>
      <c r="S27" s="21">
        <f t="shared" si="8"/>
        <v>662.24861751450157</v>
      </c>
      <c r="T27" s="20">
        <f t="shared" si="9"/>
        <v>97.110410094637217</v>
      </c>
      <c r="U27" s="22">
        <f t="shared" si="10"/>
        <v>284.646309148265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549000</v>
      </c>
      <c r="I30" s="48">
        <v>613770</v>
      </c>
      <c r="J30" s="47">
        <v>74000</v>
      </c>
      <c r="K30" s="48">
        <v>73854</v>
      </c>
      <c r="L30" s="47">
        <v>685000</v>
      </c>
      <c r="M30" s="48">
        <v>774749</v>
      </c>
      <c r="N30" s="47">
        <v>392000</v>
      </c>
      <c r="O30" s="48">
        <v>214715</v>
      </c>
      <c r="P30" s="47">
        <f t="shared" si="5"/>
        <v>1700000</v>
      </c>
      <c r="Q30" s="48">
        <f t="shared" si="6"/>
        <v>1677088</v>
      </c>
      <c r="R30" s="24">
        <f t="shared" si="7"/>
        <v>-42.773722627737229</v>
      </c>
      <c r="S30" s="25">
        <f t="shared" si="8"/>
        <v>-72.285862905276417</v>
      </c>
      <c r="T30" s="24">
        <f t="shared" si="9"/>
        <v>100</v>
      </c>
      <c r="U30" s="26">
        <f t="shared" si="10"/>
        <v>98.652235294117645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3974000</v>
      </c>
      <c r="C32" s="46"/>
      <c r="D32" s="46"/>
      <c r="E32" s="46">
        <f t="shared" si="4"/>
        <v>3974000</v>
      </c>
      <c r="F32" s="47">
        <v>3974000</v>
      </c>
      <c r="G32" s="48">
        <v>3974000</v>
      </c>
      <c r="H32" s="47"/>
      <c r="I32" s="48"/>
      <c r="J32" s="47">
        <v>2781000</v>
      </c>
      <c r="K32" s="48">
        <v>2781000</v>
      </c>
      <c r="L32" s="47">
        <v>971000</v>
      </c>
      <c r="M32" s="48">
        <v>971000</v>
      </c>
      <c r="N32" s="47">
        <v>222000</v>
      </c>
      <c r="O32" s="48">
        <v>222000</v>
      </c>
      <c r="P32" s="47">
        <f t="shared" si="5"/>
        <v>3974000</v>
      </c>
      <c r="Q32" s="48">
        <f t="shared" si="6"/>
        <v>3974000</v>
      </c>
      <c r="R32" s="24">
        <f t="shared" si="7"/>
        <v>-77.136972193614824</v>
      </c>
      <c r="S32" s="25">
        <f t="shared" si="8"/>
        <v>-77.136972193614824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2251000</v>
      </c>
      <c r="C36" s="46"/>
      <c r="D36" s="46"/>
      <c r="E36" s="46">
        <f t="shared" si="4"/>
        <v>2251000</v>
      </c>
      <c r="F36" s="47">
        <v>2251000</v>
      </c>
      <c r="G36" s="48">
        <v>2251000</v>
      </c>
      <c r="H36" s="47">
        <v>1176000</v>
      </c>
      <c r="I36" s="48"/>
      <c r="J36" s="47">
        <v>846000</v>
      </c>
      <c r="K36" s="48">
        <v>1760244</v>
      </c>
      <c r="L36" s="47"/>
      <c r="M36" s="48">
        <v>264037</v>
      </c>
      <c r="N36" s="47"/>
      <c r="O36" s="48">
        <v>14882851</v>
      </c>
      <c r="P36" s="47">
        <f t="shared" si="5"/>
        <v>2022000</v>
      </c>
      <c r="Q36" s="48">
        <f t="shared" si="6"/>
        <v>16907132</v>
      </c>
      <c r="R36" s="24">
        <f t="shared" si="7"/>
        <v>0</v>
      </c>
      <c r="S36" s="25">
        <f t="shared" si="8"/>
        <v>5536.653575067131</v>
      </c>
      <c r="T36" s="24">
        <f t="shared" si="9"/>
        <v>89.826743669480237</v>
      </c>
      <c r="U36" s="26">
        <f t="shared" si="10"/>
        <v>751.09426921368276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53244000</v>
      </c>
      <c r="C42" s="52">
        <f t="shared" si="13"/>
        <v>-5476000</v>
      </c>
      <c r="D42" s="52">
        <f t="shared" si="13"/>
        <v>0</v>
      </c>
      <c r="E42" s="52">
        <f t="shared" si="13"/>
        <v>47768000</v>
      </c>
      <c r="F42" s="53">
        <f t="shared" si="13"/>
        <v>47768000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53244000</v>
      </c>
      <c r="C43" s="43">
        <f t="shared" si="19"/>
        <v>-5476000</v>
      </c>
      <c r="D43" s="43">
        <f t="shared" si="19"/>
        <v>0</v>
      </c>
      <c r="E43" s="43">
        <f t="shared" si="19"/>
        <v>47768000</v>
      </c>
      <c r="F43" s="44">
        <f t="shared" si="19"/>
        <v>47768000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53244000</v>
      </c>
      <c r="C45" s="46">
        <v>-5476000</v>
      </c>
      <c r="D45" s="46"/>
      <c r="E45" s="46">
        <f t="shared" si="21"/>
        <v>47768000</v>
      </c>
      <c r="F45" s="47">
        <v>47768000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159575000</v>
      </c>
      <c r="C59" s="43">
        <f t="shared" si="26"/>
        <v>24417000</v>
      </c>
      <c r="D59" s="43">
        <f t="shared" si="26"/>
        <v>0</v>
      </c>
      <c r="E59" s="43">
        <f t="shared" si="26"/>
        <v>183992000</v>
      </c>
      <c r="F59" s="44">
        <f t="shared" si="26"/>
        <v>183992000</v>
      </c>
      <c r="G59" s="45">
        <f t="shared" si="26"/>
        <v>136224000</v>
      </c>
      <c r="H59" s="44">
        <f t="shared" si="26"/>
        <v>21143000</v>
      </c>
      <c r="I59" s="45">
        <f t="shared" si="26"/>
        <v>22369869</v>
      </c>
      <c r="J59" s="44">
        <f t="shared" si="26"/>
        <v>43123000</v>
      </c>
      <c r="K59" s="45">
        <f t="shared" si="26"/>
        <v>39029708</v>
      </c>
      <c r="L59" s="44">
        <f t="shared" si="26"/>
        <v>23397000</v>
      </c>
      <c r="M59" s="45">
        <f t="shared" si="26"/>
        <v>22227313</v>
      </c>
      <c r="N59" s="44">
        <f t="shared" si="26"/>
        <v>15626000</v>
      </c>
      <c r="O59" s="45">
        <f t="shared" si="26"/>
        <v>34908131</v>
      </c>
      <c r="P59" s="44">
        <f t="shared" si="26"/>
        <v>103289000</v>
      </c>
      <c r="Q59" s="45">
        <f t="shared" si="26"/>
        <v>118535021</v>
      </c>
      <c r="R59" s="20">
        <f t="shared" si="14"/>
        <v>-33.213659870923621</v>
      </c>
      <c r="S59" s="21">
        <f t="shared" si="15"/>
        <v>57.05061156065063</v>
      </c>
      <c r="T59" s="20">
        <f t="shared" si="16"/>
        <v>56.137766859428673</v>
      </c>
      <c r="U59" s="22">
        <f t="shared" si="17"/>
        <v>64.424008109048216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159575000</v>
      </c>
      <c r="C63" s="55">
        <f t="shared" si="30"/>
        <v>24417000</v>
      </c>
      <c r="D63" s="55">
        <f t="shared" si="30"/>
        <v>0</v>
      </c>
      <c r="E63" s="55">
        <f t="shared" si="30"/>
        <v>183992000</v>
      </c>
      <c r="F63" s="56">
        <f t="shared" si="30"/>
        <v>183992000</v>
      </c>
      <c r="G63" s="57">
        <f t="shared" si="30"/>
        <v>136224000</v>
      </c>
      <c r="H63" s="56">
        <f t="shared" si="30"/>
        <v>21143000</v>
      </c>
      <c r="I63" s="57">
        <f t="shared" si="30"/>
        <v>22369869</v>
      </c>
      <c r="J63" s="56">
        <f t="shared" si="30"/>
        <v>43123000</v>
      </c>
      <c r="K63" s="57">
        <f t="shared" si="30"/>
        <v>39029708</v>
      </c>
      <c r="L63" s="56">
        <f t="shared" si="30"/>
        <v>23397000</v>
      </c>
      <c r="M63" s="58">
        <f t="shared" si="30"/>
        <v>22227313</v>
      </c>
      <c r="N63" s="56">
        <f t="shared" si="30"/>
        <v>15626000</v>
      </c>
      <c r="O63" s="57">
        <f t="shared" si="30"/>
        <v>34908131</v>
      </c>
      <c r="P63" s="56">
        <f t="shared" si="30"/>
        <v>103289000</v>
      </c>
      <c r="Q63" s="57">
        <f t="shared" si="30"/>
        <v>118535021</v>
      </c>
      <c r="R63" s="38">
        <f t="shared" si="14"/>
        <v>-33.213659870923621</v>
      </c>
      <c r="S63" s="39">
        <f t="shared" si="15"/>
        <v>57.05061156065063</v>
      </c>
      <c r="T63" s="38">
        <f t="shared" si="16"/>
        <v>56.137766859428673</v>
      </c>
      <c r="U63" s="39">
        <f t="shared" si="17"/>
        <v>64.424008109048216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80554000</v>
      </c>
      <c r="C8" s="40">
        <f t="shared" si="0"/>
        <v>30594000</v>
      </c>
      <c r="D8" s="40">
        <f t="shared" si="0"/>
        <v>0</v>
      </c>
      <c r="E8" s="40">
        <f t="shared" si="0"/>
        <v>111148000</v>
      </c>
      <c r="F8" s="41">
        <f t="shared" si="0"/>
        <v>111148000</v>
      </c>
      <c r="G8" s="42">
        <f t="shared" si="0"/>
        <v>111148000</v>
      </c>
      <c r="H8" s="41">
        <f t="shared" si="0"/>
        <v>10739000</v>
      </c>
      <c r="I8" s="42">
        <f t="shared" si="0"/>
        <v>8639393</v>
      </c>
      <c r="J8" s="41">
        <f t="shared" si="0"/>
        <v>28808000</v>
      </c>
      <c r="K8" s="42">
        <f t="shared" si="0"/>
        <v>33943126</v>
      </c>
      <c r="L8" s="41">
        <f t="shared" si="0"/>
        <v>20946000</v>
      </c>
      <c r="M8" s="42">
        <f t="shared" si="0"/>
        <v>17124436</v>
      </c>
      <c r="N8" s="41">
        <f t="shared" si="0"/>
        <v>12901000</v>
      </c>
      <c r="O8" s="42">
        <f t="shared" si="0"/>
        <v>33679722</v>
      </c>
      <c r="P8" s="41">
        <f t="shared" si="0"/>
        <v>73394000</v>
      </c>
      <c r="Q8" s="42">
        <f t="shared" si="0"/>
        <v>93386677</v>
      </c>
      <c r="R8" s="16">
        <f>IF(($L8       =0),0,((($N8       -$L8       )/$L8       )*100))</f>
        <v>-38.408287978611668</v>
      </c>
      <c r="S8" s="17">
        <f>IF(($M8       =0),0,((($O8       -$M8       )/$M8       )*100))</f>
        <v>96.676386889471871</v>
      </c>
      <c r="T8" s="16">
        <f>IF(($E8       =0),0,(($P8       /$E8       )*100))</f>
        <v>66.032677151185808</v>
      </c>
      <c r="U8" s="18">
        <f>IF(($E8       =0),0,(($Q8       /$E8       )*100))</f>
        <v>84.020114621945524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72417000</v>
      </c>
      <c r="C9" s="43">
        <f t="shared" si="2"/>
        <v>30594000</v>
      </c>
      <c r="D9" s="43">
        <f t="shared" si="2"/>
        <v>0</v>
      </c>
      <c r="E9" s="43">
        <f t="shared" si="2"/>
        <v>103011000</v>
      </c>
      <c r="F9" s="44">
        <f t="shared" si="2"/>
        <v>103011000</v>
      </c>
      <c r="G9" s="45">
        <f t="shared" si="2"/>
        <v>103011000</v>
      </c>
      <c r="H9" s="44">
        <f t="shared" si="2"/>
        <v>8961000</v>
      </c>
      <c r="I9" s="45">
        <f t="shared" si="2"/>
        <v>6450255</v>
      </c>
      <c r="J9" s="44">
        <f t="shared" si="2"/>
        <v>25173000</v>
      </c>
      <c r="K9" s="45">
        <f t="shared" si="2"/>
        <v>30705069</v>
      </c>
      <c r="L9" s="44">
        <f t="shared" si="2"/>
        <v>20946000</v>
      </c>
      <c r="M9" s="45">
        <f t="shared" si="2"/>
        <v>15161846</v>
      </c>
      <c r="N9" s="44">
        <f t="shared" si="2"/>
        <v>12154000</v>
      </c>
      <c r="O9" s="45">
        <f t="shared" si="2"/>
        <v>32932506</v>
      </c>
      <c r="P9" s="44">
        <f t="shared" si="2"/>
        <v>67234000</v>
      </c>
      <c r="Q9" s="45">
        <f t="shared" si="2"/>
        <v>85249676</v>
      </c>
      <c r="R9" s="20">
        <f>IF(($L9       =0),0,((($N9       -$L9       )/$L9       )*100))</f>
        <v>-41.97460135586747</v>
      </c>
      <c r="S9" s="21">
        <f>IF(($M9       =0),0,((($O9       -$M9       )/$M9       )*100))</f>
        <v>117.20644042948332</v>
      </c>
      <c r="T9" s="20">
        <f>IF(($E9       =0),0,(($P9       /$E9       )*100))</f>
        <v>65.268757705487772</v>
      </c>
      <c r="U9" s="22">
        <f>IF(($E9       =0),0,(($Q9       /$E9       )*100))</f>
        <v>82.757837512498668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55067000</v>
      </c>
      <c r="C10" s="46">
        <v>-3683000</v>
      </c>
      <c r="D10" s="46"/>
      <c r="E10" s="46">
        <f t="shared" ref="E10:E41" si="4">$B10      +$C10      +$D10</f>
        <v>51384000</v>
      </c>
      <c r="F10" s="47">
        <v>51384000</v>
      </c>
      <c r="G10" s="48">
        <v>51384000</v>
      </c>
      <c r="H10" s="47">
        <v>8961000</v>
      </c>
      <c r="I10" s="48">
        <v>5950255</v>
      </c>
      <c r="J10" s="47">
        <v>23106000</v>
      </c>
      <c r="K10" s="48">
        <v>25019131</v>
      </c>
      <c r="L10" s="47">
        <v>12862000</v>
      </c>
      <c r="M10" s="48">
        <v>14443077</v>
      </c>
      <c r="N10" s="47">
        <v>6455000</v>
      </c>
      <c r="O10" s="48">
        <v>5828572</v>
      </c>
      <c r="P10" s="47">
        <f t="shared" ref="P10:P41" si="5">$H10      +$J10      +$L10      +$N10</f>
        <v>51384000</v>
      </c>
      <c r="Q10" s="48">
        <f t="shared" ref="Q10:Q41" si="6">$I10      +$K10      +$M10      +$O10</f>
        <v>51241035</v>
      </c>
      <c r="R10" s="24">
        <f t="shared" ref="R10:R41" si="7">IF(($L10      =0),0,((($N10      -$L10      )/$L10      )*100))</f>
        <v>-49.813403825221577</v>
      </c>
      <c r="S10" s="25">
        <f t="shared" ref="S10:S41" si="8">IF(($M10      =0),0,((($O10      -$M10      )/$M10      )*100))</f>
        <v>-59.644527270747083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99.721771368519384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17350000</v>
      </c>
      <c r="C13" s="46">
        <v>-1500000</v>
      </c>
      <c r="D13" s="46"/>
      <c r="E13" s="46">
        <f t="shared" si="4"/>
        <v>15850000</v>
      </c>
      <c r="F13" s="47">
        <v>15850000</v>
      </c>
      <c r="G13" s="48">
        <v>15850000</v>
      </c>
      <c r="H13" s="47"/>
      <c r="I13" s="48">
        <v>500000</v>
      </c>
      <c r="J13" s="47">
        <v>2067000</v>
      </c>
      <c r="K13" s="48">
        <v>5685938</v>
      </c>
      <c r="L13" s="47">
        <v>8084000</v>
      </c>
      <c r="M13" s="48">
        <v>-1063811</v>
      </c>
      <c r="N13" s="47">
        <v>5699000</v>
      </c>
      <c r="O13" s="48">
        <v>3695340</v>
      </c>
      <c r="P13" s="47">
        <f t="shared" si="5"/>
        <v>15850000</v>
      </c>
      <c r="Q13" s="48">
        <f t="shared" si="6"/>
        <v>8817467</v>
      </c>
      <c r="R13" s="24">
        <f t="shared" si="7"/>
        <v>-29.502721425037109</v>
      </c>
      <c r="S13" s="25">
        <f t="shared" si="8"/>
        <v>-447.36809452054922</v>
      </c>
      <c r="T13" s="24">
        <f t="shared" si="9"/>
        <v>100</v>
      </c>
      <c r="U13" s="26">
        <f t="shared" si="10"/>
        <v>55.630706624605672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35777000</v>
      </c>
      <c r="D20" s="46"/>
      <c r="E20" s="46">
        <f t="shared" si="4"/>
        <v>35777000</v>
      </c>
      <c r="F20" s="47">
        <v>35777000</v>
      </c>
      <c r="G20" s="48">
        <v>35777000</v>
      </c>
      <c r="H20" s="47"/>
      <c r="I20" s="48"/>
      <c r="J20" s="47"/>
      <c r="K20" s="48"/>
      <c r="L20" s="47"/>
      <c r="M20" s="48">
        <v>1782580</v>
      </c>
      <c r="N20" s="47"/>
      <c r="O20" s="48">
        <v>23408594</v>
      </c>
      <c r="P20" s="47">
        <f t="shared" si="5"/>
        <v>0</v>
      </c>
      <c r="Q20" s="48">
        <f t="shared" si="6"/>
        <v>25191174</v>
      </c>
      <c r="R20" s="24">
        <f t="shared" si="7"/>
        <v>0</v>
      </c>
      <c r="S20" s="25">
        <f t="shared" si="8"/>
        <v>1213.1861683627103</v>
      </c>
      <c r="T20" s="24">
        <f t="shared" si="9"/>
        <v>0</v>
      </c>
      <c r="U20" s="26">
        <f t="shared" si="10"/>
        <v>70.411644352516973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8137000</v>
      </c>
      <c r="C27" s="43">
        <f t="shared" si="11"/>
        <v>0</v>
      </c>
      <c r="D27" s="43">
        <f t="shared" si="11"/>
        <v>0</v>
      </c>
      <c r="E27" s="43">
        <f t="shared" si="11"/>
        <v>8137000</v>
      </c>
      <c r="F27" s="44">
        <f t="shared" si="11"/>
        <v>8137000</v>
      </c>
      <c r="G27" s="45">
        <f t="shared" si="11"/>
        <v>8137000</v>
      </c>
      <c r="H27" s="44">
        <f t="shared" si="11"/>
        <v>1778000</v>
      </c>
      <c r="I27" s="45">
        <f t="shared" si="11"/>
        <v>2189138</v>
      </c>
      <c r="J27" s="44">
        <f t="shared" si="11"/>
        <v>3635000</v>
      </c>
      <c r="K27" s="45">
        <f t="shared" si="11"/>
        <v>3238057</v>
      </c>
      <c r="L27" s="44">
        <f t="shared" si="11"/>
        <v>0</v>
      </c>
      <c r="M27" s="45">
        <f t="shared" si="11"/>
        <v>1962590</v>
      </c>
      <c r="N27" s="44">
        <f t="shared" si="11"/>
        <v>747000</v>
      </c>
      <c r="O27" s="45">
        <f t="shared" si="11"/>
        <v>747216</v>
      </c>
      <c r="P27" s="44">
        <f t="shared" si="11"/>
        <v>6160000</v>
      </c>
      <c r="Q27" s="45">
        <f t="shared" si="11"/>
        <v>8137001</v>
      </c>
      <c r="R27" s="20">
        <f t="shared" si="7"/>
        <v>0</v>
      </c>
      <c r="S27" s="21">
        <f t="shared" si="8"/>
        <v>-61.927045383905963</v>
      </c>
      <c r="T27" s="20">
        <f t="shared" si="9"/>
        <v>75.703576256605629</v>
      </c>
      <c r="U27" s="22">
        <f t="shared" si="10"/>
        <v>100.0000122895416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66000</v>
      </c>
      <c r="I30" s="48">
        <v>100622</v>
      </c>
      <c r="J30" s="47">
        <v>1070000</v>
      </c>
      <c r="K30" s="48">
        <v>260631</v>
      </c>
      <c r="L30" s="47"/>
      <c r="M30" s="48">
        <v>774533</v>
      </c>
      <c r="N30" s="47">
        <v>584000</v>
      </c>
      <c r="O30" s="48">
        <v>584216</v>
      </c>
      <c r="P30" s="47">
        <f t="shared" si="5"/>
        <v>1720000</v>
      </c>
      <c r="Q30" s="48">
        <f t="shared" si="6"/>
        <v>1720002</v>
      </c>
      <c r="R30" s="24">
        <f t="shared" si="7"/>
        <v>0</v>
      </c>
      <c r="S30" s="25">
        <f t="shared" si="8"/>
        <v>-24.571838772524863</v>
      </c>
      <c r="T30" s="24">
        <f t="shared" si="9"/>
        <v>100</v>
      </c>
      <c r="U30" s="26">
        <f t="shared" si="10"/>
        <v>100.00011627906977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2917000</v>
      </c>
      <c r="C32" s="46"/>
      <c r="D32" s="46"/>
      <c r="E32" s="46">
        <f t="shared" si="4"/>
        <v>2917000</v>
      </c>
      <c r="F32" s="47">
        <v>2917000</v>
      </c>
      <c r="G32" s="48">
        <v>2917000</v>
      </c>
      <c r="H32" s="47">
        <v>1712000</v>
      </c>
      <c r="I32" s="48">
        <v>2088516</v>
      </c>
      <c r="J32" s="47">
        <v>330000</v>
      </c>
      <c r="K32" s="48">
        <v>665484</v>
      </c>
      <c r="L32" s="47"/>
      <c r="M32" s="48"/>
      <c r="N32" s="47">
        <v>163000</v>
      </c>
      <c r="O32" s="48">
        <v>163000</v>
      </c>
      <c r="P32" s="47">
        <f t="shared" si="5"/>
        <v>2205000</v>
      </c>
      <c r="Q32" s="48">
        <f t="shared" si="6"/>
        <v>2917000</v>
      </c>
      <c r="R32" s="24">
        <f t="shared" si="7"/>
        <v>0</v>
      </c>
      <c r="S32" s="25">
        <f t="shared" si="8"/>
        <v>0</v>
      </c>
      <c r="T32" s="24">
        <f t="shared" si="9"/>
        <v>75.591360987315738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3500000</v>
      </c>
      <c r="C36" s="46"/>
      <c r="D36" s="46"/>
      <c r="E36" s="46">
        <f t="shared" si="4"/>
        <v>3500000</v>
      </c>
      <c r="F36" s="47">
        <v>3500000</v>
      </c>
      <c r="G36" s="48">
        <v>3500000</v>
      </c>
      <c r="H36" s="47"/>
      <c r="I36" s="48"/>
      <c r="J36" s="47">
        <v>2235000</v>
      </c>
      <c r="K36" s="48">
        <v>2311942</v>
      </c>
      <c r="L36" s="47"/>
      <c r="M36" s="48">
        <v>1188057</v>
      </c>
      <c r="N36" s="47"/>
      <c r="O36" s="48"/>
      <c r="P36" s="47">
        <f t="shared" si="5"/>
        <v>2235000</v>
      </c>
      <c r="Q36" s="48">
        <f t="shared" si="6"/>
        <v>3499999</v>
      </c>
      <c r="R36" s="24">
        <f t="shared" si="7"/>
        <v>0</v>
      </c>
      <c r="S36" s="25">
        <f t="shared" si="8"/>
        <v>-100</v>
      </c>
      <c r="T36" s="24">
        <f t="shared" si="9"/>
        <v>63.857142857142854</v>
      </c>
      <c r="U36" s="26">
        <f t="shared" si="10"/>
        <v>99.999971428571428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145061000</v>
      </c>
      <c r="C42" s="52">
        <f t="shared" si="13"/>
        <v>-51005000</v>
      </c>
      <c r="D42" s="52">
        <f t="shared" si="13"/>
        <v>0</v>
      </c>
      <c r="E42" s="52">
        <f t="shared" si="13"/>
        <v>94056000</v>
      </c>
      <c r="F42" s="53">
        <f t="shared" si="13"/>
        <v>94056000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145061000</v>
      </c>
      <c r="C43" s="43">
        <f t="shared" si="19"/>
        <v>-51005000</v>
      </c>
      <c r="D43" s="43">
        <f t="shared" si="19"/>
        <v>0</v>
      </c>
      <c r="E43" s="43">
        <f t="shared" si="19"/>
        <v>94056000</v>
      </c>
      <c r="F43" s="44">
        <f t="shared" si="19"/>
        <v>94056000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145061000</v>
      </c>
      <c r="C45" s="46">
        <v>-51005000</v>
      </c>
      <c r="D45" s="46"/>
      <c r="E45" s="46">
        <f t="shared" si="21"/>
        <v>94056000</v>
      </c>
      <c r="F45" s="47">
        <v>94056000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225615000</v>
      </c>
      <c r="C59" s="43">
        <f t="shared" si="26"/>
        <v>-20411000</v>
      </c>
      <c r="D59" s="43">
        <f t="shared" si="26"/>
        <v>0</v>
      </c>
      <c r="E59" s="43">
        <f t="shared" si="26"/>
        <v>205204000</v>
      </c>
      <c r="F59" s="44">
        <f t="shared" si="26"/>
        <v>205204000</v>
      </c>
      <c r="G59" s="45">
        <f t="shared" si="26"/>
        <v>111148000</v>
      </c>
      <c r="H59" s="44">
        <f t="shared" si="26"/>
        <v>10739000</v>
      </c>
      <c r="I59" s="45">
        <f t="shared" si="26"/>
        <v>8639393</v>
      </c>
      <c r="J59" s="44">
        <f t="shared" si="26"/>
        <v>28808000</v>
      </c>
      <c r="K59" s="45">
        <f t="shared" si="26"/>
        <v>33943126</v>
      </c>
      <c r="L59" s="44">
        <f t="shared" si="26"/>
        <v>20946000</v>
      </c>
      <c r="M59" s="45">
        <f t="shared" si="26"/>
        <v>17124436</v>
      </c>
      <c r="N59" s="44">
        <f t="shared" si="26"/>
        <v>12901000</v>
      </c>
      <c r="O59" s="45">
        <f t="shared" si="26"/>
        <v>33679722</v>
      </c>
      <c r="P59" s="44">
        <f t="shared" si="26"/>
        <v>73394000</v>
      </c>
      <c r="Q59" s="45">
        <f t="shared" si="26"/>
        <v>93386677</v>
      </c>
      <c r="R59" s="20">
        <f t="shared" si="14"/>
        <v>-38.408287978611668</v>
      </c>
      <c r="S59" s="21">
        <f t="shared" si="15"/>
        <v>96.676386889471871</v>
      </c>
      <c r="T59" s="20">
        <f t="shared" si="16"/>
        <v>35.76635933022748</v>
      </c>
      <c r="U59" s="22">
        <f t="shared" si="17"/>
        <v>45.50918939201965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225615000</v>
      </c>
      <c r="C63" s="55">
        <f t="shared" si="30"/>
        <v>-20411000</v>
      </c>
      <c r="D63" s="55">
        <f t="shared" si="30"/>
        <v>0</v>
      </c>
      <c r="E63" s="55">
        <f t="shared" si="30"/>
        <v>205204000</v>
      </c>
      <c r="F63" s="56">
        <f t="shared" si="30"/>
        <v>205204000</v>
      </c>
      <c r="G63" s="57">
        <f t="shared" si="30"/>
        <v>111148000</v>
      </c>
      <c r="H63" s="56">
        <f t="shared" si="30"/>
        <v>10739000</v>
      </c>
      <c r="I63" s="57">
        <f t="shared" si="30"/>
        <v>8639393</v>
      </c>
      <c r="J63" s="56">
        <f t="shared" si="30"/>
        <v>28808000</v>
      </c>
      <c r="K63" s="57">
        <f t="shared" si="30"/>
        <v>33943126</v>
      </c>
      <c r="L63" s="56">
        <f t="shared" si="30"/>
        <v>20946000</v>
      </c>
      <c r="M63" s="58">
        <f t="shared" si="30"/>
        <v>17124436</v>
      </c>
      <c r="N63" s="56">
        <f t="shared" si="30"/>
        <v>12901000</v>
      </c>
      <c r="O63" s="57">
        <f t="shared" si="30"/>
        <v>33679722</v>
      </c>
      <c r="P63" s="56">
        <f t="shared" si="30"/>
        <v>73394000</v>
      </c>
      <c r="Q63" s="57">
        <f t="shared" si="30"/>
        <v>93386677</v>
      </c>
      <c r="R63" s="38">
        <f t="shared" si="14"/>
        <v>-38.408287978611668</v>
      </c>
      <c r="S63" s="39">
        <f t="shared" si="15"/>
        <v>96.676386889471871</v>
      </c>
      <c r="T63" s="38">
        <f t="shared" si="16"/>
        <v>35.76635933022748</v>
      </c>
      <c r="U63" s="39">
        <f t="shared" si="17"/>
        <v>45.50918939201965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79748000</v>
      </c>
      <c r="C8" s="40">
        <f t="shared" si="0"/>
        <v>14169000</v>
      </c>
      <c r="D8" s="40">
        <f t="shared" si="0"/>
        <v>0</v>
      </c>
      <c r="E8" s="40">
        <f t="shared" si="0"/>
        <v>93917000</v>
      </c>
      <c r="F8" s="41">
        <f t="shared" si="0"/>
        <v>93917000</v>
      </c>
      <c r="G8" s="42">
        <f t="shared" si="0"/>
        <v>93917000</v>
      </c>
      <c r="H8" s="41">
        <f t="shared" si="0"/>
        <v>6516000</v>
      </c>
      <c r="I8" s="42">
        <f t="shared" si="0"/>
        <v>15019334</v>
      </c>
      <c r="J8" s="41">
        <f t="shared" si="0"/>
        <v>27612000</v>
      </c>
      <c r="K8" s="42">
        <f t="shared" si="0"/>
        <v>25715311</v>
      </c>
      <c r="L8" s="41">
        <f t="shared" si="0"/>
        <v>18345000</v>
      </c>
      <c r="M8" s="42">
        <f t="shared" si="0"/>
        <v>11912825</v>
      </c>
      <c r="N8" s="41">
        <f t="shared" si="0"/>
        <v>24749000</v>
      </c>
      <c r="O8" s="42">
        <f t="shared" si="0"/>
        <v>34284172</v>
      </c>
      <c r="P8" s="41">
        <f t="shared" si="0"/>
        <v>77222000</v>
      </c>
      <c r="Q8" s="42">
        <f t="shared" si="0"/>
        <v>86931642</v>
      </c>
      <c r="R8" s="16">
        <f>IF(($L8       =0),0,((($N8       -$L8       )/$L8       )*100))</f>
        <v>34.908694467157261</v>
      </c>
      <c r="S8" s="17">
        <f>IF(($M8       =0),0,((($O8       -$M8       )/$M8       )*100))</f>
        <v>187.79212319496006</v>
      </c>
      <c r="T8" s="16">
        <f>IF(($E8       =0),0,(($P8       /$E8       )*100))</f>
        <v>82.223665577052074</v>
      </c>
      <c r="U8" s="18">
        <f>IF(($E8       =0),0,(($Q8       /$E8       )*100))</f>
        <v>92.562200666545991</v>
      </c>
      <c r="V8" s="41">
        <f t="shared" ref="V8:W8" si="1">+V9+V27</f>
        <v>6071000</v>
      </c>
      <c r="W8" s="42">
        <f t="shared" si="1"/>
        <v>4215000</v>
      </c>
    </row>
    <row r="9" spans="1:23" x14ac:dyDescent="0.2">
      <c r="A9" s="19" t="s">
        <v>36</v>
      </c>
      <c r="B9" s="43">
        <f t="shared" ref="B9:Q9" si="2">SUM(B10:B26)</f>
        <v>74426000</v>
      </c>
      <c r="C9" s="43">
        <f t="shared" si="2"/>
        <v>-4841000</v>
      </c>
      <c r="D9" s="43">
        <f t="shared" si="2"/>
        <v>0</v>
      </c>
      <c r="E9" s="43">
        <f t="shared" si="2"/>
        <v>69585000</v>
      </c>
      <c r="F9" s="44">
        <f t="shared" si="2"/>
        <v>69585000</v>
      </c>
      <c r="G9" s="45">
        <f t="shared" si="2"/>
        <v>69585000</v>
      </c>
      <c r="H9" s="44">
        <f t="shared" si="2"/>
        <v>5143000</v>
      </c>
      <c r="I9" s="45">
        <f t="shared" si="2"/>
        <v>12715968</v>
      </c>
      <c r="J9" s="44">
        <f t="shared" si="2"/>
        <v>27019000</v>
      </c>
      <c r="K9" s="45">
        <f t="shared" si="2"/>
        <v>23636948</v>
      </c>
      <c r="L9" s="44">
        <f t="shared" si="2"/>
        <v>17424000</v>
      </c>
      <c r="M9" s="45">
        <f t="shared" si="2"/>
        <v>11746706</v>
      </c>
      <c r="N9" s="44">
        <f t="shared" si="2"/>
        <v>19548000</v>
      </c>
      <c r="O9" s="45">
        <f t="shared" si="2"/>
        <v>21485373</v>
      </c>
      <c r="P9" s="44">
        <f t="shared" si="2"/>
        <v>69134000</v>
      </c>
      <c r="Q9" s="45">
        <f t="shared" si="2"/>
        <v>69584995</v>
      </c>
      <c r="R9" s="20">
        <f>IF(($L9       =0),0,((($N9       -$L9       )/$L9       )*100))</f>
        <v>12.190082644628099</v>
      </c>
      <c r="S9" s="21">
        <f>IF(($M9       =0),0,((($O9       -$M9       )/$M9       )*100))</f>
        <v>82.90551410752937</v>
      </c>
      <c r="T9" s="20">
        <f>IF(($E9       =0),0,(($P9       /$E9       )*100))</f>
        <v>99.35187181145362</v>
      </c>
      <c r="U9" s="22">
        <f>IF(($E9       =0),0,(($Q9       /$E9       )*100))</f>
        <v>99.999992814543361</v>
      </c>
      <c r="V9" s="44">
        <f t="shared" ref="V9:W9" si="3">SUM(V10:V26)</f>
        <v>6071000</v>
      </c>
      <c r="W9" s="45">
        <f t="shared" si="3"/>
        <v>4215000</v>
      </c>
    </row>
    <row r="10" spans="1:23" x14ac:dyDescent="0.2">
      <c r="A10" s="23" t="s">
        <v>37</v>
      </c>
      <c r="B10" s="46">
        <v>57426000</v>
      </c>
      <c r="C10" s="46">
        <v>-3841000</v>
      </c>
      <c r="D10" s="46"/>
      <c r="E10" s="46">
        <f t="shared" ref="E10:E41" si="4">$B10      +$C10      +$D10</f>
        <v>53585000</v>
      </c>
      <c r="F10" s="47">
        <v>53585000</v>
      </c>
      <c r="G10" s="48">
        <v>53585000</v>
      </c>
      <c r="H10" s="47">
        <v>4364000</v>
      </c>
      <c r="I10" s="48">
        <v>4587142</v>
      </c>
      <c r="J10" s="47">
        <v>17977000</v>
      </c>
      <c r="K10" s="48">
        <v>17493958</v>
      </c>
      <c r="L10" s="47">
        <v>12343000</v>
      </c>
      <c r="M10" s="48">
        <v>12513139</v>
      </c>
      <c r="N10" s="47">
        <v>18901000</v>
      </c>
      <c r="O10" s="48">
        <v>18990756</v>
      </c>
      <c r="P10" s="47">
        <f t="shared" ref="P10:P41" si="5">$H10      +$J10      +$L10      +$N10</f>
        <v>53585000</v>
      </c>
      <c r="Q10" s="48">
        <f t="shared" ref="Q10:Q41" si="6">$I10      +$K10      +$M10      +$O10</f>
        <v>53584995</v>
      </c>
      <c r="R10" s="24">
        <f t="shared" ref="R10:R41" si="7">IF(($L10      =0),0,((($N10      -$L10      )/$L10      )*100))</f>
        <v>53.131329498501181</v>
      </c>
      <c r="S10" s="25">
        <f t="shared" ref="S10:S41" si="8">IF(($M10      =0),0,((($O10      -$M10      )/$M10      )*100))</f>
        <v>51.766523172163282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99.99999066903051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17000000</v>
      </c>
      <c r="C13" s="46">
        <v>-1000000</v>
      </c>
      <c r="D13" s="46"/>
      <c r="E13" s="46">
        <f t="shared" si="4"/>
        <v>16000000</v>
      </c>
      <c r="F13" s="47">
        <v>16000000</v>
      </c>
      <c r="G13" s="48">
        <v>16000000</v>
      </c>
      <c r="H13" s="47">
        <v>779000</v>
      </c>
      <c r="I13" s="48">
        <v>8128826</v>
      </c>
      <c r="J13" s="47">
        <v>9042000</v>
      </c>
      <c r="K13" s="48">
        <v>6142990</v>
      </c>
      <c r="L13" s="47">
        <v>5081000</v>
      </c>
      <c r="M13" s="48">
        <v>-766433</v>
      </c>
      <c r="N13" s="47">
        <v>647000</v>
      </c>
      <c r="O13" s="48">
        <v>2494617</v>
      </c>
      <c r="P13" s="47">
        <f t="shared" si="5"/>
        <v>15549000</v>
      </c>
      <c r="Q13" s="48">
        <f t="shared" si="6"/>
        <v>16000000</v>
      </c>
      <c r="R13" s="24">
        <f t="shared" si="7"/>
        <v>-87.266286164140922</v>
      </c>
      <c r="S13" s="25">
        <f t="shared" si="8"/>
        <v>-425.48402795808641</v>
      </c>
      <c r="T13" s="24">
        <f t="shared" si="9"/>
        <v>97.181249999999991</v>
      </c>
      <c r="U13" s="26">
        <f t="shared" si="10"/>
        <v>100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6071000</v>
      </c>
      <c r="W20" s="48">
        <v>4215000</v>
      </c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5322000</v>
      </c>
      <c r="C27" s="43">
        <f t="shared" si="11"/>
        <v>19010000</v>
      </c>
      <c r="D27" s="43">
        <f t="shared" si="11"/>
        <v>0</v>
      </c>
      <c r="E27" s="43">
        <f t="shared" si="11"/>
        <v>24332000</v>
      </c>
      <c r="F27" s="44">
        <f t="shared" si="11"/>
        <v>24332000</v>
      </c>
      <c r="G27" s="45">
        <f t="shared" si="11"/>
        <v>24332000</v>
      </c>
      <c r="H27" s="44">
        <f t="shared" si="11"/>
        <v>1373000</v>
      </c>
      <c r="I27" s="45">
        <f t="shared" si="11"/>
        <v>2303366</v>
      </c>
      <c r="J27" s="44">
        <f t="shared" si="11"/>
        <v>593000</v>
      </c>
      <c r="K27" s="45">
        <f t="shared" si="11"/>
        <v>2078363</v>
      </c>
      <c r="L27" s="44">
        <f t="shared" si="11"/>
        <v>921000</v>
      </c>
      <c r="M27" s="45">
        <f t="shared" si="11"/>
        <v>166119</v>
      </c>
      <c r="N27" s="44">
        <f t="shared" si="11"/>
        <v>5201000</v>
      </c>
      <c r="O27" s="45">
        <f t="shared" si="11"/>
        <v>12798799</v>
      </c>
      <c r="P27" s="44">
        <f t="shared" si="11"/>
        <v>8088000</v>
      </c>
      <c r="Q27" s="45">
        <f t="shared" si="11"/>
        <v>17346647</v>
      </c>
      <c r="R27" s="20">
        <f t="shared" si="7"/>
        <v>464.71226927252991</v>
      </c>
      <c r="S27" s="21">
        <f t="shared" si="8"/>
        <v>7604.5967047718805</v>
      </c>
      <c r="T27" s="20">
        <f t="shared" si="9"/>
        <v>33.240177543975015</v>
      </c>
      <c r="U27" s="22">
        <f t="shared" si="10"/>
        <v>71.291496794344894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773000</v>
      </c>
      <c r="I30" s="48">
        <v>772805</v>
      </c>
      <c r="J30" s="47">
        <v>387000</v>
      </c>
      <c r="K30" s="48">
        <v>386923</v>
      </c>
      <c r="L30" s="47">
        <v>169000</v>
      </c>
      <c r="M30" s="48">
        <v>166119</v>
      </c>
      <c r="N30" s="47">
        <v>220000</v>
      </c>
      <c r="O30" s="48">
        <v>774152</v>
      </c>
      <c r="P30" s="47">
        <f t="shared" si="5"/>
        <v>1549000</v>
      </c>
      <c r="Q30" s="48">
        <f t="shared" si="6"/>
        <v>2099999</v>
      </c>
      <c r="R30" s="24">
        <f t="shared" si="7"/>
        <v>30.177514792899409</v>
      </c>
      <c r="S30" s="25">
        <f t="shared" si="8"/>
        <v>366.02255009962738</v>
      </c>
      <c r="T30" s="24">
        <f t="shared" si="9"/>
        <v>73.761904761904759</v>
      </c>
      <c r="U30" s="26">
        <f t="shared" si="10"/>
        <v>99.999952380952379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3222000</v>
      </c>
      <c r="C32" s="46">
        <v>-180000</v>
      </c>
      <c r="D32" s="46"/>
      <c r="E32" s="46">
        <f t="shared" si="4"/>
        <v>3042000</v>
      </c>
      <c r="F32" s="47">
        <v>3042000</v>
      </c>
      <c r="G32" s="48">
        <v>3042000</v>
      </c>
      <c r="H32" s="47">
        <v>600000</v>
      </c>
      <c r="I32" s="48">
        <v>1530561</v>
      </c>
      <c r="J32" s="47">
        <v>206000</v>
      </c>
      <c r="K32" s="48">
        <v>1691440</v>
      </c>
      <c r="L32" s="47">
        <v>752000</v>
      </c>
      <c r="M32" s="48"/>
      <c r="N32" s="47">
        <v>491000</v>
      </c>
      <c r="O32" s="48">
        <v>-180000</v>
      </c>
      <c r="P32" s="47">
        <f t="shared" si="5"/>
        <v>2049000</v>
      </c>
      <c r="Q32" s="48">
        <f t="shared" si="6"/>
        <v>3042001</v>
      </c>
      <c r="R32" s="24">
        <f t="shared" si="7"/>
        <v>-34.707446808510639</v>
      </c>
      <c r="S32" s="25">
        <f t="shared" si="8"/>
        <v>0</v>
      </c>
      <c r="T32" s="24">
        <f t="shared" si="9"/>
        <v>67.357001972386584</v>
      </c>
      <c r="U32" s="26">
        <f t="shared" si="10"/>
        <v>100.00003287310979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19190000</v>
      </c>
      <c r="D36" s="46"/>
      <c r="E36" s="46">
        <f t="shared" si="4"/>
        <v>19190000</v>
      </c>
      <c r="F36" s="47">
        <v>19190000</v>
      </c>
      <c r="G36" s="48">
        <v>19190000</v>
      </c>
      <c r="H36" s="47"/>
      <c r="I36" s="48"/>
      <c r="J36" s="47"/>
      <c r="K36" s="48"/>
      <c r="L36" s="47"/>
      <c r="M36" s="48"/>
      <c r="N36" s="47">
        <v>4490000</v>
      </c>
      <c r="O36" s="48">
        <v>12204647</v>
      </c>
      <c r="P36" s="47">
        <f t="shared" si="5"/>
        <v>4490000</v>
      </c>
      <c r="Q36" s="48">
        <f t="shared" si="6"/>
        <v>12204647</v>
      </c>
      <c r="R36" s="24">
        <f t="shared" si="7"/>
        <v>0</v>
      </c>
      <c r="S36" s="25">
        <f t="shared" si="8"/>
        <v>0</v>
      </c>
      <c r="T36" s="24">
        <f t="shared" si="9"/>
        <v>23.397602918186557</v>
      </c>
      <c r="U36" s="26">
        <f t="shared" si="10"/>
        <v>63.598994267847843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60266000</v>
      </c>
      <c r="C42" s="52">
        <f t="shared" si="13"/>
        <v>-14929000</v>
      </c>
      <c r="D42" s="52">
        <f t="shared" si="13"/>
        <v>0</v>
      </c>
      <c r="E42" s="52">
        <f t="shared" si="13"/>
        <v>45337000</v>
      </c>
      <c r="F42" s="53">
        <f t="shared" si="13"/>
        <v>45337000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60266000</v>
      </c>
      <c r="C43" s="43">
        <f t="shared" si="19"/>
        <v>-14929000</v>
      </c>
      <c r="D43" s="43">
        <f t="shared" si="19"/>
        <v>0</v>
      </c>
      <c r="E43" s="43">
        <f t="shared" si="19"/>
        <v>45337000</v>
      </c>
      <c r="F43" s="44">
        <f t="shared" si="19"/>
        <v>45337000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60166000</v>
      </c>
      <c r="C45" s="46">
        <v>-14829000</v>
      </c>
      <c r="D45" s="46"/>
      <c r="E45" s="46">
        <f t="shared" si="21"/>
        <v>45337000</v>
      </c>
      <c r="F45" s="47">
        <v>45337000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>
        <v>-100000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140014000</v>
      </c>
      <c r="C59" s="43">
        <f t="shared" si="26"/>
        <v>-760000</v>
      </c>
      <c r="D59" s="43">
        <f t="shared" si="26"/>
        <v>0</v>
      </c>
      <c r="E59" s="43">
        <f t="shared" si="26"/>
        <v>139254000</v>
      </c>
      <c r="F59" s="44">
        <f t="shared" si="26"/>
        <v>139254000</v>
      </c>
      <c r="G59" s="45">
        <f t="shared" si="26"/>
        <v>93917000</v>
      </c>
      <c r="H59" s="44">
        <f t="shared" si="26"/>
        <v>6516000</v>
      </c>
      <c r="I59" s="45">
        <f t="shared" si="26"/>
        <v>15019334</v>
      </c>
      <c r="J59" s="44">
        <f t="shared" si="26"/>
        <v>27612000</v>
      </c>
      <c r="K59" s="45">
        <f t="shared" si="26"/>
        <v>25715311</v>
      </c>
      <c r="L59" s="44">
        <f t="shared" si="26"/>
        <v>18345000</v>
      </c>
      <c r="M59" s="45">
        <f t="shared" si="26"/>
        <v>11912825</v>
      </c>
      <c r="N59" s="44">
        <f t="shared" si="26"/>
        <v>24749000</v>
      </c>
      <c r="O59" s="45">
        <f t="shared" si="26"/>
        <v>34284172</v>
      </c>
      <c r="P59" s="44">
        <f t="shared" si="26"/>
        <v>77222000</v>
      </c>
      <c r="Q59" s="45">
        <f t="shared" si="26"/>
        <v>86931642</v>
      </c>
      <c r="R59" s="20">
        <f t="shared" si="14"/>
        <v>34.908694467157261</v>
      </c>
      <c r="S59" s="21">
        <f t="shared" si="15"/>
        <v>187.79212319496006</v>
      </c>
      <c r="T59" s="20">
        <f t="shared" si="16"/>
        <v>55.454062360865755</v>
      </c>
      <c r="U59" s="22">
        <f t="shared" si="17"/>
        <v>62.426674996768497</v>
      </c>
      <c r="V59" s="44">
        <f t="shared" ref="V59:W59" si="27">+V8+V42</f>
        <v>6071000</v>
      </c>
      <c r="W59" s="45">
        <f t="shared" si="27"/>
        <v>4215000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140014000</v>
      </c>
      <c r="C63" s="55">
        <f t="shared" si="30"/>
        <v>-760000</v>
      </c>
      <c r="D63" s="55">
        <f t="shared" si="30"/>
        <v>0</v>
      </c>
      <c r="E63" s="55">
        <f t="shared" si="30"/>
        <v>139254000</v>
      </c>
      <c r="F63" s="56">
        <f t="shared" si="30"/>
        <v>139254000</v>
      </c>
      <c r="G63" s="57">
        <f t="shared" si="30"/>
        <v>93917000</v>
      </c>
      <c r="H63" s="56">
        <f t="shared" si="30"/>
        <v>6516000</v>
      </c>
      <c r="I63" s="57">
        <f t="shared" si="30"/>
        <v>15019334</v>
      </c>
      <c r="J63" s="56">
        <f t="shared" si="30"/>
        <v>27612000</v>
      </c>
      <c r="K63" s="57">
        <f t="shared" si="30"/>
        <v>25715311</v>
      </c>
      <c r="L63" s="56">
        <f t="shared" si="30"/>
        <v>18345000</v>
      </c>
      <c r="M63" s="58">
        <f t="shared" si="30"/>
        <v>11912825</v>
      </c>
      <c r="N63" s="56">
        <f t="shared" si="30"/>
        <v>24749000</v>
      </c>
      <c r="O63" s="57">
        <f t="shared" si="30"/>
        <v>34284172</v>
      </c>
      <c r="P63" s="56">
        <f t="shared" si="30"/>
        <v>77222000</v>
      </c>
      <c r="Q63" s="57">
        <f t="shared" si="30"/>
        <v>86931642</v>
      </c>
      <c r="R63" s="38">
        <f t="shared" si="14"/>
        <v>34.908694467157261</v>
      </c>
      <c r="S63" s="39">
        <f t="shared" si="15"/>
        <v>187.79212319496006</v>
      </c>
      <c r="T63" s="38">
        <f t="shared" si="16"/>
        <v>55.454062360865755</v>
      </c>
      <c r="U63" s="39">
        <f t="shared" si="17"/>
        <v>62.426674996768497</v>
      </c>
      <c r="V63" s="56">
        <f>+V59+V60</f>
        <v>6071000</v>
      </c>
      <c r="W63" s="57">
        <f>+W59+W60</f>
        <v>4215000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42894000</v>
      </c>
      <c r="C8" s="40">
        <f t="shared" si="0"/>
        <v>26141000</v>
      </c>
      <c r="D8" s="40">
        <f t="shared" si="0"/>
        <v>0</v>
      </c>
      <c r="E8" s="40">
        <f t="shared" si="0"/>
        <v>69035000</v>
      </c>
      <c r="F8" s="41">
        <f t="shared" si="0"/>
        <v>69035000</v>
      </c>
      <c r="G8" s="42">
        <f t="shared" si="0"/>
        <v>69035000</v>
      </c>
      <c r="H8" s="41">
        <f t="shared" si="0"/>
        <v>4917000</v>
      </c>
      <c r="I8" s="42">
        <f t="shared" si="0"/>
        <v>-15978506</v>
      </c>
      <c r="J8" s="41">
        <f t="shared" si="0"/>
        <v>18732000</v>
      </c>
      <c r="K8" s="42">
        <f t="shared" si="0"/>
        <v>-817483</v>
      </c>
      <c r="L8" s="41">
        <f t="shared" si="0"/>
        <v>9186000</v>
      </c>
      <c r="M8" s="42">
        <f t="shared" si="0"/>
        <v>733353</v>
      </c>
      <c r="N8" s="41">
        <f t="shared" si="0"/>
        <v>6953000</v>
      </c>
      <c r="O8" s="42">
        <f t="shared" si="0"/>
        <v>2711539</v>
      </c>
      <c r="P8" s="41">
        <f t="shared" si="0"/>
        <v>39788000</v>
      </c>
      <c r="Q8" s="42">
        <f t="shared" si="0"/>
        <v>-13351097</v>
      </c>
      <c r="R8" s="16">
        <f>IF(($L8       =0),0,((($N8       -$L8       )/$L8       )*100))</f>
        <v>-24.308730677117353</v>
      </c>
      <c r="S8" s="17">
        <f>IF(($M8       =0),0,((($O8       -$M8       )/$M8       )*100))</f>
        <v>269.74540228239334</v>
      </c>
      <c r="T8" s="16">
        <f>IF(($E8       =0),0,(($P8       /$E8       )*100))</f>
        <v>57.634533207793147</v>
      </c>
      <c r="U8" s="18">
        <f>IF(($E8       =0),0,(($Q8       /$E8       )*100))</f>
        <v>-19.339605996958063</v>
      </c>
      <c r="V8" s="41">
        <f t="shared" ref="V8:W8" si="1">+V9+V27</f>
        <v>16077000</v>
      </c>
      <c r="W8" s="42">
        <f t="shared" si="1"/>
        <v>13099000</v>
      </c>
    </row>
    <row r="9" spans="1:23" x14ac:dyDescent="0.2">
      <c r="A9" s="19" t="s">
        <v>36</v>
      </c>
      <c r="B9" s="43">
        <f t="shared" ref="B9:Q9" si="2">SUM(B10:B26)</f>
        <v>37804000</v>
      </c>
      <c r="C9" s="43">
        <f t="shared" si="2"/>
        <v>26277000</v>
      </c>
      <c r="D9" s="43">
        <f t="shared" si="2"/>
        <v>0</v>
      </c>
      <c r="E9" s="43">
        <f t="shared" si="2"/>
        <v>64081000</v>
      </c>
      <c r="F9" s="44">
        <f t="shared" si="2"/>
        <v>64081000</v>
      </c>
      <c r="G9" s="45">
        <f t="shared" si="2"/>
        <v>64081000</v>
      </c>
      <c r="H9" s="44">
        <f t="shared" si="2"/>
        <v>3615000</v>
      </c>
      <c r="I9" s="45">
        <f t="shared" si="2"/>
        <v>-16408000</v>
      </c>
      <c r="J9" s="44">
        <f t="shared" si="2"/>
        <v>17286000</v>
      </c>
      <c r="K9" s="45">
        <f t="shared" si="2"/>
        <v>-1088986</v>
      </c>
      <c r="L9" s="44">
        <f t="shared" si="2"/>
        <v>8164000</v>
      </c>
      <c r="M9" s="45">
        <f t="shared" si="2"/>
        <v>522756</v>
      </c>
      <c r="N9" s="44">
        <f t="shared" si="2"/>
        <v>6420000</v>
      </c>
      <c r="O9" s="45">
        <f t="shared" si="2"/>
        <v>2669872</v>
      </c>
      <c r="P9" s="44">
        <f t="shared" si="2"/>
        <v>35485000</v>
      </c>
      <c r="Q9" s="45">
        <f t="shared" si="2"/>
        <v>-14304358</v>
      </c>
      <c r="R9" s="20">
        <f>IF(($L9       =0),0,((($N9       -$L9       )/$L9       )*100))</f>
        <v>-21.362077413032825</v>
      </c>
      <c r="S9" s="21">
        <f>IF(($M9       =0),0,((($O9       -$M9       )/$M9       )*100))</f>
        <v>410.73005379182644</v>
      </c>
      <c r="T9" s="20">
        <f>IF(($E9       =0),0,(($P9       /$E9       )*100))</f>
        <v>55.375228226775484</v>
      </c>
      <c r="U9" s="22">
        <f>IF(($E9       =0),0,(($Q9       /$E9       )*100))</f>
        <v>-22.322307704311729</v>
      </c>
      <c r="V9" s="44">
        <f t="shared" ref="V9:W9" si="3">SUM(V10:V26)</f>
        <v>16077000</v>
      </c>
      <c r="W9" s="45">
        <f t="shared" si="3"/>
        <v>13099000</v>
      </c>
    </row>
    <row r="10" spans="1:23" x14ac:dyDescent="0.2">
      <c r="A10" s="23" t="s">
        <v>37</v>
      </c>
      <c r="B10" s="46">
        <v>31798000</v>
      </c>
      <c r="C10" s="46">
        <v>-2127000</v>
      </c>
      <c r="D10" s="46"/>
      <c r="E10" s="46">
        <f t="shared" ref="E10:E41" si="4">$B10      +$C10      +$D10</f>
        <v>29671000</v>
      </c>
      <c r="F10" s="47">
        <v>29671000</v>
      </c>
      <c r="G10" s="48">
        <v>29671000</v>
      </c>
      <c r="H10" s="47">
        <v>3615000</v>
      </c>
      <c r="I10" s="48"/>
      <c r="J10" s="47">
        <v>14364000</v>
      </c>
      <c r="K10" s="48"/>
      <c r="L10" s="47">
        <v>7277000</v>
      </c>
      <c r="M10" s="48"/>
      <c r="N10" s="47">
        <v>4223000</v>
      </c>
      <c r="O10" s="48">
        <v>1342604</v>
      </c>
      <c r="P10" s="47">
        <f t="shared" ref="P10:P41" si="5">$H10      +$J10      +$L10      +$N10</f>
        <v>29479000</v>
      </c>
      <c r="Q10" s="48">
        <f t="shared" ref="Q10:Q41" si="6">$I10      +$K10      +$M10      +$O10</f>
        <v>1342604</v>
      </c>
      <c r="R10" s="24">
        <f t="shared" ref="R10:R41" si="7">IF(($L10      =0),0,((($N10      -$L10      )/$L10      )*100))</f>
        <v>-41.967843891713621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99.352903508476288</v>
      </c>
      <c r="U10" s="26">
        <f t="shared" ref="U10:U41" si="10">IF(($E10      =0),0,(($Q10      /$E10      )*100))</f>
        <v>4.5249705099255166</v>
      </c>
      <c r="V10" s="47">
        <v>16077000</v>
      </c>
      <c r="W10" s="48">
        <v>13099000</v>
      </c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6006000</v>
      </c>
      <c r="C13" s="46"/>
      <c r="D13" s="46"/>
      <c r="E13" s="46">
        <f t="shared" si="4"/>
        <v>6006000</v>
      </c>
      <c r="F13" s="47">
        <v>6006000</v>
      </c>
      <c r="G13" s="48">
        <v>6006000</v>
      </c>
      <c r="H13" s="47"/>
      <c r="I13" s="48">
        <v>-16408000</v>
      </c>
      <c r="J13" s="47">
        <v>2922000</v>
      </c>
      <c r="K13" s="48">
        <v>-1088986</v>
      </c>
      <c r="L13" s="47">
        <v>887000</v>
      </c>
      <c r="M13" s="48">
        <v>522756</v>
      </c>
      <c r="N13" s="47">
        <v>2197000</v>
      </c>
      <c r="O13" s="48">
        <v>1327268</v>
      </c>
      <c r="P13" s="47">
        <f t="shared" si="5"/>
        <v>6006000</v>
      </c>
      <c r="Q13" s="48">
        <f t="shared" si="6"/>
        <v>-15646962</v>
      </c>
      <c r="R13" s="24">
        <f t="shared" si="7"/>
        <v>147.68883878241263</v>
      </c>
      <c r="S13" s="25">
        <f t="shared" si="8"/>
        <v>153.89818576926905</v>
      </c>
      <c r="T13" s="24">
        <f t="shared" si="9"/>
        <v>100</v>
      </c>
      <c r="U13" s="26">
        <f t="shared" si="10"/>
        <v>-260.52217782217781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>
        <v>28404000</v>
      </c>
      <c r="D20" s="46"/>
      <c r="E20" s="46">
        <f t="shared" si="4"/>
        <v>28404000</v>
      </c>
      <c r="F20" s="47">
        <v>28404000</v>
      </c>
      <c r="G20" s="48">
        <v>28404000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5090000</v>
      </c>
      <c r="C27" s="43">
        <f t="shared" si="11"/>
        <v>-136000</v>
      </c>
      <c r="D27" s="43">
        <f t="shared" si="11"/>
        <v>0</v>
      </c>
      <c r="E27" s="43">
        <f t="shared" si="11"/>
        <v>4954000</v>
      </c>
      <c r="F27" s="44">
        <f t="shared" si="11"/>
        <v>4954000</v>
      </c>
      <c r="G27" s="45">
        <f t="shared" si="11"/>
        <v>4954000</v>
      </c>
      <c r="H27" s="44">
        <f t="shared" si="11"/>
        <v>1302000</v>
      </c>
      <c r="I27" s="45">
        <f t="shared" si="11"/>
        <v>429494</v>
      </c>
      <c r="J27" s="44">
        <f t="shared" si="11"/>
        <v>1446000</v>
      </c>
      <c r="K27" s="45">
        <f t="shared" si="11"/>
        <v>271503</v>
      </c>
      <c r="L27" s="44">
        <f t="shared" si="11"/>
        <v>1022000</v>
      </c>
      <c r="M27" s="45">
        <f t="shared" si="11"/>
        <v>210597</v>
      </c>
      <c r="N27" s="44">
        <f t="shared" si="11"/>
        <v>533000</v>
      </c>
      <c r="O27" s="45">
        <f t="shared" si="11"/>
        <v>41667</v>
      </c>
      <c r="P27" s="44">
        <f t="shared" si="11"/>
        <v>4303000</v>
      </c>
      <c r="Q27" s="45">
        <f t="shared" si="11"/>
        <v>953261</v>
      </c>
      <c r="R27" s="20">
        <f t="shared" si="7"/>
        <v>-47.847358121330721</v>
      </c>
      <c r="S27" s="21">
        <f t="shared" si="8"/>
        <v>-80.2148178748985</v>
      </c>
      <c r="T27" s="20">
        <f t="shared" si="9"/>
        <v>86.859103754541792</v>
      </c>
      <c r="U27" s="22">
        <f t="shared" si="10"/>
        <v>19.242248687928946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598000</v>
      </c>
      <c r="I30" s="48">
        <v>429494</v>
      </c>
      <c r="J30" s="47">
        <v>722000</v>
      </c>
      <c r="K30" s="48">
        <v>271503</v>
      </c>
      <c r="L30" s="47">
        <v>253000</v>
      </c>
      <c r="M30" s="48">
        <v>210597</v>
      </c>
      <c r="N30" s="47">
        <v>426000</v>
      </c>
      <c r="O30" s="48">
        <v>41667</v>
      </c>
      <c r="P30" s="47">
        <f t="shared" si="5"/>
        <v>1999000</v>
      </c>
      <c r="Q30" s="48">
        <f t="shared" si="6"/>
        <v>953261</v>
      </c>
      <c r="R30" s="24">
        <f t="shared" si="7"/>
        <v>68.379446640316218</v>
      </c>
      <c r="S30" s="25">
        <f t="shared" si="8"/>
        <v>-80.2148178748985</v>
      </c>
      <c r="T30" s="24">
        <f t="shared" si="9"/>
        <v>75.433962264150949</v>
      </c>
      <c r="U30" s="26">
        <f t="shared" si="10"/>
        <v>35.972113207547167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2440000</v>
      </c>
      <c r="C32" s="46">
        <v>-136000</v>
      </c>
      <c r="D32" s="46"/>
      <c r="E32" s="46">
        <f t="shared" si="4"/>
        <v>2304000</v>
      </c>
      <c r="F32" s="47">
        <v>2304000</v>
      </c>
      <c r="G32" s="48">
        <v>2304000</v>
      </c>
      <c r="H32" s="47">
        <v>704000</v>
      </c>
      <c r="I32" s="48"/>
      <c r="J32" s="47">
        <v>724000</v>
      </c>
      <c r="K32" s="48"/>
      <c r="L32" s="47">
        <v>769000</v>
      </c>
      <c r="M32" s="48"/>
      <c r="N32" s="47">
        <v>107000</v>
      </c>
      <c r="O32" s="48"/>
      <c r="P32" s="47">
        <f t="shared" si="5"/>
        <v>2304000</v>
      </c>
      <c r="Q32" s="48">
        <f t="shared" si="6"/>
        <v>0</v>
      </c>
      <c r="R32" s="24">
        <f t="shared" si="7"/>
        <v>-86.085825747724314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13824000</v>
      </c>
      <c r="C42" s="52">
        <f t="shared" si="13"/>
        <v>-2058000</v>
      </c>
      <c r="D42" s="52">
        <f t="shared" si="13"/>
        <v>0</v>
      </c>
      <c r="E42" s="52">
        <f t="shared" si="13"/>
        <v>11766000</v>
      </c>
      <c r="F42" s="53">
        <f t="shared" si="13"/>
        <v>11766000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13824000</v>
      </c>
      <c r="C43" s="43">
        <f t="shared" si="19"/>
        <v>-2058000</v>
      </c>
      <c r="D43" s="43">
        <f t="shared" si="19"/>
        <v>0</v>
      </c>
      <c r="E43" s="43">
        <f t="shared" si="19"/>
        <v>11766000</v>
      </c>
      <c r="F43" s="44">
        <f t="shared" si="19"/>
        <v>11766000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13824000</v>
      </c>
      <c r="C45" s="46">
        <v>-2654000</v>
      </c>
      <c r="D45" s="46"/>
      <c r="E45" s="46">
        <f t="shared" si="21"/>
        <v>11170000</v>
      </c>
      <c r="F45" s="47">
        <v>11170000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596000</v>
      </c>
      <c r="D52" s="46"/>
      <c r="E52" s="46">
        <f t="shared" si="21"/>
        <v>596000</v>
      </c>
      <c r="F52" s="47">
        <v>596000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56718000</v>
      </c>
      <c r="C59" s="43">
        <f t="shared" si="26"/>
        <v>24083000</v>
      </c>
      <c r="D59" s="43">
        <f t="shared" si="26"/>
        <v>0</v>
      </c>
      <c r="E59" s="43">
        <f t="shared" si="26"/>
        <v>80801000</v>
      </c>
      <c r="F59" s="44">
        <f t="shared" si="26"/>
        <v>80801000</v>
      </c>
      <c r="G59" s="45">
        <f t="shared" si="26"/>
        <v>69035000</v>
      </c>
      <c r="H59" s="44">
        <f t="shared" si="26"/>
        <v>4917000</v>
      </c>
      <c r="I59" s="45">
        <f t="shared" si="26"/>
        <v>-15978506</v>
      </c>
      <c r="J59" s="44">
        <f t="shared" si="26"/>
        <v>18732000</v>
      </c>
      <c r="K59" s="45">
        <f t="shared" si="26"/>
        <v>-817483</v>
      </c>
      <c r="L59" s="44">
        <f t="shared" si="26"/>
        <v>9186000</v>
      </c>
      <c r="M59" s="45">
        <f t="shared" si="26"/>
        <v>733353</v>
      </c>
      <c r="N59" s="44">
        <f t="shared" si="26"/>
        <v>6953000</v>
      </c>
      <c r="O59" s="45">
        <f t="shared" si="26"/>
        <v>2711539</v>
      </c>
      <c r="P59" s="44">
        <f t="shared" si="26"/>
        <v>39788000</v>
      </c>
      <c r="Q59" s="45">
        <f t="shared" si="26"/>
        <v>-13351097</v>
      </c>
      <c r="R59" s="20">
        <f t="shared" si="14"/>
        <v>-24.308730677117353</v>
      </c>
      <c r="S59" s="21">
        <f t="shared" si="15"/>
        <v>269.74540228239334</v>
      </c>
      <c r="T59" s="20">
        <f t="shared" si="16"/>
        <v>49.241964827167983</v>
      </c>
      <c r="U59" s="22">
        <f t="shared" si="17"/>
        <v>-16.523430403089069</v>
      </c>
      <c r="V59" s="44">
        <f t="shared" ref="V59:W59" si="27">+V8+V42</f>
        <v>16077000</v>
      </c>
      <c r="W59" s="45">
        <f t="shared" si="27"/>
        <v>13099000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56718000</v>
      </c>
      <c r="C63" s="55">
        <f t="shared" si="30"/>
        <v>24083000</v>
      </c>
      <c r="D63" s="55">
        <f t="shared" si="30"/>
        <v>0</v>
      </c>
      <c r="E63" s="55">
        <f t="shared" si="30"/>
        <v>80801000</v>
      </c>
      <c r="F63" s="56">
        <f t="shared" si="30"/>
        <v>80801000</v>
      </c>
      <c r="G63" s="57">
        <f t="shared" si="30"/>
        <v>69035000</v>
      </c>
      <c r="H63" s="56">
        <f t="shared" si="30"/>
        <v>4917000</v>
      </c>
      <c r="I63" s="57">
        <f t="shared" si="30"/>
        <v>-15978506</v>
      </c>
      <c r="J63" s="56">
        <f t="shared" si="30"/>
        <v>18732000</v>
      </c>
      <c r="K63" s="57">
        <f t="shared" si="30"/>
        <v>-817483</v>
      </c>
      <c r="L63" s="56">
        <f t="shared" si="30"/>
        <v>9186000</v>
      </c>
      <c r="M63" s="58">
        <f t="shared" si="30"/>
        <v>733353</v>
      </c>
      <c r="N63" s="56">
        <f t="shared" si="30"/>
        <v>6953000</v>
      </c>
      <c r="O63" s="57">
        <f t="shared" si="30"/>
        <v>2711539</v>
      </c>
      <c r="P63" s="56">
        <f t="shared" si="30"/>
        <v>39788000</v>
      </c>
      <c r="Q63" s="57">
        <f t="shared" si="30"/>
        <v>-13351097</v>
      </c>
      <c r="R63" s="38">
        <f t="shared" si="14"/>
        <v>-24.308730677117353</v>
      </c>
      <c r="S63" s="39">
        <f t="shared" si="15"/>
        <v>269.74540228239334</v>
      </c>
      <c r="T63" s="38">
        <f t="shared" si="16"/>
        <v>49.241964827167983</v>
      </c>
      <c r="U63" s="39">
        <f t="shared" si="17"/>
        <v>-16.523430403089069</v>
      </c>
      <c r="V63" s="56">
        <f>+V59+V60</f>
        <v>16077000</v>
      </c>
      <c r="W63" s="57">
        <f>+W59+W60</f>
        <v>13099000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1881651000</v>
      </c>
      <c r="C8" s="40">
        <f t="shared" si="0"/>
        <v>-80461000</v>
      </c>
      <c r="D8" s="40">
        <f t="shared" si="0"/>
        <v>0</v>
      </c>
      <c r="E8" s="40">
        <f t="shared" si="0"/>
        <v>1801190000</v>
      </c>
      <c r="F8" s="41">
        <f t="shared" si="0"/>
        <v>1801190000</v>
      </c>
      <c r="G8" s="42">
        <f t="shared" si="0"/>
        <v>1801190000</v>
      </c>
      <c r="H8" s="41">
        <f t="shared" si="0"/>
        <v>322048000</v>
      </c>
      <c r="I8" s="42">
        <f t="shared" si="0"/>
        <v>185676232</v>
      </c>
      <c r="J8" s="41">
        <f t="shared" si="0"/>
        <v>379918000</v>
      </c>
      <c r="K8" s="42">
        <f t="shared" si="0"/>
        <v>283939409</v>
      </c>
      <c r="L8" s="41">
        <f t="shared" si="0"/>
        <v>384124000</v>
      </c>
      <c r="M8" s="42">
        <f t="shared" si="0"/>
        <v>413671806</v>
      </c>
      <c r="N8" s="41">
        <f t="shared" si="0"/>
        <v>533133000</v>
      </c>
      <c r="O8" s="42">
        <f t="shared" si="0"/>
        <v>416741440</v>
      </c>
      <c r="P8" s="41">
        <f t="shared" si="0"/>
        <v>1619223000</v>
      </c>
      <c r="Q8" s="42">
        <f t="shared" si="0"/>
        <v>1300028887</v>
      </c>
      <c r="R8" s="16">
        <f>IF(($L8       =0),0,((($N8       -$L8       )/$L8       )*100))</f>
        <v>38.79190053211984</v>
      </c>
      <c r="S8" s="17">
        <f>IF(($M8       =0),0,((($O8       -$M8       )/$M8       )*100))</f>
        <v>0.74204573661469209</v>
      </c>
      <c r="T8" s="16">
        <f>IF(($E8       =0),0,(($P8       /$E8       )*100))</f>
        <v>89.897401162564748</v>
      </c>
      <c r="U8" s="18">
        <f>IF(($E8       =0),0,(($Q8       /$E8       )*100))</f>
        <v>72.176110626863348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1751350000</v>
      </c>
      <c r="C9" s="43">
        <f t="shared" si="2"/>
        <v>-98537000</v>
      </c>
      <c r="D9" s="43">
        <f t="shared" si="2"/>
        <v>0</v>
      </c>
      <c r="E9" s="43">
        <f t="shared" si="2"/>
        <v>1652813000</v>
      </c>
      <c r="F9" s="44">
        <f t="shared" si="2"/>
        <v>1652813000</v>
      </c>
      <c r="G9" s="45">
        <f t="shared" si="2"/>
        <v>1652813000</v>
      </c>
      <c r="H9" s="44">
        <f t="shared" si="2"/>
        <v>301283000</v>
      </c>
      <c r="I9" s="45">
        <f t="shared" si="2"/>
        <v>164909643</v>
      </c>
      <c r="J9" s="44">
        <f t="shared" si="2"/>
        <v>352683000</v>
      </c>
      <c r="K9" s="45">
        <f t="shared" si="2"/>
        <v>256685508</v>
      </c>
      <c r="L9" s="44">
        <f t="shared" si="2"/>
        <v>352974000</v>
      </c>
      <c r="M9" s="45">
        <f t="shared" si="2"/>
        <v>375743701</v>
      </c>
      <c r="N9" s="44">
        <f t="shared" si="2"/>
        <v>507195000</v>
      </c>
      <c r="O9" s="45">
        <f t="shared" si="2"/>
        <v>378852181</v>
      </c>
      <c r="P9" s="44">
        <f t="shared" si="2"/>
        <v>1514135000</v>
      </c>
      <c r="Q9" s="45">
        <f t="shared" si="2"/>
        <v>1176191033</v>
      </c>
      <c r="R9" s="20">
        <f>IF(($L9       =0),0,((($N9       -$L9       )/$L9       )*100))</f>
        <v>43.691886654541129</v>
      </c>
      <c r="S9" s="21">
        <f>IF(($M9       =0),0,((($O9       -$M9       )/$M9       )*100))</f>
        <v>0.82728732157774743</v>
      </c>
      <c r="T9" s="20">
        <f>IF(($E9       =0),0,(($P9       /$E9       )*100))</f>
        <v>91.609577126995006</v>
      </c>
      <c r="U9" s="22">
        <f>IF(($E9       =0),0,(($Q9       /$E9       )*100))</f>
        <v>71.162982926683171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773213000</v>
      </c>
      <c r="C12" s="46">
        <v>-90000000</v>
      </c>
      <c r="D12" s="46"/>
      <c r="E12" s="46">
        <f t="shared" si="4"/>
        <v>683213000</v>
      </c>
      <c r="F12" s="47">
        <v>683213000</v>
      </c>
      <c r="G12" s="48">
        <v>683213000</v>
      </c>
      <c r="H12" s="47">
        <v>65581000</v>
      </c>
      <c r="I12" s="48">
        <v>33187241</v>
      </c>
      <c r="J12" s="47">
        <v>164042000</v>
      </c>
      <c r="K12" s="48">
        <v>68044325</v>
      </c>
      <c r="L12" s="47">
        <v>155711000</v>
      </c>
      <c r="M12" s="48">
        <v>179070289</v>
      </c>
      <c r="N12" s="47">
        <v>283992000</v>
      </c>
      <c r="O12" s="48">
        <v>157037143</v>
      </c>
      <c r="P12" s="47">
        <f t="shared" si="5"/>
        <v>669326000</v>
      </c>
      <c r="Q12" s="48">
        <f t="shared" si="6"/>
        <v>437338998</v>
      </c>
      <c r="R12" s="24">
        <f t="shared" si="7"/>
        <v>82.384031956637614</v>
      </c>
      <c r="S12" s="25">
        <f t="shared" si="8"/>
        <v>-12.304188552462771</v>
      </c>
      <c r="T12" s="24">
        <f t="shared" si="9"/>
        <v>97.967398161334756</v>
      </c>
      <c r="U12" s="26">
        <f t="shared" si="10"/>
        <v>64.0121013505305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216940000</v>
      </c>
      <c r="C14" s="46">
        <v>-20370000</v>
      </c>
      <c r="D14" s="46"/>
      <c r="E14" s="46">
        <f t="shared" si="4"/>
        <v>196570000</v>
      </c>
      <c r="F14" s="47">
        <v>196570000</v>
      </c>
      <c r="G14" s="48">
        <v>196570000</v>
      </c>
      <c r="H14" s="47">
        <v>9174000</v>
      </c>
      <c r="I14" s="48">
        <v>9173335</v>
      </c>
      <c r="J14" s="47">
        <v>42195000</v>
      </c>
      <c r="K14" s="48">
        <v>42195249</v>
      </c>
      <c r="L14" s="47">
        <v>35340000</v>
      </c>
      <c r="M14" s="48">
        <v>34750350</v>
      </c>
      <c r="N14" s="47">
        <v>58146000</v>
      </c>
      <c r="O14" s="48">
        <v>56757896</v>
      </c>
      <c r="P14" s="47">
        <f t="shared" si="5"/>
        <v>144855000</v>
      </c>
      <c r="Q14" s="48">
        <f t="shared" si="6"/>
        <v>142876830</v>
      </c>
      <c r="R14" s="24">
        <f t="shared" si="7"/>
        <v>64.533106960950761</v>
      </c>
      <c r="S14" s="25">
        <f t="shared" si="8"/>
        <v>63.330429765455598</v>
      </c>
      <c r="T14" s="24">
        <f t="shared" si="9"/>
        <v>73.691305896118436</v>
      </c>
      <c r="U14" s="26">
        <f t="shared" si="10"/>
        <v>72.684962100015255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761197000</v>
      </c>
      <c r="C26" s="46">
        <v>11833000</v>
      </c>
      <c r="D26" s="46"/>
      <c r="E26" s="46">
        <f t="shared" si="4"/>
        <v>773030000</v>
      </c>
      <c r="F26" s="47">
        <v>773030000</v>
      </c>
      <c r="G26" s="48">
        <v>773030000</v>
      </c>
      <c r="H26" s="47">
        <v>226528000</v>
      </c>
      <c r="I26" s="48">
        <v>122549067</v>
      </c>
      <c r="J26" s="47">
        <v>146446000</v>
      </c>
      <c r="K26" s="48">
        <v>146445934</v>
      </c>
      <c r="L26" s="47">
        <v>161923000</v>
      </c>
      <c r="M26" s="48">
        <v>161923062</v>
      </c>
      <c r="N26" s="47">
        <v>165057000</v>
      </c>
      <c r="O26" s="48">
        <v>165057142</v>
      </c>
      <c r="P26" s="47">
        <f t="shared" si="5"/>
        <v>699954000</v>
      </c>
      <c r="Q26" s="48">
        <f t="shared" si="6"/>
        <v>595975205</v>
      </c>
      <c r="R26" s="24">
        <f t="shared" si="7"/>
        <v>1.9354878553386485</v>
      </c>
      <c r="S26" s="25">
        <f t="shared" si="8"/>
        <v>1.9355365204247434</v>
      </c>
      <c r="T26" s="24">
        <f t="shared" si="9"/>
        <v>90.546809308823711</v>
      </c>
      <c r="U26" s="26">
        <f t="shared" si="10"/>
        <v>77.095999508427866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130301000</v>
      </c>
      <c r="C27" s="43">
        <f t="shared" si="11"/>
        <v>18076000</v>
      </c>
      <c r="D27" s="43">
        <f t="shared" si="11"/>
        <v>0</v>
      </c>
      <c r="E27" s="43">
        <f t="shared" si="11"/>
        <v>148377000</v>
      </c>
      <c r="F27" s="44">
        <f t="shared" si="11"/>
        <v>148377000</v>
      </c>
      <c r="G27" s="45">
        <f t="shared" si="11"/>
        <v>148377000</v>
      </c>
      <c r="H27" s="44">
        <f t="shared" si="11"/>
        <v>20765000</v>
      </c>
      <c r="I27" s="45">
        <f t="shared" si="11"/>
        <v>20766589</v>
      </c>
      <c r="J27" s="44">
        <f t="shared" si="11"/>
        <v>27235000</v>
      </c>
      <c r="K27" s="45">
        <f t="shared" si="11"/>
        <v>27253901</v>
      </c>
      <c r="L27" s="44">
        <f t="shared" si="11"/>
        <v>31150000</v>
      </c>
      <c r="M27" s="45">
        <f t="shared" si="11"/>
        <v>37928105</v>
      </c>
      <c r="N27" s="44">
        <f t="shared" si="11"/>
        <v>25938000</v>
      </c>
      <c r="O27" s="45">
        <f t="shared" si="11"/>
        <v>37889259</v>
      </c>
      <c r="P27" s="44">
        <f t="shared" si="11"/>
        <v>105088000</v>
      </c>
      <c r="Q27" s="45">
        <f t="shared" si="11"/>
        <v>123837854</v>
      </c>
      <c r="R27" s="20">
        <f t="shared" si="7"/>
        <v>-16.731942215088282</v>
      </c>
      <c r="S27" s="21">
        <f t="shared" si="8"/>
        <v>-0.10242009190809824</v>
      </c>
      <c r="T27" s="20">
        <f t="shared" si="9"/>
        <v>70.824993091921257</v>
      </c>
      <c r="U27" s="22">
        <f t="shared" si="10"/>
        <v>83.461624106162006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87782000</v>
      </c>
      <c r="C29" s="46">
        <v>19949000</v>
      </c>
      <c r="D29" s="46"/>
      <c r="E29" s="46">
        <f t="shared" si="4"/>
        <v>107731000</v>
      </c>
      <c r="F29" s="47">
        <v>107731000</v>
      </c>
      <c r="G29" s="48">
        <v>107731000</v>
      </c>
      <c r="H29" s="47">
        <v>17932000</v>
      </c>
      <c r="I29" s="48">
        <v>17931682</v>
      </c>
      <c r="J29" s="47">
        <v>22209000</v>
      </c>
      <c r="K29" s="48">
        <v>22209239</v>
      </c>
      <c r="L29" s="47">
        <v>18959000</v>
      </c>
      <c r="M29" s="48">
        <v>19324970</v>
      </c>
      <c r="N29" s="47">
        <v>8320000</v>
      </c>
      <c r="O29" s="48">
        <v>26726362</v>
      </c>
      <c r="P29" s="47">
        <f t="shared" si="5"/>
        <v>67420000</v>
      </c>
      <c r="Q29" s="48">
        <f t="shared" si="6"/>
        <v>86192253</v>
      </c>
      <c r="R29" s="24">
        <f t="shared" si="7"/>
        <v>-56.115828893929006</v>
      </c>
      <c r="S29" s="25">
        <f t="shared" si="8"/>
        <v>38.299629960615725</v>
      </c>
      <c r="T29" s="24">
        <f t="shared" si="9"/>
        <v>62.58180096722392</v>
      </c>
      <c r="U29" s="26">
        <f t="shared" si="10"/>
        <v>80.006918157262078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158000</v>
      </c>
      <c r="I30" s="48">
        <v>158366</v>
      </c>
      <c r="J30" s="47">
        <v>156000</v>
      </c>
      <c r="K30" s="48">
        <v>154530</v>
      </c>
      <c r="L30" s="47">
        <v>156000</v>
      </c>
      <c r="M30" s="48">
        <v>154530</v>
      </c>
      <c r="N30" s="47">
        <v>506000</v>
      </c>
      <c r="O30" s="48">
        <v>505412</v>
      </c>
      <c r="P30" s="47">
        <f t="shared" si="5"/>
        <v>976000</v>
      </c>
      <c r="Q30" s="48">
        <f t="shared" si="6"/>
        <v>972838</v>
      </c>
      <c r="R30" s="24">
        <f t="shared" si="7"/>
        <v>224.35897435897436</v>
      </c>
      <c r="S30" s="25">
        <f t="shared" si="8"/>
        <v>227.06400051769884</v>
      </c>
      <c r="T30" s="24">
        <f t="shared" si="9"/>
        <v>97.6</v>
      </c>
      <c r="U30" s="26">
        <f t="shared" si="10"/>
        <v>97.283799999999999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33519000</v>
      </c>
      <c r="C32" s="46">
        <v>-1873000</v>
      </c>
      <c r="D32" s="46"/>
      <c r="E32" s="46">
        <f t="shared" si="4"/>
        <v>31646000</v>
      </c>
      <c r="F32" s="47">
        <v>31646000</v>
      </c>
      <c r="G32" s="48">
        <v>31646000</v>
      </c>
      <c r="H32" s="47">
        <v>2623000</v>
      </c>
      <c r="I32" s="48">
        <v>2623377</v>
      </c>
      <c r="J32" s="47">
        <v>4836000</v>
      </c>
      <c r="K32" s="48">
        <v>4836816</v>
      </c>
      <c r="L32" s="47">
        <v>12035000</v>
      </c>
      <c r="M32" s="48">
        <v>12172228</v>
      </c>
      <c r="N32" s="47">
        <v>9272000</v>
      </c>
      <c r="O32" s="48">
        <v>10657485</v>
      </c>
      <c r="P32" s="47">
        <f t="shared" si="5"/>
        <v>28766000</v>
      </c>
      <c r="Q32" s="48">
        <f t="shared" si="6"/>
        <v>30289906</v>
      </c>
      <c r="R32" s="24">
        <f t="shared" si="7"/>
        <v>-22.958039052762775</v>
      </c>
      <c r="S32" s="25">
        <f t="shared" si="8"/>
        <v>-12.444254248277307</v>
      </c>
      <c r="T32" s="24">
        <f t="shared" si="9"/>
        <v>90.899323769196741</v>
      </c>
      <c r="U32" s="26">
        <f t="shared" si="10"/>
        <v>95.714801238703146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8000000</v>
      </c>
      <c r="C35" s="46"/>
      <c r="D35" s="46"/>
      <c r="E35" s="46">
        <f t="shared" si="4"/>
        <v>8000000</v>
      </c>
      <c r="F35" s="47">
        <v>8000000</v>
      </c>
      <c r="G35" s="48">
        <v>8000000</v>
      </c>
      <c r="H35" s="47">
        <v>52000</v>
      </c>
      <c r="I35" s="48">
        <v>53164</v>
      </c>
      <c r="J35" s="47">
        <v>34000</v>
      </c>
      <c r="K35" s="48">
        <v>53316</v>
      </c>
      <c r="L35" s="47"/>
      <c r="M35" s="48">
        <v>6276377</v>
      </c>
      <c r="N35" s="47">
        <v>7840000</v>
      </c>
      <c r="O35" s="48"/>
      <c r="P35" s="47">
        <f t="shared" si="5"/>
        <v>7926000</v>
      </c>
      <c r="Q35" s="48">
        <f t="shared" si="6"/>
        <v>6382857</v>
      </c>
      <c r="R35" s="24">
        <f t="shared" si="7"/>
        <v>0</v>
      </c>
      <c r="S35" s="25">
        <f t="shared" si="8"/>
        <v>-100</v>
      </c>
      <c r="T35" s="24">
        <f t="shared" si="9"/>
        <v>99.075000000000003</v>
      </c>
      <c r="U35" s="26">
        <f t="shared" si="10"/>
        <v>79.785712499999988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69941000</v>
      </c>
      <c r="C42" s="52">
        <f t="shared" si="13"/>
        <v>-44809000</v>
      </c>
      <c r="D42" s="52">
        <f t="shared" si="13"/>
        <v>0</v>
      </c>
      <c r="E42" s="52">
        <f t="shared" si="13"/>
        <v>25132000</v>
      </c>
      <c r="F42" s="53">
        <f t="shared" si="13"/>
        <v>25132000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69941000</v>
      </c>
      <c r="C43" s="43">
        <f t="shared" si="19"/>
        <v>-44809000</v>
      </c>
      <c r="D43" s="43">
        <f t="shared" si="19"/>
        <v>0</v>
      </c>
      <c r="E43" s="43">
        <f t="shared" si="19"/>
        <v>25132000</v>
      </c>
      <c r="F43" s="44">
        <f t="shared" si="19"/>
        <v>25132000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67941000</v>
      </c>
      <c r="C45" s="46">
        <v>-42809000</v>
      </c>
      <c r="D45" s="46"/>
      <c r="E45" s="46">
        <f t="shared" si="21"/>
        <v>25132000</v>
      </c>
      <c r="F45" s="47">
        <v>25132000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</v>
      </c>
      <c r="C46" s="46">
        <v>-2000000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1951592000</v>
      </c>
      <c r="C59" s="43">
        <f t="shared" si="26"/>
        <v>-125270000</v>
      </c>
      <c r="D59" s="43">
        <f t="shared" si="26"/>
        <v>0</v>
      </c>
      <c r="E59" s="43">
        <f t="shared" si="26"/>
        <v>1826322000</v>
      </c>
      <c r="F59" s="44">
        <f t="shared" si="26"/>
        <v>1826322000</v>
      </c>
      <c r="G59" s="45">
        <f t="shared" si="26"/>
        <v>1801190000</v>
      </c>
      <c r="H59" s="44">
        <f t="shared" si="26"/>
        <v>322048000</v>
      </c>
      <c r="I59" s="45">
        <f t="shared" si="26"/>
        <v>185676232</v>
      </c>
      <c r="J59" s="44">
        <f t="shared" si="26"/>
        <v>379918000</v>
      </c>
      <c r="K59" s="45">
        <f t="shared" si="26"/>
        <v>283939409</v>
      </c>
      <c r="L59" s="44">
        <f t="shared" si="26"/>
        <v>384124000</v>
      </c>
      <c r="M59" s="45">
        <f t="shared" si="26"/>
        <v>413671806</v>
      </c>
      <c r="N59" s="44">
        <f t="shared" si="26"/>
        <v>533133000</v>
      </c>
      <c r="O59" s="45">
        <f t="shared" si="26"/>
        <v>416741440</v>
      </c>
      <c r="P59" s="44">
        <f t="shared" si="26"/>
        <v>1619223000</v>
      </c>
      <c r="Q59" s="45">
        <f t="shared" si="26"/>
        <v>1300028887</v>
      </c>
      <c r="R59" s="20">
        <f t="shared" si="14"/>
        <v>38.79190053211984</v>
      </c>
      <c r="S59" s="21">
        <f t="shared" si="15"/>
        <v>0.74204573661469209</v>
      </c>
      <c r="T59" s="20">
        <f t="shared" si="16"/>
        <v>88.660323864028356</v>
      </c>
      <c r="U59" s="22">
        <f t="shared" si="17"/>
        <v>71.182895842025658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1338713000</v>
      </c>
      <c r="C60" s="43">
        <f t="shared" si="28"/>
        <v>0</v>
      </c>
      <c r="D60" s="43">
        <f t="shared" si="28"/>
        <v>0</v>
      </c>
      <c r="E60" s="43">
        <f t="shared" si="28"/>
        <v>1338713000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80089070</v>
      </c>
      <c r="J60" s="44">
        <f t="shared" si="28"/>
        <v>0</v>
      </c>
      <c r="K60" s="45">
        <f t="shared" si="28"/>
        <v>218461457</v>
      </c>
      <c r="L60" s="44">
        <f t="shared" si="28"/>
        <v>0</v>
      </c>
      <c r="M60" s="45">
        <f t="shared" si="28"/>
        <v>299063147</v>
      </c>
      <c r="N60" s="44">
        <f t="shared" si="28"/>
        <v>0</v>
      </c>
      <c r="O60" s="45">
        <f t="shared" si="28"/>
        <v>278736096</v>
      </c>
      <c r="P60" s="44">
        <f t="shared" si="28"/>
        <v>0</v>
      </c>
      <c r="Q60" s="45">
        <f t="shared" si="28"/>
        <v>876349770</v>
      </c>
      <c r="R60" s="20">
        <f t="shared" si="14"/>
        <v>0</v>
      </c>
      <c r="S60" s="21">
        <f t="shared" si="15"/>
        <v>-6.7969093497167012</v>
      </c>
      <c r="T60" s="20">
        <f t="shared" si="16"/>
        <v>0</v>
      </c>
      <c r="U60" s="22">
        <f t="shared" si="17"/>
        <v>65.462109503680026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>
        <v>1338713000</v>
      </c>
      <c r="C61" s="49"/>
      <c r="D61" s="49"/>
      <c r="E61" s="49">
        <f t="shared" si="21"/>
        <v>1338713000</v>
      </c>
      <c r="F61" s="50"/>
      <c r="G61" s="51"/>
      <c r="H61" s="50"/>
      <c r="I61" s="51">
        <v>80089070</v>
      </c>
      <c r="J61" s="50"/>
      <c r="K61" s="51">
        <v>218461457</v>
      </c>
      <c r="L61" s="50"/>
      <c r="M61" s="51">
        <v>299063147</v>
      </c>
      <c r="N61" s="50"/>
      <c r="O61" s="51">
        <v>278736096</v>
      </c>
      <c r="P61" s="50">
        <f t="shared" si="22"/>
        <v>0</v>
      </c>
      <c r="Q61" s="51">
        <f t="shared" si="23"/>
        <v>876349770</v>
      </c>
      <c r="R61" s="28">
        <f t="shared" si="14"/>
        <v>0</v>
      </c>
      <c r="S61" s="29">
        <f t="shared" si="15"/>
        <v>-6.7969093497167012</v>
      </c>
      <c r="T61" s="28">
        <f t="shared" si="16"/>
        <v>0</v>
      </c>
      <c r="U61" s="30">
        <f t="shared" si="17"/>
        <v>65.462109503680026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3290305000</v>
      </c>
      <c r="C63" s="55">
        <f t="shared" si="30"/>
        <v>-125270000</v>
      </c>
      <c r="D63" s="55">
        <f t="shared" si="30"/>
        <v>0</v>
      </c>
      <c r="E63" s="55">
        <f t="shared" si="30"/>
        <v>3165035000</v>
      </c>
      <c r="F63" s="56">
        <f t="shared" si="30"/>
        <v>1826322000</v>
      </c>
      <c r="G63" s="57">
        <f t="shared" si="30"/>
        <v>1801190000</v>
      </c>
      <c r="H63" s="56">
        <f t="shared" si="30"/>
        <v>322048000</v>
      </c>
      <c r="I63" s="57">
        <f t="shared" si="30"/>
        <v>265765302</v>
      </c>
      <c r="J63" s="56">
        <f t="shared" si="30"/>
        <v>379918000</v>
      </c>
      <c r="K63" s="57">
        <f t="shared" si="30"/>
        <v>502400866</v>
      </c>
      <c r="L63" s="56">
        <f t="shared" si="30"/>
        <v>384124000</v>
      </c>
      <c r="M63" s="58">
        <f t="shared" si="30"/>
        <v>712734953</v>
      </c>
      <c r="N63" s="56">
        <f t="shared" si="30"/>
        <v>533133000</v>
      </c>
      <c r="O63" s="57">
        <f t="shared" si="30"/>
        <v>695477536</v>
      </c>
      <c r="P63" s="56">
        <f t="shared" si="30"/>
        <v>1619223000</v>
      </c>
      <c r="Q63" s="57">
        <f t="shared" si="30"/>
        <v>2176378657</v>
      </c>
      <c r="R63" s="38">
        <f t="shared" si="14"/>
        <v>38.79190053211984</v>
      </c>
      <c r="S63" s="39">
        <f t="shared" si="15"/>
        <v>-2.4212951711377624</v>
      </c>
      <c r="T63" s="38">
        <f t="shared" si="16"/>
        <v>51.159718612906332</v>
      </c>
      <c r="U63" s="39">
        <f t="shared" si="17"/>
        <v>68.76317819550178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280843000</v>
      </c>
      <c r="C8" s="40">
        <f t="shared" si="0"/>
        <v>-19412000</v>
      </c>
      <c r="D8" s="40">
        <f t="shared" si="0"/>
        <v>0</v>
      </c>
      <c r="E8" s="40">
        <f t="shared" si="0"/>
        <v>261431000</v>
      </c>
      <c r="F8" s="41">
        <f t="shared" si="0"/>
        <v>261431000</v>
      </c>
      <c r="G8" s="42">
        <f t="shared" si="0"/>
        <v>261431000</v>
      </c>
      <c r="H8" s="41">
        <f t="shared" si="0"/>
        <v>32723000</v>
      </c>
      <c r="I8" s="42">
        <f t="shared" si="0"/>
        <v>38320194</v>
      </c>
      <c r="J8" s="41">
        <f t="shared" si="0"/>
        <v>91765000</v>
      </c>
      <c r="K8" s="42">
        <f t="shared" si="0"/>
        <v>111229350</v>
      </c>
      <c r="L8" s="41">
        <f t="shared" si="0"/>
        <v>52034000</v>
      </c>
      <c r="M8" s="42">
        <f t="shared" si="0"/>
        <v>42822749</v>
      </c>
      <c r="N8" s="41">
        <f t="shared" si="0"/>
        <v>66534000</v>
      </c>
      <c r="O8" s="42">
        <f t="shared" si="0"/>
        <v>68854707</v>
      </c>
      <c r="P8" s="41">
        <f t="shared" si="0"/>
        <v>243056000</v>
      </c>
      <c r="Q8" s="42">
        <f t="shared" si="0"/>
        <v>261227000</v>
      </c>
      <c r="R8" s="16">
        <f>IF(($L8       =0),0,((($N8       -$L8       )/$L8       )*100))</f>
        <v>27.866395049390785</v>
      </c>
      <c r="S8" s="17">
        <f>IF(($M8       =0),0,((($O8       -$M8       )/$M8       )*100))</f>
        <v>60.790020743413741</v>
      </c>
      <c r="T8" s="16">
        <f>IF(($E8       =0),0,(($P8       /$E8       )*100))</f>
        <v>92.971376768631103</v>
      </c>
      <c r="U8" s="18">
        <f>IF(($E8       =0),0,(($Q8       /$E8       )*100))</f>
        <v>99.921967938002766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277961000</v>
      </c>
      <c r="C9" s="43">
        <f t="shared" si="2"/>
        <v>-19762000</v>
      </c>
      <c r="D9" s="43">
        <f t="shared" si="2"/>
        <v>0</v>
      </c>
      <c r="E9" s="43">
        <f t="shared" si="2"/>
        <v>258199000</v>
      </c>
      <c r="F9" s="44">
        <f t="shared" si="2"/>
        <v>258199000</v>
      </c>
      <c r="G9" s="45">
        <f t="shared" si="2"/>
        <v>258199000</v>
      </c>
      <c r="H9" s="44">
        <f t="shared" si="2"/>
        <v>32336000</v>
      </c>
      <c r="I9" s="45">
        <f t="shared" si="2"/>
        <v>37932049</v>
      </c>
      <c r="J9" s="44">
        <f t="shared" si="2"/>
        <v>90518000</v>
      </c>
      <c r="K9" s="45">
        <f t="shared" si="2"/>
        <v>110861328</v>
      </c>
      <c r="L9" s="44">
        <f t="shared" si="2"/>
        <v>51657000</v>
      </c>
      <c r="M9" s="45">
        <f t="shared" si="2"/>
        <v>42654161</v>
      </c>
      <c r="N9" s="44">
        <f t="shared" si="2"/>
        <v>65777000</v>
      </c>
      <c r="O9" s="45">
        <f t="shared" si="2"/>
        <v>66551462</v>
      </c>
      <c r="P9" s="44">
        <f t="shared" si="2"/>
        <v>240288000</v>
      </c>
      <c r="Q9" s="45">
        <f t="shared" si="2"/>
        <v>257999000</v>
      </c>
      <c r="R9" s="20">
        <f>IF(($L9       =0),0,((($N9       -$L9       )/$L9       )*100))</f>
        <v>27.334146388679169</v>
      </c>
      <c r="S9" s="21">
        <f>IF(($M9       =0),0,((($O9       -$M9       )/$M9       )*100))</f>
        <v>56.025720444952611</v>
      </c>
      <c r="T9" s="20">
        <f>IF(($E9       =0),0,(($P9       /$E9       )*100))</f>
        <v>93.063102490714527</v>
      </c>
      <c r="U9" s="22">
        <f>IF(($E9       =0),0,(($Q9       /$E9       )*100))</f>
        <v>99.922540366151694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188614000</v>
      </c>
      <c r="C10" s="46">
        <v>-12615000</v>
      </c>
      <c r="D10" s="46"/>
      <c r="E10" s="46">
        <f t="shared" ref="E10:E41" si="4">$B10      +$C10      +$D10</f>
        <v>175999000</v>
      </c>
      <c r="F10" s="47">
        <v>175999000</v>
      </c>
      <c r="G10" s="48">
        <v>175999000</v>
      </c>
      <c r="H10" s="47">
        <v>26564000</v>
      </c>
      <c r="I10" s="48">
        <v>37932049</v>
      </c>
      <c r="J10" s="47">
        <v>86349000</v>
      </c>
      <c r="K10" s="48">
        <v>103961122</v>
      </c>
      <c r="L10" s="47">
        <v>27547000</v>
      </c>
      <c r="M10" s="48">
        <v>18347729</v>
      </c>
      <c r="N10" s="47">
        <v>17845000</v>
      </c>
      <c r="O10" s="48">
        <v>15758100</v>
      </c>
      <c r="P10" s="47">
        <f t="shared" ref="P10:P41" si="5">$H10      +$J10      +$L10      +$N10</f>
        <v>158305000</v>
      </c>
      <c r="Q10" s="48">
        <f t="shared" ref="Q10:Q41" si="6">$I10      +$K10      +$M10      +$O10</f>
        <v>175999000</v>
      </c>
      <c r="R10" s="24">
        <f t="shared" ref="R10:R41" si="7">IF(($L10      =0),0,((($N10      -$L10      )/$L10      )*100))</f>
        <v>-35.219806149489962</v>
      </c>
      <c r="S10" s="25">
        <f t="shared" ref="S10:S41" si="8">IF(($M10      =0),0,((($O10      -$M10      )/$M10      )*100))</f>
        <v>-14.114166390837799</v>
      </c>
      <c r="T10" s="24">
        <f t="shared" ref="T10:T41" si="9">IF(($E10      =0),0,(($P10      /$E10      )*100))</f>
        <v>89.946533787123798</v>
      </c>
      <c r="U10" s="26">
        <f t="shared" ref="U10:U41" si="10">IF(($E10      =0),0,(($Q10      /$E10      )*100))</f>
        <v>100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2347000</v>
      </c>
      <c r="C16" s="46">
        <v>-2147000</v>
      </c>
      <c r="D16" s="46"/>
      <c r="E16" s="46">
        <f t="shared" si="4"/>
        <v>200000</v>
      </c>
      <c r="F16" s="47">
        <v>200000</v>
      </c>
      <c r="G16" s="48">
        <v>200000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20000000</v>
      </c>
      <c r="C22" s="46"/>
      <c r="D22" s="46"/>
      <c r="E22" s="46">
        <f t="shared" si="4"/>
        <v>20000000</v>
      </c>
      <c r="F22" s="47">
        <v>20000000</v>
      </c>
      <c r="G22" s="48">
        <v>20000000</v>
      </c>
      <c r="H22" s="47">
        <v>802000</v>
      </c>
      <c r="I22" s="48"/>
      <c r="J22" s="47">
        <v>660000</v>
      </c>
      <c r="K22" s="48">
        <v>659581</v>
      </c>
      <c r="L22" s="47">
        <v>2987000</v>
      </c>
      <c r="M22" s="48">
        <v>3243603</v>
      </c>
      <c r="N22" s="47">
        <v>15551000</v>
      </c>
      <c r="O22" s="48">
        <v>16096816</v>
      </c>
      <c r="P22" s="47">
        <f t="shared" si="5"/>
        <v>20000000</v>
      </c>
      <c r="Q22" s="48">
        <f t="shared" si="6"/>
        <v>20000000</v>
      </c>
      <c r="R22" s="24">
        <f t="shared" si="7"/>
        <v>420.62269835955811</v>
      </c>
      <c r="S22" s="25">
        <f t="shared" si="8"/>
        <v>396.26344531066223</v>
      </c>
      <c r="T22" s="24">
        <f t="shared" si="9"/>
        <v>100</v>
      </c>
      <c r="U22" s="26">
        <f t="shared" si="10"/>
        <v>100</v>
      </c>
      <c r="V22" s="47"/>
      <c r="W22" s="48"/>
    </row>
    <row r="23" spans="1:23" x14ac:dyDescent="0.2">
      <c r="A23" s="23" t="s">
        <v>50</v>
      </c>
      <c r="B23" s="46">
        <v>67000000</v>
      </c>
      <c r="C23" s="46">
        <v>-5000000</v>
      </c>
      <c r="D23" s="46"/>
      <c r="E23" s="46">
        <f t="shared" si="4"/>
        <v>62000000</v>
      </c>
      <c r="F23" s="47">
        <v>62000000</v>
      </c>
      <c r="G23" s="48">
        <v>62000000</v>
      </c>
      <c r="H23" s="47">
        <v>4970000</v>
      </c>
      <c r="I23" s="48"/>
      <c r="J23" s="47">
        <v>3509000</v>
      </c>
      <c r="K23" s="48">
        <v>6240625</v>
      </c>
      <c r="L23" s="47">
        <v>21123000</v>
      </c>
      <c r="M23" s="48">
        <v>21062829</v>
      </c>
      <c r="N23" s="47">
        <v>32381000</v>
      </c>
      <c r="O23" s="48">
        <v>34696546</v>
      </c>
      <c r="P23" s="47">
        <f t="shared" si="5"/>
        <v>61983000</v>
      </c>
      <c r="Q23" s="48">
        <f t="shared" si="6"/>
        <v>62000000</v>
      </c>
      <c r="R23" s="24">
        <f t="shared" si="7"/>
        <v>53.297353595606687</v>
      </c>
      <c r="S23" s="25">
        <f t="shared" si="8"/>
        <v>64.728802574431</v>
      </c>
      <c r="T23" s="24">
        <f t="shared" si="9"/>
        <v>99.972580645161287</v>
      </c>
      <c r="U23" s="26">
        <f t="shared" si="10"/>
        <v>100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2882000</v>
      </c>
      <c r="C27" s="43">
        <f t="shared" si="11"/>
        <v>350000</v>
      </c>
      <c r="D27" s="43">
        <f t="shared" si="11"/>
        <v>0</v>
      </c>
      <c r="E27" s="43">
        <f t="shared" si="11"/>
        <v>3232000</v>
      </c>
      <c r="F27" s="44">
        <f t="shared" si="11"/>
        <v>3232000</v>
      </c>
      <c r="G27" s="45">
        <f t="shared" si="11"/>
        <v>3232000</v>
      </c>
      <c r="H27" s="44">
        <f t="shared" si="11"/>
        <v>387000</v>
      </c>
      <c r="I27" s="45">
        <f t="shared" si="11"/>
        <v>388145</v>
      </c>
      <c r="J27" s="44">
        <f t="shared" si="11"/>
        <v>1247000</v>
      </c>
      <c r="K27" s="45">
        <f t="shared" si="11"/>
        <v>368022</v>
      </c>
      <c r="L27" s="44">
        <f t="shared" si="11"/>
        <v>377000</v>
      </c>
      <c r="M27" s="45">
        <f t="shared" si="11"/>
        <v>168588</v>
      </c>
      <c r="N27" s="44">
        <f t="shared" si="11"/>
        <v>757000</v>
      </c>
      <c r="O27" s="45">
        <f t="shared" si="11"/>
        <v>2303245</v>
      </c>
      <c r="P27" s="44">
        <f t="shared" si="11"/>
        <v>2768000</v>
      </c>
      <c r="Q27" s="45">
        <f t="shared" si="11"/>
        <v>3228000</v>
      </c>
      <c r="R27" s="20">
        <f t="shared" si="7"/>
        <v>100.79575596816977</v>
      </c>
      <c r="S27" s="21">
        <f t="shared" si="8"/>
        <v>1266.1974755024082</v>
      </c>
      <c r="T27" s="20">
        <f t="shared" si="9"/>
        <v>85.643564356435647</v>
      </c>
      <c r="U27" s="22">
        <f t="shared" si="10"/>
        <v>99.876237623762378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1500000</v>
      </c>
      <c r="C30" s="46"/>
      <c r="D30" s="46"/>
      <c r="E30" s="46">
        <f t="shared" si="4"/>
        <v>1500000</v>
      </c>
      <c r="F30" s="47">
        <v>1500000</v>
      </c>
      <c r="G30" s="48">
        <v>1500000</v>
      </c>
      <c r="H30" s="47">
        <v>387000</v>
      </c>
      <c r="I30" s="48">
        <v>388145</v>
      </c>
      <c r="J30" s="47">
        <v>280000</v>
      </c>
      <c r="K30" s="48">
        <v>368022</v>
      </c>
      <c r="L30" s="47">
        <v>377000</v>
      </c>
      <c r="M30" s="48">
        <v>168588</v>
      </c>
      <c r="N30" s="47">
        <v>407000</v>
      </c>
      <c r="O30" s="48">
        <v>575245</v>
      </c>
      <c r="P30" s="47">
        <f t="shared" si="5"/>
        <v>1451000</v>
      </c>
      <c r="Q30" s="48">
        <f t="shared" si="6"/>
        <v>1500000</v>
      </c>
      <c r="R30" s="24">
        <f t="shared" si="7"/>
        <v>7.957559681697612</v>
      </c>
      <c r="S30" s="25">
        <f t="shared" si="8"/>
        <v>241.213490877168</v>
      </c>
      <c r="T30" s="24">
        <f t="shared" si="9"/>
        <v>96.733333333333334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1382000</v>
      </c>
      <c r="C32" s="46">
        <v>350000</v>
      </c>
      <c r="D32" s="46"/>
      <c r="E32" s="46">
        <f t="shared" si="4"/>
        <v>1732000</v>
      </c>
      <c r="F32" s="47">
        <v>1732000</v>
      </c>
      <c r="G32" s="48">
        <v>1732000</v>
      </c>
      <c r="H32" s="47"/>
      <c r="I32" s="48"/>
      <c r="J32" s="47">
        <v>967000</v>
      </c>
      <c r="K32" s="48"/>
      <c r="L32" s="47"/>
      <c r="M32" s="48"/>
      <c r="N32" s="47">
        <v>350000</v>
      </c>
      <c r="O32" s="48">
        <v>1728000</v>
      </c>
      <c r="P32" s="47">
        <f t="shared" si="5"/>
        <v>1317000</v>
      </c>
      <c r="Q32" s="48">
        <f t="shared" si="6"/>
        <v>1728000</v>
      </c>
      <c r="R32" s="24">
        <f t="shared" si="7"/>
        <v>0</v>
      </c>
      <c r="S32" s="25">
        <f t="shared" si="8"/>
        <v>0</v>
      </c>
      <c r="T32" s="24">
        <f t="shared" si="9"/>
        <v>76.039260969976908</v>
      </c>
      <c r="U32" s="26">
        <f t="shared" si="10"/>
        <v>99.769053117782917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2060000</v>
      </c>
      <c r="C42" s="52">
        <f t="shared" si="13"/>
        <v>0</v>
      </c>
      <c r="D42" s="52">
        <f t="shared" si="13"/>
        <v>0</v>
      </c>
      <c r="E42" s="52">
        <f t="shared" si="13"/>
        <v>2060000</v>
      </c>
      <c r="F42" s="53">
        <f t="shared" si="13"/>
        <v>2060000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2060000</v>
      </c>
      <c r="C54" s="43">
        <f t="shared" si="24"/>
        <v>0</v>
      </c>
      <c r="D54" s="43">
        <f t="shared" si="24"/>
        <v>0</v>
      </c>
      <c r="E54" s="43">
        <f t="shared" si="24"/>
        <v>2060000</v>
      </c>
      <c r="F54" s="44">
        <f t="shared" si="24"/>
        <v>2060000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2060000</v>
      </c>
      <c r="C57" s="46"/>
      <c r="D57" s="46"/>
      <c r="E57" s="46">
        <f t="shared" si="21"/>
        <v>2060000</v>
      </c>
      <c r="F57" s="47">
        <v>2060000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282903000</v>
      </c>
      <c r="C59" s="43">
        <f t="shared" si="26"/>
        <v>-19412000</v>
      </c>
      <c r="D59" s="43">
        <f t="shared" si="26"/>
        <v>0</v>
      </c>
      <c r="E59" s="43">
        <f t="shared" si="26"/>
        <v>263491000</v>
      </c>
      <c r="F59" s="44">
        <f t="shared" si="26"/>
        <v>263491000</v>
      </c>
      <c r="G59" s="45">
        <f t="shared" si="26"/>
        <v>261431000</v>
      </c>
      <c r="H59" s="44">
        <f t="shared" si="26"/>
        <v>32723000</v>
      </c>
      <c r="I59" s="45">
        <f t="shared" si="26"/>
        <v>38320194</v>
      </c>
      <c r="J59" s="44">
        <f t="shared" si="26"/>
        <v>91765000</v>
      </c>
      <c r="K59" s="45">
        <f t="shared" si="26"/>
        <v>111229350</v>
      </c>
      <c r="L59" s="44">
        <f t="shared" si="26"/>
        <v>52034000</v>
      </c>
      <c r="M59" s="45">
        <f t="shared" si="26"/>
        <v>42822749</v>
      </c>
      <c r="N59" s="44">
        <f t="shared" si="26"/>
        <v>66534000</v>
      </c>
      <c r="O59" s="45">
        <f t="shared" si="26"/>
        <v>68854707</v>
      </c>
      <c r="P59" s="44">
        <f t="shared" si="26"/>
        <v>243056000</v>
      </c>
      <c r="Q59" s="45">
        <f t="shared" si="26"/>
        <v>261227000</v>
      </c>
      <c r="R59" s="20">
        <f t="shared" si="14"/>
        <v>27.866395049390785</v>
      </c>
      <c r="S59" s="21">
        <f t="shared" si="15"/>
        <v>60.790020743413741</v>
      </c>
      <c r="T59" s="20">
        <f t="shared" si="16"/>
        <v>92.244516890519975</v>
      </c>
      <c r="U59" s="22">
        <f t="shared" si="17"/>
        <v>99.140767616351226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282903000</v>
      </c>
      <c r="C63" s="55">
        <f t="shared" si="30"/>
        <v>-19412000</v>
      </c>
      <c r="D63" s="55">
        <f t="shared" si="30"/>
        <v>0</v>
      </c>
      <c r="E63" s="55">
        <f t="shared" si="30"/>
        <v>263491000</v>
      </c>
      <c r="F63" s="56">
        <f t="shared" si="30"/>
        <v>263491000</v>
      </c>
      <c r="G63" s="57">
        <f t="shared" si="30"/>
        <v>261431000</v>
      </c>
      <c r="H63" s="56">
        <f t="shared" si="30"/>
        <v>32723000</v>
      </c>
      <c r="I63" s="57">
        <f t="shared" si="30"/>
        <v>38320194</v>
      </c>
      <c r="J63" s="56">
        <f t="shared" si="30"/>
        <v>91765000</v>
      </c>
      <c r="K63" s="57">
        <f t="shared" si="30"/>
        <v>111229350</v>
      </c>
      <c r="L63" s="56">
        <f t="shared" si="30"/>
        <v>52034000</v>
      </c>
      <c r="M63" s="58">
        <f t="shared" si="30"/>
        <v>42822749</v>
      </c>
      <c r="N63" s="56">
        <f t="shared" si="30"/>
        <v>66534000</v>
      </c>
      <c r="O63" s="57">
        <f t="shared" si="30"/>
        <v>68854707</v>
      </c>
      <c r="P63" s="56">
        <f t="shared" si="30"/>
        <v>243056000</v>
      </c>
      <c r="Q63" s="57">
        <f t="shared" si="30"/>
        <v>261227000</v>
      </c>
      <c r="R63" s="38">
        <f t="shared" si="14"/>
        <v>27.866395049390785</v>
      </c>
      <c r="S63" s="39">
        <f t="shared" si="15"/>
        <v>60.790020743413741</v>
      </c>
      <c r="T63" s="38">
        <f t="shared" si="16"/>
        <v>92.244516890519975</v>
      </c>
      <c r="U63" s="39">
        <f t="shared" si="17"/>
        <v>99.140767616351226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2079839000</v>
      </c>
      <c r="C8" s="40">
        <f t="shared" si="0"/>
        <v>-336624000</v>
      </c>
      <c r="D8" s="40">
        <f t="shared" si="0"/>
        <v>0</v>
      </c>
      <c r="E8" s="40">
        <f t="shared" si="0"/>
        <v>1743215000</v>
      </c>
      <c r="F8" s="41">
        <f t="shared" si="0"/>
        <v>1743215000</v>
      </c>
      <c r="G8" s="42">
        <f t="shared" si="0"/>
        <v>1743215000</v>
      </c>
      <c r="H8" s="41">
        <f t="shared" si="0"/>
        <v>262455000</v>
      </c>
      <c r="I8" s="42">
        <f t="shared" si="0"/>
        <v>249885411</v>
      </c>
      <c r="J8" s="41">
        <f t="shared" si="0"/>
        <v>382352000</v>
      </c>
      <c r="K8" s="42">
        <f t="shared" si="0"/>
        <v>550154184</v>
      </c>
      <c r="L8" s="41">
        <f t="shared" si="0"/>
        <v>286224000</v>
      </c>
      <c r="M8" s="42">
        <f t="shared" si="0"/>
        <v>825593848</v>
      </c>
      <c r="N8" s="41">
        <f t="shared" si="0"/>
        <v>589156000</v>
      </c>
      <c r="O8" s="42">
        <f t="shared" si="0"/>
        <v>1222591053</v>
      </c>
      <c r="P8" s="41">
        <f t="shared" si="0"/>
        <v>1520187000</v>
      </c>
      <c r="Q8" s="42">
        <f t="shared" si="0"/>
        <v>2848224496</v>
      </c>
      <c r="R8" s="16">
        <f>IF(($L8       =0),0,((($N8       -$L8       )/$L8       )*100))</f>
        <v>105.8373861031919</v>
      </c>
      <c r="S8" s="17">
        <f>IF(($M8       =0),0,((($O8       -$M8       )/$M8       )*100))</f>
        <v>48.086260085600827</v>
      </c>
      <c r="T8" s="16">
        <f>IF(($E8       =0),0,(($P8       /$E8       )*100))</f>
        <v>87.205938452801291</v>
      </c>
      <c r="U8" s="18">
        <f>IF(($E8       =0),0,(($Q8       /$E8       )*100))</f>
        <v>163.38916863381741</v>
      </c>
      <c r="V8" s="41">
        <f t="shared" ref="V8:W8" si="1">+V9+V27</f>
        <v>1576759000</v>
      </c>
      <c r="W8" s="42">
        <f t="shared" si="1"/>
        <v>1270220000</v>
      </c>
    </row>
    <row r="9" spans="1:23" x14ac:dyDescent="0.2">
      <c r="A9" s="19" t="s">
        <v>36</v>
      </c>
      <c r="B9" s="43">
        <f t="shared" ref="B9:Q9" si="2">SUM(B10:B26)</f>
        <v>1928100000</v>
      </c>
      <c r="C9" s="43">
        <f t="shared" si="2"/>
        <v>-314145000</v>
      </c>
      <c r="D9" s="43">
        <f t="shared" si="2"/>
        <v>0</v>
      </c>
      <c r="E9" s="43">
        <f t="shared" si="2"/>
        <v>1613955000</v>
      </c>
      <c r="F9" s="44">
        <f t="shared" si="2"/>
        <v>1613955000</v>
      </c>
      <c r="G9" s="45">
        <f t="shared" si="2"/>
        <v>1613955000</v>
      </c>
      <c r="H9" s="44">
        <f t="shared" si="2"/>
        <v>210967000</v>
      </c>
      <c r="I9" s="45">
        <f t="shared" si="2"/>
        <v>218806024</v>
      </c>
      <c r="J9" s="44">
        <f t="shared" si="2"/>
        <v>363363000</v>
      </c>
      <c r="K9" s="45">
        <f t="shared" si="2"/>
        <v>510002363</v>
      </c>
      <c r="L9" s="44">
        <f t="shared" si="2"/>
        <v>273757000</v>
      </c>
      <c r="M9" s="45">
        <f t="shared" si="2"/>
        <v>795723746</v>
      </c>
      <c r="N9" s="44">
        <f t="shared" si="2"/>
        <v>587404000</v>
      </c>
      <c r="O9" s="45">
        <f t="shared" si="2"/>
        <v>1208551274</v>
      </c>
      <c r="P9" s="44">
        <f t="shared" si="2"/>
        <v>1435491000</v>
      </c>
      <c r="Q9" s="45">
        <f t="shared" si="2"/>
        <v>2733083407</v>
      </c>
      <c r="R9" s="20">
        <f>IF(($L9       =0),0,((($N9       -$L9       )/$L9       )*100))</f>
        <v>114.57131689783276</v>
      </c>
      <c r="S9" s="21">
        <f>IF(($M9       =0),0,((($O9       -$M9       )/$M9       )*100))</f>
        <v>51.880760135063255</v>
      </c>
      <c r="T9" s="20">
        <f>IF(($E9       =0),0,(($P9       /$E9       )*100))</f>
        <v>88.942442633158919</v>
      </c>
      <c r="U9" s="22">
        <f>IF(($E9       =0),0,(($Q9       /$E9       )*100))</f>
        <v>169.34074413474974</v>
      </c>
      <c r="V9" s="44">
        <f t="shared" ref="V9:W9" si="3">SUM(V10:V26)</f>
        <v>1567767000</v>
      </c>
      <c r="W9" s="45">
        <f t="shared" si="3"/>
        <v>1262855000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952337000</v>
      </c>
      <c r="C12" s="46">
        <v>-350000000</v>
      </c>
      <c r="D12" s="46"/>
      <c r="E12" s="46">
        <f t="shared" si="4"/>
        <v>602337000</v>
      </c>
      <c r="F12" s="47">
        <v>602337000</v>
      </c>
      <c r="G12" s="48">
        <v>602337000</v>
      </c>
      <c r="H12" s="47">
        <v>36941000</v>
      </c>
      <c r="I12" s="48"/>
      <c r="J12" s="47">
        <v>98014000</v>
      </c>
      <c r="K12" s="48">
        <v>116936346</v>
      </c>
      <c r="L12" s="47">
        <v>100414000</v>
      </c>
      <c r="M12" s="48">
        <v>96304740</v>
      </c>
      <c r="N12" s="47">
        <v>226709000</v>
      </c>
      <c r="O12" s="48">
        <v>217091016</v>
      </c>
      <c r="P12" s="47">
        <f t="shared" si="5"/>
        <v>462078000</v>
      </c>
      <c r="Q12" s="48">
        <f t="shared" si="6"/>
        <v>430332102</v>
      </c>
      <c r="R12" s="24">
        <f t="shared" si="7"/>
        <v>125.77429442109667</v>
      </c>
      <c r="S12" s="25">
        <f t="shared" si="8"/>
        <v>125.4209045162263</v>
      </c>
      <c r="T12" s="24">
        <f t="shared" si="9"/>
        <v>76.714198198018707</v>
      </c>
      <c r="U12" s="26">
        <f t="shared" si="10"/>
        <v>71.443743618605524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200003000</v>
      </c>
      <c r="C14" s="46">
        <v>25520000</v>
      </c>
      <c r="D14" s="46"/>
      <c r="E14" s="46">
        <f t="shared" si="4"/>
        <v>225523000</v>
      </c>
      <c r="F14" s="47">
        <v>225523000</v>
      </c>
      <c r="G14" s="48">
        <v>225523000</v>
      </c>
      <c r="H14" s="47">
        <v>79047000</v>
      </c>
      <c r="I14" s="48">
        <v>122178024</v>
      </c>
      <c r="J14" s="47">
        <v>56137000</v>
      </c>
      <c r="K14" s="48">
        <v>76836980</v>
      </c>
      <c r="L14" s="47">
        <v>51666000</v>
      </c>
      <c r="M14" s="48">
        <v>-2117230</v>
      </c>
      <c r="N14" s="47">
        <v>13313000</v>
      </c>
      <c r="O14" s="48">
        <v>8241645</v>
      </c>
      <c r="P14" s="47">
        <f t="shared" si="5"/>
        <v>200163000</v>
      </c>
      <c r="Q14" s="48">
        <f t="shared" si="6"/>
        <v>205139419</v>
      </c>
      <c r="R14" s="24">
        <f t="shared" si="7"/>
        <v>-74.232570742848296</v>
      </c>
      <c r="S14" s="25">
        <f t="shared" si="8"/>
        <v>-489.2654553355091</v>
      </c>
      <c r="T14" s="24">
        <f t="shared" si="9"/>
        <v>88.755027203433798</v>
      </c>
      <c r="U14" s="26">
        <f t="shared" si="10"/>
        <v>90.961639832744339</v>
      </c>
      <c r="V14" s="47">
        <v>32982000</v>
      </c>
      <c r="W14" s="48">
        <v>32982000</v>
      </c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>
        <v>16442000</v>
      </c>
      <c r="C20" s="46"/>
      <c r="D20" s="46"/>
      <c r="E20" s="46">
        <f t="shared" si="4"/>
        <v>16442000</v>
      </c>
      <c r="F20" s="47">
        <v>16442000</v>
      </c>
      <c r="G20" s="48">
        <v>16442000</v>
      </c>
      <c r="H20" s="47"/>
      <c r="I20" s="48"/>
      <c r="J20" s="47"/>
      <c r="K20" s="48">
        <v>142493037</v>
      </c>
      <c r="L20" s="47"/>
      <c r="M20" s="48">
        <v>540566236</v>
      </c>
      <c r="N20" s="47">
        <v>3597000</v>
      </c>
      <c r="O20" s="48">
        <v>663412543</v>
      </c>
      <c r="P20" s="47">
        <f t="shared" si="5"/>
        <v>3597000</v>
      </c>
      <c r="Q20" s="48">
        <f t="shared" si="6"/>
        <v>1346471816</v>
      </c>
      <c r="R20" s="24">
        <f t="shared" si="7"/>
        <v>0</v>
      </c>
      <c r="S20" s="25">
        <f t="shared" si="8"/>
        <v>22.725486502638319</v>
      </c>
      <c r="T20" s="24">
        <f t="shared" si="9"/>
        <v>21.876900620362484</v>
      </c>
      <c r="U20" s="26">
        <f t="shared" si="10"/>
        <v>8189.2216032112883</v>
      </c>
      <c r="V20" s="47">
        <v>1534785000</v>
      </c>
      <c r="W20" s="48">
        <v>1229873000</v>
      </c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759318000</v>
      </c>
      <c r="C26" s="46">
        <v>10335000</v>
      </c>
      <c r="D26" s="46"/>
      <c r="E26" s="46">
        <f t="shared" si="4"/>
        <v>769653000</v>
      </c>
      <c r="F26" s="47">
        <v>769653000</v>
      </c>
      <c r="G26" s="48">
        <v>769653000</v>
      </c>
      <c r="H26" s="47">
        <v>94979000</v>
      </c>
      <c r="I26" s="48">
        <v>96628000</v>
      </c>
      <c r="J26" s="47">
        <v>209212000</v>
      </c>
      <c r="K26" s="48">
        <v>173736000</v>
      </c>
      <c r="L26" s="47">
        <v>121677000</v>
      </c>
      <c r="M26" s="48">
        <v>160970000</v>
      </c>
      <c r="N26" s="47">
        <v>343785000</v>
      </c>
      <c r="O26" s="48">
        <v>319806070</v>
      </c>
      <c r="P26" s="47">
        <f t="shared" si="5"/>
        <v>769653000</v>
      </c>
      <c r="Q26" s="48">
        <f t="shared" si="6"/>
        <v>751140070</v>
      </c>
      <c r="R26" s="24">
        <f t="shared" si="7"/>
        <v>182.53901723415271</v>
      </c>
      <c r="S26" s="25">
        <f t="shared" si="8"/>
        <v>98.674330620612537</v>
      </c>
      <c r="T26" s="24">
        <f t="shared" si="9"/>
        <v>100</v>
      </c>
      <c r="U26" s="26">
        <f t="shared" si="10"/>
        <v>97.594639402432009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151739000</v>
      </c>
      <c r="C27" s="43">
        <f t="shared" si="11"/>
        <v>-22479000</v>
      </c>
      <c r="D27" s="43">
        <f t="shared" si="11"/>
        <v>0</v>
      </c>
      <c r="E27" s="43">
        <f t="shared" si="11"/>
        <v>129260000</v>
      </c>
      <c r="F27" s="44">
        <f t="shared" si="11"/>
        <v>129260000</v>
      </c>
      <c r="G27" s="45">
        <f t="shared" si="11"/>
        <v>129260000</v>
      </c>
      <c r="H27" s="44">
        <f t="shared" si="11"/>
        <v>51488000</v>
      </c>
      <c r="I27" s="45">
        <f t="shared" si="11"/>
        <v>31079387</v>
      </c>
      <c r="J27" s="44">
        <f t="shared" si="11"/>
        <v>18989000</v>
      </c>
      <c r="K27" s="45">
        <f t="shared" si="11"/>
        <v>40151821</v>
      </c>
      <c r="L27" s="44">
        <f t="shared" si="11"/>
        <v>12467000</v>
      </c>
      <c r="M27" s="45">
        <f t="shared" si="11"/>
        <v>29870102</v>
      </c>
      <c r="N27" s="44">
        <f t="shared" si="11"/>
        <v>1752000</v>
      </c>
      <c r="O27" s="45">
        <f t="shared" si="11"/>
        <v>14039779</v>
      </c>
      <c r="P27" s="44">
        <f t="shared" si="11"/>
        <v>84696000</v>
      </c>
      <c r="Q27" s="45">
        <f t="shared" si="11"/>
        <v>115141089</v>
      </c>
      <c r="R27" s="20">
        <f t="shared" si="7"/>
        <v>-85.94689981551295</v>
      </c>
      <c r="S27" s="21">
        <f t="shared" si="8"/>
        <v>-52.997217753056212</v>
      </c>
      <c r="T27" s="20">
        <f t="shared" si="9"/>
        <v>65.523750580225908</v>
      </c>
      <c r="U27" s="22">
        <f t="shared" si="10"/>
        <v>89.07712285316417</v>
      </c>
      <c r="V27" s="44">
        <f t="shared" ref="V27:W27" si="12">SUM(V28:V41)</f>
        <v>8992000</v>
      </c>
      <c r="W27" s="45">
        <f t="shared" si="12"/>
        <v>7365000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49949000</v>
      </c>
      <c r="C29" s="46">
        <v>-19949000</v>
      </c>
      <c r="D29" s="46"/>
      <c r="E29" s="46">
        <f t="shared" si="4"/>
        <v>30000000</v>
      </c>
      <c r="F29" s="47">
        <v>30000000</v>
      </c>
      <c r="G29" s="48">
        <v>30000000</v>
      </c>
      <c r="H29" s="47"/>
      <c r="I29" s="48">
        <v>3352031</v>
      </c>
      <c r="J29" s="47">
        <v>4771000</v>
      </c>
      <c r="K29" s="48">
        <v>3680183</v>
      </c>
      <c r="L29" s="47">
        <v>2831000</v>
      </c>
      <c r="M29" s="48">
        <v>1835189</v>
      </c>
      <c r="N29" s="47"/>
      <c r="O29" s="48">
        <v>9969404</v>
      </c>
      <c r="P29" s="47">
        <f t="shared" si="5"/>
        <v>7602000</v>
      </c>
      <c r="Q29" s="48">
        <f t="shared" si="6"/>
        <v>18836807</v>
      </c>
      <c r="R29" s="24">
        <f t="shared" si="7"/>
        <v>-100</v>
      </c>
      <c r="S29" s="25">
        <f t="shared" si="8"/>
        <v>443.23581930798406</v>
      </c>
      <c r="T29" s="24">
        <f t="shared" si="9"/>
        <v>25.34</v>
      </c>
      <c r="U29" s="26">
        <f t="shared" si="10"/>
        <v>62.789356666666663</v>
      </c>
      <c r="V29" s="47">
        <v>8992000</v>
      </c>
      <c r="W29" s="48">
        <v>7365000</v>
      </c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212000</v>
      </c>
      <c r="I30" s="48">
        <v>212100</v>
      </c>
      <c r="J30" s="47">
        <v>214000</v>
      </c>
      <c r="K30" s="48">
        <v>212100</v>
      </c>
      <c r="L30" s="47">
        <v>64000</v>
      </c>
      <c r="M30" s="48">
        <v>92631</v>
      </c>
      <c r="N30" s="47">
        <v>482000</v>
      </c>
      <c r="O30" s="48">
        <v>483168</v>
      </c>
      <c r="P30" s="47">
        <f t="shared" si="5"/>
        <v>972000</v>
      </c>
      <c r="Q30" s="48">
        <f t="shared" si="6"/>
        <v>999999</v>
      </c>
      <c r="R30" s="24">
        <f t="shared" si="7"/>
        <v>653.125</v>
      </c>
      <c r="S30" s="25">
        <f t="shared" si="8"/>
        <v>421.60507821355708</v>
      </c>
      <c r="T30" s="24">
        <f t="shared" si="9"/>
        <v>97.2</v>
      </c>
      <c r="U30" s="26">
        <f t="shared" si="10"/>
        <v>99.999899999999997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60790000</v>
      </c>
      <c r="C32" s="46"/>
      <c r="D32" s="46"/>
      <c r="E32" s="46">
        <f t="shared" si="4"/>
        <v>60790000</v>
      </c>
      <c r="F32" s="47">
        <v>60790000</v>
      </c>
      <c r="G32" s="48">
        <v>60790000</v>
      </c>
      <c r="H32" s="47">
        <v>42553000</v>
      </c>
      <c r="I32" s="48">
        <v>15197000</v>
      </c>
      <c r="J32" s="47"/>
      <c r="K32" s="48">
        <v>27356000</v>
      </c>
      <c r="L32" s="47"/>
      <c r="M32" s="48">
        <v>18237000</v>
      </c>
      <c r="N32" s="47"/>
      <c r="O32" s="48"/>
      <c r="P32" s="47">
        <f t="shared" si="5"/>
        <v>42553000</v>
      </c>
      <c r="Q32" s="48">
        <f t="shared" si="6"/>
        <v>60790000</v>
      </c>
      <c r="R32" s="24">
        <f t="shared" si="7"/>
        <v>0</v>
      </c>
      <c r="S32" s="25">
        <f t="shared" si="8"/>
        <v>-100</v>
      </c>
      <c r="T32" s="24">
        <f t="shared" si="9"/>
        <v>70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>
        <v>32000000</v>
      </c>
      <c r="C33" s="46">
        <v>-2530000</v>
      </c>
      <c r="D33" s="46"/>
      <c r="E33" s="46">
        <f t="shared" si="4"/>
        <v>29470000</v>
      </c>
      <c r="F33" s="47">
        <v>29470000</v>
      </c>
      <c r="G33" s="48">
        <v>29470000</v>
      </c>
      <c r="H33" s="47">
        <v>8723000</v>
      </c>
      <c r="I33" s="48">
        <v>12318256</v>
      </c>
      <c r="J33" s="47">
        <v>8012000</v>
      </c>
      <c r="K33" s="48">
        <v>2899928</v>
      </c>
      <c r="L33" s="47">
        <v>9572000</v>
      </c>
      <c r="M33" s="48">
        <v>9705282</v>
      </c>
      <c r="N33" s="47"/>
      <c r="O33" s="48">
        <v>3270697</v>
      </c>
      <c r="P33" s="47">
        <f t="shared" si="5"/>
        <v>26307000</v>
      </c>
      <c r="Q33" s="48">
        <f t="shared" si="6"/>
        <v>28194163</v>
      </c>
      <c r="R33" s="24">
        <f t="shared" si="7"/>
        <v>-100</v>
      </c>
      <c r="S33" s="25">
        <f t="shared" si="8"/>
        <v>-66.29982518797496</v>
      </c>
      <c r="T33" s="24">
        <f t="shared" si="9"/>
        <v>89.26705123854768</v>
      </c>
      <c r="U33" s="26">
        <f t="shared" si="10"/>
        <v>95.670726162198847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8000000</v>
      </c>
      <c r="C35" s="46"/>
      <c r="D35" s="46"/>
      <c r="E35" s="46">
        <f t="shared" si="4"/>
        <v>8000000</v>
      </c>
      <c r="F35" s="47">
        <v>8000000</v>
      </c>
      <c r="G35" s="48">
        <v>8000000</v>
      </c>
      <c r="H35" s="47"/>
      <c r="I35" s="48"/>
      <c r="J35" s="47">
        <v>5992000</v>
      </c>
      <c r="K35" s="48">
        <v>6003610</v>
      </c>
      <c r="L35" s="47"/>
      <c r="M35" s="48"/>
      <c r="N35" s="47">
        <v>1270000</v>
      </c>
      <c r="O35" s="48">
        <v>316510</v>
      </c>
      <c r="P35" s="47">
        <f t="shared" si="5"/>
        <v>7262000</v>
      </c>
      <c r="Q35" s="48">
        <f t="shared" si="6"/>
        <v>6320120</v>
      </c>
      <c r="R35" s="24">
        <f t="shared" si="7"/>
        <v>0</v>
      </c>
      <c r="S35" s="25">
        <f t="shared" si="8"/>
        <v>0</v>
      </c>
      <c r="T35" s="24">
        <f t="shared" si="9"/>
        <v>90.774999999999991</v>
      </c>
      <c r="U35" s="26">
        <f t="shared" si="10"/>
        <v>79.001500000000007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47906000</v>
      </c>
      <c r="C42" s="52">
        <f t="shared" si="13"/>
        <v>-11660000</v>
      </c>
      <c r="D42" s="52">
        <f t="shared" si="13"/>
        <v>0</v>
      </c>
      <c r="E42" s="52">
        <f t="shared" si="13"/>
        <v>36246000</v>
      </c>
      <c r="F42" s="53">
        <f t="shared" si="13"/>
        <v>36246000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31240000</v>
      </c>
      <c r="C43" s="43">
        <f t="shared" si="19"/>
        <v>-11660000</v>
      </c>
      <c r="D43" s="43">
        <f t="shared" si="19"/>
        <v>0</v>
      </c>
      <c r="E43" s="43">
        <f t="shared" si="19"/>
        <v>19580000</v>
      </c>
      <c r="F43" s="44">
        <f t="shared" si="19"/>
        <v>19580000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29240000</v>
      </c>
      <c r="C45" s="46">
        <v>-9660000</v>
      </c>
      <c r="D45" s="46"/>
      <c r="E45" s="46">
        <f t="shared" si="21"/>
        <v>19580000</v>
      </c>
      <c r="F45" s="47">
        <v>19580000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</v>
      </c>
      <c r="C46" s="46">
        <v>-2000000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16666000</v>
      </c>
      <c r="C54" s="43">
        <f t="shared" si="24"/>
        <v>0</v>
      </c>
      <c r="D54" s="43">
        <f t="shared" si="24"/>
        <v>0</v>
      </c>
      <c r="E54" s="43">
        <f t="shared" si="24"/>
        <v>16666000</v>
      </c>
      <c r="F54" s="44">
        <f t="shared" si="24"/>
        <v>16666000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16666000</v>
      </c>
      <c r="C57" s="46"/>
      <c r="D57" s="46"/>
      <c r="E57" s="46">
        <f t="shared" si="21"/>
        <v>16666000</v>
      </c>
      <c r="F57" s="47">
        <v>16666000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2127745000</v>
      </c>
      <c r="C59" s="43">
        <f t="shared" si="26"/>
        <v>-348284000</v>
      </c>
      <c r="D59" s="43">
        <f t="shared" si="26"/>
        <v>0</v>
      </c>
      <c r="E59" s="43">
        <f t="shared" si="26"/>
        <v>1779461000</v>
      </c>
      <c r="F59" s="44">
        <f t="shared" si="26"/>
        <v>1779461000</v>
      </c>
      <c r="G59" s="45">
        <f t="shared" si="26"/>
        <v>1743215000</v>
      </c>
      <c r="H59" s="44">
        <f t="shared" si="26"/>
        <v>262455000</v>
      </c>
      <c r="I59" s="45">
        <f t="shared" si="26"/>
        <v>249885411</v>
      </c>
      <c r="J59" s="44">
        <f t="shared" si="26"/>
        <v>382352000</v>
      </c>
      <c r="K59" s="45">
        <f t="shared" si="26"/>
        <v>550154184</v>
      </c>
      <c r="L59" s="44">
        <f t="shared" si="26"/>
        <v>286224000</v>
      </c>
      <c r="M59" s="45">
        <f t="shared" si="26"/>
        <v>825593848</v>
      </c>
      <c r="N59" s="44">
        <f t="shared" si="26"/>
        <v>589156000</v>
      </c>
      <c r="O59" s="45">
        <f t="shared" si="26"/>
        <v>1222591053</v>
      </c>
      <c r="P59" s="44">
        <f t="shared" si="26"/>
        <v>1520187000</v>
      </c>
      <c r="Q59" s="45">
        <f t="shared" si="26"/>
        <v>2848224496</v>
      </c>
      <c r="R59" s="20">
        <f t="shared" si="14"/>
        <v>105.8373861031919</v>
      </c>
      <c r="S59" s="21">
        <f t="shared" si="15"/>
        <v>48.086260085600827</v>
      </c>
      <c r="T59" s="20">
        <f t="shared" si="16"/>
        <v>85.429632905694476</v>
      </c>
      <c r="U59" s="22">
        <f t="shared" si="17"/>
        <v>160.06108006862752</v>
      </c>
      <c r="V59" s="44">
        <f t="shared" ref="V59:W59" si="27">+V8+V42</f>
        <v>1576759000</v>
      </c>
      <c r="W59" s="45">
        <f t="shared" si="27"/>
        <v>1270220000</v>
      </c>
    </row>
    <row r="60" spans="1:23" x14ac:dyDescent="0.2">
      <c r="A60" s="19" t="s">
        <v>85</v>
      </c>
      <c r="B60" s="43">
        <f t="shared" ref="B60:Q60" si="28">SUM(B61:B62)</f>
        <v>1423408000</v>
      </c>
      <c r="C60" s="43">
        <f t="shared" si="28"/>
        <v>0</v>
      </c>
      <c r="D60" s="43">
        <f t="shared" si="28"/>
        <v>0</v>
      </c>
      <c r="E60" s="43">
        <f t="shared" si="28"/>
        <v>1423408000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217120000</v>
      </c>
      <c r="J60" s="44">
        <f t="shared" si="28"/>
        <v>0</v>
      </c>
      <c r="K60" s="45">
        <f t="shared" si="28"/>
        <v>285972000</v>
      </c>
      <c r="L60" s="44">
        <f t="shared" si="28"/>
        <v>0</v>
      </c>
      <c r="M60" s="45">
        <f t="shared" si="28"/>
        <v>337189000</v>
      </c>
      <c r="N60" s="44">
        <f t="shared" si="28"/>
        <v>0</v>
      </c>
      <c r="O60" s="45">
        <f t="shared" si="28"/>
        <v>485773000</v>
      </c>
      <c r="P60" s="44">
        <f t="shared" si="28"/>
        <v>0</v>
      </c>
      <c r="Q60" s="45">
        <f t="shared" si="28"/>
        <v>1326054000</v>
      </c>
      <c r="R60" s="20">
        <f t="shared" si="14"/>
        <v>0</v>
      </c>
      <c r="S60" s="21">
        <f t="shared" si="15"/>
        <v>44.065494425974748</v>
      </c>
      <c r="T60" s="20">
        <f t="shared" si="16"/>
        <v>0</v>
      </c>
      <c r="U60" s="22">
        <f t="shared" si="17"/>
        <v>93.160499308701375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>
        <v>1423408000</v>
      </c>
      <c r="C61" s="49"/>
      <c r="D61" s="49"/>
      <c r="E61" s="49">
        <f t="shared" si="21"/>
        <v>1423408000</v>
      </c>
      <c r="F61" s="50"/>
      <c r="G61" s="51"/>
      <c r="H61" s="50"/>
      <c r="I61" s="51">
        <v>217120000</v>
      </c>
      <c r="J61" s="50"/>
      <c r="K61" s="51">
        <v>285972000</v>
      </c>
      <c r="L61" s="50"/>
      <c r="M61" s="51">
        <v>337189000</v>
      </c>
      <c r="N61" s="50"/>
      <c r="O61" s="51">
        <v>485773000</v>
      </c>
      <c r="P61" s="50">
        <f t="shared" si="22"/>
        <v>0</v>
      </c>
      <c r="Q61" s="51">
        <f t="shared" si="23"/>
        <v>1326054000</v>
      </c>
      <c r="R61" s="28">
        <f t="shared" si="14"/>
        <v>0</v>
      </c>
      <c r="S61" s="29">
        <f t="shared" si="15"/>
        <v>44.065494425974748</v>
      </c>
      <c r="T61" s="28">
        <f t="shared" si="16"/>
        <v>0</v>
      </c>
      <c r="U61" s="30">
        <f t="shared" si="17"/>
        <v>93.160499308701375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3551153000</v>
      </c>
      <c r="C63" s="55">
        <f t="shared" si="30"/>
        <v>-348284000</v>
      </c>
      <c r="D63" s="55">
        <f t="shared" si="30"/>
        <v>0</v>
      </c>
      <c r="E63" s="55">
        <f t="shared" si="30"/>
        <v>3202869000</v>
      </c>
      <c r="F63" s="56">
        <f t="shared" si="30"/>
        <v>1779461000</v>
      </c>
      <c r="G63" s="57">
        <f t="shared" si="30"/>
        <v>1743215000</v>
      </c>
      <c r="H63" s="56">
        <f t="shared" si="30"/>
        <v>262455000</v>
      </c>
      <c r="I63" s="57">
        <f t="shared" si="30"/>
        <v>467005411</v>
      </c>
      <c r="J63" s="56">
        <f t="shared" si="30"/>
        <v>382352000</v>
      </c>
      <c r="K63" s="57">
        <f t="shared" si="30"/>
        <v>836126184</v>
      </c>
      <c r="L63" s="56">
        <f t="shared" si="30"/>
        <v>286224000</v>
      </c>
      <c r="M63" s="58">
        <f t="shared" si="30"/>
        <v>1162782848</v>
      </c>
      <c r="N63" s="56">
        <f t="shared" si="30"/>
        <v>589156000</v>
      </c>
      <c r="O63" s="57">
        <f t="shared" si="30"/>
        <v>1708364053</v>
      </c>
      <c r="P63" s="56">
        <f t="shared" si="30"/>
        <v>1520187000</v>
      </c>
      <c r="Q63" s="57">
        <f t="shared" si="30"/>
        <v>4174278496</v>
      </c>
      <c r="R63" s="38">
        <f t="shared" si="14"/>
        <v>105.8373861031919</v>
      </c>
      <c r="S63" s="39">
        <f t="shared" si="15"/>
        <v>46.92030037581015</v>
      </c>
      <c r="T63" s="38">
        <f t="shared" si="16"/>
        <v>47.463289944109484</v>
      </c>
      <c r="U63" s="39">
        <f t="shared" si="17"/>
        <v>130.32935458802717</v>
      </c>
      <c r="V63" s="56">
        <f>+V59+V60</f>
        <v>1576759000</v>
      </c>
      <c r="W63" s="57">
        <f>+W59+W60</f>
        <v>1270220000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59493000</v>
      </c>
      <c r="C8" s="40">
        <f t="shared" si="0"/>
        <v>-10712000</v>
      </c>
      <c r="D8" s="40">
        <f t="shared" si="0"/>
        <v>0</v>
      </c>
      <c r="E8" s="40">
        <f t="shared" si="0"/>
        <v>48781000</v>
      </c>
      <c r="F8" s="41">
        <f t="shared" si="0"/>
        <v>48781000</v>
      </c>
      <c r="G8" s="42">
        <f t="shared" si="0"/>
        <v>48781000</v>
      </c>
      <c r="H8" s="41">
        <f t="shared" si="0"/>
        <v>12937000</v>
      </c>
      <c r="I8" s="42">
        <f t="shared" si="0"/>
        <v>0</v>
      </c>
      <c r="J8" s="41">
        <f t="shared" si="0"/>
        <v>6396000</v>
      </c>
      <c r="K8" s="42">
        <f t="shared" si="0"/>
        <v>0</v>
      </c>
      <c r="L8" s="41">
        <f t="shared" si="0"/>
        <v>5309000</v>
      </c>
      <c r="M8" s="42">
        <f t="shared" si="0"/>
        <v>0</v>
      </c>
      <c r="N8" s="41">
        <f t="shared" si="0"/>
        <v>4068000</v>
      </c>
      <c r="O8" s="42">
        <f t="shared" si="0"/>
        <v>0</v>
      </c>
      <c r="P8" s="41">
        <f t="shared" si="0"/>
        <v>28710000</v>
      </c>
      <c r="Q8" s="42">
        <f t="shared" si="0"/>
        <v>0</v>
      </c>
      <c r="R8" s="16">
        <f>IF(($L8       =0),0,((($N8       -$L8       )/$L8       )*100))</f>
        <v>-23.375400263703145</v>
      </c>
      <c r="S8" s="17">
        <f>IF(($M8       =0),0,((($O8       -$M8       )/$M8       )*100))</f>
        <v>0</v>
      </c>
      <c r="T8" s="16">
        <f>IF(($E8       =0),0,(($P8       /$E8       )*100))</f>
        <v>58.854882023738753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51543000</v>
      </c>
      <c r="C9" s="43">
        <f t="shared" si="2"/>
        <v>-10427000</v>
      </c>
      <c r="D9" s="43">
        <f t="shared" si="2"/>
        <v>0</v>
      </c>
      <c r="E9" s="43">
        <f t="shared" si="2"/>
        <v>41116000</v>
      </c>
      <c r="F9" s="44">
        <f t="shared" si="2"/>
        <v>41116000</v>
      </c>
      <c r="G9" s="45">
        <f t="shared" si="2"/>
        <v>41116000</v>
      </c>
      <c r="H9" s="44">
        <f t="shared" si="2"/>
        <v>11345000</v>
      </c>
      <c r="I9" s="45">
        <f t="shared" si="2"/>
        <v>0</v>
      </c>
      <c r="J9" s="44">
        <f t="shared" si="2"/>
        <v>5444000</v>
      </c>
      <c r="K9" s="45">
        <f t="shared" si="2"/>
        <v>0</v>
      </c>
      <c r="L9" s="44">
        <f t="shared" si="2"/>
        <v>3472000</v>
      </c>
      <c r="M9" s="45">
        <f t="shared" si="2"/>
        <v>0</v>
      </c>
      <c r="N9" s="44">
        <f t="shared" si="2"/>
        <v>3086000</v>
      </c>
      <c r="O9" s="45">
        <f t="shared" si="2"/>
        <v>0</v>
      </c>
      <c r="P9" s="44">
        <f t="shared" si="2"/>
        <v>23347000</v>
      </c>
      <c r="Q9" s="45">
        <f t="shared" si="2"/>
        <v>0</v>
      </c>
      <c r="R9" s="20">
        <f>IF(($L9       =0),0,((($N9       -$L9       )/$L9       )*100))</f>
        <v>-11.117511520737327</v>
      </c>
      <c r="S9" s="21">
        <f>IF(($M9       =0),0,((($O9       -$M9       )/$M9       )*100))</f>
        <v>0</v>
      </c>
      <c r="T9" s="20">
        <f>IF(($E9       =0),0,(($P9       /$E9       )*100))</f>
        <v>56.783247397606772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19688000</v>
      </c>
      <c r="C10" s="46"/>
      <c r="D10" s="46"/>
      <c r="E10" s="46">
        <f t="shared" ref="E10:E41" si="4">$B10      +$C10      +$D10</f>
        <v>19688000</v>
      </c>
      <c r="F10" s="47">
        <v>19688000</v>
      </c>
      <c r="G10" s="48">
        <v>19688000</v>
      </c>
      <c r="H10" s="47">
        <v>5095000</v>
      </c>
      <c r="I10" s="48"/>
      <c r="J10" s="47">
        <v>2943000</v>
      </c>
      <c r="K10" s="48"/>
      <c r="L10" s="47">
        <v>1561000</v>
      </c>
      <c r="M10" s="48"/>
      <c r="N10" s="47">
        <v>2145000</v>
      </c>
      <c r="O10" s="48"/>
      <c r="P10" s="47">
        <f t="shared" ref="P10:P41" si="5">$H10      +$J10      +$L10      +$N10</f>
        <v>11744000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37.411915438821268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59.650548557496954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528000</v>
      </c>
      <c r="C13" s="46"/>
      <c r="D13" s="46"/>
      <c r="E13" s="46">
        <f t="shared" si="4"/>
        <v>528000</v>
      </c>
      <c r="F13" s="47">
        <v>528000</v>
      </c>
      <c r="G13" s="48">
        <v>528000</v>
      </c>
      <c r="H13" s="47"/>
      <c r="I13" s="48"/>
      <c r="J13" s="47">
        <v>199000</v>
      </c>
      <c r="K13" s="48"/>
      <c r="L13" s="47"/>
      <c r="M13" s="48"/>
      <c r="N13" s="47">
        <v>300000</v>
      </c>
      <c r="O13" s="48"/>
      <c r="P13" s="47">
        <f t="shared" si="5"/>
        <v>499000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94.507575757575751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31327000</v>
      </c>
      <c r="C23" s="46">
        <v>-10427000</v>
      </c>
      <c r="D23" s="46"/>
      <c r="E23" s="46">
        <f t="shared" si="4"/>
        <v>20900000</v>
      </c>
      <c r="F23" s="47">
        <v>20900000</v>
      </c>
      <c r="G23" s="48">
        <v>20900000</v>
      </c>
      <c r="H23" s="47">
        <v>6250000</v>
      </c>
      <c r="I23" s="48"/>
      <c r="J23" s="47">
        <v>2302000</v>
      </c>
      <c r="K23" s="48"/>
      <c r="L23" s="47">
        <v>1911000</v>
      </c>
      <c r="M23" s="48"/>
      <c r="N23" s="47">
        <v>641000</v>
      </c>
      <c r="O23" s="48"/>
      <c r="P23" s="47">
        <f t="shared" si="5"/>
        <v>11104000</v>
      </c>
      <c r="Q23" s="48">
        <f t="shared" si="6"/>
        <v>0</v>
      </c>
      <c r="R23" s="24">
        <f t="shared" si="7"/>
        <v>-66.457352171637879</v>
      </c>
      <c r="S23" s="25">
        <f t="shared" si="8"/>
        <v>0</v>
      </c>
      <c r="T23" s="24">
        <f t="shared" si="9"/>
        <v>53.129186602870817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7950000</v>
      </c>
      <c r="C27" s="43">
        <f t="shared" si="11"/>
        <v>-285000</v>
      </c>
      <c r="D27" s="43">
        <f t="shared" si="11"/>
        <v>0</v>
      </c>
      <c r="E27" s="43">
        <f t="shared" si="11"/>
        <v>7665000</v>
      </c>
      <c r="F27" s="44">
        <f t="shared" si="11"/>
        <v>7665000</v>
      </c>
      <c r="G27" s="45">
        <f t="shared" si="11"/>
        <v>7665000</v>
      </c>
      <c r="H27" s="44">
        <f t="shared" si="11"/>
        <v>1592000</v>
      </c>
      <c r="I27" s="45">
        <f t="shared" si="11"/>
        <v>0</v>
      </c>
      <c r="J27" s="44">
        <f t="shared" si="11"/>
        <v>952000</v>
      </c>
      <c r="K27" s="45">
        <f t="shared" si="11"/>
        <v>0</v>
      </c>
      <c r="L27" s="44">
        <f t="shared" si="11"/>
        <v>1837000</v>
      </c>
      <c r="M27" s="45">
        <f t="shared" si="11"/>
        <v>0</v>
      </c>
      <c r="N27" s="44">
        <f t="shared" si="11"/>
        <v>982000</v>
      </c>
      <c r="O27" s="45">
        <f t="shared" si="11"/>
        <v>0</v>
      </c>
      <c r="P27" s="44">
        <f t="shared" si="11"/>
        <v>5363000</v>
      </c>
      <c r="Q27" s="45">
        <f t="shared" si="11"/>
        <v>0</v>
      </c>
      <c r="R27" s="20">
        <f t="shared" si="7"/>
        <v>-46.543277082199239</v>
      </c>
      <c r="S27" s="21">
        <f t="shared" si="8"/>
        <v>0</v>
      </c>
      <c r="T27" s="20">
        <f t="shared" si="9"/>
        <v>69.967384213959562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1592000</v>
      </c>
      <c r="I30" s="48"/>
      <c r="J30" s="47">
        <v>172000</v>
      </c>
      <c r="K30" s="48"/>
      <c r="L30" s="47">
        <v>253000</v>
      </c>
      <c r="M30" s="48"/>
      <c r="N30" s="47">
        <v>982000</v>
      </c>
      <c r="O30" s="48"/>
      <c r="P30" s="47">
        <f t="shared" si="5"/>
        <v>2999000</v>
      </c>
      <c r="Q30" s="48">
        <f t="shared" si="6"/>
        <v>0</v>
      </c>
      <c r="R30" s="24">
        <f t="shared" si="7"/>
        <v>288.14229249011856</v>
      </c>
      <c r="S30" s="25">
        <f t="shared" si="8"/>
        <v>0</v>
      </c>
      <c r="T30" s="24">
        <f t="shared" si="9"/>
        <v>99.966666666666669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>
        <v>-285000</v>
      </c>
      <c r="D32" s="46"/>
      <c r="E32" s="46">
        <f t="shared" si="4"/>
        <v>665000</v>
      </c>
      <c r="F32" s="47">
        <v>665000</v>
      </c>
      <c r="G32" s="48">
        <v>665000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780000</v>
      </c>
      <c r="K35" s="48"/>
      <c r="L35" s="47">
        <v>1584000</v>
      </c>
      <c r="M35" s="48"/>
      <c r="N35" s="47"/>
      <c r="O35" s="48"/>
      <c r="P35" s="47">
        <f t="shared" si="5"/>
        <v>2364000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59.099999999999994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79000</v>
      </c>
      <c r="C42" s="52">
        <f t="shared" si="13"/>
        <v>-41000</v>
      </c>
      <c r="D42" s="52">
        <f t="shared" si="13"/>
        <v>0</v>
      </c>
      <c r="E42" s="52">
        <f t="shared" si="13"/>
        <v>38000</v>
      </c>
      <c r="F42" s="53">
        <f t="shared" si="13"/>
        <v>38000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79000</v>
      </c>
      <c r="C43" s="43">
        <f t="shared" si="19"/>
        <v>-41000</v>
      </c>
      <c r="D43" s="43">
        <f t="shared" si="19"/>
        <v>0</v>
      </c>
      <c r="E43" s="43">
        <f t="shared" si="19"/>
        <v>38000</v>
      </c>
      <c r="F43" s="44">
        <f t="shared" si="19"/>
        <v>38000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79000</v>
      </c>
      <c r="C45" s="46">
        <v>-41000</v>
      </c>
      <c r="D45" s="46"/>
      <c r="E45" s="46">
        <f t="shared" si="21"/>
        <v>38000</v>
      </c>
      <c r="F45" s="47">
        <v>38000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59572000</v>
      </c>
      <c r="C59" s="43">
        <f t="shared" si="26"/>
        <v>-10753000</v>
      </c>
      <c r="D59" s="43">
        <f t="shared" si="26"/>
        <v>0</v>
      </c>
      <c r="E59" s="43">
        <f t="shared" si="26"/>
        <v>48819000</v>
      </c>
      <c r="F59" s="44">
        <f t="shared" si="26"/>
        <v>48819000</v>
      </c>
      <c r="G59" s="45">
        <f t="shared" si="26"/>
        <v>48781000</v>
      </c>
      <c r="H59" s="44">
        <f t="shared" si="26"/>
        <v>12937000</v>
      </c>
      <c r="I59" s="45">
        <f t="shared" si="26"/>
        <v>0</v>
      </c>
      <c r="J59" s="44">
        <f t="shared" si="26"/>
        <v>6396000</v>
      </c>
      <c r="K59" s="45">
        <f t="shared" si="26"/>
        <v>0</v>
      </c>
      <c r="L59" s="44">
        <f t="shared" si="26"/>
        <v>5309000</v>
      </c>
      <c r="M59" s="45">
        <f t="shared" si="26"/>
        <v>0</v>
      </c>
      <c r="N59" s="44">
        <f t="shared" si="26"/>
        <v>4068000</v>
      </c>
      <c r="O59" s="45">
        <f t="shared" si="26"/>
        <v>0</v>
      </c>
      <c r="P59" s="44">
        <f t="shared" si="26"/>
        <v>28710000</v>
      </c>
      <c r="Q59" s="45">
        <f t="shared" si="26"/>
        <v>0</v>
      </c>
      <c r="R59" s="20">
        <f t="shared" si="14"/>
        <v>-23.375400263703145</v>
      </c>
      <c r="S59" s="21">
        <f t="shared" si="15"/>
        <v>0</v>
      </c>
      <c r="T59" s="20">
        <f t="shared" si="16"/>
        <v>58.809070239046271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59572000</v>
      </c>
      <c r="C63" s="55">
        <f t="shared" si="30"/>
        <v>-10753000</v>
      </c>
      <c r="D63" s="55">
        <f t="shared" si="30"/>
        <v>0</v>
      </c>
      <c r="E63" s="55">
        <f t="shared" si="30"/>
        <v>48819000</v>
      </c>
      <c r="F63" s="56">
        <f t="shared" si="30"/>
        <v>48819000</v>
      </c>
      <c r="G63" s="57">
        <f t="shared" si="30"/>
        <v>48781000</v>
      </c>
      <c r="H63" s="56">
        <f t="shared" si="30"/>
        <v>12937000</v>
      </c>
      <c r="I63" s="57">
        <f t="shared" si="30"/>
        <v>0</v>
      </c>
      <c r="J63" s="56">
        <f t="shared" si="30"/>
        <v>6396000</v>
      </c>
      <c r="K63" s="57">
        <f t="shared" si="30"/>
        <v>0</v>
      </c>
      <c r="L63" s="56">
        <f t="shared" si="30"/>
        <v>5309000</v>
      </c>
      <c r="M63" s="58">
        <f t="shared" si="30"/>
        <v>0</v>
      </c>
      <c r="N63" s="56">
        <f t="shared" si="30"/>
        <v>4068000</v>
      </c>
      <c r="O63" s="57">
        <f t="shared" si="30"/>
        <v>0</v>
      </c>
      <c r="P63" s="56">
        <f t="shared" si="30"/>
        <v>28710000</v>
      </c>
      <c r="Q63" s="57">
        <f t="shared" si="30"/>
        <v>0</v>
      </c>
      <c r="R63" s="38">
        <f t="shared" si="14"/>
        <v>-23.375400263703145</v>
      </c>
      <c r="S63" s="39">
        <f t="shared" si="15"/>
        <v>0</v>
      </c>
      <c r="T63" s="38">
        <f t="shared" si="16"/>
        <v>58.809070239046271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58434000</v>
      </c>
      <c r="C8" s="40">
        <f t="shared" si="0"/>
        <v>-25860000</v>
      </c>
      <c r="D8" s="40">
        <f t="shared" si="0"/>
        <v>0</v>
      </c>
      <c r="E8" s="40">
        <f t="shared" si="0"/>
        <v>32574000</v>
      </c>
      <c r="F8" s="41">
        <f t="shared" si="0"/>
        <v>32574000</v>
      </c>
      <c r="G8" s="42">
        <f t="shared" si="0"/>
        <v>32574000</v>
      </c>
      <c r="H8" s="41">
        <f t="shared" si="0"/>
        <v>3438000</v>
      </c>
      <c r="I8" s="42">
        <f t="shared" si="0"/>
        <v>0</v>
      </c>
      <c r="J8" s="41">
        <f t="shared" si="0"/>
        <v>5790000</v>
      </c>
      <c r="K8" s="42">
        <f t="shared" si="0"/>
        <v>0</v>
      </c>
      <c r="L8" s="41">
        <f t="shared" si="0"/>
        <v>1591000</v>
      </c>
      <c r="M8" s="42">
        <f t="shared" si="0"/>
        <v>0</v>
      </c>
      <c r="N8" s="41">
        <f t="shared" si="0"/>
        <v>9160000</v>
      </c>
      <c r="O8" s="42">
        <f t="shared" si="0"/>
        <v>0</v>
      </c>
      <c r="P8" s="41">
        <f t="shared" si="0"/>
        <v>19979000</v>
      </c>
      <c r="Q8" s="42">
        <f t="shared" si="0"/>
        <v>0</v>
      </c>
      <c r="R8" s="16">
        <f>IF(($L8       =0),0,((($N8       -$L8       )/$L8       )*100))</f>
        <v>475.73852922690139</v>
      </c>
      <c r="S8" s="17">
        <f>IF(($M8       =0),0,((($O8       -$M8       )/$M8       )*100))</f>
        <v>0</v>
      </c>
      <c r="T8" s="16">
        <f>IF(($E8       =0),0,(($P8       /$E8       )*100))</f>
        <v>61.334192914594468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55045000</v>
      </c>
      <c r="C9" s="43">
        <f t="shared" si="2"/>
        <v>-25860000</v>
      </c>
      <c r="D9" s="43">
        <f t="shared" si="2"/>
        <v>0</v>
      </c>
      <c r="E9" s="43">
        <f t="shared" si="2"/>
        <v>29185000</v>
      </c>
      <c r="F9" s="44">
        <f t="shared" si="2"/>
        <v>29185000</v>
      </c>
      <c r="G9" s="45">
        <f t="shared" si="2"/>
        <v>29185000</v>
      </c>
      <c r="H9" s="44">
        <f t="shared" si="2"/>
        <v>1625000</v>
      </c>
      <c r="I9" s="45">
        <f t="shared" si="2"/>
        <v>0</v>
      </c>
      <c r="J9" s="44">
        <f t="shared" si="2"/>
        <v>5345000</v>
      </c>
      <c r="K9" s="45">
        <f t="shared" si="2"/>
        <v>0</v>
      </c>
      <c r="L9" s="44">
        <f t="shared" si="2"/>
        <v>1265000</v>
      </c>
      <c r="M9" s="45">
        <f t="shared" si="2"/>
        <v>0</v>
      </c>
      <c r="N9" s="44">
        <f t="shared" si="2"/>
        <v>8804000</v>
      </c>
      <c r="O9" s="45">
        <f t="shared" si="2"/>
        <v>0</v>
      </c>
      <c r="P9" s="44">
        <f t="shared" si="2"/>
        <v>17039000</v>
      </c>
      <c r="Q9" s="45">
        <f t="shared" si="2"/>
        <v>0</v>
      </c>
      <c r="R9" s="20">
        <f>IF(($L9       =0),0,((($N9       -$L9       )/$L9       )*100))</f>
        <v>595.96837944664026</v>
      </c>
      <c r="S9" s="21">
        <f>IF(($M9       =0),0,((($O9       -$M9       )/$M9       )*100))</f>
        <v>0</v>
      </c>
      <c r="T9" s="20">
        <f>IF(($E9       =0),0,(($P9       /$E9       )*100))</f>
        <v>58.382730854891207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23789000</v>
      </c>
      <c r="C10" s="46">
        <v>-21245000</v>
      </c>
      <c r="D10" s="46"/>
      <c r="E10" s="46">
        <f t="shared" ref="E10:E41" si="4">$B10      +$C10      +$D10</f>
        <v>2544000</v>
      </c>
      <c r="F10" s="47">
        <v>2544000</v>
      </c>
      <c r="G10" s="48">
        <v>2544000</v>
      </c>
      <c r="H10" s="47">
        <v>983000</v>
      </c>
      <c r="I10" s="48"/>
      <c r="J10" s="47">
        <v>565000</v>
      </c>
      <c r="K10" s="48"/>
      <c r="L10" s="47">
        <v>467000</v>
      </c>
      <c r="M10" s="48"/>
      <c r="N10" s="47">
        <v>439000</v>
      </c>
      <c r="O10" s="48"/>
      <c r="P10" s="47">
        <f t="shared" ref="P10:P41" si="5">$H10      +$J10      +$L10      +$N10</f>
        <v>2454000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-5.9957173447537473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96.462264150943398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14436000</v>
      </c>
      <c r="C13" s="46"/>
      <c r="D13" s="46"/>
      <c r="E13" s="46">
        <f t="shared" si="4"/>
        <v>14436000</v>
      </c>
      <c r="F13" s="47">
        <v>14436000</v>
      </c>
      <c r="G13" s="48">
        <v>14436000</v>
      </c>
      <c r="H13" s="47"/>
      <c r="I13" s="48"/>
      <c r="J13" s="47">
        <v>3219000</v>
      </c>
      <c r="K13" s="48"/>
      <c r="L13" s="47">
        <v>683000</v>
      </c>
      <c r="M13" s="48"/>
      <c r="N13" s="47">
        <v>7234000</v>
      </c>
      <c r="O13" s="48"/>
      <c r="P13" s="47">
        <f t="shared" si="5"/>
        <v>11136000</v>
      </c>
      <c r="Q13" s="48">
        <f t="shared" si="6"/>
        <v>0</v>
      </c>
      <c r="R13" s="24">
        <f t="shared" si="7"/>
        <v>959.15080527086388</v>
      </c>
      <c r="S13" s="25">
        <f t="shared" si="8"/>
        <v>0</v>
      </c>
      <c r="T13" s="24">
        <f t="shared" si="9"/>
        <v>77.140482128013304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16820000</v>
      </c>
      <c r="C23" s="46">
        <v>-4615000</v>
      </c>
      <c r="D23" s="46"/>
      <c r="E23" s="46">
        <f t="shared" si="4"/>
        <v>12205000</v>
      </c>
      <c r="F23" s="47">
        <v>12205000</v>
      </c>
      <c r="G23" s="48">
        <v>12205000</v>
      </c>
      <c r="H23" s="47">
        <v>642000</v>
      </c>
      <c r="I23" s="48"/>
      <c r="J23" s="47">
        <v>1561000</v>
      </c>
      <c r="K23" s="48"/>
      <c r="L23" s="47">
        <v>115000</v>
      </c>
      <c r="M23" s="48"/>
      <c r="N23" s="47">
        <v>1131000</v>
      </c>
      <c r="O23" s="48"/>
      <c r="P23" s="47">
        <f t="shared" si="5"/>
        <v>3449000</v>
      </c>
      <c r="Q23" s="48">
        <f t="shared" si="6"/>
        <v>0</v>
      </c>
      <c r="R23" s="24">
        <f t="shared" si="7"/>
        <v>883.47826086956525</v>
      </c>
      <c r="S23" s="25">
        <f t="shared" si="8"/>
        <v>0</v>
      </c>
      <c r="T23" s="24">
        <f t="shared" si="9"/>
        <v>28.258910282671035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3389000</v>
      </c>
      <c r="C27" s="43">
        <f t="shared" si="11"/>
        <v>0</v>
      </c>
      <c r="D27" s="43">
        <f t="shared" si="11"/>
        <v>0</v>
      </c>
      <c r="E27" s="43">
        <f t="shared" si="11"/>
        <v>3389000</v>
      </c>
      <c r="F27" s="44">
        <f t="shared" si="11"/>
        <v>3389000</v>
      </c>
      <c r="G27" s="45">
        <f t="shared" si="11"/>
        <v>3389000</v>
      </c>
      <c r="H27" s="44">
        <f t="shared" si="11"/>
        <v>1813000</v>
      </c>
      <c r="I27" s="45">
        <f t="shared" si="11"/>
        <v>0</v>
      </c>
      <c r="J27" s="44">
        <f t="shared" si="11"/>
        <v>445000</v>
      </c>
      <c r="K27" s="45">
        <f t="shared" si="11"/>
        <v>0</v>
      </c>
      <c r="L27" s="44">
        <f t="shared" si="11"/>
        <v>326000</v>
      </c>
      <c r="M27" s="45">
        <f t="shared" si="11"/>
        <v>0</v>
      </c>
      <c r="N27" s="44">
        <f t="shared" si="11"/>
        <v>356000</v>
      </c>
      <c r="O27" s="45">
        <f t="shared" si="11"/>
        <v>0</v>
      </c>
      <c r="P27" s="44">
        <f t="shared" si="11"/>
        <v>2940000</v>
      </c>
      <c r="Q27" s="45">
        <f t="shared" si="11"/>
        <v>0</v>
      </c>
      <c r="R27" s="20">
        <f t="shared" si="7"/>
        <v>9.2024539877300615</v>
      </c>
      <c r="S27" s="21">
        <f t="shared" si="8"/>
        <v>0</v>
      </c>
      <c r="T27" s="20">
        <f t="shared" si="9"/>
        <v>86.751254057244026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1482000</v>
      </c>
      <c r="I30" s="48"/>
      <c r="J30" s="47">
        <v>299000</v>
      </c>
      <c r="K30" s="48"/>
      <c r="L30" s="47">
        <v>88000</v>
      </c>
      <c r="M30" s="48"/>
      <c r="N30" s="47">
        <v>315000</v>
      </c>
      <c r="O30" s="48"/>
      <c r="P30" s="47">
        <f t="shared" si="5"/>
        <v>2184000</v>
      </c>
      <c r="Q30" s="48">
        <f t="shared" si="6"/>
        <v>0</v>
      </c>
      <c r="R30" s="24">
        <f t="shared" si="7"/>
        <v>257.95454545454544</v>
      </c>
      <c r="S30" s="25">
        <f t="shared" si="8"/>
        <v>0</v>
      </c>
      <c r="T30" s="24">
        <f t="shared" si="9"/>
        <v>94.956521739130437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1089000</v>
      </c>
      <c r="C32" s="46"/>
      <c r="D32" s="46"/>
      <c r="E32" s="46">
        <f t="shared" si="4"/>
        <v>1089000</v>
      </c>
      <c r="F32" s="47">
        <v>1089000</v>
      </c>
      <c r="G32" s="48">
        <v>1089000</v>
      </c>
      <c r="H32" s="47">
        <v>331000</v>
      </c>
      <c r="I32" s="48"/>
      <c r="J32" s="47">
        <v>146000</v>
      </c>
      <c r="K32" s="48"/>
      <c r="L32" s="47">
        <v>238000</v>
      </c>
      <c r="M32" s="48"/>
      <c r="N32" s="47">
        <v>41000</v>
      </c>
      <c r="O32" s="48"/>
      <c r="P32" s="47">
        <f t="shared" si="5"/>
        <v>756000</v>
      </c>
      <c r="Q32" s="48">
        <f t="shared" si="6"/>
        <v>0</v>
      </c>
      <c r="R32" s="24">
        <f t="shared" si="7"/>
        <v>-82.773109243697476</v>
      </c>
      <c r="S32" s="25">
        <f t="shared" si="8"/>
        <v>0</v>
      </c>
      <c r="T32" s="24">
        <f t="shared" si="9"/>
        <v>69.421487603305792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39000</v>
      </c>
      <c r="C42" s="52">
        <f t="shared" si="13"/>
        <v>-20000</v>
      </c>
      <c r="D42" s="52">
        <f t="shared" si="13"/>
        <v>0</v>
      </c>
      <c r="E42" s="52">
        <f t="shared" si="13"/>
        <v>19000</v>
      </c>
      <c r="F42" s="53">
        <f t="shared" si="13"/>
        <v>19000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39000</v>
      </c>
      <c r="C43" s="43">
        <f t="shared" si="19"/>
        <v>-20000</v>
      </c>
      <c r="D43" s="43">
        <f t="shared" si="19"/>
        <v>0</v>
      </c>
      <c r="E43" s="43">
        <f t="shared" si="19"/>
        <v>19000</v>
      </c>
      <c r="F43" s="44">
        <f t="shared" si="19"/>
        <v>19000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39000</v>
      </c>
      <c r="C45" s="46">
        <v>-20000</v>
      </c>
      <c r="D45" s="46"/>
      <c r="E45" s="46">
        <f t="shared" si="21"/>
        <v>19000</v>
      </c>
      <c r="F45" s="47">
        <v>19000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58473000</v>
      </c>
      <c r="C59" s="43">
        <f t="shared" si="26"/>
        <v>-25880000</v>
      </c>
      <c r="D59" s="43">
        <f t="shared" si="26"/>
        <v>0</v>
      </c>
      <c r="E59" s="43">
        <f t="shared" si="26"/>
        <v>32593000</v>
      </c>
      <c r="F59" s="44">
        <f t="shared" si="26"/>
        <v>32593000</v>
      </c>
      <c r="G59" s="45">
        <f t="shared" si="26"/>
        <v>32574000</v>
      </c>
      <c r="H59" s="44">
        <f t="shared" si="26"/>
        <v>3438000</v>
      </c>
      <c r="I59" s="45">
        <f t="shared" si="26"/>
        <v>0</v>
      </c>
      <c r="J59" s="44">
        <f t="shared" si="26"/>
        <v>5790000</v>
      </c>
      <c r="K59" s="45">
        <f t="shared" si="26"/>
        <v>0</v>
      </c>
      <c r="L59" s="44">
        <f t="shared" si="26"/>
        <v>1591000</v>
      </c>
      <c r="M59" s="45">
        <f t="shared" si="26"/>
        <v>0</v>
      </c>
      <c r="N59" s="44">
        <f t="shared" si="26"/>
        <v>9160000</v>
      </c>
      <c r="O59" s="45">
        <f t="shared" si="26"/>
        <v>0</v>
      </c>
      <c r="P59" s="44">
        <f t="shared" si="26"/>
        <v>19979000</v>
      </c>
      <c r="Q59" s="45">
        <f t="shared" si="26"/>
        <v>0</v>
      </c>
      <c r="R59" s="20">
        <f t="shared" si="14"/>
        <v>475.73852922690139</v>
      </c>
      <c r="S59" s="21">
        <f t="shared" si="15"/>
        <v>0</v>
      </c>
      <c r="T59" s="20">
        <f t="shared" si="16"/>
        <v>61.298438314975613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58473000</v>
      </c>
      <c r="C63" s="55">
        <f t="shared" si="30"/>
        <v>-25880000</v>
      </c>
      <c r="D63" s="55">
        <f t="shared" si="30"/>
        <v>0</v>
      </c>
      <c r="E63" s="55">
        <f t="shared" si="30"/>
        <v>32593000</v>
      </c>
      <c r="F63" s="56">
        <f t="shared" si="30"/>
        <v>32593000</v>
      </c>
      <c r="G63" s="57">
        <f t="shared" si="30"/>
        <v>32574000</v>
      </c>
      <c r="H63" s="56">
        <f t="shared" si="30"/>
        <v>3438000</v>
      </c>
      <c r="I63" s="57">
        <f t="shared" si="30"/>
        <v>0</v>
      </c>
      <c r="J63" s="56">
        <f t="shared" si="30"/>
        <v>5790000</v>
      </c>
      <c r="K63" s="57">
        <f t="shared" si="30"/>
        <v>0</v>
      </c>
      <c r="L63" s="56">
        <f t="shared" si="30"/>
        <v>1591000</v>
      </c>
      <c r="M63" s="58">
        <f t="shared" si="30"/>
        <v>0</v>
      </c>
      <c r="N63" s="56">
        <f t="shared" si="30"/>
        <v>9160000</v>
      </c>
      <c r="O63" s="57">
        <f t="shared" si="30"/>
        <v>0</v>
      </c>
      <c r="P63" s="56">
        <f t="shared" si="30"/>
        <v>19979000</v>
      </c>
      <c r="Q63" s="57">
        <f t="shared" si="30"/>
        <v>0</v>
      </c>
      <c r="R63" s="38">
        <f t="shared" si="14"/>
        <v>475.73852922690139</v>
      </c>
      <c r="S63" s="39">
        <f t="shared" si="15"/>
        <v>0</v>
      </c>
      <c r="T63" s="38">
        <f t="shared" si="16"/>
        <v>61.298438314975613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52603000</v>
      </c>
      <c r="C8" s="40">
        <f t="shared" si="0"/>
        <v>-18288000</v>
      </c>
      <c r="D8" s="40">
        <f t="shared" si="0"/>
        <v>0</v>
      </c>
      <c r="E8" s="40">
        <f t="shared" si="0"/>
        <v>34315000</v>
      </c>
      <c r="F8" s="41">
        <f t="shared" si="0"/>
        <v>21315000</v>
      </c>
      <c r="G8" s="42">
        <f t="shared" si="0"/>
        <v>21315000</v>
      </c>
      <c r="H8" s="41">
        <f t="shared" si="0"/>
        <v>2222000</v>
      </c>
      <c r="I8" s="42">
        <f t="shared" si="0"/>
        <v>-3000000</v>
      </c>
      <c r="J8" s="41">
        <f t="shared" si="0"/>
        <v>2857000</v>
      </c>
      <c r="K8" s="42">
        <f t="shared" si="0"/>
        <v>0</v>
      </c>
      <c r="L8" s="41">
        <f t="shared" si="0"/>
        <v>362000</v>
      </c>
      <c r="M8" s="42">
        <f t="shared" si="0"/>
        <v>0</v>
      </c>
      <c r="N8" s="41">
        <f t="shared" si="0"/>
        <v>998000</v>
      </c>
      <c r="O8" s="42">
        <f t="shared" si="0"/>
        <v>0</v>
      </c>
      <c r="P8" s="41">
        <f t="shared" si="0"/>
        <v>6439000</v>
      </c>
      <c r="Q8" s="42">
        <f t="shared" si="0"/>
        <v>-3000000</v>
      </c>
      <c r="R8" s="16">
        <f>IF(($L8       =0),0,((($N8       -$L8       )/$L8       )*100))</f>
        <v>175.69060773480663</v>
      </c>
      <c r="S8" s="17">
        <f>IF(($M8       =0),0,((($O8       -$M8       )/$M8       )*100))</f>
        <v>0</v>
      </c>
      <c r="T8" s="16">
        <f>IF(($E8       =0),0,(($P8       /$E8       )*100))</f>
        <v>18.76438875127495</v>
      </c>
      <c r="U8" s="18">
        <f>IF(($E8       =0),0,(($Q8       /$E8       )*100))</f>
        <v>-8.742532420224391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49603000</v>
      </c>
      <c r="C9" s="43">
        <f t="shared" si="2"/>
        <v>-18288000</v>
      </c>
      <c r="D9" s="43">
        <f t="shared" si="2"/>
        <v>0</v>
      </c>
      <c r="E9" s="43">
        <f t="shared" si="2"/>
        <v>31315000</v>
      </c>
      <c r="F9" s="44">
        <f t="shared" si="2"/>
        <v>18315000</v>
      </c>
      <c r="G9" s="45">
        <f t="shared" si="2"/>
        <v>18315000</v>
      </c>
      <c r="H9" s="44">
        <f t="shared" si="2"/>
        <v>2173000</v>
      </c>
      <c r="I9" s="45">
        <f t="shared" si="2"/>
        <v>0</v>
      </c>
      <c r="J9" s="44">
        <f t="shared" si="2"/>
        <v>1740000</v>
      </c>
      <c r="K9" s="45">
        <f t="shared" si="2"/>
        <v>0</v>
      </c>
      <c r="L9" s="44">
        <f t="shared" si="2"/>
        <v>258000</v>
      </c>
      <c r="M9" s="45">
        <f t="shared" si="2"/>
        <v>0</v>
      </c>
      <c r="N9" s="44">
        <f t="shared" si="2"/>
        <v>753000</v>
      </c>
      <c r="O9" s="45">
        <f t="shared" si="2"/>
        <v>0</v>
      </c>
      <c r="P9" s="44">
        <f t="shared" si="2"/>
        <v>4924000</v>
      </c>
      <c r="Q9" s="45">
        <f t="shared" si="2"/>
        <v>0</v>
      </c>
      <c r="R9" s="20">
        <f>IF(($L9       =0),0,((($N9       -$L9       )/$L9       )*100))</f>
        <v>191.86046511627907</v>
      </c>
      <c r="S9" s="21">
        <f>IF(($M9       =0),0,((($O9       -$M9       )/$M9       )*100))</f>
        <v>0</v>
      </c>
      <c r="T9" s="20">
        <f>IF(($E9       =0),0,(($P9       /$E9       )*100))</f>
        <v>15.724093884719784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20707000</v>
      </c>
      <c r="C10" s="46">
        <v>-18288000</v>
      </c>
      <c r="D10" s="46"/>
      <c r="E10" s="46">
        <f t="shared" ref="E10:E41" si="4">$B10      +$C10      +$D10</f>
        <v>2419000</v>
      </c>
      <c r="F10" s="47">
        <v>2419000</v>
      </c>
      <c r="G10" s="48">
        <v>2419000</v>
      </c>
      <c r="H10" s="47">
        <v>173000</v>
      </c>
      <c r="I10" s="48"/>
      <c r="J10" s="47">
        <v>1235000</v>
      </c>
      <c r="K10" s="48"/>
      <c r="L10" s="47">
        <v>258000</v>
      </c>
      <c r="M10" s="48"/>
      <c r="N10" s="47">
        <v>753000</v>
      </c>
      <c r="O10" s="48"/>
      <c r="P10" s="47">
        <f t="shared" ref="P10:P41" si="5">$H10      +$J10      +$L10      +$N10</f>
        <v>2419000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191.86046511627907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8896000</v>
      </c>
      <c r="C22" s="46"/>
      <c r="D22" s="46"/>
      <c r="E22" s="46">
        <f t="shared" si="4"/>
        <v>8896000</v>
      </c>
      <c r="F22" s="47">
        <v>8896000</v>
      </c>
      <c r="G22" s="48">
        <v>8896000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7000000</v>
      </c>
      <c r="G23" s="48">
        <v>7000000</v>
      </c>
      <c r="H23" s="47">
        <v>2000000</v>
      </c>
      <c r="I23" s="48"/>
      <c r="J23" s="47">
        <v>505000</v>
      </c>
      <c r="K23" s="48"/>
      <c r="L23" s="47"/>
      <c r="M23" s="48"/>
      <c r="N23" s="47"/>
      <c r="O23" s="48"/>
      <c r="P23" s="47">
        <f t="shared" si="5"/>
        <v>2505000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12.525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3000000</v>
      </c>
      <c r="C27" s="43">
        <f t="shared" si="11"/>
        <v>0</v>
      </c>
      <c r="D27" s="43">
        <f t="shared" si="11"/>
        <v>0</v>
      </c>
      <c r="E27" s="43">
        <f t="shared" si="11"/>
        <v>3000000</v>
      </c>
      <c r="F27" s="44">
        <f t="shared" si="11"/>
        <v>3000000</v>
      </c>
      <c r="G27" s="45">
        <f t="shared" si="11"/>
        <v>3000000</v>
      </c>
      <c r="H27" s="44">
        <f t="shared" si="11"/>
        <v>49000</v>
      </c>
      <c r="I27" s="45">
        <f t="shared" si="11"/>
        <v>-3000000</v>
      </c>
      <c r="J27" s="44">
        <f t="shared" si="11"/>
        <v>1117000</v>
      </c>
      <c r="K27" s="45">
        <f t="shared" si="11"/>
        <v>0</v>
      </c>
      <c r="L27" s="44">
        <f t="shared" si="11"/>
        <v>104000</v>
      </c>
      <c r="M27" s="45">
        <f t="shared" si="11"/>
        <v>0</v>
      </c>
      <c r="N27" s="44">
        <f t="shared" si="11"/>
        <v>245000</v>
      </c>
      <c r="O27" s="45">
        <f t="shared" si="11"/>
        <v>0</v>
      </c>
      <c r="P27" s="44">
        <f t="shared" si="11"/>
        <v>1515000</v>
      </c>
      <c r="Q27" s="45">
        <f t="shared" si="11"/>
        <v>-3000000</v>
      </c>
      <c r="R27" s="20">
        <f t="shared" si="7"/>
        <v>135.57692307692309</v>
      </c>
      <c r="S27" s="21">
        <f t="shared" si="8"/>
        <v>0</v>
      </c>
      <c r="T27" s="20">
        <f t="shared" si="9"/>
        <v>50.5</v>
      </c>
      <c r="U27" s="22">
        <f t="shared" si="10"/>
        <v>-100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49000</v>
      </c>
      <c r="I30" s="48">
        <v>-3000000</v>
      </c>
      <c r="J30" s="47">
        <v>1117000</v>
      </c>
      <c r="K30" s="48"/>
      <c r="L30" s="47">
        <v>104000</v>
      </c>
      <c r="M30" s="48"/>
      <c r="N30" s="47">
        <v>245000</v>
      </c>
      <c r="O30" s="48"/>
      <c r="P30" s="47">
        <f t="shared" si="5"/>
        <v>1515000</v>
      </c>
      <c r="Q30" s="48">
        <f t="shared" si="6"/>
        <v>-3000000</v>
      </c>
      <c r="R30" s="24">
        <f t="shared" si="7"/>
        <v>135.57692307692309</v>
      </c>
      <c r="S30" s="25">
        <f t="shared" si="8"/>
        <v>0</v>
      </c>
      <c r="T30" s="24">
        <f t="shared" si="9"/>
        <v>50.5</v>
      </c>
      <c r="U30" s="26">
        <f t="shared" si="10"/>
        <v>-100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59000</v>
      </c>
      <c r="C42" s="52">
        <f t="shared" si="13"/>
        <v>4000</v>
      </c>
      <c r="D42" s="52">
        <f t="shared" si="13"/>
        <v>0</v>
      </c>
      <c r="E42" s="52">
        <f t="shared" si="13"/>
        <v>63000</v>
      </c>
      <c r="F42" s="53">
        <f t="shared" si="13"/>
        <v>63000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59000</v>
      </c>
      <c r="C43" s="43">
        <f t="shared" si="19"/>
        <v>4000</v>
      </c>
      <c r="D43" s="43">
        <f t="shared" si="19"/>
        <v>0</v>
      </c>
      <c r="E43" s="43">
        <f t="shared" si="19"/>
        <v>63000</v>
      </c>
      <c r="F43" s="44">
        <f t="shared" si="19"/>
        <v>63000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59000</v>
      </c>
      <c r="C45" s="46">
        <v>4000</v>
      </c>
      <c r="D45" s="46"/>
      <c r="E45" s="46">
        <f t="shared" si="21"/>
        <v>63000</v>
      </c>
      <c r="F45" s="47">
        <v>63000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52662000</v>
      </c>
      <c r="C59" s="43">
        <f t="shared" si="26"/>
        <v>-18284000</v>
      </c>
      <c r="D59" s="43">
        <f t="shared" si="26"/>
        <v>0</v>
      </c>
      <c r="E59" s="43">
        <f t="shared" si="26"/>
        <v>34378000</v>
      </c>
      <c r="F59" s="44">
        <f t="shared" si="26"/>
        <v>21378000</v>
      </c>
      <c r="G59" s="45">
        <f t="shared" si="26"/>
        <v>21315000</v>
      </c>
      <c r="H59" s="44">
        <f t="shared" si="26"/>
        <v>2222000</v>
      </c>
      <c r="I59" s="45">
        <f t="shared" si="26"/>
        <v>-3000000</v>
      </c>
      <c r="J59" s="44">
        <f t="shared" si="26"/>
        <v>2857000</v>
      </c>
      <c r="K59" s="45">
        <f t="shared" si="26"/>
        <v>0</v>
      </c>
      <c r="L59" s="44">
        <f t="shared" si="26"/>
        <v>362000</v>
      </c>
      <c r="M59" s="45">
        <f t="shared" si="26"/>
        <v>0</v>
      </c>
      <c r="N59" s="44">
        <f t="shared" si="26"/>
        <v>998000</v>
      </c>
      <c r="O59" s="45">
        <f t="shared" si="26"/>
        <v>0</v>
      </c>
      <c r="P59" s="44">
        <f t="shared" si="26"/>
        <v>6439000</v>
      </c>
      <c r="Q59" s="45">
        <f t="shared" si="26"/>
        <v>-3000000</v>
      </c>
      <c r="R59" s="20">
        <f t="shared" si="14"/>
        <v>175.69060773480663</v>
      </c>
      <c r="S59" s="21">
        <f t="shared" si="15"/>
        <v>0</v>
      </c>
      <c r="T59" s="20">
        <f t="shared" si="16"/>
        <v>18.730001745302228</v>
      </c>
      <c r="U59" s="22">
        <f t="shared" si="17"/>
        <v>-8.72651114084589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52662000</v>
      </c>
      <c r="C63" s="55">
        <f t="shared" si="30"/>
        <v>-18284000</v>
      </c>
      <c r="D63" s="55">
        <f t="shared" si="30"/>
        <v>0</v>
      </c>
      <c r="E63" s="55">
        <f t="shared" si="30"/>
        <v>34378000</v>
      </c>
      <c r="F63" s="56">
        <f t="shared" si="30"/>
        <v>21378000</v>
      </c>
      <c r="G63" s="57">
        <f t="shared" si="30"/>
        <v>21315000</v>
      </c>
      <c r="H63" s="56">
        <f t="shared" si="30"/>
        <v>2222000</v>
      </c>
      <c r="I63" s="57">
        <f t="shared" si="30"/>
        <v>-3000000</v>
      </c>
      <c r="J63" s="56">
        <f t="shared" si="30"/>
        <v>2857000</v>
      </c>
      <c r="K63" s="57">
        <f t="shared" si="30"/>
        <v>0</v>
      </c>
      <c r="L63" s="56">
        <f t="shared" si="30"/>
        <v>362000</v>
      </c>
      <c r="M63" s="58">
        <f t="shared" si="30"/>
        <v>0</v>
      </c>
      <c r="N63" s="56">
        <f t="shared" si="30"/>
        <v>998000</v>
      </c>
      <c r="O63" s="57">
        <f t="shared" si="30"/>
        <v>0</v>
      </c>
      <c r="P63" s="56">
        <f t="shared" si="30"/>
        <v>6439000</v>
      </c>
      <c r="Q63" s="57">
        <f t="shared" si="30"/>
        <v>-3000000</v>
      </c>
      <c r="R63" s="38">
        <f t="shared" si="14"/>
        <v>175.69060773480663</v>
      </c>
      <c r="S63" s="39">
        <f t="shared" si="15"/>
        <v>0</v>
      </c>
      <c r="T63" s="38">
        <f t="shared" si="16"/>
        <v>18.730001745302228</v>
      </c>
      <c r="U63" s="39">
        <f t="shared" si="17"/>
        <v>-8.72651114084589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48887000</v>
      </c>
      <c r="C8" s="40">
        <f t="shared" si="0"/>
        <v>-30554000</v>
      </c>
      <c r="D8" s="40">
        <f t="shared" si="0"/>
        <v>0</v>
      </c>
      <c r="E8" s="40">
        <f t="shared" si="0"/>
        <v>18333000</v>
      </c>
      <c r="F8" s="41">
        <f t="shared" si="0"/>
        <v>18333000</v>
      </c>
      <c r="G8" s="42">
        <f t="shared" si="0"/>
        <v>18333000</v>
      </c>
      <c r="H8" s="41">
        <f t="shared" si="0"/>
        <v>1167000</v>
      </c>
      <c r="I8" s="42">
        <f t="shared" si="0"/>
        <v>0</v>
      </c>
      <c r="J8" s="41">
        <f t="shared" si="0"/>
        <v>1983000</v>
      </c>
      <c r="K8" s="42">
        <f t="shared" si="0"/>
        <v>0</v>
      </c>
      <c r="L8" s="41">
        <f t="shared" si="0"/>
        <v>598000</v>
      </c>
      <c r="M8" s="42">
        <f t="shared" si="0"/>
        <v>0</v>
      </c>
      <c r="N8" s="41">
        <f t="shared" si="0"/>
        <v>9127000</v>
      </c>
      <c r="O8" s="42">
        <f t="shared" si="0"/>
        <v>0</v>
      </c>
      <c r="P8" s="41">
        <f t="shared" si="0"/>
        <v>12875000</v>
      </c>
      <c r="Q8" s="42">
        <f t="shared" si="0"/>
        <v>0</v>
      </c>
      <c r="R8" s="16">
        <f>IF(($L8       =0),0,((($N8       -$L8       )/$L8       )*100))</f>
        <v>1426.2541806020067</v>
      </c>
      <c r="S8" s="17">
        <f>IF(($M8       =0),0,((($O8       -$M8       )/$M8       )*100))</f>
        <v>0</v>
      </c>
      <c r="T8" s="16">
        <f>IF(($E8       =0),0,(($P8       /$E8       )*100))</f>
        <v>70.228549609992911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45072000</v>
      </c>
      <c r="C9" s="43">
        <f t="shared" si="2"/>
        <v>-32835000</v>
      </c>
      <c r="D9" s="43">
        <f t="shared" si="2"/>
        <v>0</v>
      </c>
      <c r="E9" s="43">
        <f t="shared" si="2"/>
        <v>12237000</v>
      </c>
      <c r="F9" s="44">
        <f t="shared" si="2"/>
        <v>12237000</v>
      </c>
      <c r="G9" s="45">
        <f t="shared" si="2"/>
        <v>12237000</v>
      </c>
      <c r="H9" s="44">
        <f t="shared" si="2"/>
        <v>1035000</v>
      </c>
      <c r="I9" s="45">
        <f t="shared" si="2"/>
        <v>0</v>
      </c>
      <c r="J9" s="44">
        <f t="shared" si="2"/>
        <v>1904000</v>
      </c>
      <c r="K9" s="45">
        <f t="shared" si="2"/>
        <v>0</v>
      </c>
      <c r="L9" s="44">
        <f t="shared" si="2"/>
        <v>521000</v>
      </c>
      <c r="M9" s="45">
        <f t="shared" si="2"/>
        <v>0</v>
      </c>
      <c r="N9" s="44">
        <f t="shared" si="2"/>
        <v>7792000</v>
      </c>
      <c r="O9" s="45">
        <f t="shared" si="2"/>
        <v>0</v>
      </c>
      <c r="P9" s="44">
        <f t="shared" si="2"/>
        <v>11252000</v>
      </c>
      <c r="Q9" s="45">
        <f t="shared" si="2"/>
        <v>0</v>
      </c>
      <c r="R9" s="20">
        <f>IF(($L9       =0),0,((($N9       -$L9       )/$L9       )*100))</f>
        <v>1395.5854126679462</v>
      </c>
      <c r="S9" s="21">
        <f>IF(($M9       =0),0,((($O9       -$M9       )/$M9       )*100))</f>
        <v>0</v>
      </c>
      <c r="T9" s="20">
        <f>IF(($E9       =0),0,(($P9       /$E9       )*100))</f>
        <v>91.950641497098957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27272000</v>
      </c>
      <c r="C10" s="46">
        <v>-24511000</v>
      </c>
      <c r="D10" s="46"/>
      <c r="E10" s="46">
        <f t="shared" ref="E10:E41" si="4">$B10      +$C10      +$D10</f>
        <v>2761000</v>
      </c>
      <c r="F10" s="47">
        <v>2761000</v>
      </c>
      <c r="G10" s="48">
        <v>2761000</v>
      </c>
      <c r="H10" s="47">
        <v>1035000</v>
      </c>
      <c r="I10" s="48"/>
      <c r="J10" s="47">
        <v>1624000</v>
      </c>
      <c r="K10" s="48"/>
      <c r="L10" s="47">
        <v>22000</v>
      </c>
      <c r="M10" s="48"/>
      <c r="N10" s="47">
        <v>80000</v>
      </c>
      <c r="O10" s="48"/>
      <c r="P10" s="47">
        <f t="shared" ref="P10:P41" si="5">$H10      +$J10      +$L10      +$N10</f>
        <v>2761000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263.63636363636363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17800000</v>
      </c>
      <c r="C23" s="46">
        <v>-8324000</v>
      </c>
      <c r="D23" s="46"/>
      <c r="E23" s="46">
        <f t="shared" si="4"/>
        <v>9476000</v>
      </c>
      <c r="F23" s="47">
        <v>9476000</v>
      </c>
      <c r="G23" s="48">
        <v>9476000</v>
      </c>
      <c r="H23" s="47"/>
      <c r="I23" s="48"/>
      <c r="J23" s="47">
        <v>280000</v>
      </c>
      <c r="K23" s="48"/>
      <c r="L23" s="47">
        <v>499000</v>
      </c>
      <c r="M23" s="48"/>
      <c r="N23" s="47">
        <v>7712000</v>
      </c>
      <c r="O23" s="48"/>
      <c r="P23" s="47">
        <f t="shared" si="5"/>
        <v>8491000</v>
      </c>
      <c r="Q23" s="48">
        <f t="shared" si="6"/>
        <v>0</v>
      </c>
      <c r="R23" s="24">
        <f t="shared" si="7"/>
        <v>1445.4909819639279</v>
      </c>
      <c r="S23" s="25">
        <f t="shared" si="8"/>
        <v>0</v>
      </c>
      <c r="T23" s="24">
        <f t="shared" si="9"/>
        <v>89.605318699873365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3815000</v>
      </c>
      <c r="C27" s="43">
        <f t="shared" si="11"/>
        <v>2281000</v>
      </c>
      <c r="D27" s="43">
        <f t="shared" si="11"/>
        <v>0</v>
      </c>
      <c r="E27" s="43">
        <f t="shared" si="11"/>
        <v>6096000</v>
      </c>
      <c r="F27" s="44">
        <f t="shared" si="11"/>
        <v>6096000</v>
      </c>
      <c r="G27" s="45">
        <f t="shared" si="11"/>
        <v>6096000</v>
      </c>
      <c r="H27" s="44">
        <f t="shared" si="11"/>
        <v>132000</v>
      </c>
      <c r="I27" s="45">
        <f t="shared" si="11"/>
        <v>0</v>
      </c>
      <c r="J27" s="44">
        <f t="shared" si="11"/>
        <v>79000</v>
      </c>
      <c r="K27" s="45">
        <f t="shared" si="11"/>
        <v>0</v>
      </c>
      <c r="L27" s="44">
        <f t="shared" si="11"/>
        <v>77000</v>
      </c>
      <c r="M27" s="45">
        <f t="shared" si="11"/>
        <v>0</v>
      </c>
      <c r="N27" s="44">
        <f t="shared" si="11"/>
        <v>1335000</v>
      </c>
      <c r="O27" s="45">
        <f t="shared" si="11"/>
        <v>0</v>
      </c>
      <c r="P27" s="44">
        <f t="shared" si="11"/>
        <v>1623000</v>
      </c>
      <c r="Q27" s="45">
        <f t="shared" si="11"/>
        <v>0</v>
      </c>
      <c r="R27" s="20">
        <f t="shared" si="7"/>
        <v>1633.7662337662337</v>
      </c>
      <c r="S27" s="21">
        <f t="shared" si="8"/>
        <v>0</v>
      </c>
      <c r="T27" s="20">
        <f t="shared" si="9"/>
        <v>26.6240157480315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132000</v>
      </c>
      <c r="I30" s="48"/>
      <c r="J30" s="47">
        <v>79000</v>
      </c>
      <c r="K30" s="48"/>
      <c r="L30" s="47">
        <v>77000</v>
      </c>
      <c r="M30" s="48"/>
      <c r="N30" s="47">
        <v>1335000</v>
      </c>
      <c r="O30" s="48"/>
      <c r="P30" s="47">
        <f t="shared" si="5"/>
        <v>1623000</v>
      </c>
      <c r="Q30" s="48">
        <f t="shared" si="6"/>
        <v>0</v>
      </c>
      <c r="R30" s="24">
        <f t="shared" si="7"/>
        <v>1633.7662337662337</v>
      </c>
      <c r="S30" s="25">
        <f t="shared" si="8"/>
        <v>0</v>
      </c>
      <c r="T30" s="24">
        <f t="shared" si="9"/>
        <v>61.245283018867923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1165000</v>
      </c>
      <c r="C32" s="46">
        <v>-348000</v>
      </c>
      <c r="D32" s="46"/>
      <c r="E32" s="46">
        <f t="shared" si="4"/>
        <v>817000</v>
      </c>
      <c r="F32" s="47">
        <v>817000</v>
      </c>
      <c r="G32" s="48">
        <v>817000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2629000</v>
      </c>
      <c r="D36" s="46"/>
      <c r="E36" s="46">
        <f t="shared" si="4"/>
        <v>2629000</v>
      </c>
      <c r="F36" s="47">
        <v>2629000</v>
      </c>
      <c r="G36" s="48">
        <v>2629000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35040000</v>
      </c>
      <c r="C42" s="52">
        <f t="shared" si="13"/>
        <v>-10000</v>
      </c>
      <c r="D42" s="52">
        <f t="shared" si="13"/>
        <v>0</v>
      </c>
      <c r="E42" s="52">
        <f t="shared" si="13"/>
        <v>35030000</v>
      </c>
      <c r="F42" s="53">
        <f t="shared" si="13"/>
        <v>35030000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35040000</v>
      </c>
      <c r="C43" s="43">
        <f t="shared" si="19"/>
        <v>-10000</v>
      </c>
      <c r="D43" s="43">
        <f t="shared" si="19"/>
        <v>0</v>
      </c>
      <c r="E43" s="43">
        <f t="shared" si="19"/>
        <v>35030000</v>
      </c>
      <c r="F43" s="44">
        <f t="shared" si="19"/>
        <v>35030000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35000000</v>
      </c>
      <c r="C44" s="49"/>
      <c r="D44" s="49"/>
      <c r="E44" s="49">
        <f t="shared" ref="E44:E62" si="21">$B44      +$C44      +$D44</f>
        <v>35000000</v>
      </c>
      <c r="F44" s="50">
        <v>35000000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40000</v>
      </c>
      <c r="C45" s="46">
        <v>-10000</v>
      </c>
      <c r="D45" s="46"/>
      <c r="E45" s="46">
        <f t="shared" si="21"/>
        <v>30000</v>
      </c>
      <c r="F45" s="47">
        <v>30000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83927000</v>
      </c>
      <c r="C59" s="43">
        <f t="shared" si="26"/>
        <v>-30564000</v>
      </c>
      <c r="D59" s="43">
        <f t="shared" si="26"/>
        <v>0</v>
      </c>
      <c r="E59" s="43">
        <f t="shared" si="26"/>
        <v>53363000</v>
      </c>
      <c r="F59" s="44">
        <f t="shared" si="26"/>
        <v>53363000</v>
      </c>
      <c r="G59" s="45">
        <f t="shared" si="26"/>
        <v>18333000</v>
      </c>
      <c r="H59" s="44">
        <f t="shared" si="26"/>
        <v>1167000</v>
      </c>
      <c r="I59" s="45">
        <f t="shared" si="26"/>
        <v>0</v>
      </c>
      <c r="J59" s="44">
        <f t="shared" si="26"/>
        <v>1983000</v>
      </c>
      <c r="K59" s="45">
        <f t="shared" si="26"/>
        <v>0</v>
      </c>
      <c r="L59" s="44">
        <f t="shared" si="26"/>
        <v>598000</v>
      </c>
      <c r="M59" s="45">
        <f t="shared" si="26"/>
        <v>0</v>
      </c>
      <c r="N59" s="44">
        <f t="shared" si="26"/>
        <v>9127000</v>
      </c>
      <c r="O59" s="45">
        <f t="shared" si="26"/>
        <v>0</v>
      </c>
      <c r="P59" s="44">
        <f t="shared" si="26"/>
        <v>12875000</v>
      </c>
      <c r="Q59" s="45">
        <f t="shared" si="26"/>
        <v>0</v>
      </c>
      <c r="R59" s="20">
        <f t="shared" si="14"/>
        <v>1426.2541806020067</v>
      </c>
      <c r="S59" s="21">
        <f t="shared" si="15"/>
        <v>0</v>
      </c>
      <c r="T59" s="20">
        <f t="shared" si="16"/>
        <v>24.127204242640033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83927000</v>
      </c>
      <c r="C63" s="55">
        <f t="shared" si="30"/>
        <v>-30564000</v>
      </c>
      <c r="D63" s="55">
        <f t="shared" si="30"/>
        <v>0</v>
      </c>
      <c r="E63" s="55">
        <f t="shared" si="30"/>
        <v>53363000</v>
      </c>
      <c r="F63" s="56">
        <f t="shared" si="30"/>
        <v>53363000</v>
      </c>
      <c r="G63" s="57">
        <f t="shared" si="30"/>
        <v>18333000</v>
      </c>
      <c r="H63" s="56">
        <f t="shared" si="30"/>
        <v>1167000</v>
      </c>
      <c r="I63" s="57">
        <f t="shared" si="30"/>
        <v>0</v>
      </c>
      <c r="J63" s="56">
        <f t="shared" si="30"/>
        <v>1983000</v>
      </c>
      <c r="K63" s="57">
        <f t="shared" si="30"/>
        <v>0</v>
      </c>
      <c r="L63" s="56">
        <f t="shared" si="30"/>
        <v>598000</v>
      </c>
      <c r="M63" s="58">
        <f t="shared" si="30"/>
        <v>0</v>
      </c>
      <c r="N63" s="56">
        <f t="shared" si="30"/>
        <v>9127000</v>
      </c>
      <c r="O63" s="57">
        <f t="shared" si="30"/>
        <v>0</v>
      </c>
      <c r="P63" s="56">
        <f t="shared" si="30"/>
        <v>12875000</v>
      </c>
      <c r="Q63" s="57">
        <f t="shared" si="30"/>
        <v>0</v>
      </c>
      <c r="R63" s="38">
        <f t="shared" si="14"/>
        <v>1426.2541806020067</v>
      </c>
      <c r="S63" s="39">
        <f t="shared" si="15"/>
        <v>0</v>
      </c>
      <c r="T63" s="38">
        <f t="shared" si="16"/>
        <v>24.127204242640033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45606000</v>
      </c>
      <c r="C8" s="40">
        <f t="shared" si="0"/>
        <v>-1434000</v>
      </c>
      <c r="D8" s="40">
        <f t="shared" si="0"/>
        <v>0</v>
      </c>
      <c r="E8" s="40">
        <f t="shared" si="0"/>
        <v>44172000</v>
      </c>
      <c r="F8" s="41">
        <f t="shared" si="0"/>
        <v>44172000</v>
      </c>
      <c r="G8" s="42">
        <f t="shared" si="0"/>
        <v>44172000</v>
      </c>
      <c r="H8" s="41">
        <f t="shared" si="0"/>
        <v>3017000</v>
      </c>
      <c r="I8" s="42">
        <f t="shared" si="0"/>
        <v>17450338</v>
      </c>
      <c r="J8" s="41">
        <f t="shared" si="0"/>
        <v>11483000</v>
      </c>
      <c r="K8" s="42">
        <f t="shared" si="0"/>
        <v>8407550</v>
      </c>
      <c r="L8" s="41">
        <f t="shared" si="0"/>
        <v>1852000</v>
      </c>
      <c r="M8" s="42">
        <f t="shared" si="0"/>
        <v>3220284</v>
      </c>
      <c r="N8" s="41">
        <f t="shared" si="0"/>
        <v>9644000</v>
      </c>
      <c r="O8" s="42">
        <f t="shared" si="0"/>
        <v>7118034</v>
      </c>
      <c r="P8" s="41">
        <f t="shared" si="0"/>
        <v>25996000</v>
      </c>
      <c r="Q8" s="42">
        <f t="shared" si="0"/>
        <v>36196206</v>
      </c>
      <c r="R8" s="16">
        <f>IF(($L8       =0),0,((($N8       -$L8       )/$L8       )*100))</f>
        <v>420.73434125269983</v>
      </c>
      <c r="S8" s="17">
        <f>IF(($M8       =0),0,((($O8       -$M8       )/$M8       )*100))</f>
        <v>121.03746129223384</v>
      </c>
      <c r="T8" s="16">
        <f>IF(($E8       =0),0,(($P8       /$E8       )*100))</f>
        <v>58.851761296749075</v>
      </c>
      <c r="U8" s="18">
        <f>IF(($E8       =0),0,(($Q8       /$E8       )*100))</f>
        <v>81.943778864439011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41656000</v>
      </c>
      <c r="C9" s="43">
        <f t="shared" si="2"/>
        <v>-1269000</v>
      </c>
      <c r="D9" s="43">
        <f t="shared" si="2"/>
        <v>0</v>
      </c>
      <c r="E9" s="43">
        <f t="shared" si="2"/>
        <v>40387000</v>
      </c>
      <c r="F9" s="44">
        <f t="shared" si="2"/>
        <v>40387000</v>
      </c>
      <c r="G9" s="45">
        <f t="shared" si="2"/>
        <v>40387000</v>
      </c>
      <c r="H9" s="44">
        <f t="shared" si="2"/>
        <v>2802000</v>
      </c>
      <c r="I9" s="45">
        <f t="shared" si="2"/>
        <v>17450338</v>
      </c>
      <c r="J9" s="44">
        <f t="shared" si="2"/>
        <v>9643000</v>
      </c>
      <c r="K9" s="45">
        <f t="shared" si="2"/>
        <v>8407550</v>
      </c>
      <c r="L9" s="44">
        <f t="shared" si="2"/>
        <v>1852000</v>
      </c>
      <c r="M9" s="45">
        <f t="shared" si="2"/>
        <v>3220284</v>
      </c>
      <c r="N9" s="44">
        <f t="shared" si="2"/>
        <v>9222000</v>
      </c>
      <c r="O9" s="45">
        <f t="shared" si="2"/>
        <v>7118034</v>
      </c>
      <c r="P9" s="44">
        <f t="shared" si="2"/>
        <v>23519000</v>
      </c>
      <c r="Q9" s="45">
        <f t="shared" si="2"/>
        <v>36196206</v>
      </c>
      <c r="R9" s="20">
        <f>IF(($L9       =0),0,((($N9       -$L9       )/$L9       )*100))</f>
        <v>397.94816414686824</v>
      </c>
      <c r="S9" s="21">
        <f>IF(($M9       =0),0,((($O9       -$M9       )/$M9       )*100))</f>
        <v>121.03746129223384</v>
      </c>
      <c r="T9" s="20">
        <f>IF(($E9       =0),0,(($P9       /$E9       )*100))</f>
        <v>58.234085225443835</v>
      </c>
      <c r="U9" s="22">
        <f>IF(($E9       =0),0,(($Q9       /$E9       )*100))</f>
        <v>89.623408522544381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18969000</v>
      </c>
      <c r="C10" s="46">
        <v>-1269000</v>
      </c>
      <c r="D10" s="46"/>
      <c r="E10" s="46">
        <f t="shared" ref="E10:E41" si="4">$B10      +$C10      +$D10</f>
        <v>17700000</v>
      </c>
      <c r="F10" s="47">
        <v>17700000</v>
      </c>
      <c r="G10" s="48">
        <v>17700000</v>
      </c>
      <c r="H10" s="47">
        <v>2802000</v>
      </c>
      <c r="I10" s="48">
        <v>2177602</v>
      </c>
      <c r="J10" s="47">
        <v>5348000</v>
      </c>
      <c r="K10" s="48">
        <v>4112520</v>
      </c>
      <c r="L10" s="47">
        <v>874000</v>
      </c>
      <c r="M10" s="48">
        <v>2492658</v>
      </c>
      <c r="N10" s="47">
        <v>8676000</v>
      </c>
      <c r="O10" s="48">
        <v>6572284</v>
      </c>
      <c r="P10" s="47">
        <f t="shared" ref="P10:P41" si="5">$H10      +$J10      +$L10      +$N10</f>
        <v>17700000</v>
      </c>
      <c r="Q10" s="48">
        <f t="shared" ref="Q10:Q41" si="6">$I10      +$K10      +$M10      +$O10</f>
        <v>15355064</v>
      </c>
      <c r="R10" s="24">
        <f t="shared" ref="R10:R41" si="7">IF(($L10      =0),0,((($N10      -$L10      )/$L10      )*100))</f>
        <v>892.67734553775745</v>
      </c>
      <c r="S10" s="25">
        <f t="shared" ref="S10:S41" si="8">IF(($M10      =0),0,((($O10      -$M10      )/$M10      )*100))</f>
        <v>163.66569340840181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86.751774011299432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1960000</v>
      </c>
      <c r="C13" s="46"/>
      <c r="D13" s="46"/>
      <c r="E13" s="46">
        <f t="shared" si="4"/>
        <v>1960000</v>
      </c>
      <c r="F13" s="47">
        <v>1960000</v>
      </c>
      <c r="G13" s="48">
        <v>1960000</v>
      </c>
      <c r="H13" s="47"/>
      <c r="I13" s="48"/>
      <c r="J13" s="47"/>
      <c r="K13" s="48"/>
      <c r="L13" s="47">
        <v>251000</v>
      </c>
      <c r="M13" s="48"/>
      <c r="N13" s="47"/>
      <c r="O13" s="48"/>
      <c r="P13" s="47">
        <f t="shared" si="5"/>
        <v>251000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12.806122448979593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20727000</v>
      </c>
      <c r="C23" s="46"/>
      <c r="D23" s="46"/>
      <c r="E23" s="46">
        <f t="shared" si="4"/>
        <v>20727000</v>
      </c>
      <c r="F23" s="47">
        <v>20727000</v>
      </c>
      <c r="G23" s="48">
        <v>20727000</v>
      </c>
      <c r="H23" s="47"/>
      <c r="I23" s="48">
        <v>15272736</v>
      </c>
      <c r="J23" s="47">
        <v>4295000</v>
      </c>
      <c r="K23" s="48">
        <v>4295030</v>
      </c>
      <c r="L23" s="47">
        <v>727000</v>
      </c>
      <c r="M23" s="48">
        <v>727626</v>
      </c>
      <c r="N23" s="47">
        <v>546000</v>
      </c>
      <c r="O23" s="48">
        <v>545750</v>
      </c>
      <c r="P23" s="47">
        <f t="shared" si="5"/>
        <v>5568000</v>
      </c>
      <c r="Q23" s="48">
        <f t="shared" si="6"/>
        <v>20841142</v>
      </c>
      <c r="R23" s="24">
        <f t="shared" si="7"/>
        <v>-24.896836313617605</v>
      </c>
      <c r="S23" s="25">
        <f t="shared" si="8"/>
        <v>-24.995808286125015</v>
      </c>
      <c r="T23" s="24">
        <f t="shared" si="9"/>
        <v>26.863511361991605</v>
      </c>
      <c r="U23" s="26">
        <f t="shared" si="10"/>
        <v>100.55069233367107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3950000</v>
      </c>
      <c r="C27" s="43">
        <f t="shared" si="11"/>
        <v>-165000</v>
      </c>
      <c r="D27" s="43">
        <f t="shared" si="11"/>
        <v>0</v>
      </c>
      <c r="E27" s="43">
        <f t="shared" si="11"/>
        <v>3785000</v>
      </c>
      <c r="F27" s="44">
        <f t="shared" si="11"/>
        <v>3785000</v>
      </c>
      <c r="G27" s="45">
        <f t="shared" si="11"/>
        <v>3785000</v>
      </c>
      <c r="H27" s="44">
        <f t="shared" si="11"/>
        <v>215000</v>
      </c>
      <c r="I27" s="45">
        <f t="shared" si="11"/>
        <v>0</v>
      </c>
      <c r="J27" s="44">
        <f t="shared" si="11"/>
        <v>1840000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422000</v>
      </c>
      <c r="O27" s="45">
        <f t="shared" si="11"/>
        <v>0</v>
      </c>
      <c r="P27" s="44">
        <f t="shared" si="11"/>
        <v>2477000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65.442536327608977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/>
      <c r="J30" s="47">
        <v>1840000</v>
      </c>
      <c r="K30" s="48"/>
      <c r="L30" s="47"/>
      <c r="M30" s="48"/>
      <c r="N30" s="47">
        <v>176000</v>
      </c>
      <c r="O30" s="48"/>
      <c r="P30" s="47">
        <f t="shared" si="5"/>
        <v>2016000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67.2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>
        <v>-165000</v>
      </c>
      <c r="D32" s="46"/>
      <c r="E32" s="46">
        <f t="shared" si="4"/>
        <v>785000</v>
      </c>
      <c r="F32" s="47">
        <v>785000</v>
      </c>
      <c r="G32" s="48">
        <v>785000</v>
      </c>
      <c r="H32" s="47">
        <v>215000</v>
      </c>
      <c r="I32" s="48"/>
      <c r="J32" s="47"/>
      <c r="K32" s="48"/>
      <c r="L32" s="47"/>
      <c r="M32" s="48"/>
      <c r="N32" s="47">
        <v>246000</v>
      </c>
      <c r="O32" s="48"/>
      <c r="P32" s="47">
        <f t="shared" si="5"/>
        <v>461000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58.726114649681527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65039000</v>
      </c>
      <c r="C42" s="52">
        <f t="shared" si="13"/>
        <v>-19000</v>
      </c>
      <c r="D42" s="52">
        <f t="shared" si="13"/>
        <v>0</v>
      </c>
      <c r="E42" s="52">
        <f t="shared" si="13"/>
        <v>65020000</v>
      </c>
      <c r="F42" s="53">
        <f t="shared" si="13"/>
        <v>65020000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65039000</v>
      </c>
      <c r="C43" s="43">
        <f t="shared" si="19"/>
        <v>-19000</v>
      </c>
      <c r="D43" s="43">
        <f t="shared" si="19"/>
        <v>0</v>
      </c>
      <c r="E43" s="43">
        <f t="shared" si="19"/>
        <v>65020000</v>
      </c>
      <c r="F43" s="44">
        <f t="shared" si="19"/>
        <v>65020000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65000000</v>
      </c>
      <c r="C44" s="49"/>
      <c r="D44" s="49"/>
      <c r="E44" s="49">
        <f t="shared" ref="E44:E62" si="21">$B44      +$C44      +$D44</f>
        <v>65000000</v>
      </c>
      <c r="F44" s="50">
        <v>65000000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39000</v>
      </c>
      <c r="C45" s="46">
        <v>-19000</v>
      </c>
      <c r="D45" s="46"/>
      <c r="E45" s="46">
        <f t="shared" si="21"/>
        <v>20000</v>
      </c>
      <c r="F45" s="47">
        <v>20000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110645000</v>
      </c>
      <c r="C59" s="43">
        <f t="shared" si="26"/>
        <v>-1453000</v>
      </c>
      <c r="D59" s="43">
        <f t="shared" si="26"/>
        <v>0</v>
      </c>
      <c r="E59" s="43">
        <f t="shared" si="26"/>
        <v>109192000</v>
      </c>
      <c r="F59" s="44">
        <f t="shared" si="26"/>
        <v>109192000</v>
      </c>
      <c r="G59" s="45">
        <f t="shared" si="26"/>
        <v>44172000</v>
      </c>
      <c r="H59" s="44">
        <f t="shared" si="26"/>
        <v>3017000</v>
      </c>
      <c r="I59" s="45">
        <f t="shared" si="26"/>
        <v>17450338</v>
      </c>
      <c r="J59" s="44">
        <f t="shared" si="26"/>
        <v>11483000</v>
      </c>
      <c r="K59" s="45">
        <f t="shared" si="26"/>
        <v>8407550</v>
      </c>
      <c r="L59" s="44">
        <f t="shared" si="26"/>
        <v>1852000</v>
      </c>
      <c r="M59" s="45">
        <f t="shared" si="26"/>
        <v>3220284</v>
      </c>
      <c r="N59" s="44">
        <f t="shared" si="26"/>
        <v>9644000</v>
      </c>
      <c r="O59" s="45">
        <f t="shared" si="26"/>
        <v>7118034</v>
      </c>
      <c r="P59" s="44">
        <f t="shared" si="26"/>
        <v>25996000</v>
      </c>
      <c r="Q59" s="45">
        <f t="shared" si="26"/>
        <v>36196206</v>
      </c>
      <c r="R59" s="20">
        <f t="shared" si="14"/>
        <v>420.73434125269983</v>
      </c>
      <c r="S59" s="21">
        <f t="shared" si="15"/>
        <v>121.03746129223384</v>
      </c>
      <c r="T59" s="20">
        <f t="shared" si="16"/>
        <v>23.807604952743791</v>
      </c>
      <c r="U59" s="22">
        <f t="shared" si="17"/>
        <v>33.149137299435857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110645000</v>
      </c>
      <c r="C63" s="55">
        <f t="shared" si="30"/>
        <v>-1453000</v>
      </c>
      <c r="D63" s="55">
        <f t="shared" si="30"/>
        <v>0</v>
      </c>
      <c r="E63" s="55">
        <f t="shared" si="30"/>
        <v>109192000</v>
      </c>
      <c r="F63" s="56">
        <f t="shared" si="30"/>
        <v>109192000</v>
      </c>
      <c r="G63" s="57">
        <f t="shared" si="30"/>
        <v>44172000</v>
      </c>
      <c r="H63" s="56">
        <f t="shared" si="30"/>
        <v>3017000</v>
      </c>
      <c r="I63" s="57">
        <f t="shared" si="30"/>
        <v>17450338</v>
      </c>
      <c r="J63" s="56">
        <f t="shared" si="30"/>
        <v>11483000</v>
      </c>
      <c r="K63" s="57">
        <f t="shared" si="30"/>
        <v>8407550</v>
      </c>
      <c r="L63" s="56">
        <f t="shared" si="30"/>
        <v>1852000</v>
      </c>
      <c r="M63" s="58">
        <f t="shared" si="30"/>
        <v>3220284</v>
      </c>
      <c r="N63" s="56">
        <f t="shared" si="30"/>
        <v>9644000</v>
      </c>
      <c r="O63" s="57">
        <f t="shared" si="30"/>
        <v>7118034</v>
      </c>
      <c r="P63" s="56">
        <f t="shared" si="30"/>
        <v>25996000</v>
      </c>
      <c r="Q63" s="57">
        <f t="shared" si="30"/>
        <v>36196206</v>
      </c>
      <c r="R63" s="38">
        <f t="shared" si="14"/>
        <v>420.73434125269983</v>
      </c>
      <c r="S63" s="39">
        <f t="shared" si="15"/>
        <v>121.03746129223384</v>
      </c>
      <c r="T63" s="38">
        <f t="shared" si="16"/>
        <v>23.807604952743791</v>
      </c>
      <c r="U63" s="39">
        <f t="shared" si="17"/>
        <v>33.149137299435857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37918000</v>
      </c>
      <c r="C8" s="40">
        <f t="shared" si="0"/>
        <v>13937000</v>
      </c>
      <c r="D8" s="40">
        <f t="shared" si="0"/>
        <v>0</v>
      </c>
      <c r="E8" s="40">
        <f t="shared" si="0"/>
        <v>51855000</v>
      </c>
      <c r="F8" s="41">
        <f t="shared" si="0"/>
        <v>51855000</v>
      </c>
      <c r="G8" s="42">
        <f t="shared" si="0"/>
        <v>51855000</v>
      </c>
      <c r="H8" s="41">
        <f t="shared" si="0"/>
        <v>9263000</v>
      </c>
      <c r="I8" s="42">
        <f t="shared" si="0"/>
        <v>-7716000</v>
      </c>
      <c r="J8" s="41">
        <f t="shared" si="0"/>
        <v>15068000</v>
      </c>
      <c r="K8" s="42">
        <f t="shared" si="0"/>
        <v>-10823000</v>
      </c>
      <c r="L8" s="41">
        <f t="shared" si="0"/>
        <v>11229000</v>
      </c>
      <c r="M8" s="42">
        <f t="shared" si="0"/>
        <v>-1187000</v>
      </c>
      <c r="N8" s="41">
        <f t="shared" si="0"/>
        <v>12800000</v>
      </c>
      <c r="O8" s="42">
        <f t="shared" si="0"/>
        <v>22960230</v>
      </c>
      <c r="P8" s="41">
        <f t="shared" si="0"/>
        <v>48360000</v>
      </c>
      <c r="Q8" s="42">
        <f t="shared" si="0"/>
        <v>3234230</v>
      </c>
      <c r="R8" s="16">
        <f>IF(($L8       =0),0,((($N8       -$L8       )/$L8       )*100))</f>
        <v>13.99056015673702</v>
      </c>
      <c r="S8" s="17">
        <f>IF(($M8       =0),0,((($O8       -$M8       )/$M8       )*100))</f>
        <v>-2034.30749789385</v>
      </c>
      <c r="T8" s="16">
        <f>IF(($E8       =0),0,(($P8       /$E8       )*100))</f>
        <v>93.260052068267285</v>
      </c>
      <c r="U8" s="18">
        <f>IF(($E8       =0),0,(($Q8       /$E8       )*100))</f>
        <v>6.2370648924886707</v>
      </c>
      <c r="V8" s="41">
        <f t="shared" ref="V8:W8" si="1">+V9+V27</f>
        <v>6727000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30868000</v>
      </c>
      <c r="C9" s="43">
        <f t="shared" si="2"/>
        <v>13737000</v>
      </c>
      <c r="D9" s="43">
        <f t="shared" si="2"/>
        <v>0</v>
      </c>
      <c r="E9" s="43">
        <f t="shared" si="2"/>
        <v>44605000</v>
      </c>
      <c r="F9" s="44">
        <f t="shared" si="2"/>
        <v>44605000</v>
      </c>
      <c r="G9" s="45">
        <f t="shared" si="2"/>
        <v>44605000</v>
      </c>
      <c r="H9" s="44">
        <f t="shared" si="2"/>
        <v>6892000</v>
      </c>
      <c r="I9" s="45">
        <f t="shared" si="2"/>
        <v>-5616000</v>
      </c>
      <c r="J9" s="44">
        <f t="shared" si="2"/>
        <v>13390000</v>
      </c>
      <c r="K9" s="45">
        <f t="shared" si="2"/>
        <v>-10823000</v>
      </c>
      <c r="L9" s="44">
        <f t="shared" si="2"/>
        <v>9671000</v>
      </c>
      <c r="M9" s="45">
        <f t="shared" si="2"/>
        <v>-1187000</v>
      </c>
      <c r="N9" s="44">
        <f t="shared" si="2"/>
        <v>11418000</v>
      </c>
      <c r="O9" s="45">
        <f t="shared" si="2"/>
        <v>20860230</v>
      </c>
      <c r="P9" s="44">
        <f t="shared" si="2"/>
        <v>41371000</v>
      </c>
      <c r="Q9" s="45">
        <f t="shared" si="2"/>
        <v>3234230</v>
      </c>
      <c r="R9" s="20">
        <f>IF(($L9       =0),0,((($N9       -$L9       )/$L9       )*100))</f>
        <v>18.064315996277529</v>
      </c>
      <c r="S9" s="21">
        <f>IF(($M9       =0),0,((($O9       -$M9       )/$M9       )*100))</f>
        <v>-1857.3909014321821</v>
      </c>
      <c r="T9" s="20">
        <f>IF(($E9       =0),0,(($P9       /$E9       )*100))</f>
        <v>92.749691738594336</v>
      </c>
      <c r="U9" s="22">
        <f>IF(($E9       =0),0,(($Q9       /$E9       )*100))</f>
        <v>7.2508238986660682</v>
      </c>
      <c r="V9" s="44">
        <f t="shared" ref="V9:W9" si="3">SUM(V10:V26)</f>
        <v>6727000</v>
      </c>
      <c r="W9" s="45">
        <f t="shared" si="3"/>
        <v>0</v>
      </c>
    </row>
    <row r="10" spans="1:23" x14ac:dyDescent="0.2">
      <c r="A10" s="23" t="s">
        <v>37</v>
      </c>
      <c r="B10" s="46">
        <v>18889000</v>
      </c>
      <c r="C10" s="46">
        <v>-1263000</v>
      </c>
      <c r="D10" s="46"/>
      <c r="E10" s="46">
        <f t="shared" ref="E10:E41" si="4">$B10      +$C10      +$D10</f>
        <v>17626000</v>
      </c>
      <c r="F10" s="47">
        <v>17626000</v>
      </c>
      <c r="G10" s="48">
        <v>17626000</v>
      </c>
      <c r="H10" s="47">
        <v>1861000</v>
      </c>
      <c r="I10" s="48">
        <v>-5616000</v>
      </c>
      <c r="J10" s="47">
        <v>9676000</v>
      </c>
      <c r="K10" s="48">
        <v>-10823000</v>
      </c>
      <c r="L10" s="47">
        <v>1491000</v>
      </c>
      <c r="M10" s="48">
        <v>-1187000</v>
      </c>
      <c r="N10" s="47">
        <v>4598000</v>
      </c>
      <c r="O10" s="48">
        <v>20860230</v>
      </c>
      <c r="P10" s="47">
        <f t="shared" ref="P10:P41" si="5">$H10      +$J10      +$L10      +$N10</f>
        <v>17626000</v>
      </c>
      <c r="Q10" s="48">
        <f t="shared" ref="Q10:Q41" si="6">$I10      +$K10      +$M10      +$O10</f>
        <v>3234230</v>
      </c>
      <c r="R10" s="24">
        <f t="shared" ref="R10:R41" si="7">IF(($L10      =0),0,((($N10      -$L10      )/$L10      )*100))</f>
        <v>208.38363514419851</v>
      </c>
      <c r="S10" s="25">
        <f t="shared" ref="S10:S41" si="8">IF(($M10      =0),0,((($O10      -$M10      )/$M10      )*100))</f>
        <v>-1857.3909014321821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18.349200045387494</v>
      </c>
      <c r="V10" s="47">
        <v>6727000</v>
      </c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11979000</v>
      </c>
      <c r="C23" s="46">
        <v>15000000</v>
      </c>
      <c r="D23" s="46"/>
      <c r="E23" s="46">
        <f t="shared" si="4"/>
        <v>26979000</v>
      </c>
      <c r="F23" s="47">
        <v>26979000</v>
      </c>
      <c r="G23" s="48">
        <v>26979000</v>
      </c>
      <c r="H23" s="47">
        <v>5031000</v>
      </c>
      <c r="I23" s="48"/>
      <c r="J23" s="47">
        <v>3714000</v>
      </c>
      <c r="K23" s="48"/>
      <c r="L23" s="47">
        <v>8180000</v>
      </c>
      <c r="M23" s="48"/>
      <c r="N23" s="47">
        <v>6820000</v>
      </c>
      <c r="O23" s="48"/>
      <c r="P23" s="47">
        <f t="shared" si="5"/>
        <v>23745000</v>
      </c>
      <c r="Q23" s="48">
        <f t="shared" si="6"/>
        <v>0</v>
      </c>
      <c r="R23" s="24">
        <f t="shared" si="7"/>
        <v>-16.625916870415647</v>
      </c>
      <c r="S23" s="25">
        <f t="shared" si="8"/>
        <v>0</v>
      </c>
      <c r="T23" s="24">
        <f t="shared" si="9"/>
        <v>88.012898921383297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7050000</v>
      </c>
      <c r="C27" s="43">
        <f t="shared" si="11"/>
        <v>200000</v>
      </c>
      <c r="D27" s="43">
        <f t="shared" si="11"/>
        <v>0</v>
      </c>
      <c r="E27" s="43">
        <f t="shared" si="11"/>
        <v>7250000</v>
      </c>
      <c r="F27" s="44">
        <f t="shared" si="11"/>
        <v>7250000</v>
      </c>
      <c r="G27" s="45">
        <f t="shared" si="11"/>
        <v>7250000</v>
      </c>
      <c r="H27" s="44">
        <f t="shared" si="11"/>
        <v>2371000</v>
      </c>
      <c r="I27" s="45">
        <f t="shared" si="11"/>
        <v>-2100000</v>
      </c>
      <c r="J27" s="44">
        <f t="shared" si="11"/>
        <v>1678000</v>
      </c>
      <c r="K27" s="45">
        <f t="shared" si="11"/>
        <v>0</v>
      </c>
      <c r="L27" s="44">
        <f t="shared" si="11"/>
        <v>1558000</v>
      </c>
      <c r="M27" s="45">
        <f t="shared" si="11"/>
        <v>0</v>
      </c>
      <c r="N27" s="44">
        <f t="shared" si="11"/>
        <v>1382000</v>
      </c>
      <c r="O27" s="45">
        <f t="shared" si="11"/>
        <v>2100000</v>
      </c>
      <c r="P27" s="44">
        <f t="shared" si="11"/>
        <v>6989000</v>
      </c>
      <c r="Q27" s="45">
        <f t="shared" si="11"/>
        <v>0</v>
      </c>
      <c r="R27" s="20">
        <f t="shared" si="7"/>
        <v>-11.296534017971759</v>
      </c>
      <c r="S27" s="21">
        <f t="shared" si="8"/>
        <v>0</v>
      </c>
      <c r="T27" s="20">
        <f t="shared" si="9"/>
        <v>96.399999999999991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1286000</v>
      </c>
      <c r="I30" s="48">
        <v>-2100000</v>
      </c>
      <c r="J30" s="47">
        <v>206000</v>
      </c>
      <c r="K30" s="48"/>
      <c r="L30" s="47">
        <v>469000</v>
      </c>
      <c r="M30" s="48"/>
      <c r="N30" s="47">
        <v>117000</v>
      </c>
      <c r="O30" s="48">
        <v>2100000</v>
      </c>
      <c r="P30" s="47">
        <f t="shared" si="5"/>
        <v>2078000</v>
      </c>
      <c r="Q30" s="48">
        <f t="shared" si="6"/>
        <v>0</v>
      </c>
      <c r="R30" s="24">
        <f t="shared" si="7"/>
        <v>-75.053304904051174</v>
      </c>
      <c r="S30" s="25">
        <f t="shared" si="8"/>
        <v>0</v>
      </c>
      <c r="T30" s="24">
        <f t="shared" si="9"/>
        <v>98.952380952380949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>
        <v>200000</v>
      </c>
      <c r="D32" s="46"/>
      <c r="E32" s="46">
        <f t="shared" si="4"/>
        <v>1150000</v>
      </c>
      <c r="F32" s="47">
        <v>1150000</v>
      </c>
      <c r="G32" s="48">
        <v>1150000</v>
      </c>
      <c r="H32" s="47">
        <v>458000</v>
      </c>
      <c r="I32" s="48"/>
      <c r="J32" s="47">
        <v>207000</v>
      </c>
      <c r="K32" s="48"/>
      <c r="L32" s="47">
        <v>246000</v>
      </c>
      <c r="M32" s="48"/>
      <c r="N32" s="47"/>
      <c r="O32" s="48"/>
      <c r="P32" s="47">
        <f t="shared" si="5"/>
        <v>911000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79.217391304347828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>
        <v>627000</v>
      </c>
      <c r="I35" s="48"/>
      <c r="J35" s="47">
        <v>1265000</v>
      </c>
      <c r="K35" s="48"/>
      <c r="L35" s="47">
        <v>843000</v>
      </c>
      <c r="M35" s="48"/>
      <c r="N35" s="47">
        <v>1265000</v>
      </c>
      <c r="O35" s="48"/>
      <c r="P35" s="47">
        <f t="shared" si="5"/>
        <v>4000000</v>
      </c>
      <c r="Q35" s="48">
        <f t="shared" si="6"/>
        <v>0</v>
      </c>
      <c r="R35" s="24">
        <f t="shared" si="7"/>
        <v>50.059311981020173</v>
      </c>
      <c r="S35" s="25">
        <f t="shared" si="8"/>
        <v>0</v>
      </c>
      <c r="T35" s="24">
        <f t="shared" si="9"/>
        <v>100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25679000</v>
      </c>
      <c r="C42" s="52">
        <f t="shared" si="13"/>
        <v>151000</v>
      </c>
      <c r="D42" s="52">
        <f t="shared" si="13"/>
        <v>0</v>
      </c>
      <c r="E42" s="52">
        <f t="shared" si="13"/>
        <v>25830000</v>
      </c>
      <c r="F42" s="53">
        <f t="shared" si="13"/>
        <v>25830000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25679000</v>
      </c>
      <c r="C43" s="43">
        <f t="shared" si="19"/>
        <v>151000</v>
      </c>
      <c r="D43" s="43">
        <f t="shared" si="19"/>
        <v>0</v>
      </c>
      <c r="E43" s="43">
        <f t="shared" si="19"/>
        <v>25830000</v>
      </c>
      <c r="F43" s="44">
        <f t="shared" si="19"/>
        <v>25830000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20000000</v>
      </c>
      <c r="C44" s="49"/>
      <c r="D44" s="49"/>
      <c r="E44" s="49">
        <f t="shared" ref="E44:E62" si="21">$B44      +$C44      +$D44</f>
        <v>20000000</v>
      </c>
      <c r="F44" s="50">
        <v>20000000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5679000</v>
      </c>
      <c r="C45" s="46">
        <v>151000</v>
      </c>
      <c r="D45" s="46"/>
      <c r="E45" s="46">
        <f t="shared" si="21"/>
        <v>5830000</v>
      </c>
      <c r="F45" s="47">
        <v>5830000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63597000</v>
      </c>
      <c r="C59" s="43">
        <f t="shared" si="26"/>
        <v>14088000</v>
      </c>
      <c r="D59" s="43">
        <f t="shared" si="26"/>
        <v>0</v>
      </c>
      <c r="E59" s="43">
        <f t="shared" si="26"/>
        <v>77685000</v>
      </c>
      <c r="F59" s="44">
        <f t="shared" si="26"/>
        <v>77685000</v>
      </c>
      <c r="G59" s="45">
        <f t="shared" si="26"/>
        <v>51855000</v>
      </c>
      <c r="H59" s="44">
        <f t="shared" si="26"/>
        <v>9263000</v>
      </c>
      <c r="I59" s="45">
        <f t="shared" si="26"/>
        <v>-7716000</v>
      </c>
      <c r="J59" s="44">
        <f t="shared" si="26"/>
        <v>15068000</v>
      </c>
      <c r="K59" s="45">
        <f t="shared" si="26"/>
        <v>-10823000</v>
      </c>
      <c r="L59" s="44">
        <f t="shared" si="26"/>
        <v>11229000</v>
      </c>
      <c r="M59" s="45">
        <f t="shared" si="26"/>
        <v>-1187000</v>
      </c>
      <c r="N59" s="44">
        <f t="shared" si="26"/>
        <v>12800000</v>
      </c>
      <c r="O59" s="45">
        <f t="shared" si="26"/>
        <v>22960230</v>
      </c>
      <c r="P59" s="44">
        <f t="shared" si="26"/>
        <v>48360000</v>
      </c>
      <c r="Q59" s="45">
        <f t="shared" si="26"/>
        <v>3234230</v>
      </c>
      <c r="R59" s="20">
        <f t="shared" si="14"/>
        <v>13.99056015673702</v>
      </c>
      <c r="S59" s="21">
        <f t="shared" si="15"/>
        <v>-2034.30749789385</v>
      </c>
      <c r="T59" s="20">
        <f t="shared" si="16"/>
        <v>62.251399884147517</v>
      </c>
      <c r="U59" s="22">
        <f t="shared" si="17"/>
        <v>4.1632618909699426</v>
      </c>
      <c r="V59" s="44">
        <f t="shared" ref="V59:W59" si="27">+V8+V42</f>
        <v>6727000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63597000</v>
      </c>
      <c r="C63" s="55">
        <f t="shared" si="30"/>
        <v>14088000</v>
      </c>
      <c r="D63" s="55">
        <f t="shared" si="30"/>
        <v>0</v>
      </c>
      <c r="E63" s="55">
        <f t="shared" si="30"/>
        <v>77685000</v>
      </c>
      <c r="F63" s="56">
        <f t="shared" si="30"/>
        <v>77685000</v>
      </c>
      <c r="G63" s="57">
        <f t="shared" si="30"/>
        <v>51855000</v>
      </c>
      <c r="H63" s="56">
        <f t="shared" si="30"/>
        <v>9263000</v>
      </c>
      <c r="I63" s="57">
        <f t="shared" si="30"/>
        <v>-7716000</v>
      </c>
      <c r="J63" s="56">
        <f t="shared" si="30"/>
        <v>15068000</v>
      </c>
      <c r="K63" s="57">
        <f t="shared" si="30"/>
        <v>-10823000</v>
      </c>
      <c r="L63" s="56">
        <f t="shared" si="30"/>
        <v>11229000</v>
      </c>
      <c r="M63" s="58">
        <f t="shared" si="30"/>
        <v>-1187000</v>
      </c>
      <c r="N63" s="56">
        <f t="shared" si="30"/>
        <v>12800000</v>
      </c>
      <c r="O63" s="57">
        <f t="shared" si="30"/>
        <v>22960230</v>
      </c>
      <c r="P63" s="56">
        <f t="shared" si="30"/>
        <v>48360000</v>
      </c>
      <c r="Q63" s="57">
        <f t="shared" si="30"/>
        <v>3234230</v>
      </c>
      <c r="R63" s="38">
        <f t="shared" si="14"/>
        <v>13.99056015673702</v>
      </c>
      <c r="S63" s="39">
        <f t="shared" si="15"/>
        <v>-2034.30749789385</v>
      </c>
      <c r="T63" s="38">
        <f t="shared" si="16"/>
        <v>62.251399884147517</v>
      </c>
      <c r="U63" s="39">
        <f t="shared" si="17"/>
        <v>4.1632618909699426</v>
      </c>
      <c r="V63" s="56">
        <f>+V59+V60</f>
        <v>6727000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199675000</v>
      </c>
      <c r="C8" s="40">
        <f t="shared" si="0"/>
        <v>-26346000</v>
      </c>
      <c r="D8" s="40">
        <f t="shared" si="0"/>
        <v>0</v>
      </c>
      <c r="E8" s="40">
        <f t="shared" si="0"/>
        <v>173329000</v>
      </c>
      <c r="F8" s="41">
        <f t="shared" si="0"/>
        <v>173329000</v>
      </c>
      <c r="G8" s="42">
        <f t="shared" si="0"/>
        <v>173329000</v>
      </c>
      <c r="H8" s="41">
        <f t="shared" si="0"/>
        <v>13003000</v>
      </c>
      <c r="I8" s="42">
        <f t="shared" si="0"/>
        <v>0</v>
      </c>
      <c r="J8" s="41">
        <f t="shared" si="0"/>
        <v>61554000</v>
      </c>
      <c r="K8" s="42">
        <f t="shared" si="0"/>
        <v>102476172</v>
      </c>
      <c r="L8" s="41">
        <f t="shared" si="0"/>
        <v>14503000</v>
      </c>
      <c r="M8" s="42">
        <f t="shared" si="0"/>
        <v>18403366</v>
      </c>
      <c r="N8" s="41">
        <f t="shared" si="0"/>
        <v>80932000</v>
      </c>
      <c r="O8" s="42">
        <f t="shared" si="0"/>
        <v>76846805</v>
      </c>
      <c r="P8" s="41">
        <f t="shared" si="0"/>
        <v>169992000</v>
      </c>
      <c r="Q8" s="42">
        <f t="shared" si="0"/>
        <v>197726343</v>
      </c>
      <c r="R8" s="16">
        <f>IF(($L8       =0),0,((($N8       -$L8       )/$L8       )*100))</f>
        <v>458.03626835827072</v>
      </c>
      <c r="S8" s="17">
        <f>IF(($M8       =0),0,((($O8       -$M8       )/$M8       )*100))</f>
        <v>317.56929140027972</v>
      </c>
      <c r="T8" s="16">
        <f>IF(($E8       =0),0,(($P8       /$E8       )*100))</f>
        <v>98.074759561296716</v>
      </c>
      <c r="U8" s="18">
        <f>IF(($E8       =0),0,(($Q8       /$E8       )*100))</f>
        <v>114.07574208585984</v>
      </c>
      <c r="V8" s="41">
        <f t="shared" ref="V8:W8" si="1">+V9+V27</f>
        <v>31976000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192914000</v>
      </c>
      <c r="C9" s="43">
        <f t="shared" si="2"/>
        <v>-25459000</v>
      </c>
      <c r="D9" s="43">
        <f t="shared" si="2"/>
        <v>0</v>
      </c>
      <c r="E9" s="43">
        <f t="shared" si="2"/>
        <v>167455000</v>
      </c>
      <c r="F9" s="44">
        <f t="shared" si="2"/>
        <v>167455000</v>
      </c>
      <c r="G9" s="45">
        <f t="shared" si="2"/>
        <v>167455000</v>
      </c>
      <c r="H9" s="44">
        <f t="shared" si="2"/>
        <v>12942000</v>
      </c>
      <c r="I9" s="45">
        <f t="shared" si="2"/>
        <v>0</v>
      </c>
      <c r="J9" s="44">
        <f t="shared" si="2"/>
        <v>60721000</v>
      </c>
      <c r="K9" s="45">
        <f t="shared" si="2"/>
        <v>102055412</v>
      </c>
      <c r="L9" s="44">
        <f t="shared" si="2"/>
        <v>11558000</v>
      </c>
      <c r="M9" s="45">
        <f t="shared" si="2"/>
        <v>12310526</v>
      </c>
      <c r="N9" s="44">
        <f t="shared" si="2"/>
        <v>80890000</v>
      </c>
      <c r="O9" s="45">
        <f t="shared" si="2"/>
        <v>76804407</v>
      </c>
      <c r="P9" s="44">
        <f t="shared" si="2"/>
        <v>166111000</v>
      </c>
      <c r="Q9" s="45">
        <f t="shared" si="2"/>
        <v>191170345</v>
      </c>
      <c r="R9" s="20">
        <f>IF(($L9       =0),0,((($N9       -$L9       )/$L9       )*100))</f>
        <v>599.86156774528467</v>
      </c>
      <c r="S9" s="21">
        <f>IF(($M9       =0),0,((($O9       -$M9       )/$M9       )*100))</f>
        <v>523.89216350300546</v>
      </c>
      <c r="T9" s="20">
        <f>IF(($E9       =0),0,(($P9       /$E9       )*100))</f>
        <v>99.197396315428023</v>
      </c>
      <c r="U9" s="22">
        <f>IF(($E9       =0),0,(($Q9       /$E9       )*100))</f>
        <v>114.16221970081514</v>
      </c>
      <c r="V9" s="44">
        <f t="shared" ref="V9:W9" si="3">SUM(V10:V26)</f>
        <v>31976000</v>
      </c>
      <c r="W9" s="45">
        <f t="shared" si="3"/>
        <v>0</v>
      </c>
    </row>
    <row r="10" spans="1:23" x14ac:dyDescent="0.2">
      <c r="A10" s="23" t="s">
        <v>37</v>
      </c>
      <c r="B10" s="46">
        <v>142914000</v>
      </c>
      <c r="C10" s="46">
        <v>-9559000</v>
      </c>
      <c r="D10" s="46"/>
      <c r="E10" s="46">
        <f t="shared" ref="E10:E41" si="4">$B10      +$C10      +$D10</f>
        <v>133355000</v>
      </c>
      <c r="F10" s="47">
        <v>133355000</v>
      </c>
      <c r="G10" s="48">
        <v>133355000</v>
      </c>
      <c r="H10" s="47">
        <v>12942000</v>
      </c>
      <c r="I10" s="48"/>
      <c r="J10" s="47">
        <v>54418000</v>
      </c>
      <c r="K10" s="48">
        <v>92055978</v>
      </c>
      <c r="L10" s="47">
        <v>11298000</v>
      </c>
      <c r="M10" s="48">
        <v>4449471</v>
      </c>
      <c r="N10" s="47">
        <v>54697000</v>
      </c>
      <c r="O10" s="48">
        <v>54380242</v>
      </c>
      <c r="P10" s="47">
        <f t="shared" ref="P10:P41" si="5">$H10      +$J10      +$L10      +$N10</f>
        <v>133355000</v>
      </c>
      <c r="Q10" s="48">
        <f t="shared" ref="Q10:Q41" si="6">$I10      +$K10      +$M10      +$O10</f>
        <v>150885691</v>
      </c>
      <c r="R10" s="24">
        <f t="shared" ref="R10:R41" si="7">IF(($L10      =0),0,((($N10      -$L10      )/$L10      )*100))</f>
        <v>384.1299345016817</v>
      </c>
      <c r="S10" s="25">
        <f t="shared" ref="S10:S41" si="8">IF(($M10      =0),0,((($O10      -$M10      )/$M10      )*100))</f>
        <v>1122.1731976677677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113.14588204416782</v>
      </c>
      <c r="V10" s="47">
        <v>18497000</v>
      </c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30000000</v>
      </c>
      <c r="C13" s="46">
        <v>-5900000</v>
      </c>
      <c r="D13" s="46"/>
      <c r="E13" s="46">
        <f t="shared" si="4"/>
        <v>24100000</v>
      </c>
      <c r="F13" s="47">
        <v>24100000</v>
      </c>
      <c r="G13" s="48">
        <v>24100000</v>
      </c>
      <c r="H13" s="47"/>
      <c r="I13" s="48"/>
      <c r="J13" s="47">
        <v>6303000</v>
      </c>
      <c r="K13" s="48"/>
      <c r="L13" s="47"/>
      <c r="M13" s="48">
        <v>7601040</v>
      </c>
      <c r="N13" s="47">
        <v>17797000</v>
      </c>
      <c r="O13" s="48">
        <v>14027597</v>
      </c>
      <c r="P13" s="47">
        <f t="shared" si="5"/>
        <v>24100000</v>
      </c>
      <c r="Q13" s="48">
        <f t="shared" si="6"/>
        <v>21628637</v>
      </c>
      <c r="R13" s="24">
        <f t="shared" si="7"/>
        <v>0</v>
      </c>
      <c r="S13" s="25">
        <f t="shared" si="8"/>
        <v>84.548390746529421</v>
      </c>
      <c r="T13" s="24">
        <f t="shared" si="9"/>
        <v>100</v>
      </c>
      <c r="U13" s="26">
        <f t="shared" si="10"/>
        <v>89.745381742738601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>
        <v>-10000000</v>
      </c>
      <c r="D23" s="46"/>
      <c r="E23" s="46">
        <f t="shared" si="4"/>
        <v>10000000</v>
      </c>
      <c r="F23" s="47">
        <v>10000000</v>
      </c>
      <c r="G23" s="48">
        <v>10000000</v>
      </c>
      <c r="H23" s="47"/>
      <c r="I23" s="48"/>
      <c r="J23" s="47"/>
      <c r="K23" s="48">
        <v>9999434</v>
      </c>
      <c r="L23" s="47">
        <v>260000</v>
      </c>
      <c r="M23" s="48">
        <v>260015</v>
      </c>
      <c r="N23" s="47">
        <v>8396000</v>
      </c>
      <c r="O23" s="48">
        <v>8396568</v>
      </c>
      <c r="P23" s="47">
        <f t="shared" si="5"/>
        <v>8656000</v>
      </c>
      <c r="Q23" s="48">
        <f t="shared" si="6"/>
        <v>18656017</v>
      </c>
      <c r="R23" s="24">
        <f t="shared" si="7"/>
        <v>3129.2307692307691</v>
      </c>
      <c r="S23" s="25">
        <f t="shared" si="8"/>
        <v>3129.2629271388191</v>
      </c>
      <c r="T23" s="24">
        <f t="shared" si="9"/>
        <v>86.56</v>
      </c>
      <c r="U23" s="26">
        <f t="shared" si="10"/>
        <v>186.56017</v>
      </c>
      <c r="V23" s="47">
        <v>13479000</v>
      </c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6761000</v>
      </c>
      <c r="C27" s="43">
        <f t="shared" si="11"/>
        <v>-887000</v>
      </c>
      <c r="D27" s="43">
        <f t="shared" si="11"/>
        <v>0</v>
      </c>
      <c r="E27" s="43">
        <f t="shared" si="11"/>
        <v>5874000</v>
      </c>
      <c r="F27" s="44">
        <f t="shared" si="11"/>
        <v>5874000</v>
      </c>
      <c r="G27" s="45">
        <f t="shared" si="11"/>
        <v>5874000</v>
      </c>
      <c r="H27" s="44">
        <f t="shared" si="11"/>
        <v>61000</v>
      </c>
      <c r="I27" s="45">
        <f t="shared" si="11"/>
        <v>0</v>
      </c>
      <c r="J27" s="44">
        <f t="shared" si="11"/>
        <v>833000</v>
      </c>
      <c r="K27" s="45">
        <f t="shared" si="11"/>
        <v>420760</v>
      </c>
      <c r="L27" s="44">
        <f t="shared" si="11"/>
        <v>2945000</v>
      </c>
      <c r="M27" s="45">
        <f t="shared" si="11"/>
        <v>6092840</v>
      </c>
      <c r="N27" s="44">
        <f t="shared" si="11"/>
        <v>42000</v>
      </c>
      <c r="O27" s="45">
        <f t="shared" si="11"/>
        <v>42398</v>
      </c>
      <c r="P27" s="44">
        <f t="shared" si="11"/>
        <v>3881000</v>
      </c>
      <c r="Q27" s="45">
        <f t="shared" si="11"/>
        <v>6555998</v>
      </c>
      <c r="R27" s="20">
        <f t="shared" si="7"/>
        <v>-98.573853989813244</v>
      </c>
      <c r="S27" s="21">
        <f t="shared" si="8"/>
        <v>-99.304134032733501</v>
      </c>
      <c r="T27" s="20">
        <f t="shared" si="9"/>
        <v>66.070820565202595</v>
      </c>
      <c r="U27" s="22">
        <f t="shared" si="10"/>
        <v>111.61045284303712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61000</v>
      </c>
      <c r="I30" s="48"/>
      <c r="J30" s="47">
        <v>51000</v>
      </c>
      <c r="K30" s="48">
        <v>15344</v>
      </c>
      <c r="L30" s="47">
        <v>2945000</v>
      </c>
      <c r="M30" s="48">
        <v>3042256</v>
      </c>
      <c r="N30" s="47">
        <v>42000</v>
      </c>
      <c r="O30" s="48">
        <v>42398</v>
      </c>
      <c r="P30" s="47">
        <f t="shared" si="5"/>
        <v>3099000</v>
      </c>
      <c r="Q30" s="48">
        <f t="shared" si="6"/>
        <v>3099998</v>
      </c>
      <c r="R30" s="24">
        <f t="shared" si="7"/>
        <v>-98.573853989813244</v>
      </c>
      <c r="S30" s="25">
        <f t="shared" si="8"/>
        <v>-98.606363172592964</v>
      </c>
      <c r="T30" s="24">
        <f t="shared" si="9"/>
        <v>99.967741935483872</v>
      </c>
      <c r="U30" s="26">
        <f t="shared" si="10"/>
        <v>99.999935483870971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3661000</v>
      </c>
      <c r="C32" s="46">
        <v>-887000</v>
      </c>
      <c r="D32" s="46"/>
      <c r="E32" s="46">
        <f t="shared" si="4"/>
        <v>2774000</v>
      </c>
      <c r="F32" s="47">
        <v>2774000</v>
      </c>
      <c r="G32" s="48">
        <v>2774000</v>
      </c>
      <c r="H32" s="47"/>
      <c r="I32" s="48"/>
      <c r="J32" s="47">
        <v>782000</v>
      </c>
      <c r="K32" s="48">
        <v>405416</v>
      </c>
      <c r="L32" s="47"/>
      <c r="M32" s="48">
        <v>3050584</v>
      </c>
      <c r="N32" s="47"/>
      <c r="O32" s="48"/>
      <c r="P32" s="47">
        <f t="shared" si="5"/>
        <v>782000</v>
      </c>
      <c r="Q32" s="48">
        <f t="shared" si="6"/>
        <v>3456000</v>
      </c>
      <c r="R32" s="24">
        <f t="shared" si="7"/>
        <v>0</v>
      </c>
      <c r="S32" s="25">
        <f t="shared" si="8"/>
        <v>-100</v>
      </c>
      <c r="T32" s="24">
        <f t="shared" si="9"/>
        <v>28.190338860850755</v>
      </c>
      <c r="U32" s="26">
        <f t="shared" si="10"/>
        <v>124.58543619322278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110923000</v>
      </c>
      <c r="C42" s="52">
        <f t="shared" si="13"/>
        <v>-18133000</v>
      </c>
      <c r="D42" s="52">
        <f t="shared" si="13"/>
        <v>0</v>
      </c>
      <c r="E42" s="52">
        <f t="shared" si="13"/>
        <v>92790000</v>
      </c>
      <c r="F42" s="53">
        <f t="shared" si="13"/>
        <v>92790000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110923000</v>
      </c>
      <c r="C43" s="43">
        <f t="shared" si="19"/>
        <v>-18133000</v>
      </c>
      <c r="D43" s="43">
        <f t="shared" si="19"/>
        <v>0</v>
      </c>
      <c r="E43" s="43">
        <f t="shared" si="19"/>
        <v>92790000</v>
      </c>
      <c r="F43" s="44">
        <f t="shared" si="19"/>
        <v>92790000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80000000</v>
      </c>
      <c r="C44" s="49"/>
      <c r="D44" s="49"/>
      <c r="E44" s="49">
        <f t="shared" ref="E44:E62" si="21">$B44      +$C44      +$D44</f>
        <v>80000000</v>
      </c>
      <c r="F44" s="50">
        <v>80000000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30823000</v>
      </c>
      <c r="C45" s="46">
        <v>-18033000</v>
      </c>
      <c r="D45" s="46"/>
      <c r="E45" s="46">
        <f t="shared" si="21"/>
        <v>12790000</v>
      </c>
      <c r="F45" s="47">
        <v>12790000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>
        <v>-100000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310598000</v>
      </c>
      <c r="C59" s="43">
        <f t="shared" si="26"/>
        <v>-44479000</v>
      </c>
      <c r="D59" s="43">
        <f t="shared" si="26"/>
        <v>0</v>
      </c>
      <c r="E59" s="43">
        <f t="shared" si="26"/>
        <v>266119000</v>
      </c>
      <c r="F59" s="44">
        <f t="shared" si="26"/>
        <v>266119000</v>
      </c>
      <c r="G59" s="45">
        <f t="shared" si="26"/>
        <v>173329000</v>
      </c>
      <c r="H59" s="44">
        <f t="shared" si="26"/>
        <v>13003000</v>
      </c>
      <c r="I59" s="45">
        <f t="shared" si="26"/>
        <v>0</v>
      </c>
      <c r="J59" s="44">
        <f t="shared" si="26"/>
        <v>61554000</v>
      </c>
      <c r="K59" s="45">
        <f t="shared" si="26"/>
        <v>102476172</v>
      </c>
      <c r="L59" s="44">
        <f t="shared" si="26"/>
        <v>14503000</v>
      </c>
      <c r="M59" s="45">
        <f t="shared" si="26"/>
        <v>18403366</v>
      </c>
      <c r="N59" s="44">
        <f t="shared" si="26"/>
        <v>80932000</v>
      </c>
      <c r="O59" s="45">
        <f t="shared" si="26"/>
        <v>76846805</v>
      </c>
      <c r="P59" s="44">
        <f t="shared" si="26"/>
        <v>169992000</v>
      </c>
      <c r="Q59" s="45">
        <f t="shared" si="26"/>
        <v>197726343</v>
      </c>
      <c r="R59" s="20">
        <f t="shared" si="14"/>
        <v>458.03626835827072</v>
      </c>
      <c r="S59" s="21">
        <f t="shared" si="15"/>
        <v>317.56929140027972</v>
      </c>
      <c r="T59" s="20">
        <f t="shared" si="16"/>
        <v>63.878189832368228</v>
      </c>
      <c r="U59" s="22">
        <f t="shared" si="17"/>
        <v>74.299972192891147</v>
      </c>
      <c r="V59" s="44">
        <f t="shared" ref="V59:W59" si="27">+V8+V42</f>
        <v>31976000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310598000</v>
      </c>
      <c r="C63" s="55">
        <f t="shared" si="30"/>
        <v>-44479000</v>
      </c>
      <c r="D63" s="55">
        <f t="shared" si="30"/>
        <v>0</v>
      </c>
      <c r="E63" s="55">
        <f t="shared" si="30"/>
        <v>266119000</v>
      </c>
      <c r="F63" s="56">
        <f t="shared" si="30"/>
        <v>266119000</v>
      </c>
      <c r="G63" s="57">
        <f t="shared" si="30"/>
        <v>173329000</v>
      </c>
      <c r="H63" s="56">
        <f t="shared" si="30"/>
        <v>13003000</v>
      </c>
      <c r="I63" s="57">
        <f t="shared" si="30"/>
        <v>0</v>
      </c>
      <c r="J63" s="56">
        <f t="shared" si="30"/>
        <v>61554000</v>
      </c>
      <c r="K63" s="57">
        <f t="shared" si="30"/>
        <v>102476172</v>
      </c>
      <c r="L63" s="56">
        <f t="shared" si="30"/>
        <v>14503000</v>
      </c>
      <c r="M63" s="58">
        <f t="shared" si="30"/>
        <v>18403366</v>
      </c>
      <c r="N63" s="56">
        <f t="shared" si="30"/>
        <v>80932000</v>
      </c>
      <c r="O63" s="57">
        <f t="shared" si="30"/>
        <v>76846805</v>
      </c>
      <c r="P63" s="56">
        <f t="shared" si="30"/>
        <v>169992000</v>
      </c>
      <c r="Q63" s="57">
        <f t="shared" si="30"/>
        <v>197726343</v>
      </c>
      <c r="R63" s="38">
        <f t="shared" si="14"/>
        <v>458.03626835827072</v>
      </c>
      <c r="S63" s="39">
        <f t="shared" si="15"/>
        <v>317.56929140027972</v>
      </c>
      <c r="T63" s="38">
        <f t="shared" si="16"/>
        <v>63.878189832368228</v>
      </c>
      <c r="U63" s="39">
        <f t="shared" si="17"/>
        <v>74.299972192891147</v>
      </c>
      <c r="V63" s="56">
        <f>+V59+V60</f>
        <v>31976000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55150000</v>
      </c>
      <c r="C8" s="40">
        <f t="shared" si="0"/>
        <v>7503000</v>
      </c>
      <c r="D8" s="40">
        <f t="shared" si="0"/>
        <v>0</v>
      </c>
      <c r="E8" s="40">
        <f t="shared" si="0"/>
        <v>62653000</v>
      </c>
      <c r="F8" s="41">
        <f t="shared" si="0"/>
        <v>62653000</v>
      </c>
      <c r="G8" s="42">
        <f t="shared" si="0"/>
        <v>62653000</v>
      </c>
      <c r="H8" s="41">
        <f t="shared" si="0"/>
        <v>12512000</v>
      </c>
      <c r="I8" s="42">
        <f t="shared" si="0"/>
        <v>0</v>
      </c>
      <c r="J8" s="41">
        <f t="shared" si="0"/>
        <v>16361000</v>
      </c>
      <c r="K8" s="42">
        <f t="shared" si="0"/>
        <v>14125112</v>
      </c>
      <c r="L8" s="41">
        <f t="shared" si="0"/>
        <v>8510000</v>
      </c>
      <c r="M8" s="42">
        <f t="shared" si="0"/>
        <v>8948305</v>
      </c>
      <c r="N8" s="41">
        <f t="shared" si="0"/>
        <v>15763000</v>
      </c>
      <c r="O8" s="42">
        <f t="shared" si="0"/>
        <v>3100000</v>
      </c>
      <c r="P8" s="41">
        <f t="shared" si="0"/>
        <v>53146000</v>
      </c>
      <c r="Q8" s="42">
        <f t="shared" si="0"/>
        <v>26173417</v>
      </c>
      <c r="R8" s="16">
        <f>IF(($L8       =0),0,((($N8       -$L8       )/$L8       )*100))</f>
        <v>85.229142185663918</v>
      </c>
      <c r="S8" s="17">
        <f>IF(($M8       =0),0,((($O8       -$M8       )/$M8       )*100))</f>
        <v>-65.356567528710741</v>
      </c>
      <c r="T8" s="16">
        <f>IF(($E8       =0),0,(($P8       /$E8       )*100))</f>
        <v>84.825946083986409</v>
      </c>
      <c r="U8" s="18">
        <f>IF(($E8       =0),0,(($Q8       /$E8       )*100))</f>
        <v>41.775201506711568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46923000</v>
      </c>
      <c r="C9" s="43">
        <f t="shared" si="2"/>
        <v>7673000</v>
      </c>
      <c r="D9" s="43">
        <f t="shared" si="2"/>
        <v>0</v>
      </c>
      <c r="E9" s="43">
        <f t="shared" si="2"/>
        <v>54596000</v>
      </c>
      <c r="F9" s="44">
        <f t="shared" si="2"/>
        <v>54596000</v>
      </c>
      <c r="G9" s="45">
        <f t="shared" si="2"/>
        <v>54596000</v>
      </c>
      <c r="H9" s="44">
        <f t="shared" si="2"/>
        <v>11771000</v>
      </c>
      <c r="I9" s="45">
        <f t="shared" si="2"/>
        <v>0</v>
      </c>
      <c r="J9" s="44">
        <f t="shared" si="2"/>
        <v>15643000</v>
      </c>
      <c r="K9" s="45">
        <f t="shared" si="2"/>
        <v>14125112</v>
      </c>
      <c r="L9" s="44">
        <f t="shared" si="2"/>
        <v>5375000</v>
      </c>
      <c r="M9" s="45">
        <f t="shared" si="2"/>
        <v>9445815</v>
      </c>
      <c r="N9" s="44">
        <f t="shared" si="2"/>
        <v>15603000</v>
      </c>
      <c r="O9" s="45">
        <f t="shared" si="2"/>
        <v>0</v>
      </c>
      <c r="P9" s="44">
        <f t="shared" si="2"/>
        <v>48392000</v>
      </c>
      <c r="Q9" s="45">
        <f t="shared" si="2"/>
        <v>23570927</v>
      </c>
      <c r="R9" s="20">
        <f>IF(($L9       =0),0,((($N9       -$L9       )/$L9       )*100))</f>
        <v>190.28837209302324</v>
      </c>
      <c r="S9" s="21">
        <f>IF(($M9       =0),0,((($O9       -$M9       )/$M9       )*100))</f>
        <v>-100</v>
      </c>
      <c r="T9" s="20">
        <f>IF(($E9       =0),0,(($P9       /$E9       )*100))</f>
        <v>88.636530148728838</v>
      </c>
      <c r="U9" s="22">
        <f>IF(($E9       =0),0,(($Q9       /$E9       )*100))</f>
        <v>43.173358854128509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34797000</v>
      </c>
      <c r="C10" s="46">
        <v>-2327000</v>
      </c>
      <c r="D10" s="46"/>
      <c r="E10" s="46">
        <f t="shared" ref="E10:E41" si="4">$B10      +$C10      +$D10</f>
        <v>32470000</v>
      </c>
      <c r="F10" s="47">
        <v>32470000</v>
      </c>
      <c r="G10" s="48">
        <v>32470000</v>
      </c>
      <c r="H10" s="47">
        <v>10355000</v>
      </c>
      <c r="I10" s="48"/>
      <c r="J10" s="47">
        <v>11890000</v>
      </c>
      <c r="K10" s="48">
        <v>11620857</v>
      </c>
      <c r="L10" s="47">
        <v>2481000</v>
      </c>
      <c r="M10" s="48">
        <v>2653525</v>
      </c>
      <c r="N10" s="47">
        <v>7916000</v>
      </c>
      <c r="O10" s="48"/>
      <c r="P10" s="47">
        <f t="shared" ref="P10:P41" si="5">$H10      +$J10      +$L10      +$N10</f>
        <v>32642000</v>
      </c>
      <c r="Q10" s="48">
        <f t="shared" ref="Q10:Q41" si="6">$I10      +$K10      +$M10      +$O10</f>
        <v>14274382</v>
      </c>
      <c r="R10" s="24">
        <f t="shared" ref="R10:R41" si="7">IF(($L10      =0),0,((($N10      -$L10      )/$L10      )*100))</f>
        <v>219.06489318823054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100.52971974129964</v>
      </c>
      <c r="U10" s="26">
        <f t="shared" ref="U10:U41" si="10">IF(($E10      =0),0,(($Q10      /$E10      )*100))</f>
        <v>43.961755466584542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280000</v>
      </c>
      <c r="C13" s="46"/>
      <c r="D13" s="46"/>
      <c r="E13" s="46">
        <f t="shared" si="4"/>
        <v>280000</v>
      </c>
      <c r="F13" s="47">
        <v>280000</v>
      </c>
      <c r="G13" s="48">
        <v>280000</v>
      </c>
      <c r="H13" s="47">
        <v>180000</v>
      </c>
      <c r="I13" s="48"/>
      <c r="J13" s="47"/>
      <c r="K13" s="48">
        <v>179943</v>
      </c>
      <c r="L13" s="47">
        <v>99000</v>
      </c>
      <c r="M13" s="48">
        <v>2682342</v>
      </c>
      <c r="N13" s="47"/>
      <c r="O13" s="48"/>
      <c r="P13" s="47">
        <f t="shared" si="5"/>
        <v>279000</v>
      </c>
      <c r="Q13" s="48">
        <f t="shared" si="6"/>
        <v>2862285</v>
      </c>
      <c r="R13" s="24">
        <f t="shared" si="7"/>
        <v>-100</v>
      </c>
      <c r="S13" s="25">
        <f t="shared" si="8"/>
        <v>-100</v>
      </c>
      <c r="T13" s="24">
        <f t="shared" si="9"/>
        <v>99.642857142857139</v>
      </c>
      <c r="U13" s="26">
        <f t="shared" si="10"/>
        <v>1022.2446428571428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11846000</v>
      </c>
      <c r="C23" s="46">
        <v>10000000</v>
      </c>
      <c r="D23" s="46"/>
      <c r="E23" s="46">
        <f t="shared" si="4"/>
        <v>21846000</v>
      </c>
      <c r="F23" s="47">
        <v>21846000</v>
      </c>
      <c r="G23" s="48">
        <v>21846000</v>
      </c>
      <c r="H23" s="47">
        <v>1236000</v>
      </c>
      <c r="I23" s="48"/>
      <c r="J23" s="47">
        <v>3753000</v>
      </c>
      <c r="K23" s="48">
        <v>2324312</v>
      </c>
      <c r="L23" s="47">
        <v>2795000</v>
      </c>
      <c r="M23" s="48">
        <v>4109948</v>
      </c>
      <c r="N23" s="47">
        <v>7687000</v>
      </c>
      <c r="O23" s="48"/>
      <c r="P23" s="47">
        <f t="shared" si="5"/>
        <v>15471000</v>
      </c>
      <c r="Q23" s="48">
        <f t="shared" si="6"/>
        <v>6434260</v>
      </c>
      <c r="R23" s="24">
        <f t="shared" si="7"/>
        <v>175.02683363148478</v>
      </c>
      <c r="S23" s="25">
        <f t="shared" si="8"/>
        <v>-100</v>
      </c>
      <c r="T23" s="24">
        <f t="shared" si="9"/>
        <v>70.818456468003305</v>
      </c>
      <c r="U23" s="26">
        <f t="shared" si="10"/>
        <v>29.452806005676095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8227000</v>
      </c>
      <c r="C27" s="43">
        <f t="shared" si="11"/>
        <v>-170000</v>
      </c>
      <c r="D27" s="43">
        <f t="shared" si="11"/>
        <v>0</v>
      </c>
      <c r="E27" s="43">
        <f t="shared" si="11"/>
        <v>8057000</v>
      </c>
      <c r="F27" s="44">
        <f t="shared" si="11"/>
        <v>8057000</v>
      </c>
      <c r="G27" s="45">
        <f t="shared" si="11"/>
        <v>8057000</v>
      </c>
      <c r="H27" s="44">
        <f t="shared" si="11"/>
        <v>741000</v>
      </c>
      <c r="I27" s="45">
        <f t="shared" si="11"/>
        <v>0</v>
      </c>
      <c r="J27" s="44">
        <f t="shared" si="11"/>
        <v>718000</v>
      </c>
      <c r="K27" s="45">
        <f t="shared" si="11"/>
        <v>0</v>
      </c>
      <c r="L27" s="44">
        <f t="shared" si="11"/>
        <v>3135000</v>
      </c>
      <c r="M27" s="45">
        <f t="shared" si="11"/>
        <v>-497510</v>
      </c>
      <c r="N27" s="44">
        <f t="shared" si="11"/>
        <v>160000</v>
      </c>
      <c r="O27" s="45">
        <f t="shared" si="11"/>
        <v>3100000</v>
      </c>
      <c r="P27" s="44">
        <f t="shared" si="11"/>
        <v>4754000</v>
      </c>
      <c r="Q27" s="45">
        <f t="shared" si="11"/>
        <v>2602490</v>
      </c>
      <c r="R27" s="20">
        <f t="shared" si="7"/>
        <v>-94.896331738436999</v>
      </c>
      <c r="S27" s="21">
        <f t="shared" si="8"/>
        <v>-723.1030532049607</v>
      </c>
      <c r="T27" s="20">
        <f t="shared" si="9"/>
        <v>59.004592280004964</v>
      </c>
      <c r="U27" s="22">
        <f t="shared" si="10"/>
        <v>32.300980513838901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741000</v>
      </c>
      <c r="I30" s="48"/>
      <c r="J30" s="47">
        <v>437000</v>
      </c>
      <c r="K30" s="48"/>
      <c r="L30" s="47">
        <v>1054000</v>
      </c>
      <c r="M30" s="48"/>
      <c r="N30" s="47">
        <v>160000</v>
      </c>
      <c r="O30" s="48">
        <v>3100000</v>
      </c>
      <c r="P30" s="47">
        <f t="shared" si="5"/>
        <v>2392000</v>
      </c>
      <c r="Q30" s="48">
        <f t="shared" si="6"/>
        <v>3100000</v>
      </c>
      <c r="R30" s="24">
        <f t="shared" si="7"/>
        <v>-84.819734345351037</v>
      </c>
      <c r="S30" s="25">
        <f t="shared" si="8"/>
        <v>0</v>
      </c>
      <c r="T30" s="24">
        <f t="shared" si="9"/>
        <v>77.161290322580641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1127000</v>
      </c>
      <c r="C32" s="46">
        <v>-170000</v>
      </c>
      <c r="D32" s="46"/>
      <c r="E32" s="46">
        <f t="shared" si="4"/>
        <v>957000</v>
      </c>
      <c r="F32" s="47">
        <v>957000</v>
      </c>
      <c r="G32" s="48">
        <v>957000</v>
      </c>
      <c r="H32" s="47"/>
      <c r="I32" s="48"/>
      <c r="J32" s="47">
        <v>281000</v>
      </c>
      <c r="K32" s="48"/>
      <c r="L32" s="47"/>
      <c r="M32" s="48">
        <v>-497510</v>
      </c>
      <c r="N32" s="47"/>
      <c r="O32" s="48"/>
      <c r="P32" s="47">
        <f t="shared" si="5"/>
        <v>281000</v>
      </c>
      <c r="Q32" s="48">
        <f t="shared" si="6"/>
        <v>-497510</v>
      </c>
      <c r="R32" s="24">
        <f t="shared" si="7"/>
        <v>0</v>
      </c>
      <c r="S32" s="25">
        <f t="shared" si="8"/>
        <v>-100</v>
      </c>
      <c r="T32" s="24">
        <f t="shared" si="9"/>
        <v>29.36259143155695</v>
      </c>
      <c r="U32" s="26">
        <f t="shared" si="10"/>
        <v>-51.986415882967606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>
        <v>2081000</v>
      </c>
      <c r="M35" s="48"/>
      <c r="N35" s="47"/>
      <c r="O35" s="48"/>
      <c r="P35" s="47">
        <f t="shared" si="5"/>
        <v>2081000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52.024999999999999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88000</v>
      </c>
      <c r="C42" s="52">
        <f t="shared" si="13"/>
        <v>-57000</v>
      </c>
      <c r="D42" s="52">
        <f t="shared" si="13"/>
        <v>0</v>
      </c>
      <c r="E42" s="52">
        <f t="shared" si="13"/>
        <v>31000</v>
      </c>
      <c r="F42" s="53">
        <f t="shared" si="13"/>
        <v>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88000</v>
      </c>
      <c r="C43" s="43">
        <f t="shared" si="19"/>
        <v>-57000</v>
      </c>
      <c r="D43" s="43">
        <f t="shared" si="19"/>
        <v>0</v>
      </c>
      <c r="E43" s="43">
        <f t="shared" si="19"/>
        <v>31000</v>
      </c>
      <c r="F43" s="44">
        <f t="shared" si="19"/>
        <v>31000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88000</v>
      </c>
      <c r="C45" s="46">
        <v>-57000</v>
      </c>
      <c r="D45" s="46"/>
      <c r="E45" s="46">
        <f t="shared" si="21"/>
        <v>31000</v>
      </c>
      <c r="F45" s="47">
        <v>31000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55238000</v>
      </c>
      <c r="C59" s="43">
        <f t="shared" si="26"/>
        <v>7446000</v>
      </c>
      <c r="D59" s="43">
        <f t="shared" si="26"/>
        <v>0</v>
      </c>
      <c r="E59" s="43">
        <f t="shared" si="26"/>
        <v>62684000</v>
      </c>
      <c r="F59" s="44">
        <f t="shared" si="26"/>
        <v>62684000</v>
      </c>
      <c r="G59" s="45">
        <f t="shared" si="26"/>
        <v>62653000</v>
      </c>
      <c r="H59" s="44">
        <f t="shared" si="26"/>
        <v>12512000</v>
      </c>
      <c r="I59" s="45">
        <f t="shared" si="26"/>
        <v>0</v>
      </c>
      <c r="J59" s="44">
        <f t="shared" si="26"/>
        <v>16361000</v>
      </c>
      <c r="K59" s="45">
        <f t="shared" si="26"/>
        <v>14125112</v>
      </c>
      <c r="L59" s="44">
        <f t="shared" si="26"/>
        <v>8510000</v>
      </c>
      <c r="M59" s="45">
        <f t="shared" si="26"/>
        <v>8948305</v>
      </c>
      <c r="N59" s="44">
        <f t="shared" si="26"/>
        <v>15763000</v>
      </c>
      <c r="O59" s="45">
        <f t="shared" si="26"/>
        <v>3100000</v>
      </c>
      <c r="P59" s="44">
        <f t="shared" si="26"/>
        <v>53146000</v>
      </c>
      <c r="Q59" s="45">
        <f t="shared" si="26"/>
        <v>26173417</v>
      </c>
      <c r="R59" s="20">
        <f t="shared" si="14"/>
        <v>85.229142185663918</v>
      </c>
      <c r="S59" s="21">
        <f t="shared" si="15"/>
        <v>-65.356567528710741</v>
      </c>
      <c r="T59" s="20">
        <f t="shared" si="16"/>
        <v>84.78399591602323</v>
      </c>
      <c r="U59" s="22">
        <f t="shared" si="17"/>
        <v>41.754541828855842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55238000</v>
      </c>
      <c r="C63" s="55">
        <f t="shared" si="30"/>
        <v>7446000</v>
      </c>
      <c r="D63" s="55">
        <f t="shared" si="30"/>
        <v>0</v>
      </c>
      <c r="E63" s="55">
        <f t="shared" si="30"/>
        <v>62684000</v>
      </c>
      <c r="F63" s="56">
        <f t="shared" si="30"/>
        <v>62684000</v>
      </c>
      <c r="G63" s="57">
        <f t="shared" si="30"/>
        <v>62653000</v>
      </c>
      <c r="H63" s="56">
        <f t="shared" si="30"/>
        <v>12512000</v>
      </c>
      <c r="I63" s="57">
        <f t="shared" si="30"/>
        <v>0</v>
      </c>
      <c r="J63" s="56">
        <f t="shared" si="30"/>
        <v>16361000</v>
      </c>
      <c r="K63" s="57">
        <f t="shared" si="30"/>
        <v>14125112</v>
      </c>
      <c r="L63" s="56">
        <f t="shared" si="30"/>
        <v>8510000</v>
      </c>
      <c r="M63" s="58">
        <f t="shared" si="30"/>
        <v>8948305</v>
      </c>
      <c r="N63" s="56">
        <f t="shared" si="30"/>
        <v>15763000</v>
      </c>
      <c r="O63" s="57">
        <f t="shared" si="30"/>
        <v>3100000</v>
      </c>
      <c r="P63" s="56">
        <f t="shared" si="30"/>
        <v>53146000</v>
      </c>
      <c r="Q63" s="57">
        <f t="shared" si="30"/>
        <v>26173417</v>
      </c>
      <c r="R63" s="38">
        <f t="shared" si="14"/>
        <v>85.229142185663918</v>
      </c>
      <c r="S63" s="39">
        <f t="shared" si="15"/>
        <v>-65.356567528710741</v>
      </c>
      <c r="T63" s="38">
        <f t="shared" si="16"/>
        <v>84.78399591602323</v>
      </c>
      <c r="U63" s="39">
        <f t="shared" si="17"/>
        <v>41.754541828855842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224148000</v>
      </c>
      <c r="C8" s="40">
        <f t="shared" si="0"/>
        <v>-38747000</v>
      </c>
      <c r="D8" s="40">
        <f t="shared" si="0"/>
        <v>0</v>
      </c>
      <c r="E8" s="40">
        <f t="shared" si="0"/>
        <v>185401000</v>
      </c>
      <c r="F8" s="41">
        <f t="shared" si="0"/>
        <v>185401000</v>
      </c>
      <c r="G8" s="42">
        <f t="shared" si="0"/>
        <v>185401000</v>
      </c>
      <c r="H8" s="41">
        <f t="shared" si="0"/>
        <v>29634000</v>
      </c>
      <c r="I8" s="42">
        <f t="shared" si="0"/>
        <v>27975130</v>
      </c>
      <c r="J8" s="41">
        <f t="shared" si="0"/>
        <v>53174000</v>
      </c>
      <c r="K8" s="42">
        <f t="shared" si="0"/>
        <v>23167592</v>
      </c>
      <c r="L8" s="41">
        <f t="shared" si="0"/>
        <v>59700000</v>
      </c>
      <c r="M8" s="42">
        <f t="shared" si="0"/>
        <v>0</v>
      </c>
      <c r="N8" s="41">
        <f t="shared" si="0"/>
        <v>35005000</v>
      </c>
      <c r="O8" s="42">
        <f t="shared" si="0"/>
        <v>135943203</v>
      </c>
      <c r="P8" s="41">
        <f t="shared" si="0"/>
        <v>177513000</v>
      </c>
      <c r="Q8" s="42">
        <f t="shared" si="0"/>
        <v>187085925</v>
      </c>
      <c r="R8" s="16">
        <f>IF(($L8       =0),0,((($N8       -$L8       )/$L8       )*100))</f>
        <v>-41.36515912897822</v>
      </c>
      <c r="S8" s="17">
        <f>IF(($M8       =0),0,((($O8       -$M8       )/$M8       )*100))</f>
        <v>0</v>
      </c>
      <c r="T8" s="16">
        <f>IF(($E8       =0),0,(($P8       /$E8       )*100))</f>
        <v>95.74543826624452</v>
      </c>
      <c r="U8" s="18">
        <f>IF(($E8       =0),0,(($Q8       /$E8       )*100))</f>
        <v>100.90880038403245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220198000</v>
      </c>
      <c r="C9" s="43">
        <f t="shared" si="2"/>
        <v>-38747000</v>
      </c>
      <c r="D9" s="43">
        <f t="shared" si="2"/>
        <v>0</v>
      </c>
      <c r="E9" s="43">
        <f t="shared" si="2"/>
        <v>181451000</v>
      </c>
      <c r="F9" s="44">
        <f t="shared" si="2"/>
        <v>181451000</v>
      </c>
      <c r="G9" s="45">
        <f t="shared" si="2"/>
        <v>181451000</v>
      </c>
      <c r="H9" s="44">
        <f t="shared" si="2"/>
        <v>27774000</v>
      </c>
      <c r="I9" s="45">
        <f t="shared" si="2"/>
        <v>26113927</v>
      </c>
      <c r="J9" s="44">
        <f t="shared" si="2"/>
        <v>52531000</v>
      </c>
      <c r="K9" s="45">
        <f t="shared" si="2"/>
        <v>22341795</v>
      </c>
      <c r="L9" s="44">
        <f t="shared" si="2"/>
        <v>59072000</v>
      </c>
      <c r="M9" s="45">
        <f t="shared" si="2"/>
        <v>0</v>
      </c>
      <c r="N9" s="44">
        <f t="shared" si="2"/>
        <v>34891000</v>
      </c>
      <c r="O9" s="45">
        <f t="shared" si="2"/>
        <v>134680203</v>
      </c>
      <c r="P9" s="44">
        <f t="shared" si="2"/>
        <v>174268000</v>
      </c>
      <c r="Q9" s="45">
        <f t="shared" si="2"/>
        <v>183135925</v>
      </c>
      <c r="R9" s="20">
        <f>IF(($L9       =0),0,((($N9       -$L9       )/$L9       )*100))</f>
        <v>-40.934791440953411</v>
      </c>
      <c r="S9" s="21">
        <f>IF(($M9       =0),0,((($O9       -$M9       )/$M9       )*100))</f>
        <v>0</v>
      </c>
      <c r="T9" s="20">
        <f>IF(($E9       =0),0,(($P9       /$E9       )*100))</f>
        <v>96.041355517467537</v>
      </c>
      <c r="U9" s="22">
        <f>IF(($E9       =0),0,(($Q9       /$E9       )*100))</f>
        <v>100.92858402543938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56025000</v>
      </c>
      <c r="C10" s="46">
        <v>-3747000</v>
      </c>
      <c r="D10" s="46"/>
      <c r="E10" s="46">
        <f t="shared" ref="E10:E41" si="4">$B10      +$C10      +$D10</f>
        <v>52278000</v>
      </c>
      <c r="F10" s="47">
        <v>52278000</v>
      </c>
      <c r="G10" s="48">
        <v>52278000</v>
      </c>
      <c r="H10" s="47">
        <v>6757000</v>
      </c>
      <c r="I10" s="48">
        <v>4242284</v>
      </c>
      <c r="J10" s="47">
        <v>17049000</v>
      </c>
      <c r="K10" s="48">
        <v>13748315</v>
      </c>
      <c r="L10" s="47">
        <v>11077000</v>
      </c>
      <c r="M10" s="48"/>
      <c r="N10" s="47">
        <v>10212000</v>
      </c>
      <c r="O10" s="48">
        <v>34287401</v>
      </c>
      <c r="P10" s="47">
        <f t="shared" ref="P10:P41" si="5">$H10      +$J10      +$L10      +$N10</f>
        <v>45095000</v>
      </c>
      <c r="Q10" s="48">
        <f t="shared" ref="Q10:Q41" si="6">$I10      +$K10      +$M10      +$O10</f>
        <v>52278000</v>
      </c>
      <c r="R10" s="24">
        <f t="shared" ref="R10:R41" si="7">IF(($L10      =0),0,((($N10      -$L10      )/$L10      )*100))</f>
        <v>-7.8089735487947998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86.259994644018505</v>
      </c>
      <c r="U10" s="26">
        <f t="shared" ref="U10:U41" si="10">IF(($E10      =0),0,(($Q10      /$E10      )*100))</f>
        <v>100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150000000</v>
      </c>
      <c r="C22" s="46">
        <v>-35000000</v>
      </c>
      <c r="D22" s="46"/>
      <c r="E22" s="46">
        <f t="shared" si="4"/>
        <v>115000000</v>
      </c>
      <c r="F22" s="47">
        <v>115000000</v>
      </c>
      <c r="G22" s="48">
        <v>115000000</v>
      </c>
      <c r="H22" s="47">
        <v>20525000</v>
      </c>
      <c r="I22" s="48">
        <v>6013718</v>
      </c>
      <c r="J22" s="47">
        <v>33520000</v>
      </c>
      <c r="K22" s="48">
        <v>8593480</v>
      </c>
      <c r="L22" s="47">
        <v>42472000</v>
      </c>
      <c r="M22" s="48"/>
      <c r="N22" s="47">
        <v>18483000</v>
      </c>
      <c r="O22" s="48">
        <v>100392802</v>
      </c>
      <c r="P22" s="47">
        <f t="shared" si="5"/>
        <v>115000000</v>
      </c>
      <c r="Q22" s="48">
        <f t="shared" si="6"/>
        <v>115000000</v>
      </c>
      <c r="R22" s="24">
        <f t="shared" si="7"/>
        <v>-56.481917498587308</v>
      </c>
      <c r="S22" s="25">
        <f t="shared" si="8"/>
        <v>0</v>
      </c>
      <c r="T22" s="24">
        <f t="shared" si="9"/>
        <v>100</v>
      </c>
      <c r="U22" s="26">
        <f t="shared" si="10"/>
        <v>100</v>
      </c>
      <c r="V22" s="47"/>
      <c r="W22" s="48"/>
    </row>
    <row r="23" spans="1:23" x14ac:dyDescent="0.2">
      <c r="A23" s="23" t="s">
        <v>50</v>
      </c>
      <c r="B23" s="46">
        <v>14173000</v>
      </c>
      <c r="C23" s="46"/>
      <c r="D23" s="46"/>
      <c r="E23" s="46">
        <f t="shared" si="4"/>
        <v>14173000</v>
      </c>
      <c r="F23" s="47">
        <v>14173000</v>
      </c>
      <c r="G23" s="48">
        <v>14173000</v>
      </c>
      <c r="H23" s="47">
        <v>492000</v>
      </c>
      <c r="I23" s="48">
        <v>15857925</v>
      </c>
      <c r="J23" s="47">
        <v>1962000</v>
      </c>
      <c r="K23" s="48"/>
      <c r="L23" s="47">
        <v>5523000</v>
      </c>
      <c r="M23" s="48"/>
      <c r="N23" s="47">
        <v>6196000</v>
      </c>
      <c r="O23" s="48"/>
      <c r="P23" s="47">
        <f t="shared" si="5"/>
        <v>14173000</v>
      </c>
      <c r="Q23" s="48">
        <f t="shared" si="6"/>
        <v>15857925</v>
      </c>
      <c r="R23" s="24">
        <f t="shared" si="7"/>
        <v>12.18540648198443</v>
      </c>
      <c r="S23" s="25">
        <f t="shared" si="8"/>
        <v>0</v>
      </c>
      <c r="T23" s="24">
        <f t="shared" si="9"/>
        <v>100</v>
      </c>
      <c r="U23" s="26">
        <f t="shared" si="10"/>
        <v>111.88827347773935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3950000</v>
      </c>
      <c r="C27" s="43">
        <f t="shared" si="11"/>
        <v>0</v>
      </c>
      <c r="D27" s="43">
        <f t="shared" si="11"/>
        <v>0</v>
      </c>
      <c r="E27" s="43">
        <f t="shared" si="11"/>
        <v>3950000</v>
      </c>
      <c r="F27" s="44">
        <f t="shared" si="11"/>
        <v>3950000</v>
      </c>
      <c r="G27" s="45">
        <f t="shared" si="11"/>
        <v>3950000</v>
      </c>
      <c r="H27" s="44">
        <f t="shared" si="11"/>
        <v>1860000</v>
      </c>
      <c r="I27" s="45">
        <f t="shared" si="11"/>
        <v>1861203</v>
      </c>
      <c r="J27" s="44">
        <f t="shared" si="11"/>
        <v>643000</v>
      </c>
      <c r="K27" s="45">
        <f t="shared" si="11"/>
        <v>825797</v>
      </c>
      <c r="L27" s="44">
        <f t="shared" si="11"/>
        <v>628000</v>
      </c>
      <c r="M27" s="45">
        <f t="shared" si="11"/>
        <v>0</v>
      </c>
      <c r="N27" s="44">
        <f t="shared" si="11"/>
        <v>114000</v>
      </c>
      <c r="O27" s="45">
        <f t="shared" si="11"/>
        <v>1263000</v>
      </c>
      <c r="P27" s="44">
        <f t="shared" si="11"/>
        <v>3245000</v>
      </c>
      <c r="Q27" s="45">
        <f t="shared" si="11"/>
        <v>3950000</v>
      </c>
      <c r="R27" s="20">
        <f t="shared" si="7"/>
        <v>-81.847133757961785</v>
      </c>
      <c r="S27" s="21">
        <f t="shared" si="8"/>
        <v>0</v>
      </c>
      <c r="T27" s="20">
        <f t="shared" si="9"/>
        <v>82.151898734177223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911000</v>
      </c>
      <c r="I30" s="48">
        <v>911722</v>
      </c>
      <c r="J30" s="47">
        <v>367000</v>
      </c>
      <c r="K30" s="48">
        <v>550278</v>
      </c>
      <c r="L30" s="47">
        <v>628000</v>
      </c>
      <c r="M30" s="48"/>
      <c r="N30" s="47">
        <v>114000</v>
      </c>
      <c r="O30" s="48">
        <v>738000</v>
      </c>
      <c r="P30" s="47">
        <f t="shared" si="5"/>
        <v>2020000</v>
      </c>
      <c r="Q30" s="48">
        <f t="shared" si="6"/>
        <v>2200000</v>
      </c>
      <c r="R30" s="24">
        <f t="shared" si="7"/>
        <v>-81.847133757961785</v>
      </c>
      <c r="S30" s="25">
        <f t="shared" si="8"/>
        <v>0</v>
      </c>
      <c r="T30" s="24">
        <f t="shared" si="9"/>
        <v>91.818181818181827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1750000</v>
      </c>
      <c r="C32" s="46"/>
      <c r="D32" s="46"/>
      <c r="E32" s="46">
        <f t="shared" si="4"/>
        <v>1750000</v>
      </c>
      <c r="F32" s="47">
        <v>1750000</v>
      </c>
      <c r="G32" s="48">
        <v>1750000</v>
      </c>
      <c r="H32" s="47">
        <v>949000</v>
      </c>
      <c r="I32" s="48">
        <v>949481</v>
      </c>
      <c r="J32" s="47">
        <v>276000</v>
      </c>
      <c r="K32" s="48">
        <v>275519</v>
      </c>
      <c r="L32" s="47"/>
      <c r="M32" s="48"/>
      <c r="N32" s="47"/>
      <c r="O32" s="48">
        <v>525000</v>
      </c>
      <c r="P32" s="47">
        <f t="shared" si="5"/>
        <v>1225000</v>
      </c>
      <c r="Q32" s="48">
        <f t="shared" si="6"/>
        <v>1750000</v>
      </c>
      <c r="R32" s="24">
        <f t="shared" si="7"/>
        <v>0</v>
      </c>
      <c r="S32" s="25">
        <f t="shared" si="8"/>
        <v>0</v>
      </c>
      <c r="T32" s="24">
        <f t="shared" si="9"/>
        <v>70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109208000</v>
      </c>
      <c r="C42" s="52">
        <f t="shared" si="13"/>
        <v>2245000</v>
      </c>
      <c r="D42" s="52">
        <f t="shared" si="13"/>
        <v>0</v>
      </c>
      <c r="E42" s="52">
        <f t="shared" si="13"/>
        <v>111453000</v>
      </c>
      <c r="F42" s="53">
        <f t="shared" si="13"/>
        <v>111453000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109208000</v>
      </c>
      <c r="C43" s="43">
        <f t="shared" si="19"/>
        <v>2245000</v>
      </c>
      <c r="D43" s="43">
        <f t="shared" si="19"/>
        <v>0</v>
      </c>
      <c r="E43" s="43">
        <f t="shared" si="19"/>
        <v>111453000</v>
      </c>
      <c r="F43" s="44">
        <f t="shared" si="19"/>
        <v>111453000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70000000</v>
      </c>
      <c r="C44" s="49"/>
      <c r="D44" s="49"/>
      <c r="E44" s="49">
        <f t="shared" ref="E44:E62" si="21">$B44      +$C44      +$D44</f>
        <v>70000000</v>
      </c>
      <c r="F44" s="50">
        <v>70000000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7058000</v>
      </c>
      <c r="C45" s="46">
        <v>2245000</v>
      </c>
      <c r="D45" s="46"/>
      <c r="E45" s="46">
        <f t="shared" si="21"/>
        <v>9303000</v>
      </c>
      <c r="F45" s="47">
        <v>9303000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32150000</v>
      </c>
      <c r="C52" s="46"/>
      <c r="D52" s="46"/>
      <c r="E52" s="46">
        <f t="shared" si="21"/>
        <v>32150000</v>
      </c>
      <c r="F52" s="47">
        <v>32150000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333356000</v>
      </c>
      <c r="C59" s="43">
        <f t="shared" si="26"/>
        <v>-36502000</v>
      </c>
      <c r="D59" s="43">
        <f t="shared" si="26"/>
        <v>0</v>
      </c>
      <c r="E59" s="43">
        <f t="shared" si="26"/>
        <v>296854000</v>
      </c>
      <c r="F59" s="44">
        <f t="shared" si="26"/>
        <v>296854000</v>
      </c>
      <c r="G59" s="45">
        <f t="shared" si="26"/>
        <v>185401000</v>
      </c>
      <c r="H59" s="44">
        <f t="shared" si="26"/>
        <v>29634000</v>
      </c>
      <c r="I59" s="45">
        <f t="shared" si="26"/>
        <v>27975130</v>
      </c>
      <c r="J59" s="44">
        <f t="shared" si="26"/>
        <v>53174000</v>
      </c>
      <c r="K59" s="45">
        <f t="shared" si="26"/>
        <v>23167592</v>
      </c>
      <c r="L59" s="44">
        <f t="shared" si="26"/>
        <v>59700000</v>
      </c>
      <c r="M59" s="45">
        <f t="shared" si="26"/>
        <v>0</v>
      </c>
      <c r="N59" s="44">
        <f t="shared" si="26"/>
        <v>35005000</v>
      </c>
      <c r="O59" s="45">
        <f t="shared" si="26"/>
        <v>135943203</v>
      </c>
      <c r="P59" s="44">
        <f t="shared" si="26"/>
        <v>177513000</v>
      </c>
      <c r="Q59" s="45">
        <f t="shared" si="26"/>
        <v>187085925</v>
      </c>
      <c r="R59" s="20">
        <f t="shared" si="14"/>
        <v>-41.36515912897822</v>
      </c>
      <c r="S59" s="21">
        <f t="shared" si="15"/>
        <v>0</v>
      </c>
      <c r="T59" s="20">
        <f t="shared" si="16"/>
        <v>59.798082559103129</v>
      </c>
      <c r="U59" s="22">
        <f t="shared" si="17"/>
        <v>63.022874881254751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333356000</v>
      </c>
      <c r="C63" s="55">
        <f t="shared" si="30"/>
        <v>-36502000</v>
      </c>
      <c r="D63" s="55">
        <f t="shared" si="30"/>
        <v>0</v>
      </c>
      <c r="E63" s="55">
        <f t="shared" si="30"/>
        <v>296854000</v>
      </c>
      <c r="F63" s="56">
        <f t="shared" si="30"/>
        <v>296854000</v>
      </c>
      <c r="G63" s="57">
        <f t="shared" si="30"/>
        <v>185401000</v>
      </c>
      <c r="H63" s="56">
        <f t="shared" si="30"/>
        <v>29634000</v>
      </c>
      <c r="I63" s="57">
        <f t="shared" si="30"/>
        <v>27975130</v>
      </c>
      <c r="J63" s="56">
        <f t="shared" si="30"/>
        <v>53174000</v>
      </c>
      <c r="K63" s="57">
        <f t="shared" si="30"/>
        <v>23167592</v>
      </c>
      <c r="L63" s="56">
        <f t="shared" si="30"/>
        <v>59700000</v>
      </c>
      <c r="M63" s="58">
        <f t="shared" si="30"/>
        <v>0</v>
      </c>
      <c r="N63" s="56">
        <f t="shared" si="30"/>
        <v>35005000</v>
      </c>
      <c r="O63" s="57">
        <f t="shared" si="30"/>
        <v>135943203</v>
      </c>
      <c r="P63" s="56">
        <f t="shared" si="30"/>
        <v>177513000</v>
      </c>
      <c r="Q63" s="57">
        <f t="shared" si="30"/>
        <v>187085925</v>
      </c>
      <c r="R63" s="38">
        <f t="shared" si="14"/>
        <v>-41.36515912897822</v>
      </c>
      <c r="S63" s="39">
        <f t="shared" si="15"/>
        <v>0</v>
      </c>
      <c r="T63" s="38">
        <f t="shared" si="16"/>
        <v>59.798082559103129</v>
      </c>
      <c r="U63" s="39">
        <f t="shared" si="17"/>
        <v>63.022874881254751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1017565000</v>
      </c>
      <c r="C8" s="40">
        <f t="shared" si="0"/>
        <v>-101340000</v>
      </c>
      <c r="D8" s="40">
        <f t="shared" si="0"/>
        <v>0</v>
      </c>
      <c r="E8" s="40">
        <f t="shared" si="0"/>
        <v>916225000</v>
      </c>
      <c r="F8" s="41">
        <f t="shared" si="0"/>
        <v>916225000</v>
      </c>
      <c r="G8" s="42">
        <f t="shared" si="0"/>
        <v>916225000</v>
      </c>
      <c r="H8" s="41">
        <f t="shared" si="0"/>
        <v>129604000</v>
      </c>
      <c r="I8" s="42">
        <f t="shared" si="0"/>
        <v>0</v>
      </c>
      <c r="J8" s="41">
        <f t="shared" si="0"/>
        <v>318224000</v>
      </c>
      <c r="K8" s="42">
        <f t="shared" si="0"/>
        <v>0</v>
      </c>
      <c r="L8" s="41">
        <f t="shared" si="0"/>
        <v>150590000</v>
      </c>
      <c r="M8" s="42">
        <f t="shared" si="0"/>
        <v>0</v>
      </c>
      <c r="N8" s="41">
        <f t="shared" si="0"/>
        <v>308716000</v>
      </c>
      <c r="O8" s="42">
        <f t="shared" si="0"/>
        <v>780648</v>
      </c>
      <c r="P8" s="41">
        <f t="shared" si="0"/>
        <v>907134000</v>
      </c>
      <c r="Q8" s="42">
        <f t="shared" si="0"/>
        <v>780648</v>
      </c>
      <c r="R8" s="16">
        <f>IF(($L8       =0),0,((($N8       -$L8       )/$L8       )*100))</f>
        <v>105.00431635566771</v>
      </c>
      <c r="S8" s="17">
        <f>IF(($M8       =0),0,((($O8       -$M8       )/$M8       )*100))</f>
        <v>0</v>
      </c>
      <c r="T8" s="16">
        <f>IF(($E8       =0),0,(($P8       /$E8       )*100))</f>
        <v>99.007776474119353</v>
      </c>
      <c r="U8" s="18">
        <f>IF(($E8       =0),0,(($Q8       /$E8       )*100))</f>
        <v>8.520265218696281E-2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1008756000</v>
      </c>
      <c r="C9" s="43">
        <f t="shared" si="2"/>
        <v>-99298000</v>
      </c>
      <c r="D9" s="43">
        <f t="shared" si="2"/>
        <v>0</v>
      </c>
      <c r="E9" s="43">
        <f t="shared" si="2"/>
        <v>909458000</v>
      </c>
      <c r="F9" s="44">
        <f t="shared" si="2"/>
        <v>909458000</v>
      </c>
      <c r="G9" s="45">
        <f t="shared" si="2"/>
        <v>909458000</v>
      </c>
      <c r="H9" s="44">
        <f t="shared" si="2"/>
        <v>129563000</v>
      </c>
      <c r="I9" s="45">
        <f t="shared" si="2"/>
        <v>0</v>
      </c>
      <c r="J9" s="44">
        <f t="shared" si="2"/>
        <v>318138000</v>
      </c>
      <c r="K9" s="45">
        <f t="shared" si="2"/>
        <v>0</v>
      </c>
      <c r="L9" s="44">
        <f t="shared" si="2"/>
        <v>148974000</v>
      </c>
      <c r="M9" s="45">
        <f t="shared" si="2"/>
        <v>0</v>
      </c>
      <c r="N9" s="44">
        <f t="shared" si="2"/>
        <v>306678000</v>
      </c>
      <c r="O9" s="45">
        <f t="shared" si="2"/>
        <v>0</v>
      </c>
      <c r="P9" s="44">
        <f t="shared" si="2"/>
        <v>903353000</v>
      </c>
      <c r="Q9" s="45">
        <f t="shared" si="2"/>
        <v>0</v>
      </c>
      <c r="R9" s="20">
        <f>IF(($L9       =0),0,((($N9       -$L9       )/$L9       )*100))</f>
        <v>105.86008296749769</v>
      </c>
      <c r="S9" s="21">
        <f>IF(($M9       =0),0,((($O9       -$M9       )/$M9       )*100))</f>
        <v>0</v>
      </c>
      <c r="T9" s="20">
        <f>IF(($E9       =0),0,(($P9       /$E9       )*100))</f>
        <v>99.328721062434994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764752000</v>
      </c>
      <c r="C10" s="46">
        <v>-51149000</v>
      </c>
      <c r="D10" s="46"/>
      <c r="E10" s="46">
        <f t="shared" ref="E10:E41" si="4">$B10      +$C10      +$D10</f>
        <v>713603000</v>
      </c>
      <c r="F10" s="47">
        <v>713603000</v>
      </c>
      <c r="G10" s="48">
        <v>713603000</v>
      </c>
      <c r="H10" s="47">
        <v>116776000</v>
      </c>
      <c r="I10" s="48"/>
      <c r="J10" s="47">
        <v>261989000</v>
      </c>
      <c r="K10" s="48"/>
      <c r="L10" s="47">
        <v>84967000</v>
      </c>
      <c r="M10" s="48"/>
      <c r="N10" s="47">
        <v>249871000</v>
      </c>
      <c r="O10" s="48"/>
      <c r="P10" s="47">
        <f t="shared" ref="P10:P41" si="5">$H10      +$J10      +$L10      +$N10</f>
        <v>713603000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194.08005460943662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3155000</v>
      </c>
      <c r="C16" s="46"/>
      <c r="D16" s="46"/>
      <c r="E16" s="46">
        <f t="shared" si="4"/>
        <v>3155000</v>
      </c>
      <c r="F16" s="47">
        <v>3155000</v>
      </c>
      <c r="G16" s="48">
        <v>3155000</v>
      </c>
      <c r="H16" s="47"/>
      <c r="I16" s="48"/>
      <c r="J16" s="47">
        <v>846000</v>
      </c>
      <c r="K16" s="48"/>
      <c r="L16" s="47"/>
      <c r="M16" s="48"/>
      <c r="N16" s="47">
        <v>2156000</v>
      </c>
      <c r="O16" s="48"/>
      <c r="P16" s="47">
        <f t="shared" si="5"/>
        <v>3002000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95.150554675118855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160849000</v>
      </c>
      <c r="C22" s="46">
        <v>-40149000</v>
      </c>
      <c r="D22" s="46"/>
      <c r="E22" s="46">
        <f t="shared" si="4"/>
        <v>120700000</v>
      </c>
      <c r="F22" s="47">
        <v>120700000</v>
      </c>
      <c r="G22" s="48">
        <v>120700000</v>
      </c>
      <c r="H22" s="47">
        <v>2623000</v>
      </c>
      <c r="I22" s="48"/>
      <c r="J22" s="47">
        <v>40392000</v>
      </c>
      <c r="K22" s="48"/>
      <c r="L22" s="47">
        <v>23034000</v>
      </c>
      <c r="M22" s="48"/>
      <c r="N22" s="47">
        <v>54651000</v>
      </c>
      <c r="O22" s="48"/>
      <c r="P22" s="47">
        <f t="shared" si="5"/>
        <v>120700000</v>
      </c>
      <c r="Q22" s="48">
        <f t="shared" si="6"/>
        <v>0</v>
      </c>
      <c r="R22" s="24">
        <f t="shared" si="7"/>
        <v>137.26230789268038</v>
      </c>
      <c r="S22" s="25">
        <f t="shared" si="8"/>
        <v>0</v>
      </c>
      <c r="T22" s="24">
        <f t="shared" si="9"/>
        <v>100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80000000</v>
      </c>
      <c r="C23" s="46">
        <v>-8000000</v>
      </c>
      <c r="D23" s="46"/>
      <c r="E23" s="46">
        <f t="shared" si="4"/>
        <v>72000000</v>
      </c>
      <c r="F23" s="47">
        <v>72000000</v>
      </c>
      <c r="G23" s="48">
        <v>72000000</v>
      </c>
      <c r="H23" s="47">
        <v>10164000</v>
      </c>
      <c r="I23" s="48"/>
      <c r="J23" s="47">
        <v>14911000</v>
      </c>
      <c r="K23" s="48"/>
      <c r="L23" s="47">
        <v>40973000</v>
      </c>
      <c r="M23" s="48"/>
      <c r="N23" s="47"/>
      <c r="O23" s="48"/>
      <c r="P23" s="47">
        <f t="shared" si="5"/>
        <v>66048000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91.733333333333334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8809000</v>
      </c>
      <c r="C27" s="43">
        <f t="shared" si="11"/>
        <v>-2042000</v>
      </c>
      <c r="D27" s="43">
        <f t="shared" si="11"/>
        <v>0</v>
      </c>
      <c r="E27" s="43">
        <f t="shared" si="11"/>
        <v>6767000</v>
      </c>
      <c r="F27" s="44">
        <f t="shared" si="11"/>
        <v>6767000</v>
      </c>
      <c r="G27" s="45">
        <f t="shared" si="11"/>
        <v>6767000</v>
      </c>
      <c r="H27" s="44">
        <f t="shared" si="11"/>
        <v>41000</v>
      </c>
      <c r="I27" s="45">
        <f t="shared" si="11"/>
        <v>0</v>
      </c>
      <c r="J27" s="44">
        <f t="shared" si="11"/>
        <v>86000</v>
      </c>
      <c r="K27" s="45">
        <f t="shared" si="11"/>
        <v>0</v>
      </c>
      <c r="L27" s="44">
        <f t="shared" si="11"/>
        <v>1616000</v>
      </c>
      <c r="M27" s="45">
        <f t="shared" si="11"/>
        <v>0</v>
      </c>
      <c r="N27" s="44">
        <f t="shared" si="11"/>
        <v>2038000</v>
      </c>
      <c r="O27" s="45">
        <f t="shared" si="11"/>
        <v>780648</v>
      </c>
      <c r="P27" s="44">
        <f t="shared" si="11"/>
        <v>3781000</v>
      </c>
      <c r="Q27" s="45">
        <f t="shared" si="11"/>
        <v>780648</v>
      </c>
      <c r="R27" s="20">
        <f t="shared" si="7"/>
        <v>26.113861386138616</v>
      </c>
      <c r="S27" s="21">
        <f t="shared" si="8"/>
        <v>0</v>
      </c>
      <c r="T27" s="20">
        <f t="shared" si="9"/>
        <v>55.874094872173785</v>
      </c>
      <c r="U27" s="22">
        <f t="shared" si="10"/>
        <v>11.536101669868479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41000</v>
      </c>
      <c r="I30" s="48"/>
      <c r="J30" s="47">
        <v>86000</v>
      </c>
      <c r="K30" s="48"/>
      <c r="L30" s="47">
        <v>83000</v>
      </c>
      <c r="M30" s="48"/>
      <c r="N30" s="47">
        <v>989000</v>
      </c>
      <c r="O30" s="48">
        <v>780648</v>
      </c>
      <c r="P30" s="47">
        <f t="shared" si="5"/>
        <v>1199000</v>
      </c>
      <c r="Q30" s="48">
        <f t="shared" si="6"/>
        <v>780648</v>
      </c>
      <c r="R30" s="24">
        <f t="shared" si="7"/>
        <v>1091.566265060241</v>
      </c>
      <c r="S30" s="25">
        <f t="shared" si="8"/>
        <v>0</v>
      </c>
      <c r="T30" s="24">
        <f t="shared" si="9"/>
        <v>59.95</v>
      </c>
      <c r="U30" s="26">
        <f t="shared" si="10"/>
        <v>39.032400000000003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6809000</v>
      </c>
      <c r="C32" s="46">
        <v>-2042000</v>
      </c>
      <c r="D32" s="46"/>
      <c r="E32" s="46">
        <f t="shared" si="4"/>
        <v>4767000</v>
      </c>
      <c r="F32" s="47">
        <v>4767000</v>
      </c>
      <c r="G32" s="48">
        <v>4767000</v>
      </c>
      <c r="H32" s="47"/>
      <c r="I32" s="48"/>
      <c r="J32" s="47"/>
      <c r="K32" s="48"/>
      <c r="L32" s="47">
        <v>1533000</v>
      </c>
      <c r="M32" s="48"/>
      <c r="N32" s="47">
        <v>1049000</v>
      </c>
      <c r="O32" s="48"/>
      <c r="P32" s="47">
        <f t="shared" si="5"/>
        <v>2582000</v>
      </c>
      <c r="Q32" s="48">
        <f t="shared" si="6"/>
        <v>0</v>
      </c>
      <c r="R32" s="24">
        <f t="shared" si="7"/>
        <v>-31.572080887149379</v>
      </c>
      <c r="S32" s="25">
        <f t="shared" si="8"/>
        <v>0</v>
      </c>
      <c r="T32" s="24">
        <f t="shared" si="9"/>
        <v>54.164044472414517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17728000</v>
      </c>
      <c r="C42" s="52">
        <f t="shared" si="13"/>
        <v>0</v>
      </c>
      <c r="D42" s="52">
        <f t="shared" si="13"/>
        <v>0</v>
      </c>
      <c r="E42" s="52">
        <f t="shared" si="13"/>
        <v>17728000</v>
      </c>
      <c r="F42" s="53">
        <f t="shared" si="13"/>
        <v>17728000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17728000</v>
      </c>
      <c r="C54" s="43">
        <f t="shared" si="24"/>
        <v>0</v>
      </c>
      <c r="D54" s="43">
        <f t="shared" si="24"/>
        <v>0</v>
      </c>
      <c r="E54" s="43">
        <f t="shared" si="24"/>
        <v>17728000</v>
      </c>
      <c r="F54" s="44">
        <f t="shared" si="24"/>
        <v>17728000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>
        <v>17728000</v>
      </c>
      <c r="C57" s="46"/>
      <c r="D57" s="46"/>
      <c r="E57" s="46">
        <f t="shared" si="21"/>
        <v>17728000</v>
      </c>
      <c r="F57" s="47">
        <v>17728000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1035293000</v>
      </c>
      <c r="C59" s="43">
        <f t="shared" si="26"/>
        <v>-101340000</v>
      </c>
      <c r="D59" s="43">
        <f t="shared" si="26"/>
        <v>0</v>
      </c>
      <c r="E59" s="43">
        <f t="shared" si="26"/>
        <v>933953000</v>
      </c>
      <c r="F59" s="44">
        <f t="shared" si="26"/>
        <v>933953000</v>
      </c>
      <c r="G59" s="45">
        <f t="shared" si="26"/>
        <v>916225000</v>
      </c>
      <c r="H59" s="44">
        <f t="shared" si="26"/>
        <v>129604000</v>
      </c>
      <c r="I59" s="45">
        <f t="shared" si="26"/>
        <v>0</v>
      </c>
      <c r="J59" s="44">
        <f t="shared" si="26"/>
        <v>318224000</v>
      </c>
      <c r="K59" s="45">
        <f t="shared" si="26"/>
        <v>0</v>
      </c>
      <c r="L59" s="44">
        <f t="shared" si="26"/>
        <v>150590000</v>
      </c>
      <c r="M59" s="45">
        <f t="shared" si="26"/>
        <v>0</v>
      </c>
      <c r="N59" s="44">
        <f t="shared" si="26"/>
        <v>308716000</v>
      </c>
      <c r="O59" s="45">
        <f t="shared" si="26"/>
        <v>780648</v>
      </c>
      <c r="P59" s="44">
        <f t="shared" si="26"/>
        <v>907134000</v>
      </c>
      <c r="Q59" s="45">
        <f t="shared" si="26"/>
        <v>780648</v>
      </c>
      <c r="R59" s="20">
        <f t="shared" si="14"/>
        <v>105.00431635566771</v>
      </c>
      <c r="S59" s="21">
        <f t="shared" si="15"/>
        <v>0</v>
      </c>
      <c r="T59" s="20">
        <f t="shared" si="16"/>
        <v>97.128442223538016</v>
      </c>
      <c r="U59" s="22">
        <f t="shared" si="17"/>
        <v>8.3585362432584936E-2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1035293000</v>
      </c>
      <c r="C63" s="55">
        <f t="shared" si="30"/>
        <v>-101340000</v>
      </c>
      <c r="D63" s="55">
        <f t="shared" si="30"/>
        <v>0</v>
      </c>
      <c r="E63" s="55">
        <f t="shared" si="30"/>
        <v>933953000</v>
      </c>
      <c r="F63" s="56">
        <f t="shared" si="30"/>
        <v>933953000</v>
      </c>
      <c r="G63" s="57">
        <f t="shared" si="30"/>
        <v>916225000</v>
      </c>
      <c r="H63" s="56">
        <f t="shared" si="30"/>
        <v>129604000</v>
      </c>
      <c r="I63" s="57">
        <f t="shared" si="30"/>
        <v>0</v>
      </c>
      <c r="J63" s="56">
        <f t="shared" si="30"/>
        <v>318224000</v>
      </c>
      <c r="K63" s="57">
        <f t="shared" si="30"/>
        <v>0</v>
      </c>
      <c r="L63" s="56">
        <f t="shared" si="30"/>
        <v>150590000</v>
      </c>
      <c r="M63" s="58">
        <f t="shared" si="30"/>
        <v>0</v>
      </c>
      <c r="N63" s="56">
        <f t="shared" si="30"/>
        <v>308716000</v>
      </c>
      <c r="O63" s="57">
        <f t="shared" si="30"/>
        <v>780648</v>
      </c>
      <c r="P63" s="56">
        <f t="shared" si="30"/>
        <v>907134000</v>
      </c>
      <c r="Q63" s="57">
        <f t="shared" si="30"/>
        <v>780648</v>
      </c>
      <c r="R63" s="38">
        <f t="shared" si="14"/>
        <v>105.00431635566771</v>
      </c>
      <c r="S63" s="39">
        <f t="shared" si="15"/>
        <v>0</v>
      </c>
      <c r="T63" s="38">
        <f t="shared" si="16"/>
        <v>97.128442223538016</v>
      </c>
      <c r="U63" s="39">
        <f t="shared" si="17"/>
        <v>8.3585362432584936E-2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73239000</v>
      </c>
      <c r="C8" s="40">
        <f t="shared" si="0"/>
        <v>9032000</v>
      </c>
      <c r="D8" s="40">
        <f t="shared" si="0"/>
        <v>0</v>
      </c>
      <c r="E8" s="40">
        <f t="shared" si="0"/>
        <v>82271000</v>
      </c>
      <c r="F8" s="41">
        <f t="shared" si="0"/>
        <v>82271000</v>
      </c>
      <c r="G8" s="42">
        <f t="shared" si="0"/>
        <v>82271000</v>
      </c>
      <c r="H8" s="41">
        <f t="shared" si="0"/>
        <v>8803000</v>
      </c>
      <c r="I8" s="42">
        <f t="shared" si="0"/>
        <v>0</v>
      </c>
      <c r="J8" s="41">
        <f t="shared" si="0"/>
        <v>10218000</v>
      </c>
      <c r="K8" s="42">
        <f t="shared" si="0"/>
        <v>7016355</v>
      </c>
      <c r="L8" s="41">
        <f t="shared" si="0"/>
        <v>6940000</v>
      </c>
      <c r="M8" s="42">
        <f t="shared" si="0"/>
        <v>13979889</v>
      </c>
      <c r="N8" s="41">
        <f t="shared" si="0"/>
        <v>30046000</v>
      </c>
      <c r="O8" s="42">
        <f t="shared" si="0"/>
        <v>27908209</v>
      </c>
      <c r="P8" s="41">
        <f t="shared" si="0"/>
        <v>56007000</v>
      </c>
      <c r="Q8" s="42">
        <f t="shared" si="0"/>
        <v>48904453</v>
      </c>
      <c r="R8" s="16">
        <f>IF(($L8       =0),0,((($N8       -$L8       )/$L8       )*100))</f>
        <v>332.93948126801155</v>
      </c>
      <c r="S8" s="17">
        <f>IF(($M8       =0),0,((($O8       -$M8       )/$M8       )*100))</f>
        <v>99.631120104029435</v>
      </c>
      <c r="T8" s="16">
        <f>IF(($E8       =0),0,(($P8       /$E8       )*100))</f>
        <v>68.076235854675403</v>
      </c>
      <c r="U8" s="18">
        <f>IF(($E8       =0),0,(($Q8       /$E8       )*100))</f>
        <v>59.443124551786177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66184000</v>
      </c>
      <c r="C9" s="43">
        <f t="shared" si="2"/>
        <v>-7580000</v>
      </c>
      <c r="D9" s="43">
        <f t="shared" si="2"/>
        <v>0</v>
      </c>
      <c r="E9" s="43">
        <f t="shared" si="2"/>
        <v>58604000</v>
      </c>
      <c r="F9" s="44">
        <f t="shared" si="2"/>
        <v>58604000</v>
      </c>
      <c r="G9" s="45">
        <f t="shared" si="2"/>
        <v>58604000</v>
      </c>
      <c r="H9" s="44">
        <f t="shared" si="2"/>
        <v>8571000</v>
      </c>
      <c r="I9" s="45">
        <f t="shared" si="2"/>
        <v>0</v>
      </c>
      <c r="J9" s="44">
        <f t="shared" si="2"/>
        <v>8408000</v>
      </c>
      <c r="K9" s="45">
        <f t="shared" si="2"/>
        <v>7016355</v>
      </c>
      <c r="L9" s="44">
        <f t="shared" si="2"/>
        <v>5698000</v>
      </c>
      <c r="M9" s="45">
        <f t="shared" si="2"/>
        <v>12322618</v>
      </c>
      <c r="N9" s="44">
        <f t="shared" si="2"/>
        <v>27071000</v>
      </c>
      <c r="O9" s="45">
        <f t="shared" si="2"/>
        <v>22751480</v>
      </c>
      <c r="P9" s="44">
        <f t="shared" si="2"/>
        <v>49748000</v>
      </c>
      <c r="Q9" s="45">
        <f t="shared" si="2"/>
        <v>42090453</v>
      </c>
      <c r="R9" s="20">
        <f>IF(($L9       =0),0,((($N9       -$L9       )/$L9       )*100))</f>
        <v>375.09652509652511</v>
      </c>
      <c r="S9" s="21">
        <f>IF(($M9       =0),0,((($O9       -$M9       )/$M9       )*100))</f>
        <v>84.631869623808839</v>
      </c>
      <c r="T9" s="20">
        <f>IF(($E9       =0),0,(($P9       /$E9       )*100))</f>
        <v>84.888403521943886</v>
      </c>
      <c r="U9" s="22">
        <f>IF(($E9       =0),0,(($Q9       /$E9       )*100))</f>
        <v>71.821809091529587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45682000</v>
      </c>
      <c r="C10" s="46">
        <v>-6350000</v>
      </c>
      <c r="D10" s="46"/>
      <c r="E10" s="46">
        <f t="shared" ref="E10:E41" si="4">$B10      +$C10      +$D10</f>
        <v>39332000</v>
      </c>
      <c r="F10" s="47">
        <v>39332000</v>
      </c>
      <c r="G10" s="48">
        <v>39332000</v>
      </c>
      <c r="H10" s="47">
        <v>4561000</v>
      </c>
      <c r="I10" s="48"/>
      <c r="J10" s="47">
        <v>5537000</v>
      </c>
      <c r="K10" s="48">
        <v>3688582</v>
      </c>
      <c r="L10" s="47">
        <v>557000</v>
      </c>
      <c r="M10" s="48">
        <v>11712325</v>
      </c>
      <c r="N10" s="47">
        <v>21071000</v>
      </c>
      <c r="O10" s="48">
        <v>11011643</v>
      </c>
      <c r="P10" s="47">
        <f t="shared" ref="P10:P41" si="5">$H10      +$J10      +$L10      +$N10</f>
        <v>31726000</v>
      </c>
      <c r="Q10" s="48">
        <f t="shared" ref="Q10:Q41" si="6">$I10      +$K10      +$M10      +$O10</f>
        <v>26412550</v>
      </c>
      <c r="R10" s="24">
        <f t="shared" ref="R10:R41" si="7">IF(($L10      =0),0,((($N10      -$L10      )/$L10      )*100))</f>
        <v>3682.9443447037702</v>
      </c>
      <c r="S10" s="25">
        <f t="shared" ref="S10:S41" si="8">IF(($M10      =0),0,((($O10      -$M10      )/$M10      )*100))</f>
        <v>-5.9824330352854789</v>
      </c>
      <c r="T10" s="24">
        <f t="shared" ref="T10:T41" si="9">IF(($E10      =0),0,(($P10      /$E10      )*100))</f>
        <v>80.662056340892903</v>
      </c>
      <c r="U10" s="26">
        <f t="shared" ref="U10:U41" si="10">IF(($E10      =0),0,(($Q10      /$E10      )*100))</f>
        <v>67.152827214481846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5480000</v>
      </c>
      <c r="C13" s="46">
        <v>-4230000</v>
      </c>
      <c r="D13" s="46"/>
      <c r="E13" s="46">
        <f t="shared" si="4"/>
        <v>1250000</v>
      </c>
      <c r="F13" s="47">
        <v>1250000</v>
      </c>
      <c r="G13" s="48">
        <v>1250000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15022000</v>
      </c>
      <c r="C23" s="46">
        <v>3000000</v>
      </c>
      <c r="D23" s="46"/>
      <c r="E23" s="46">
        <f t="shared" si="4"/>
        <v>18022000</v>
      </c>
      <c r="F23" s="47">
        <v>18022000</v>
      </c>
      <c r="G23" s="48">
        <v>18022000</v>
      </c>
      <c r="H23" s="47">
        <v>4010000</v>
      </c>
      <c r="I23" s="48"/>
      <c r="J23" s="47">
        <v>2871000</v>
      </c>
      <c r="K23" s="48">
        <v>3327773</v>
      </c>
      <c r="L23" s="47">
        <v>5141000</v>
      </c>
      <c r="M23" s="48">
        <v>610293</v>
      </c>
      <c r="N23" s="47">
        <v>6000000</v>
      </c>
      <c r="O23" s="48">
        <v>11739837</v>
      </c>
      <c r="P23" s="47">
        <f t="shared" si="5"/>
        <v>18022000</v>
      </c>
      <c r="Q23" s="48">
        <f t="shared" si="6"/>
        <v>15677903</v>
      </c>
      <c r="R23" s="24">
        <f t="shared" si="7"/>
        <v>16.708811515269403</v>
      </c>
      <c r="S23" s="25">
        <f t="shared" si="8"/>
        <v>1823.6394649782974</v>
      </c>
      <c r="T23" s="24">
        <f t="shared" si="9"/>
        <v>100</v>
      </c>
      <c r="U23" s="26">
        <f t="shared" si="10"/>
        <v>86.993136166907121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7055000</v>
      </c>
      <c r="C27" s="43">
        <f t="shared" si="11"/>
        <v>16612000</v>
      </c>
      <c r="D27" s="43">
        <f t="shared" si="11"/>
        <v>0</v>
      </c>
      <c r="E27" s="43">
        <f t="shared" si="11"/>
        <v>23667000</v>
      </c>
      <c r="F27" s="44">
        <f t="shared" si="11"/>
        <v>23667000</v>
      </c>
      <c r="G27" s="45">
        <f t="shared" si="11"/>
        <v>23667000</v>
      </c>
      <c r="H27" s="44">
        <f t="shared" si="11"/>
        <v>232000</v>
      </c>
      <c r="I27" s="45">
        <f t="shared" si="11"/>
        <v>0</v>
      </c>
      <c r="J27" s="44">
        <f t="shared" si="11"/>
        <v>1810000</v>
      </c>
      <c r="K27" s="45">
        <f t="shared" si="11"/>
        <v>0</v>
      </c>
      <c r="L27" s="44">
        <f t="shared" si="11"/>
        <v>1242000</v>
      </c>
      <c r="M27" s="45">
        <f t="shared" si="11"/>
        <v>1657271</v>
      </c>
      <c r="N27" s="44">
        <f t="shared" si="11"/>
        <v>2975000</v>
      </c>
      <c r="O27" s="45">
        <f t="shared" si="11"/>
        <v>5156729</v>
      </c>
      <c r="P27" s="44">
        <f t="shared" si="11"/>
        <v>6259000</v>
      </c>
      <c r="Q27" s="45">
        <f t="shared" si="11"/>
        <v>6814000</v>
      </c>
      <c r="R27" s="20">
        <f t="shared" si="7"/>
        <v>139.53301127214169</v>
      </c>
      <c r="S27" s="21">
        <f t="shared" si="8"/>
        <v>211.15786132744736</v>
      </c>
      <c r="T27" s="20">
        <f t="shared" si="9"/>
        <v>26.446106392867708</v>
      </c>
      <c r="U27" s="22">
        <f t="shared" si="10"/>
        <v>28.791143786707231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2750000</v>
      </c>
      <c r="C30" s="46"/>
      <c r="D30" s="46"/>
      <c r="E30" s="46">
        <f t="shared" si="4"/>
        <v>2750000</v>
      </c>
      <c r="F30" s="47">
        <v>2750000</v>
      </c>
      <c r="G30" s="48">
        <v>2750000</v>
      </c>
      <c r="H30" s="47">
        <v>232000</v>
      </c>
      <c r="I30" s="48"/>
      <c r="J30" s="47">
        <v>1597000</v>
      </c>
      <c r="K30" s="48"/>
      <c r="L30" s="47">
        <v>119000</v>
      </c>
      <c r="M30" s="48">
        <v>1657271</v>
      </c>
      <c r="N30" s="47">
        <v>789000</v>
      </c>
      <c r="O30" s="48">
        <v>1092729</v>
      </c>
      <c r="P30" s="47">
        <f t="shared" si="5"/>
        <v>2737000</v>
      </c>
      <c r="Q30" s="48">
        <f t="shared" si="6"/>
        <v>2750000</v>
      </c>
      <c r="R30" s="24">
        <f t="shared" si="7"/>
        <v>563.02521008403369</v>
      </c>
      <c r="S30" s="25">
        <f t="shared" si="8"/>
        <v>-34.064555525318433</v>
      </c>
      <c r="T30" s="24">
        <f t="shared" si="9"/>
        <v>99.527272727272731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4305000</v>
      </c>
      <c r="C32" s="46">
        <v>-241000</v>
      </c>
      <c r="D32" s="46"/>
      <c r="E32" s="46">
        <f t="shared" si="4"/>
        <v>4064000</v>
      </c>
      <c r="F32" s="47">
        <v>4064000</v>
      </c>
      <c r="G32" s="48">
        <v>4064000</v>
      </c>
      <c r="H32" s="47"/>
      <c r="I32" s="48"/>
      <c r="J32" s="47">
        <v>213000</v>
      </c>
      <c r="K32" s="48"/>
      <c r="L32" s="47">
        <v>1123000</v>
      </c>
      <c r="M32" s="48"/>
      <c r="N32" s="47">
        <v>2186000</v>
      </c>
      <c r="O32" s="48">
        <v>4064000</v>
      </c>
      <c r="P32" s="47">
        <f t="shared" si="5"/>
        <v>3522000</v>
      </c>
      <c r="Q32" s="48">
        <f t="shared" si="6"/>
        <v>4064000</v>
      </c>
      <c r="R32" s="24">
        <f t="shared" si="7"/>
        <v>94.657168299198574</v>
      </c>
      <c r="S32" s="25">
        <f t="shared" si="8"/>
        <v>0</v>
      </c>
      <c r="T32" s="24">
        <f t="shared" si="9"/>
        <v>86.663385826771659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16853000</v>
      </c>
      <c r="D36" s="46"/>
      <c r="E36" s="46">
        <f t="shared" si="4"/>
        <v>16853000</v>
      </c>
      <c r="F36" s="47">
        <v>16853000</v>
      </c>
      <c r="G36" s="48">
        <v>16853000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60089000</v>
      </c>
      <c r="C42" s="52">
        <f t="shared" si="13"/>
        <v>-38000</v>
      </c>
      <c r="D42" s="52">
        <f t="shared" si="13"/>
        <v>0</v>
      </c>
      <c r="E42" s="52">
        <f t="shared" si="13"/>
        <v>60051000</v>
      </c>
      <c r="F42" s="53">
        <f t="shared" si="13"/>
        <v>60051000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60089000</v>
      </c>
      <c r="C43" s="43">
        <f t="shared" si="19"/>
        <v>-38000</v>
      </c>
      <c r="D43" s="43">
        <f t="shared" si="19"/>
        <v>0</v>
      </c>
      <c r="E43" s="43">
        <f t="shared" si="19"/>
        <v>60051000</v>
      </c>
      <c r="F43" s="44">
        <f t="shared" si="19"/>
        <v>60051000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60000000</v>
      </c>
      <c r="C44" s="49"/>
      <c r="D44" s="49"/>
      <c r="E44" s="49">
        <f t="shared" ref="E44:E62" si="21">$B44      +$C44      +$D44</f>
        <v>60000000</v>
      </c>
      <c r="F44" s="50">
        <v>60000000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89000</v>
      </c>
      <c r="C45" s="46">
        <v>-38000</v>
      </c>
      <c r="D45" s="46"/>
      <c r="E45" s="46">
        <f t="shared" si="21"/>
        <v>51000</v>
      </c>
      <c r="F45" s="47">
        <v>51000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133328000</v>
      </c>
      <c r="C59" s="43">
        <f t="shared" si="26"/>
        <v>8994000</v>
      </c>
      <c r="D59" s="43">
        <f t="shared" si="26"/>
        <v>0</v>
      </c>
      <c r="E59" s="43">
        <f t="shared" si="26"/>
        <v>142322000</v>
      </c>
      <c r="F59" s="44">
        <f t="shared" si="26"/>
        <v>142322000</v>
      </c>
      <c r="G59" s="45">
        <f t="shared" si="26"/>
        <v>82271000</v>
      </c>
      <c r="H59" s="44">
        <f t="shared" si="26"/>
        <v>8803000</v>
      </c>
      <c r="I59" s="45">
        <f t="shared" si="26"/>
        <v>0</v>
      </c>
      <c r="J59" s="44">
        <f t="shared" si="26"/>
        <v>10218000</v>
      </c>
      <c r="K59" s="45">
        <f t="shared" si="26"/>
        <v>7016355</v>
      </c>
      <c r="L59" s="44">
        <f t="shared" si="26"/>
        <v>6940000</v>
      </c>
      <c r="M59" s="45">
        <f t="shared" si="26"/>
        <v>13979889</v>
      </c>
      <c r="N59" s="44">
        <f t="shared" si="26"/>
        <v>30046000</v>
      </c>
      <c r="O59" s="45">
        <f t="shared" si="26"/>
        <v>27908209</v>
      </c>
      <c r="P59" s="44">
        <f t="shared" si="26"/>
        <v>56007000</v>
      </c>
      <c r="Q59" s="45">
        <f t="shared" si="26"/>
        <v>48904453</v>
      </c>
      <c r="R59" s="20">
        <f t="shared" si="14"/>
        <v>332.93948126801155</v>
      </c>
      <c r="S59" s="21">
        <f t="shared" si="15"/>
        <v>99.631120104029435</v>
      </c>
      <c r="T59" s="20">
        <f t="shared" si="16"/>
        <v>39.352313767372578</v>
      </c>
      <c r="U59" s="22">
        <f t="shared" si="17"/>
        <v>34.361836539677633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133328000</v>
      </c>
      <c r="C63" s="55">
        <f t="shared" si="30"/>
        <v>8994000</v>
      </c>
      <c r="D63" s="55">
        <f t="shared" si="30"/>
        <v>0</v>
      </c>
      <c r="E63" s="55">
        <f t="shared" si="30"/>
        <v>142322000</v>
      </c>
      <c r="F63" s="56">
        <f t="shared" si="30"/>
        <v>142322000</v>
      </c>
      <c r="G63" s="57">
        <f t="shared" si="30"/>
        <v>82271000</v>
      </c>
      <c r="H63" s="56">
        <f t="shared" si="30"/>
        <v>8803000</v>
      </c>
      <c r="I63" s="57">
        <f t="shared" si="30"/>
        <v>0</v>
      </c>
      <c r="J63" s="56">
        <f t="shared" si="30"/>
        <v>10218000</v>
      </c>
      <c r="K63" s="57">
        <f t="shared" si="30"/>
        <v>7016355</v>
      </c>
      <c r="L63" s="56">
        <f t="shared" si="30"/>
        <v>6940000</v>
      </c>
      <c r="M63" s="58">
        <f t="shared" si="30"/>
        <v>13979889</v>
      </c>
      <c r="N63" s="56">
        <f t="shared" si="30"/>
        <v>30046000</v>
      </c>
      <c r="O63" s="57">
        <f t="shared" si="30"/>
        <v>27908209</v>
      </c>
      <c r="P63" s="56">
        <f t="shared" si="30"/>
        <v>56007000</v>
      </c>
      <c r="Q63" s="57">
        <f t="shared" si="30"/>
        <v>48904453</v>
      </c>
      <c r="R63" s="38">
        <f t="shared" si="14"/>
        <v>332.93948126801155</v>
      </c>
      <c r="S63" s="39">
        <f t="shared" si="15"/>
        <v>99.631120104029435</v>
      </c>
      <c r="T63" s="38">
        <f t="shared" si="16"/>
        <v>39.352313767372578</v>
      </c>
      <c r="U63" s="39">
        <f t="shared" si="17"/>
        <v>34.361836539677633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61119000</v>
      </c>
      <c r="C8" s="40">
        <f t="shared" si="0"/>
        <v>-30124000</v>
      </c>
      <c r="D8" s="40">
        <f t="shared" si="0"/>
        <v>0</v>
      </c>
      <c r="E8" s="40">
        <f t="shared" si="0"/>
        <v>30995000</v>
      </c>
      <c r="F8" s="41">
        <f t="shared" si="0"/>
        <v>30995000</v>
      </c>
      <c r="G8" s="42">
        <f t="shared" si="0"/>
        <v>30995000</v>
      </c>
      <c r="H8" s="41">
        <f t="shared" si="0"/>
        <v>1569000</v>
      </c>
      <c r="I8" s="42">
        <f t="shared" si="0"/>
        <v>0</v>
      </c>
      <c r="J8" s="41">
        <f t="shared" si="0"/>
        <v>1682000</v>
      </c>
      <c r="K8" s="42">
        <f t="shared" si="0"/>
        <v>0</v>
      </c>
      <c r="L8" s="41">
        <f t="shared" si="0"/>
        <v>2369000</v>
      </c>
      <c r="M8" s="42">
        <f t="shared" si="0"/>
        <v>3327943</v>
      </c>
      <c r="N8" s="41">
        <f t="shared" si="0"/>
        <v>15200000</v>
      </c>
      <c r="O8" s="42">
        <f t="shared" si="0"/>
        <v>21343912</v>
      </c>
      <c r="P8" s="41">
        <f t="shared" si="0"/>
        <v>20820000</v>
      </c>
      <c r="Q8" s="42">
        <f t="shared" si="0"/>
        <v>24671855</v>
      </c>
      <c r="R8" s="16">
        <f>IF(($L8       =0),0,((($N8       -$L8       )/$L8       )*100))</f>
        <v>541.62093710426348</v>
      </c>
      <c r="S8" s="17">
        <f>IF(($M8       =0),0,((($O8       -$M8       )/$M8       )*100))</f>
        <v>541.35449435281794</v>
      </c>
      <c r="T8" s="16">
        <f>IF(($E8       =0),0,(($P8       /$E8       )*100))</f>
        <v>67.17212453621552</v>
      </c>
      <c r="U8" s="18">
        <f>IF(($E8       =0),0,(($Q8       /$E8       )*100))</f>
        <v>79.599467656073557</v>
      </c>
      <c r="V8" s="41">
        <f t="shared" ref="V8:W8" si="1">+V9+V27</f>
        <v>735000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57319000</v>
      </c>
      <c r="C9" s="43">
        <f t="shared" si="2"/>
        <v>-29982000</v>
      </c>
      <c r="D9" s="43">
        <f t="shared" si="2"/>
        <v>0</v>
      </c>
      <c r="E9" s="43">
        <f t="shared" si="2"/>
        <v>27337000</v>
      </c>
      <c r="F9" s="44">
        <f t="shared" si="2"/>
        <v>27337000</v>
      </c>
      <c r="G9" s="45">
        <f t="shared" si="2"/>
        <v>27337000</v>
      </c>
      <c r="H9" s="44">
        <f t="shared" si="2"/>
        <v>1259000</v>
      </c>
      <c r="I9" s="45">
        <f t="shared" si="2"/>
        <v>0</v>
      </c>
      <c r="J9" s="44">
        <f t="shared" si="2"/>
        <v>124000</v>
      </c>
      <c r="K9" s="45">
        <f t="shared" si="2"/>
        <v>0</v>
      </c>
      <c r="L9" s="44">
        <f t="shared" si="2"/>
        <v>2297000</v>
      </c>
      <c r="M9" s="45">
        <f t="shared" si="2"/>
        <v>1355379</v>
      </c>
      <c r="N9" s="44">
        <f t="shared" si="2"/>
        <v>14390000</v>
      </c>
      <c r="O9" s="45">
        <f t="shared" si="2"/>
        <v>19658615</v>
      </c>
      <c r="P9" s="44">
        <f t="shared" si="2"/>
        <v>18070000</v>
      </c>
      <c r="Q9" s="45">
        <f t="shared" si="2"/>
        <v>21013994</v>
      </c>
      <c r="R9" s="20">
        <f>IF(($L9       =0),0,((($N9       -$L9       )/$L9       )*100))</f>
        <v>526.46930779277318</v>
      </c>
      <c r="S9" s="21">
        <f>IF(($M9       =0),0,((($O9       -$M9       )/$M9       )*100))</f>
        <v>1350.4146072795875</v>
      </c>
      <c r="T9" s="20">
        <f>IF(($E9       =0),0,(($P9       /$E9       )*100))</f>
        <v>66.100888905146874</v>
      </c>
      <c r="U9" s="22">
        <f>IF(($E9       =0),0,(($Q9       /$E9       )*100))</f>
        <v>76.870154003731201</v>
      </c>
      <c r="V9" s="44">
        <f t="shared" ref="V9:W9" si="3">SUM(V10:V26)</f>
        <v>735000</v>
      </c>
      <c r="W9" s="45">
        <f t="shared" si="3"/>
        <v>0</v>
      </c>
    </row>
    <row r="10" spans="1:23" x14ac:dyDescent="0.2">
      <c r="A10" s="23" t="s">
        <v>37</v>
      </c>
      <c r="B10" s="46">
        <v>29630000</v>
      </c>
      <c r="C10" s="46">
        <v>-9982000</v>
      </c>
      <c r="D10" s="46"/>
      <c r="E10" s="46">
        <f t="shared" ref="E10:E41" si="4">$B10      +$C10      +$D10</f>
        <v>19648000</v>
      </c>
      <c r="F10" s="47">
        <v>19648000</v>
      </c>
      <c r="G10" s="48">
        <v>19648000</v>
      </c>
      <c r="H10" s="47">
        <v>1259000</v>
      </c>
      <c r="I10" s="48"/>
      <c r="J10" s="47">
        <v>124000</v>
      </c>
      <c r="K10" s="48"/>
      <c r="L10" s="47">
        <v>2297000</v>
      </c>
      <c r="M10" s="48">
        <v>1355379</v>
      </c>
      <c r="N10" s="47">
        <v>6701000</v>
      </c>
      <c r="O10" s="48">
        <v>11969615</v>
      </c>
      <c r="P10" s="47">
        <f t="shared" ref="P10:P41" si="5">$H10      +$J10      +$L10      +$N10</f>
        <v>10381000</v>
      </c>
      <c r="Q10" s="48">
        <f t="shared" ref="Q10:Q41" si="6">$I10      +$K10      +$M10      +$O10</f>
        <v>13324994</v>
      </c>
      <c r="R10" s="24">
        <f t="shared" ref="R10:R41" si="7">IF(($L10      =0),0,((($N10      -$L10      )/$L10      )*100))</f>
        <v>191.72834131475838</v>
      </c>
      <c r="S10" s="25">
        <f t="shared" ref="S10:S41" si="8">IF(($M10      =0),0,((($O10      -$M10      )/$M10      )*100))</f>
        <v>783.11940792944256</v>
      </c>
      <c r="T10" s="24">
        <f t="shared" ref="T10:T41" si="9">IF(($E10      =0),0,(($P10      /$E10      )*100))</f>
        <v>52.834894136807819</v>
      </c>
      <c r="U10" s="26">
        <f t="shared" ref="U10:U41" si="10">IF(($E10      =0),0,(($Q10      /$E10      )*100))</f>
        <v>67.818576954397386</v>
      </c>
      <c r="V10" s="47">
        <v>735000</v>
      </c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27689000</v>
      </c>
      <c r="C23" s="46">
        <v>-20000000</v>
      </c>
      <c r="D23" s="46"/>
      <c r="E23" s="46">
        <f t="shared" si="4"/>
        <v>7689000</v>
      </c>
      <c r="F23" s="47">
        <v>7689000</v>
      </c>
      <c r="G23" s="48">
        <v>7689000</v>
      </c>
      <c r="H23" s="47"/>
      <c r="I23" s="48"/>
      <c r="J23" s="47"/>
      <c r="K23" s="48"/>
      <c r="L23" s="47"/>
      <c r="M23" s="48"/>
      <c r="N23" s="47">
        <v>7689000</v>
      </c>
      <c r="O23" s="48">
        <v>7689000</v>
      </c>
      <c r="P23" s="47">
        <f t="shared" si="5"/>
        <v>7689000</v>
      </c>
      <c r="Q23" s="48">
        <f t="shared" si="6"/>
        <v>7689000</v>
      </c>
      <c r="R23" s="24">
        <f t="shared" si="7"/>
        <v>0</v>
      </c>
      <c r="S23" s="25">
        <f t="shared" si="8"/>
        <v>0</v>
      </c>
      <c r="T23" s="24">
        <f t="shared" si="9"/>
        <v>100</v>
      </c>
      <c r="U23" s="26">
        <f t="shared" si="10"/>
        <v>100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3800000</v>
      </c>
      <c r="C27" s="43">
        <f t="shared" si="11"/>
        <v>-142000</v>
      </c>
      <c r="D27" s="43">
        <f t="shared" si="11"/>
        <v>0</v>
      </c>
      <c r="E27" s="43">
        <f t="shared" si="11"/>
        <v>3658000</v>
      </c>
      <c r="F27" s="44">
        <f t="shared" si="11"/>
        <v>3658000</v>
      </c>
      <c r="G27" s="45">
        <f t="shared" si="11"/>
        <v>3658000</v>
      </c>
      <c r="H27" s="44">
        <f t="shared" si="11"/>
        <v>310000</v>
      </c>
      <c r="I27" s="45">
        <f t="shared" si="11"/>
        <v>0</v>
      </c>
      <c r="J27" s="44">
        <f t="shared" si="11"/>
        <v>1558000</v>
      </c>
      <c r="K27" s="45">
        <f t="shared" si="11"/>
        <v>0</v>
      </c>
      <c r="L27" s="44">
        <f t="shared" si="11"/>
        <v>72000</v>
      </c>
      <c r="M27" s="45">
        <f t="shared" si="11"/>
        <v>1972564</v>
      </c>
      <c r="N27" s="44">
        <f t="shared" si="11"/>
        <v>810000</v>
      </c>
      <c r="O27" s="45">
        <f t="shared" si="11"/>
        <v>1685297</v>
      </c>
      <c r="P27" s="44">
        <f t="shared" si="11"/>
        <v>2750000</v>
      </c>
      <c r="Q27" s="45">
        <f t="shared" si="11"/>
        <v>3657861</v>
      </c>
      <c r="R27" s="20">
        <f t="shared" si="7"/>
        <v>1025</v>
      </c>
      <c r="S27" s="21">
        <f t="shared" si="8"/>
        <v>-14.563126975854775</v>
      </c>
      <c r="T27" s="20">
        <f t="shared" si="9"/>
        <v>75.177692728266805</v>
      </c>
      <c r="U27" s="22">
        <f t="shared" si="10"/>
        <v>99.996200109349374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72000</v>
      </c>
      <c r="I30" s="48"/>
      <c r="J30" s="47">
        <v>1558000</v>
      </c>
      <c r="K30" s="48"/>
      <c r="L30" s="47">
        <v>72000</v>
      </c>
      <c r="M30" s="48">
        <v>1735514</v>
      </c>
      <c r="N30" s="47">
        <v>810000</v>
      </c>
      <c r="O30" s="48">
        <v>1114347</v>
      </c>
      <c r="P30" s="47">
        <f t="shared" si="5"/>
        <v>2512000</v>
      </c>
      <c r="Q30" s="48">
        <f t="shared" si="6"/>
        <v>2849861</v>
      </c>
      <c r="R30" s="24">
        <f t="shared" si="7"/>
        <v>1025</v>
      </c>
      <c r="S30" s="25">
        <f t="shared" si="8"/>
        <v>-35.791529195385344</v>
      </c>
      <c r="T30" s="24">
        <f t="shared" si="9"/>
        <v>88.140350877192986</v>
      </c>
      <c r="U30" s="26">
        <f t="shared" si="10"/>
        <v>99.995122807017538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>
        <v>-142000</v>
      </c>
      <c r="D32" s="46"/>
      <c r="E32" s="46">
        <f t="shared" si="4"/>
        <v>808000</v>
      </c>
      <c r="F32" s="47">
        <v>808000</v>
      </c>
      <c r="G32" s="48">
        <v>808000</v>
      </c>
      <c r="H32" s="47">
        <v>238000</v>
      </c>
      <c r="I32" s="48"/>
      <c r="J32" s="47"/>
      <c r="K32" s="48"/>
      <c r="L32" s="47"/>
      <c r="M32" s="48">
        <v>237050</v>
      </c>
      <c r="N32" s="47"/>
      <c r="O32" s="48">
        <v>570950</v>
      </c>
      <c r="P32" s="47">
        <f t="shared" si="5"/>
        <v>238000</v>
      </c>
      <c r="Q32" s="48">
        <f t="shared" si="6"/>
        <v>808000</v>
      </c>
      <c r="R32" s="24">
        <f t="shared" si="7"/>
        <v>0</v>
      </c>
      <c r="S32" s="25">
        <f t="shared" si="8"/>
        <v>140.85635941784435</v>
      </c>
      <c r="T32" s="24">
        <f t="shared" si="9"/>
        <v>29.455445544554454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154678000</v>
      </c>
      <c r="C42" s="52">
        <f t="shared" si="13"/>
        <v>-19280000</v>
      </c>
      <c r="D42" s="52">
        <f t="shared" si="13"/>
        <v>0</v>
      </c>
      <c r="E42" s="52">
        <f t="shared" si="13"/>
        <v>135398000</v>
      </c>
      <c r="F42" s="53">
        <f t="shared" si="13"/>
        <v>135398000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154678000</v>
      </c>
      <c r="C43" s="43">
        <f t="shared" si="19"/>
        <v>-19280000</v>
      </c>
      <c r="D43" s="43">
        <f t="shared" si="19"/>
        <v>0</v>
      </c>
      <c r="E43" s="43">
        <f t="shared" si="19"/>
        <v>135398000</v>
      </c>
      <c r="F43" s="44">
        <f t="shared" si="19"/>
        <v>135398000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128399000</v>
      </c>
      <c r="C44" s="49"/>
      <c r="D44" s="49"/>
      <c r="E44" s="49">
        <f t="shared" ref="E44:E62" si="21">$B44      +$C44      +$D44</f>
        <v>128399000</v>
      </c>
      <c r="F44" s="50">
        <v>128399000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26279000</v>
      </c>
      <c r="C45" s="46">
        <v>-19280000</v>
      </c>
      <c r="D45" s="46"/>
      <c r="E45" s="46">
        <f t="shared" si="21"/>
        <v>6999000</v>
      </c>
      <c r="F45" s="47">
        <v>6999000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215797000</v>
      </c>
      <c r="C59" s="43">
        <f t="shared" si="26"/>
        <v>-49404000</v>
      </c>
      <c r="D59" s="43">
        <f t="shared" si="26"/>
        <v>0</v>
      </c>
      <c r="E59" s="43">
        <f t="shared" si="26"/>
        <v>166393000</v>
      </c>
      <c r="F59" s="44">
        <f t="shared" si="26"/>
        <v>166393000</v>
      </c>
      <c r="G59" s="45">
        <f t="shared" si="26"/>
        <v>30995000</v>
      </c>
      <c r="H59" s="44">
        <f t="shared" si="26"/>
        <v>1569000</v>
      </c>
      <c r="I59" s="45">
        <f t="shared" si="26"/>
        <v>0</v>
      </c>
      <c r="J59" s="44">
        <f t="shared" si="26"/>
        <v>1682000</v>
      </c>
      <c r="K59" s="45">
        <f t="shared" si="26"/>
        <v>0</v>
      </c>
      <c r="L59" s="44">
        <f t="shared" si="26"/>
        <v>2369000</v>
      </c>
      <c r="M59" s="45">
        <f t="shared" si="26"/>
        <v>3327943</v>
      </c>
      <c r="N59" s="44">
        <f t="shared" si="26"/>
        <v>15200000</v>
      </c>
      <c r="O59" s="45">
        <f t="shared" si="26"/>
        <v>21343912</v>
      </c>
      <c r="P59" s="44">
        <f t="shared" si="26"/>
        <v>20820000</v>
      </c>
      <c r="Q59" s="45">
        <f t="shared" si="26"/>
        <v>24671855</v>
      </c>
      <c r="R59" s="20">
        <f t="shared" si="14"/>
        <v>541.62093710426348</v>
      </c>
      <c r="S59" s="21">
        <f t="shared" si="15"/>
        <v>541.35449435281794</v>
      </c>
      <c r="T59" s="20">
        <f t="shared" si="16"/>
        <v>12.512545599874993</v>
      </c>
      <c r="U59" s="22">
        <f t="shared" si="17"/>
        <v>14.827459688809025</v>
      </c>
      <c r="V59" s="44">
        <f t="shared" ref="V59:W59" si="27">+V8+V42</f>
        <v>735000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215797000</v>
      </c>
      <c r="C63" s="55">
        <f t="shared" si="30"/>
        <v>-49404000</v>
      </c>
      <c r="D63" s="55">
        <f t="shared" si="30"/>
        <v>0</v>
      </c>
      <c r="E63" s="55">
        <f t="shared" si="30"/>
        <v>166393000</v>
      </c>
      <c r="F63" s="56">
        <f t="shared" si="30"/>
        <v>166393000</v>
      </c>
      <c r="G63" s="57">
        <f t="shared" si="30"/>
        <v>30995000</v>
      </c>
      <c r="H63" s="56">
        <f t="shared" si="30"/>
        <v>1569000</v>
      </c>
      <c r="I63" s="57">
        <f t="shared" si="30"/>
        <v>0</v>
      </c>
      <c r="J63" s="56">
        <f t="shared" si="30"/>
        <v>1682000</v>
      </c>
      <c r="K63" s="57">
        <f t="shared" si="30"/>
        <v>0</v>
      </c>
      <c r="L63" s="56">
        <f t="shared" si="30"/>
        <v>2369000</v>
      </c>
      <c r="M63" s="58">
        <f t="shared" si="30"/>
        <v>3327943</v>
      </c>
      <c r="N63" s="56">
        <f t="shared" si="30"/>
        <v>15200000</v>
      </c>
      <c r="O63" s="57">
        <f t="shared" si="30"/>
        <v>21343912</v>
      </c>
      <c r="P63" s="56">
        <f t="shared" si="30"/>
        <v>20820000</v>
      </c>
      <c r="Q63" s="57">
        <f t="shared" si="30"/>
        <v>24671855</v>
      </c>
      <c r="R63" s="38">
        <f t="shared" si="14"/>
        <v>541.62093710426348</v>
      </c>
      <c r="S63" s="39">
        <f t="shared" si="15"/>
        <v>541.35449435281794</v>
      </c>
      <c r="T63" s="38">
        <f t="shared" si="16"/>
        <v>12.512545599874993</v>
      </c>
      <c r="U63" s="39">
        <f t="shared" si="17"/>
        <v>14.827459688809025</v>
      </c>
      <c r="V63" s="56">
        <f>+V59+V60</f>
        <v>735000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242458000</v>
      </c>
      <c r="C8" s="40">
        <f t="shared" si="0"/>
        <v>-16325000</v>
      </c>
      <c r="D8" s="40">
        <f t="shared" si="0"/>
        <v>0</v>
      </c>
      <c r="E8" s="40">
        <f t="shared" si="0"/>
        <v>226133000</v>
      </c>
      <c r="F8" s="41">
        <f t="shared" si="0"/>
        <v>226133000</v>
      </c>
      <c r="G8" s="42">
        <f t="shared" si="0"/>
        <v>226133000</v>
      </c>
      <c r="H8" s="41">
        <f t="shared" si="0"/>
        <v>41813000</v>
      </c>
      <c r="I8" s="42">
        <f t="shared" si="0"/>
        <v>19825762</v>
      </c>
      <c r="J8" s="41">
        <f t="shared" si="0"/>
        <v>30528000</v>
      </c>
      <c r="K8" s="42">
        <f t="shared" si="0"/>
        <v>50231638</v>
      </c>
      <c r="L8" s="41">
        <f t="shared" si="0"/>
        <v>39162000</v>
      </c>
      <c r="M8" s="42">
        <f t="shared" si="0"/>
        <v>25549719</v>
      </c>
      <c r="N8" s="41">
        <f t="shared" si="0"/>
        <v>113028000</v>
      </c>
      <c r="O8" s="42">
        <f t="shared" si="0"/>
        <v>98608920</v>
      </c>
      <c r="P8" s="41">
        <f t="shared" si="0"/>
        <v>224531000</v>
      </c>
      <c r="Q8" s="42">
        <f t="shared" si="0"/>
        <v>194216039</v>
      </c>
      <c r="R8" s="16">
        <f>IF(($L8       =0),0,((($N8       -$L8       )/$L8       )*100))</f>
        <v>188.61651601041828</v>
      </c>
      <c r="S8" s="17">
        <f>IF(($M8       =0),0,((($O8       -$M8       )/$M8       )*100))</f>
        <v>285.94913705313155</v>
      </c>
      <c r="T8" s="16">
        <f>IF(($E8       =0),0,(($P8       /$E8       )*100))</f>
        <v>99.291567351956587</v>
      </c>
      <c r="U8" s="18">
        <f>IF(($E8       =0),0,(($Q8       /$E8       )*100))</f>
        <v>85.885757054476784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234059000</v>
      </c>
      <c r="C9" s="43">
        <f t="shared" si="2"/>
        <v>-16874000</v>
      </c>
      <c r="D9" s="43">
        <f t="shared" si="2"/>
        <v>0</v>
      </c>
      <c r="E9" s="43">
        <f t="shared" si="2"/>
        <v>217185000</v>
      </c>
      <c r="F9" s="44">
        <f t="shared" si="2"/>
        <v>217185000</v>
      </c>
      <c r="G9" s="45">
        <f t="shared" si="2"/>
        <v>217185000</v>
      </c>
      <c r="H9" s="44">
        <f t="shared" si="2"/>
        <v>37801000</v>
      </c>
      <c r="I9" s="45">
        <f t="shared" si="2"/>
        <v>19582580</v>
      </c>
      <c r="J9" s="44">
        <f t="shared" si="2"/>
        <v>30428000</v>
      </c>
      <c r="K9" s="45">
        <f t="shared" si="2"/>
        <v>37480243</v>
      </c>
      <c r="L9" s="44">
        <f t="shared" si="2"/>
        <v>35994000</v>
      </c>
      <c r="M9" s="45">
        <f t="shared" si="2"/>
        <v>32692151</v>
      </c>
      <c r="N9" s="44">
        <f t="shared" si="2"/>
        <v>112962000</v>
      </c>
      <c r="O9" s="45">
        <f t="shared" si="2"/>
        <v>95982666</v>
      </c>
      <c r="P9" s="44">
        <f t="shared" si="2"/>
        <v>217185000</v>
      </c>
      <c r="Q9" s="45">
        <f t="shared" si="2"/>
        <v>185737640</v>
      </c>
      <c r="R9" s="20">
        <f>IF(($L9       =0),0,((($N9       -$L9       )/$L9       )*100))</f>
        <v>213.83563927321219</v>
      </c>
      <c r="S9" s="21">
        <f>IF(($M9       =0),0,((($O9       -$M9       )/$M9       )*100))</f>
        <v>193.5954443621651</v>
      </c>
      <c r="T9" s="20">
        <f>IF(($E9       =0),0,(($P9       /$E9       )*100))</f>
        <v>100</v>
      </c>
      <c r="U9" s="22">
        <f>IF(($E9       =0),0,(($Q9       /$E9       )*100))</f>
        <v>85.5204733291894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195742000</v>
      </c>
      <c r="C10" s="46">
        <v>-30240000</v>
      </c>
      <c r="D10" s="46"/>
      <c r="E10" s="46">
        <f t="shared" ref="E10:E41" si="4">$B10      +$C10      +$D10</f>
        <v>165502000</v>
      </c>
      <c r="F10" s="47">
        <v>165502000</v>
      </c>
      <c r="G10" s="48">
        <v>165502000</v>
      </c>
      <c r="H10" s="47">
        <v>37801000</v>
      </c>
      <c r="I10" s="48">
        <v>19582580</v>
      </c>
      <c r="J10" s="47">
        <v>18111000</v>
      </c>
      <c r="K10" s="48">
        <v>25163243</v>
      </c>
      <c r="L10" s="47">
        <v>9994000</v>
      </c>
      <c r="M10" s="48">
        <v>20375151</v>
      </c>
      <c r="N10" s="47">
        <v>99596000</v>
      </c>
      <c r="O10" s="48">
        <v>68933666</v>
      </c>
      <c r="P10" s="47">
        <f t="shared" ref="P10:P41" si="5">$H10      +$J10      +$L10      +$N10</f>
        <v>165502000</v>
      </c>
      <c r="Q10" s="48">
        <f t="shared" ref="Q10:Q41" si="6">$I10      +$K10      +$M10      +$O10</f>
        <v>134054640</v>
      </c>
      <c r="R10" s="24">
        <f t="shared" ref="R10:R41" si="7">IF(($L10      =0),0,((($N10      -$L10      )/$L10      )*100))</f>
        <v>896.5579347608566</v>
      </c>
      <c r="S10" s="25">
        <f t="shared" ref="S10:S41" si="8">IF(($M10      =0),0,((($O10      -$M10      )/$M10      )*100))</f>
        <v>238.32223378369073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80.998803639835174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38317000</v>
      </c>
      <c r="C23" s="46">
        <v>13366000</v>
      </c>
      <c r="D23" s="46"/>
      <c r="E23" s="46">
        <f t="shared" si="4"/>
        <v>51683000</v>
      </c>
      <c r="F23" s="47">
        <v>51683000</v>
      </c>
      <c r="G23" s="48">
        <v>51683000</v>
      </c>
      <c r="H23" s="47"/>
      <c r="I23" s="48"/>
      <c r="J23" s="47">
        <v>12317000</v>
      </c>
      <c r="K23" s="48">
        <v>12317000</v>
      </c>
      <c r="L23" s="47">
        <v>26000000</v>
      </c>
      <c r="M23" s="48">
        <v>12317000</v>
      </c>
      <c r="N23" s="47">
        <v>13366000</v>
      </c>
      <c r="O23" s="48">
        <v>27049000</v>
      </c>
      <c r="P23" s="47">
        <f t="shared" si="5"/>
        <v>51683000</v>
      </c>
      <c r="Q23" s="48">
        <f t="shared" si="6"/>
        <v>51683000</v>
      </c>
      <c r="R23" s="24">
        <f t="shared" si="7"/>
        <v>-48.592307692307692</v>
      </c>
      <c r="S23" s="25">
        <f t="shared" si="8"/>
        <v>119.60704717057725</v>
      </c>
      <c r="T23" s="24">
        <f t="shared" si="9"/>
        <v>100</v>
      </c>
      <c r="U23" s="26">
        <f t="shared" si="10"/>
        <v>100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8399000</v>
      </c>
      <c r="C27" s="43">
        <f t="shared" si="11"/>
        <v>549000</v>
      </c>
      <c r="D27" s="43">
        <f t="shared" si="11"/>
        <v>0</v>
      </c>
      <c r="E27" s="43">
        <f t="shared" si="11"/>
        <v>8948000</v>
      </c>
      <c r="F27" s="44">
        <f t="shared" si="11"/>
        <v>8948000</v>
      </c>
      <c r="G27" s="45">
        <f t="shared" si="11"/>
        <v>8948000</v>
      </c>
      <c r="H27" s="44">
        <f t="shared" si="11"/>
        <v>4012000</v>
      </c>
      <c r="I27" s="45">
        <f t="shared" si="11"/>
        <v>243182</v>
      </c>
      <c r="J27" s="44">
        <f t="shared" si="11"/>
        <v>100000</v>
      </c>
      <c r="K27" s="45">
        <f t="shared" si="11"/>
        <v>12751395</v>
      </c>
      <c r="L27" s="44">
        <f t="shared" si="11"/>
        <v>3168000</v>
      </c>
      <c r="M27" s="45">
        <f t="shared" si="11"/>
        <v>-7142432</v>
      </c>
      <c r="N27" s="44">
        <f t="shared" si="11"/>
        <v>66000</v>
      </c>
      <c r="O27" s="45">
        <f t="shared" si="11"/>
        <v>2626254</v>
      </c>
      <c r="P27" s="44">
        <f t="shared" si="11"/>
        <v>7346000</v>
      </c>
      <c r="Q27" s="45">
        <f t="shared" si="11"/>
        <v>8478399</v>
      </c>
      <c r="R27" s="20">
        <f t="shared" si="7"/>
        <v>-97.916666666666657</v>
      </c>
      <c r="S27" s="21">
        <f t="shared" si="8"/>
        <v>-136.76974453519472</v>
      </c>
      <c r="T27" s="20">
        <f t="shared" si="9"/>
        <v>82.096557890031292</v>
      </c>
      <c r="U27" s="22">
        <f t="shared" si="10"/>
        <v>94.751888690210109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303000</v>
      </c>
      <c r="I30" s="48">
        <v>243182</v>
      </c>
      <c r="J30" s="47">
        <v>100000</v>
      </c>
      <c r="K30" s="48">
        <v>259563</v>
      </c>
      <c r="L30" s="47">
        <v>2027000</v>
      </c>
      <c r="M30" s="48">
        <v>50400</v>
      </c>
      <c r="N30" s="47">
        <v>66000</v>
      </c>
      <c r="O30" s="48">
        <v>2077254</v>
      </c>
      <c r="P30" s="47">
        <f t="shared" si="5"/>
        <v>2496000</v>
      </c>
      <c r="Q30" s="48">
        <f t="shared" si="6"/>
        <v>2630399</v>
      </c>
      <c r="R30" s="24">
        <f t="shared" si="7"/>
        <v>-96.743956586087805</v>
      </c>
      <c r="S30" s="25">
        <f t="shared" si="8"/>
        <v>4021.5357142857142</v>
      </c>
      <c r="T30" s="24">
        <f t="shared" si="9"/>
        <v>80.516129032258064</v>
      </c>
      <c r="U30" s="26">
        <f t="shared" si="10"/>
        <v>84.851580645161292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5299000</v>
      </c>
      <c r="C32" s="46">
        <v>549000</v>
      </c>
      <c r="D32" s="46"/>
      <c r="E32" s="46">
        <f t="shared" si="4"/>
        <v>5848000</v>
      </c>
      <c r="F32" s="47">
        <v>5848000</v>
      </c>
      <c r="G32" s="48">
        <v>5848000</v>
      </c>
      <c r="H32" s="47">
        <v>3709000</v>
      </c>
      <c r="I32" s="48"/>
      <c r="J32" s="47"/>
      <c r="K32" s="48">
        <v>12491832</v>
      </c>
      <c r="L32" s="47">
        <v>1141000</v>
      </c>
      <c r="M32" s="48">
        <v>-7192832</v>
      </c>
      <c r="N32" s="47"/>
      <c r="O32" s="48">
        <v>549000</v>
      </c>
      <c r="P32" s="47">
        <f t="shared" si="5"/>
        <v>4850000</v>
      </c>
      <c r="Q32" s="48">
        <f t="shared" si="6"/>
        <v>5848000</v>
      </c>
      <c r="R32" s="24">
        <f t="shared" si="7"/>
        <v>-100</v>
      </c>
      <c r="S32" s="25">
        <f t="shared" si="8"/>
        <v>-107.63259867601522</v>
      </c>
      <c r="T32" s="24">
        <f t="shared" si="9"/>
        <v>82.934336525307799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181866000</v>
      </c>
      <c r="C42" s="52">
        <f t="shared" si="13"/>
        <v>-5003000</v>
      </c>
      <c r="D42" s="52">
        <f t="shared" si="13"/>
        <v>0</v>
      </c>
      <c r="E42" s="52">
        <f t="shared" si="13"/>
        <v>176863000</v>
      </c>
      <c r="F42" s="53">
        <f t="shared" si="13"/>
        <v>176863000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181866000</v>
      </c>
      <c r="C43" s="43">
        <f t="shared" si="19"/>
        <v>-5003000</v>
      </c>
      <c r="D43" s="43">
        <f t="shared" si="19"/>
        <v>0</v>
      </c>
      <c r="E43" s="43">
        <f t="shared" si="19"/>
        <v>176863000</v>
      </c>
      <c r="F43" s="44">
        <f t="shared" si="19"/>
        <v>176863000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154000000</v>
      </c>
      <c r="C44" s="49"/>
      <c r="D44" s="49"/>
      <c r="E44" s="49">
        <f t="shared" ref="E44:E62" si="21">$B44      +$C44      +$D44</f>
        <v>154000000</v>
      </c>
      <c r="F44" s="50">
        <v>154000000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6566000</v>
      </c>
      <c r="C45" s="46">
        <v>-3703000</v>
      </c>
      <c r="D45" s="46"/>
      <c r="E45" s="46">
        <f t="shared" si="21"/>
        <v>2863000</v>
      </c>
      <c r="F45" s="47">
        <v>2863000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1300000</v>
      </c>
      <c r="C46" s="46">
        <v>-1300000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20000000</v>
      </c>
      <c r="C52" s="46"/>
      <c r="D52" s="46"/>
      <c r="E52" s="46">
        <f t="shared" si="21"/>
        <v>20000000</v>
      </c>
      <c r="F52" s="47">
        <v>20000000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424324000</v>
      </c>
      <c r="C59" s="43">
        <f t="shared" si="26"/>
        <v>-21328000</v>
      </c>
      <c r="D59" s="43">
        <f t="shared" si="26"/>
        <v>0</v>
      </c>
      <c r="E59" s="43">
        <f t="shared" si="26"/>
        <v>402996000</v>
      </c>
      <c r="F59" s="44">
        <f t="shared" si="26"/>
        <v>402996000</v>
      </c>
      <c r="G59" s="45">
        <f t="shared" si="26"/>
        <v>226133000</v>
      </c>
      <c r="H59" s="44">
        <f t="shared" si="26"/>
        <v>41813000</v>
      </c>
      <c r="I59" s="45">
        <f t="shared" si="26"/>
        <v>19825762</v>
      </c>
      <c r="J59" s="44">
        <f t="shared" si="26"/>
        <v>30528000</v>
      </c>
      <c r="K59" s="45">
        <f t="shared" si="26"/>
        <v>50231638</v>
      </c>
      <c r="L59" s="44">
        <f t="shared" si="26"/>
        <v>39162000</v>
      </c>
      <c r="M59" s="45">
        <f t="shared" si="26"/>
        <v>25549719</v>
      </c>
      <c r="N59" s="44">
        <f t="shared" si="26"/>
        <v>113028000</v>
      </c>
      <c r="O59" s="45">
        <f t="shared" si="26"/>
        <v>98608920</v>
      </c>
      <c r="P59" s="44">
        <f t="shared" si="26"/>
        <v>224531000</v>
      </c>
      <c r="Q59" s="45">
        <f t="shared" si="26"/>
        <v>194216039</v>
      </c>
      <c r="R59" s="20">
        <f t="shared" si="14"/>
        <v>188.61651601041828</v>
      </c>
      <c r="S59" s="21">
        <f t="shared" si="15"/>
        <v>285.94913705313155</v>
      </c>
      <c r="T59" s="20">
        <f t="shared" si="16"/>
        <v>55.715441344330962</v>
      </c>
      <c r="U59" s="22">
        <f t="shared" si="17"/>
        <v>48.193043851551877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424324000</v>
      </c>
      <c r="C63" s="55">
        <f t="shared" si="30"/>
        <v>-21328000</v>
      </c>
      <c r="D63" s="55">
        <f t="shared" si="30"/>
        <v>0</v>
      </c>
      <c r="E63" s="55">
        <f t="shared" si="30"/>
        <v>402996000</v>
      </c>
      <c r="F63" s="56">
        <f t="shared" si="30"/>
        <v>402996000</v>
      </c>
      <c r="G63" s="57">
        <f t="shared" si="30"/>
        <v>226133000</v>
      </c>
      <c r="H63" s="56">
        <f t="shared" si="30"/>
        <v>41813000</v>
      </c>
      <c r="I63" s="57">
        <f t="shared" si="30"/>
        <v>19825762</v>
      </c>
      <c r="J63" s="56">
        <f t="shared" si="30"/>
        <v>30528000</v>
      </c>
      <c r="K63" s="57">
        <f t="shared" si="30"/>
        <v>50231638</v>
      </c>
      <c r="L63" s="56">
        <f t="shared" si="30"/>
        <v>39162000</v>
      </c>
      <c r="M63" s="58">
        <f t="shared" si="30"/>
        <v>25549719</v>
      </c>
      <c r="N63" s="56">
        <f t="shared" si="30"/>
        <v>113028000</v>
      </c>
      <c r="O63" s="57">
        <f t="shared" si="30"/>
        <v>98608920</v>
      </c>
      <c r="P63" s="56">
        <f t="shared" si="30"/>
        <v>224531000</v>
      </c>
      <c r="Q63" s="57">
        <f t="shared" si="30"/>
        <v>194216039</v>
      </c>
      <c r="R63" s="38">
        <f t="shared" si="14"/>
        <v>188.61651601041828</v>
      </c>
      <c r="S63" s="39">
        <f t="shared" si="15"/>
        <v>285.94913705313155</v>
      </c>
      <c r="T63" s="38">
        <f t="shared" si="16"/>
        <v>55.715441344330962</v>
      </c>
      <c r="U63" s="39">
        <f t="shared" si="17"/>
        <v>48.193043851551877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64498000</v>
      </c>
      <c r="C8" s="40">
        <f t="shared" si="0"/>
        <v>-6632000</v>
      </c>
      <c r="D8" s="40">
        <f t="shared" si="0"/>
        <v>0</v>
      </c>
      <c r="E8" s="40">
        <f t="shared" si="0"/>
        <v>57866000</v>
      </c>
      <c r="F8" s="41">
        <f t="shared" si="0"/>
        <v>57866000</v>
      </c>
      <c r="G8" s="42">
        <f t="shared" si="0"/>
        <v>57866000</v>
      </c>
      <c r="H8" s="41">
        <f t="shared" si="0"/>
        <v>9963000</v>
      </c>
      <c r="I8" s="42">
        <f t="shared" si="0"/>
        <v>0</v>
      </c>
      <c r="J8" s="41">
        <f t="shared" si="0"/>
        <v>5022000</v>
      </c>
      <c r="K8" s="42">
        <f t="shared" si="0"/>
        <v>0</v>
      </c>
      <c r="L8" s="41">
        <f t="shared" si="0"/>
        <v>12391000</v>
      </c>
      <c r="M8" s="42">
        <f t="shared" si="0"/>
        <v>92221</v>
      </c>
      <c r="N8" s="41">
        <f t="shared" si="0"/>
        <v>19056000</v>
      </c>
      <c r="O8" s="42">
        <f t="shared" si="0"/>
        <v>0</v>
      </c>
      <c r="P8" s="41">
        <f t="shared" si="0"/>
        <v>46432000</v>
      </c>
      <c r="Q8" s="42">
        <f t="shared" si="0"/>
        <v>92221</v>
      </c>
      <c r="R8" s="16">
        <f>IF(($L8       =0),0,((($N8       -$L8       )/$L8       )*100))</f>
        <v>53.78904043257203</v>
      </c>
      <c r="S8" s="17">
        <f>IF(($M8       =0),0,((($O8       -$M8       )/$M8       )*100))</f>
        <v>-100</v>
      </c>
      <c r="T8" s="16">
        <f>IF(($E8       =0),0,(($P8       /$E8       )*100))</f>
        <v>80.240555766771507</v>
      </c>
      <c r="U8" s="18">
        <f>IF(($E8       =0),0,(($Q8       /$E8       )*100))</f>
        <v>0.15936992361663152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60180000</v>
      </c>
      <c r="C9" s="43">
        <f t="shared" si="2"/>
        <v>-6632000</v>
      </c>
      <c r="D9" s="43">
        <f t="shared" si="2"/>
        <v>0</v>
      </c>
      <c r="E9" s="43">
        <f t="shared" si="2"/>
        <v>53548000</v>
      </c>
      <c r="F9" s="44">
        <f t="shared" si="2"/>
        <v>53548000</v>
      </c>
      <c r="G9" s="45">
        <f t="shared" si="2"/>
        <v>53548000</v>
      </c>
      <c r="H9" s="44">
        <f t="shared" si="2"/>
        <v>9417000</v>
      </c>
      <c r="I9" s="45">
        <f t="shared" si="2"/>
        <v>0</v>
      </c>
      <c r="J9" s="44">
        <f t="shared" si="2"/>
        <v>4275000</v>
      </c>
      <c r="K9" s="45">
        <f t="shared" si="2"/>
        <v>0</v>
      </c>
      <c r="L9" s="44">
        <f t="shared" si="2"/>
        <v>12003000</v>
      </c>
      <c r="M9" s="45">
        <f t="shared" si="2"/>
        <v>0</v>
      </c>
      <c r="N9" s="44">
        <f t="shared" si="2"/>
        <v>18056000</v>
      </c>
      <c r="O9" s="45">
        <f t="shared" si="2"/>
        <v>0</v>
      </c>
      <c r="P9" s="44">
        <f t="shared" si="2"/>
        <v>43751000</v>
      </c>
      <c r="Q9" s="45">
        <f t="shared" si="2"/>
        <v>0</v>
      </c>
      <c r="R9" s="20">
        <f>IF(($L9       =0),0,((($N9       -$L9       )/$L9       )*100))</f>
        <v>50.429059401816211</v>
      </c>
      <c r="S9" s="21">
        <f>IF(($M9       =0),0,((($O9       -$M9       )/$M9       )*100))</f>
        <v>0</v>
      </c>
      <c r="T9" s="20">
        <f>IF(($E9       =0),0,(($P9       /$E9       )*100))</f>
        <v>81.704265332038545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24403000</v>
      </c>
      <c r="C10" s="46">
        <v>-1632000</v>
      </c>
      <c r="D10" s="46"/>
      <c r="E10" s="46">
        <f t="shared" ref="E10:E41" si="4">$B10      +$C10      +$D10</f>
        <v>22771000</v>
      </c>
      <c r="F10" s="47">
        <v>22771000</v>
      </c>
      <c r="G10" s="48">
        <v>22771000</v>
      </c>
      <c r="H10" s="47">
        <v>4931000</v>
      </c>
      <c r="I10" s="48"/>
      <c r="J10" s="47">
        <v>2365000</v>
      </c>
      <c r="K10" s="48"/>
      <c r="L10" s="47">
        <v>6821000</v>
      </c>
      <c r="M10" s="48"/>
      <c r="N10" s="47">
        <v>8654000</v>
      </c>
      <c r="O10" s="48"/>
      <c r="P10" s="47">
        <f t="shared" ref="P10:P41" si="5">$H10      +$J10      +$L10      +$N10</f>
        <v>22771000</v>
      </c>
      <c r="Q10" s="48">
        <f t="shared" ref="Q10:Q41" si="6">$I10      +$K10      +$M10      +$O10</f>
        <v>0</v>
      </c>
      <c r="R10" s="24">
        <f t="shared" ref="R10:R41" si="7">IF(($L10      =0),0,((($N10      -$L10      )/$L10      )*100))</f>
        <v>26.872892537751063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5000000</v>
      </c>
      <c r="C13" s="46"/>
      <c r="D13" s="46"/>
      <c r="E13" s="46">
        <f t="shared" si="4"/>
        <v>5000000</v>
      </c>
      <c r="F13" s="47">
        <v>5000000</v>
      </c>
      <c r="G13" s="48">
        <v>5000000</v>
      </c>
      <c r="H13" s="47">
        <v>347000</v>
      </c>
      <c r="I13" s="48"/>
      <c r="J13" s="47"/>
      <c r="K13" s="48"/>
      <c r="L13" s="47">
        <v>1760000</v>
      </c>
      <c r="M13" s="48"/>
      <c r="N13" s="47">
        <v>2359000</v>
      </c>
      <c r="O13" s="48"/>
      <c r="P13" s="47">
        <f t="shared" si="5"/>
        <v>4466000</v>
      </c>
      <c r="Q13" s="48">
        <f t="shared" si="6"/>
        <v>0</v>
      </c>
      <c r="R13" s="24">
        <f t="shared" si="7"/>
        <v>34.034090909090907</v>
      </c>
      <c r="S13" s="25">
        <f t="shared" si="8"/>
        <v>0</v>
      </c>
      <c r="T13" s="24">
        <f t="shared" si="9"/>
        <v>89.32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30777000</v>
      </c>
      <c r="C23" s="46">
        <v>-5000000</v>
      </c>
      <c r="D23" s="46"/>
      <c r="E23" s="46">
        <f t="shared" si="4"/>
        <v>25777000</v>
      </c>
      <c r="F23" s="47">
        <v>25777000</v>
      </c>
      <c r="G23" s="48">
        <v>25777000</v>
      </c>
      <c r="H23" s="47">
        <v>4139000</v>
      </c>
      <c r="I23" s="48"/>
      <c r="J23" s="47">
        <v>1910000</v>
      </c>
      <c r="K23" s="48"/>
      <c r="L23" s="47">
        <v>3422000</v>
      </c>
      <c r="M23" s="48"/>
      <c r="N23" s="47">
        <v>7043000</v>
      </c>
      <c r="O23" s="48"/>
      <c r="P23" s="47">
        <f t="shared" si="5"/>
        <v>16514000</v>
      </c>
      <c r="Q23" s="48">
        <f t="shared" si="6"/>
        <v>0</v>
      </c>
      <c r="R23" s="24">
        <f t="shared" si="7"/>
        <v>105.81531268264173</v>
      </c>
      <c r="S23" s="25">
        <f t="shared" si="8"/>
        <v>0</v>
      </c>
      <c r="T23" s="24">
        <f t="shared" si="9"/>
        <v>64.064864026069756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4318000</v>
      </c>
      <c r="C27" s="43">
        <f t="shared" si="11"/>
        <v>0</v>
      </c>
      <c r="D27" s="43">
        <f t="shared" si="11"/>
        <v>0</v>
      </c>
      <c r="E27" s="43">
        <f t="shared" si="11"/>
        <v>4318000</v>
      </c>
      <c r="F27" s="44">
        <f t="shared" si="11"/>
        <v>4318000</v>
      </c>
      <c r="G27" s="45">
        <f t="shared" si="11"/>
        <v>4318000</v>
      </c>
      <c r="H27" s="44">
        <f t="shared" si="11"/>
        <v>546000</v>
      </c>
      <c r="I27" s="45">
        <f t="shared" si="11"/>
        <v>0</v>
      </c>
      <c r="J27" s="44">
        <f t="shared" si="11"/>
        <v>747000</v>
      </c>
      <c r="K27" s="45">
        <f t="shared" si="11"/>
        <v>0</v>
      </c>
      <c r="L27" s="44">
        <f t="shared" si="11"/>
        <v>388000</v>
      </c>
      <c r="M27" s="45">
        <f t="shared" si="11"/>
        <v>92221</v>
      </c>
      <c r="N27" s="44">
        <f t="shared" si="11"/>
        <v>1000000</v>
      </c>
      <c r="O27" s="45">
        <f t="shared" si="11"/>
        <v>0</v>
      </c>
      <c r="P27" s="44">
        <f t="shared" si="11"/>
        <v>2681000</v>
      </c>
      <c r="Q27" s="45">
        <f t="shared" si="11"/>
        <v>92221</v>
      </c>
      <c r="R27" s="20">
        <f t="shared" si="7"/>
        <v>157.73195876288659</v>
      </c>
      <c r="S27" s="21">
        <f t="shared" si="8"/>
        <v>-100</v>
      </c>
      <c r="T27" s="20">
        <f t="shared" si="9"/>
        <v>62.088930060213066</v>
      </c>
      <c r="U27" s="22">
        <f t="shared" si="10"/>
        <v>2.1357341361741549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236000</v>
      </c>
      <c r="I30" s="48"/>
      <c r="J30" s="47">
        <v>535000</v>
      </c>
      <c r="K30" s="48"/>
      <c r="L30" s="47">
        <v>68000</v>
      </c>
      <c r="M30" s="48">
        <v>-211992</v>
      </c>
      <c r="N30" s="47">
        <v>802000</v>
      </c>
      <c r="O30" s="48"/>
      <c r="P30" s="47">
        <f t="shared" si="5"/>
        <v>1641000</v>
      </c>
      <c r="Q30" s="48">
        <f t="shared" si="6"/>
        <v>-211992</v>
      </c>
      <c r="R30" s="24">
        <f t="shared" si="7"/>
        <v>1079.4117647058824</v>
      </c>
      <c r="S30" s="25">
        <f t="shared" si="8"/>
        <v>-100</v>
      </c>
      <c r="T30" s="24">
        <f t="shared" si="9"/>
        <v>52.935483870967737</v>
      </c>
      <c r="U30" s="26">
        <f t="shared" si="10"/>
        <v>-6.838451612903226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1218000</v>
      </c>
      <c r="C32" s="46"/>
      <c r="D32" s="46"/>
      <c r="E32" s="46">
        <f t="shared" si="4"/>
        <v>1218000</v>
      </c>
      <c r="F32" s="47">
        <v>1218000</v>
      </c>
      <c r="G32" s="48">
        <v>1218000</v>
      </c>
      <c r="H32" s="47">
        <v>310000</v>
      </c>
      <c r="I32" s="48"/>
      <c r="J32" s="47">
        <v>212000</v>
      </c>
      <c r="K32" s="48"/>
      <c r="L32" s="47">
        <v>320000</v>
      </c>
      <c r="M32" s="48">
        <v>304213</v>
      </c>
      <c r="N32" s="47">
        <v>198000</v>
      </c>
      <c r="O32" s="48"/>
      <c r="P32" s="47">
        <f t="shared" si="5"/>
        <v>1040000</v>
      </c>
      <c r="Q32" s="48">
        <f t="shared" si="6"/>
        <v>304213</v>
      </c>
      <c r="R32" s="24">
        <f t="shared" si="7"/>
        <v>-38.125</v>
      </c>
      <c r="S32" s="25">
        <f t="shared" si="8"/>
        <v>-100</v>
      </c>
      <c r="T32" s="24">
        <f t="shared" si="9"/>
        <v>85.385878489326757</v>
      </c>
      <c r="U32" s="26">
        <f t="shared" si="10"/>
        <v>24.976436781609195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432000</v>
      </c>
      <c r="C42" s="52">
        <f t="shared" si="13"/>
        <v>20671000</v>
      </c>
      <c r="D42" s="52">
        <f t="shared" si="13"/>
        <v>0</v>
      </c>
      <c r="E42" s="52">
        <f t="shared" si="13"/>
        <v>21103000</v>
      </c>
      <c r="F42" s="53">
        <f t="shared" si="13"/>
        <v>21103000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432000</v>
      </c>
      <c r="C43" s="43">
        <f t="shared" si="19"/>
        <v>20671000</v>
      </c>
      <c r="D43" s="43">
        <f t="shared" si="19"/>
        <v>0</v>
      </c>
      <c r="E43" s="43">
        <f t="shared" si="19"/>
        <v>21103000</v>
      </c>
      <c r="F43" s="44">
        <f t="shared" si="19"/>
        <v>21103000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432000</v>
      </c>
      <c r="C45" s="46">
        <v>20671000</v>
      </c>
      <c r="D45" s="46"/>
      <c r="E45" s="46">
        <f t="shared" si="21"/>
        <v>21103000</v>
      </c>
      <c r="F45" s="47">
        <v>21103000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64930000</v>
      </c>
      <c r="C59" s="43">
        <f t="shared" si="26"/>
        <v>14039000</v>
      </c>
      <c r="D59" s="43">
        <f t="shared" si="26"/>
        <v>0</v>
      </c>
      <c r="E59" s="43">
        <f t="shared" si="26"/>
        <v>78969000</v>
      </c>
      <c r="F59" s="44">
        <f t="shared" si="26"/>
        <v>78969000</v>
      </c>
      <c r="G59" s="45">
        <f t="shared" si="26"/>
        <v>57866000</v>
      </c>
      <c r="H59" s="44">
        <f t="shared" si="26"/>
        <v>9963000</v>
      </c>
      <c r="I59" s="45">
        <f t="shared" si="26"/>
        <v>0</v>
      </c>
      <c r="J59" s="44">
        <f t="shared" si="26"/>
        <v>5022000</v>
      </c>
      <c r="K59" s="45">
        <f t="shared" si="26"/>
        <v>0</v>
      </c>
      <c r="L59" s="44">
        <f t="shared" si="26"/>
        <v>12391000</v>
      </c>
      <c r="M59" s="45">
        <f t="shared" si="26"/>
        <v>92221</v>
      </c>
      <c r="N59" s="44">
        <f t="shared" si="26"/>
        <v>19056000</v>
      </c>
      <c r="O59" s="45">
        <f t="shared" si="26"/>
        <v>0</v>
      </c>
      <c r="P59" s="44">
        <f t="shared" si="26"/>
        <v>46432000</v>
      </c>
      <c r="Q59" s="45">
        <f t="shared" si="26"/>
        <v>92221</v>
      </c>
      <c r="R59" s="20">
        <f t="shared" si="14"/>
        <v>53.78904043257203</v>
      </c>
      <c r="S59" s="21">
        <f t="shared" si="15"/>
        <v>-100</v>
      </c>
      <c r="T59" s="20">
        <f t="shared" si="16"/>
        <v>58.797756081500339</v>
      </c>
      <c r="U59" s="22">
        <f t="shared" si="17"/>
        <v>0.11678126859907052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64930000</v>
      </c>
      <c r="C63" s="55">
        <f t="shared" si="30"/>
        <v>14039000</v>
      </c>
      <c r="D63" s="55">
        <f t="shared" si="30"/>
        <v>0</v>
      </c>
      <c r="E63" s="55">
        <f t="shared" si="30"/>
        <v>78969000</v>
      </c>
      <c r="F63" s="56">
        <f t="shared" si="30"/>
        <v>78969000</v>
      </c>
      <c r="G63" s="57">
        <f t="shared" si="30"/>
        <v>57866000</v>
      </c>
      <c r="H63" s="56">
        <f t="shared" si="30"/>
        <v>9963000</v>
      </c>
      <c r="I63" s="57">
        <f t="shared" si="30"/>
        <v>0</v>
      </c>
      <c r="J63" s="56">
        <f t="shared" si="30"/>
        <v>5022000</v>
      </c>
      <c r="K63" s="57">
        <f t="shared" si="30"/>
        <v>0</v>
      </c>
      <c r="L63" s="56">
        <f t="shared" si="30"/>
        <v>12391000</v>
      </c>
      <c r="M63" s="58">
        <f t="shared" si="30"/>
        <v>92221</v>
      </c>
      <c r="N63" s="56">
        <f t="shared" si="30"/>
        <v>19056000</v>
      </c>
      <c r="O63" s="57">
        <f t="shared" si="30"/>
        <v>0</v>
      </c>
      <c r="P63" s="56">
        <f t="shared" si="30"/>
        <v>46432000</v>
      </c>
      <c r="Q63" s="57">
        <f t="shared" si="30"/>
        <v>92221</v>
      </c>
      <c r="R63" s="38">
        <f t="shared" si="14"/>
        <v>53.78904043257203</v>
      </c>
      <c r="S63" s="39">
        <f t="shared" si="15"/>
        <v>-100</v>
      </c>
      <c r="T63" s="38">
        <f t="shared" si="16"/>
        <v>58.797756081500339</v>
      </c>
      <c r="U63" s="39">
        <f t="shared" si="17"/>
        <v>0.11678126859907052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47816000</v>
      </c>
      <c r="C8" s="40">
        <f t="shared" si="0"/>
        <v>2183000</v>
      </c>
      <c r="D8" s="40">
        <f t="shared" si="0"/>
        <v>0</v>
      </c>
      <c r="E8" s="40">
        <f t="shared" si="0"/>
        <v>49999000</v>
      </c>
      <c r="F8" s="41">
        <f t="shared" si="0"/>
        <v>49999000</v>
      </c>
      <c r="G8" s="42">
        <f t="shared" si="0"/>
        <v>49999000</v>
      </c>
      <c r="H8" s="41">
        <f t="shared" si="0"/>
        <v>5501000</v>
      </c>
      <c r="I8" s="42">
        <f t="shared" si="0"/>
        <v>194861</v>
      </c>
      <c r="J8" s="41">
        <f t="shared" si="0"/>
        <v>7789000</v>
      </c>
      <c r="K8" s="42">
        <f t="shared" si="0"/>
        <v>2922437</v>
      </c>
      <c r="L8" s="41">
        <f t="shared" si="0"/>
        <v>7781000</v>
      </c>
      <c r="M8" s="42">
        <f t="shared" si="0"/>
        <v>4579308</v>
      </c>
      <c r="N8" s="41">
        <f t="shared" si="0"/>
        <v>15433000</v>
      </c>
      <c r="O8" s="42">
        <f t="shared" si="0"/>
        <v>2306627</v>
      </c>
      <c r="P8" s="41">
        <f t="shared" si="0"/>
        <v>36504000</v>
      </c>
      <c r="Q8" s="42">
        <f t="shared" si="0"/>
        <v>10003233</v>
      </c>
      <c r="R8" s="16">
        <f>IF(($L8       =0),0,((($N8       -$L8       )/$L8       )*100))</f>
        <v>98.342115409330418</v>
      </c>
      <c r="S8" s="17">
        <f>IF(($M8       =0),0,((($O8       -$M8       )/$M8       )*100))</f>
        <v>-49.629354478886327</v>
      </c>
      <c r="T8" s="16">
        <f>IF(($E8       =0),0,(($P8       /$E8       )*100))</f>
        <v>73.009460189203779</v>
      </c>
      <c r="U8" s="18">
        <f>IF(($E8       =0),0,(($Q8       /$E8       )*100))</f>
        <v>20.006866137322746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43527000</v>
      </c>
      <c r="C9" s="43">
        <f t="shared" si="2"/>
        <v>-11545000</v>
      </c>
      <c r="D9" s="43">
        <f t="shared" si="2"/>
        <v>0</v>
      </c>
      <c r="E9" s="43">
        <f t="shared" si="2"/>
        <v>31982000</v>
      </c>
      <c r="F9" s="44">
        <f t="shared" si="2"/>
        <v>31982000</v>
      </c>
      <c r="G9" s="45">
        <f t="shared" si="2"/>
        <v>31982000</v>
      </c>
      <c r="H9" s="44">
        <f t="shared" si="2"/>
        <v>5501000</v>
      </c>
      <c r="I9" s="45">
        <f t="shared" si="2"/>
        <v>194861</v>
      </c>
      <c r="J9" s="44">
        <f t="shared" si="2"/>
        <v>7535000</v>
      </c>
      <c r="K9" s="45">
        <f t="shared" si="2"/>
        <v>2505452</v>
      </c>
      <c r="L9" s="44">
        <f t="shared" si="2"/>
        <v>4647000</v>
      </c>
      <c r="M9" s="45">
        <f t="shared" si="2"/>
        <v>3861399</v>
      </c>
      <c r="N9" s="44">
        <f t="shared" si="2"/>
        <v>8992000</v>
      </c>
      <c r="O9" s="45">
        <f t="shared" si="2"/>
        <v>1083801</v>
      </c>
      <c r="P9" s="44">
        <f t="shared" si="2"/>
        <v>26675000</v>
      </c>
      <c r="Q9" s="45">
        <f t="shared" si="2"/>
        <v>7645513</v>
      </c>
      <c r="R9" s="20">
        <f>IF(($L9       =0),0,((($N9       -$L9       )/$L9       )*100))</f>
        <v>93.501183559285565</v>
      </c>
      <c r="S9" s="21">
        <f>IF(($M9       =0),0,((($O9       -$M9       )/$M9       )*100))</f>
        <v>-71.932426563533056</v>
      </c>
      <c r="T9" s="20">
        <f>IF(($E9       =0),0,(($P9       /$E9       )*100))</f>
        <v>83.406291038709284</v>
      </c>
      <c r="U9" s="22">
        <f>IF(($E9       =0),0,(($Q9       /$E9       )*100))</f>
        <v>23.905675067225314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23100000</v>
      </c>
      <c r="C10" s="46">
        <v>-1545000</v>
      </c>
      <c r="D10" s="46"/>
      <c r="E10" s="46">
        <f t="shared" ref="E10:E41" si="4">$B10      +$C10      +$D10</f>
        <v>21555000</v>
      </c>
      <c r="F10" s="47">
        <v>21555000</v>
      </c>
      <c r="G10" s="48">
        <v>21555000</v>
      </c>
      <c r="H10" s="47">
        <v>3904000</v>
      </c>
      <c r="I10" s="48">
        <v>194861</v>
      </c>
      <c r="J10" s="47">
        <v>7535000</v>
      </c>
      <c r="K10" s="48">
        <v>2505452</v>
      </c>
      <c r="L10" s="47">
        <v>2929000</v>
      </c>
      <c r="M10" s="48">
        <v>2835891</v>
      </c>
      <c r="N10" s="47">
        <v>7187000</v>
      </c>
      <c r="O10" s="48">
        <v>1083801</v>
      </c>
      <c r="P10" s="47">
        <f t="shared" ref="P10:P41" si="5">$H10      +$J10      +$L10      +$N10</f>
        <v>21555000</v>
      </c>
      <c r="Q10" s="48">
        <f t="shared" ref="Q10:Q41" si="6">$I10      +$K10      +$M10      +$O10</f>
        <v>6620005</v>
      </c>
      <c r="R10" s="24">
        <f t="shared" ref="R10:R41" si="7">IF(($L10      =0),0,((($N10      -$L10      )/$L10      )*100))</f>
        <v>145.37384772960053</v>
      </c>
      <c r="S10" s="25">
        <f t="shared" ref="S10:S41" si="8">IF(($M10      =0),0,((($O10      -$M10      )/$M10      )*100))</f>
        <v>-61.782698982436216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30.712154952447229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20427000</v>
      </c>
      <c r="C23" s="46">
        <v>-10000000</v>
      </c>
      <c r="D23" s="46"/>
      <c r="E23" s="46">
        <f t="shared" si="4"/>
        <v>10427000</v>
      </c>
      <c r="F23" s="47">
        <v>10427000</v>
      </c>
      <c r="G23" s="48">
        <v>10427000</v>
      </c>
      <c r="H23" s="47">
        <v>1597000</v>
      </c>
      <c r="I23" s="48"/>
      <c r="J23" s="47"/>
      <c r="K23" s="48"/>
      <c r="L23" s="47">
        <v>1718000</v>
      </c>
      <c r="M23" s="48">
        <v>1025508</v>
      </c>
      <c r="N23" s="47">
        <v>1805000</v>
      </c>
      <c r="O23" s="48"/>
      <c r="P23" s="47">
        <f t="shared" si="5"/>
        <v>5120000</v>
      </c>
      <c r="Q23" s="48">
        <f t="shared" si="6"/>
        <v>1025508</v>
      </c>
      <c r="R23" s="24">
        <f t="shared" si="7"/>
        <v>5.064027939464494</v>
      </c>
      <c r="S23" s="25">
        <f t="shared" si="8"/>
        <v>-100</v>
      </c>
      <c r="T23" s="24">
        <f t="shared" si="9"/>
        <v>49.103289536779513</v>
      </c>
      <c r="U23" s="26">
        <f t="shared" si="10"/>
        <v>9.8351203606022821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4289000</v>
      </c>
      <c r="C27" s="43">
        <f t="shared" si="11"/>
        <v>13728000</v>
      </c>
      <c r="D27" s="43">
        <f t="shared" si="11"/>
        <v>0</v>
      </c>
      <c r="E27" s="43">
        <f t="shared" si="11"/>
        <v>18017000</v>
      </c>
      <c r="F27" s="44">
        <f t="shared" si="11"/>
        <v>18017000</v>
      </c>
      <c r="G27" s="45">
        <f t="shared" si="11"/>
        <v>18017000</v>
      </c>
      <c r="H27" s="44">
        <f t="shared" si="11"/>
        <v>0</v>
      </c>
      <c r="I27" s="45">
        <f t="shared" si="11"/>
        <v>0</v>
      </c>
      <c r="J27" s="44">
        <f t="shared" si="11"/>
        <v>254000</v>
      </c>
      <c r="K27" s="45">
        <f t="shared" si="11"/>
        <v>416985</v>
      </c>
      <c r="L27" s="44">
        <f t="shared" si="11"/>
        <v>3134000</v>
      </c>
      <c r="M27" s="45">
        <f t="shared" si="11"/>
        <v>717909</v>
      </c>
      <c r="N27" s="44">
        <f t="shared" si="11"/>
        <v>6441000</v>
      </c>
      <c r="O27" s="45">
        <f t="shared" si="11"/>
        <v>1222826</v>
      </c>
      <c r="P27" s="44">
        <f t="shared" si="11"/>
        <v>9829000</v>
      </c>
      <c r="Q27" s="45">
        <f t="shared" si="11"/>
        <v>2357720</v>
      </c>
      <c r="R27" s="20">
        <f t="shared" si="7"/>
        <v>105.5201021059349</v>
      </c>
      <c r="S27" s="21">
        <f t="shared" si="8"/>
        <v>70.331615845462309</v>
      </c>
      <c r="T27" s="20">
        <f t="shared" si="9"/>
        <v>54.554032302825107</v>
      </c>
      <c r="U27" s="22">
        <f t="shared" si="10"/>
        <v>13.086085363823056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/>
      <c r="K30" s="48"/>
      <c r="L30" s="47">
        <v>2681000</v>
      </c>
      <c r="M30" s="48"/>
      <c r="N30" s="47">
        <v>160000</v>
      </c>
      <c r="O30" s="48"/>
      <c r="P30" s="47">
        <f t="shared" si="5"/>
        <v>2841000</v>
      </c>
      <c r="Q30" s="48">
        <f t="shared" si="6"/>
        <v>0</v>
      </c>
      <c r="R30" s="24">
        <f t="shared" si="7"/>
        <v>-94.03207758299142</v>
      </c>
      <c r="S30" s="25">
        <f t="shared" si="8"/>
        <v>0</v>
      </c>
      <c r="T30" s="24">
        <f t="shared" si="9"/>
        <v>91.645161290322591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1189000</v>
      </c>
      <c r="C32" s="46">
        <v>-356000</v>
      </c>
      <c r="D32" s="46"/>
      <c r="E32" s="46">
        <f t="shared" si="4"/>
        <v>833000</v>
      </c>
      <c r="F32" s="47">
        <v>833000</v>
      </c>
      <c r="G32" s="48">
        <v>833000</v>
      </c>
      <c r="H32" s="47"/>
      <c r="I32" s="48"/>
      <c r="J32" s="47">
        <v>254000</v>
      </c>
      <c r="K32" s="48">
        <v>416985</v>
      </c>
      <c r="L32" s="47">
        <v>453000</v>
      </c>
      <c r="M32" s="48">
        <v>717909</v>
      </c>
      <c r="N32" s="47">
        <v>59000</v>
      </c>
      <c r="O32" s="48">
        <v>1222826</v>
      </c>
      <c r="P32" s="47">
        <f t="shared" si="5"/>
        <v>766000</v>
      </c>
      <c r="Q32" s="48">
        <f t="shared" si="6"/>
        <v>2357720</v>
      </c>
      <c r="R32" s="24">
        <f t="shared" si="7"/>
        <v>-86.975717439293604</v>
      </c>
      <c r="S32" s="25">
        <f t="shared" si="8"/>
        <v>70.331615845462309</v>
      </c>
      <c r="T32" s="24">
        <f t="shared" si="9"/>
        <v>91.956782713085232</v>
      </c>
      <c r="U32" s="26">
        <f t="shared" si="10"/>
        <v>283.03961584633856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14084000</v>
      </c>
      <c r="D36" s="46"/>
      <c r="E36" s="46">
        <f t="shared" si="4"/>
        <v>14084000</v>
      </c>
      <c r="F36" s="47">
        <v>14084000</v>
      </c>
      <c r="G36" s="48">
        <v>14084000</v>
      </c>
      <c r="H36" s="47"/>
      <c r="I36" s="48"/>
      <c r="J36" s="47"/>
      <c r="K36" s="48"/>
      <c r="L36" s="47"/>
      <c r="M36" s="48"/>
      <c r="N36" s="47">
        <v>6222000</v>
      </c>
      <c r="O36" s="48"/>
      <c r="P36" s="47">
        <f t="shared" si="5"/>
        <v>6222000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44.177790400454413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6713000</v>
      </c>
      <c r="C42" s="52">
        <f t="shared" si="13"/>
        <v>546000</v>
      </c>
      <c r="D42" s="52">
        <f t="shared" si="13"/>
        <v>0</v>
      </c>
      <c r="E42" s="52">
        <f t="shared" si="13"/>
        <v>7259000</v>
      </c>
      <c r="F42" s="53">
        <f t="shared" si="13"/>
        <v>7259000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6713000</v>
      </c>
      <c r="C43" s="43">
        <f t="shared" si="19"/>
        <v>546000</v>
      </c>
      <c r="D43" s="43">
        <f t="shared" si="19"/>
        <v>0</v>
      </c>
      <c r="E43" s="43">
        <f t="shared" si="19"/>
        <v>7259000</v>
      </c>
      <c r="F43" s="44">
        <f t="shared" si="19"/>
        <v>7259000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5000000</v>
      </c>
      <c r="C44" s="49"/>
      <c r="D44" s="49"/>
      <c r="E44" s="49">
        <f t="shared" ref="E44:E62" si="21">$B44      +$C44      +$D44</f>
        <v>5000000</v>
      </c>
      <c r="F44" s="50">
        <v>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1713000</v>
      </c>
      <c r="C45" s="46">
        <v>546000</v>
      </c>
      <c r="D45" s="46"/>
      <c r="E45" s="46">
        <f t="shared" si="21"/>
        <v>2259000</v>
      </c>
      <c r="F45" s="47">
        <v>2259000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54529000</v>
      </c>
      <c r="C59" s="43">
        <f t="shared" si="26"/>
        <v>2729000</v>
      </c>
      <c r="D59" s="43">
        <f t="shared" si="26"/>
        <v>0</v>
      </c>
      <c r="E59" s="43">
        <f t="shared" si="26"/>
        <v>57258000</v>
      </c>
      <c r="F59" s="44">
        <f t="shared" si="26"/>
        <v>57258000</v>
      </c>
      <c r="G59" s="45">
        <f t="shared" si="26"/>
        <v>49999000</v>
      </c>
      <c r="H59" s="44">
        <f t="shared" si="26"/>
        <v>5501000</v>
      </c>
      <c r="I59" s="45">
        <f t="shared" si="26"/>
        <v>194861</v>
      </c>
      <c r="J59" s="44">
        <f t="shared" si="26"/>
        <v>7789000</v>
      </c>
      <c r="K59" s="45">
        <f t="shared" si="26"/>
        <v>2922437</v>
      </c>
      <c r="L59" s="44">
        <f t="shared" si="26"/>
        <v>7781000</v>
      </c>
      <c r="M59" s="45">
        <f t="shared" si="26"/>
        <v>4579308</v>
      </c>
      <c r="N59" s="44">
        <f t="shared" si="26"/>
        <v>15433000</v>
      </c>
      <c r="O59" s="45">
        <f t="shared" si="26"/>
        <v>2306627</v>
      </c>
      <c r="P59" s="44">
        <f t="shared" si="26"/>
        <v>36504000</v>
      </c>
      <c r="Q59" s="45">
        <f t="shared" si="26"/>
        <v>10003233</v>
      </c>
      <c r="R59" s="20">
        <f t="shared" si="14"/>
        <v>98.342115409330418</v>
      </c>
      <c r="S59" s="21">
        <f t="shared" si="15"/>
        <v>-49.629354478886327</v>
      </c>
      <c r="T59" s="20">
        <f t="shared" si="16"/>
        <v>63.753536623703233</v>
      </c>
      <c r="U59" s="22">
        <f t="shared" si="17"/>
        <v>17.470454783611022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54529000</v>
      </c>
      <c r="C63" s="55">
        <f t="shared" si="30"/>
        <v>2729000</v>
      </c>
      <c r="D63" s="55">
        <f t="shared" si="30"/>
        <v>0</v>
      </c>
      <c r="E63" s="55">
        <f t="shared" si="30"/>
        <v>57258000</v>
      </c>
      <c r="F63" s="56">
        <f t="shared" si="30"/>
        <v>57258000</v>
      </c>
      <c r="G63" s="57">
        <f t="shared" si="30"/>
        <v>49999000</v>
      </c>
      <c r="H63" s="56">
        <f t="shared" si="30"/>
        <v>5501000</v>
      </c>
      <c r="I63" s="57">
        <f t="shared" si="30"/>
        <v>194861</v>
      </c>
      <c r="J63" s="56">
        <f t="shared" si="30"/>
        <v>7789000</v>
      </c>
      <c r="K63" s="57">
        <f t="shared" si="30"/>
        <v>2922437</v>
      </c>
      <c r="L63" s="56">
        <f t="shared" si="30"/>
        <v>7781000</v>
      </c>
      <c r="M63" s="58">
        <f t="shared" si="30"/>
        <v>4579308</v>
      </c>
      <c r="N63" s="56">
        <f t="shared" si="30"/>
        <v>15433000</v>
      </c>
      <c r="O63" s="57">
        <f t="shared" si="30"/>
        <v>2306627</v>
      </c>
      <c r="P63" s="56">
        <f t="shared" si="30"/>
        <v>36504000</v>
      </c>
      <c r="Q63" s="57">
        <f t="shared" si="30"/>
        <v>10003233</v>
      </c>
      <c r="R63" s="38">
        <f t="shared" si="14"/>
        <v>98.342115409330418</v>
      </c>
      <c r="S63" s="39">
        <f t="shared" si="15"/>
        <v>-49.629354478886327</v>
      </c>
      <c r="T63" s="38">
        <f t="shared" si="16"/>
        <v>63.753536623703233</v>
      </c>
      <c r="U63" s="39">
        <f t="shared" si="17"/>
        <v>17.470454783611022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74044000</v>
      </c>
      <c r="C8" s="40">
        <f t="shared" si="0"/>
        <v>8021000</v>
      </c>
      <c r="D8" s="40">
        <f t="shared" si="0"/>
        <v>0</v>
      </c>
      <c r="E8" s="40">
        <f t="shared" si="0"/>
        <v>82065000</v>
      </c>
      <c r="F8" s="41">
        <f t="shared" si="0"/>
        <v>82065000</v>
      </c>
      <c r="G8" s="42">
        <f t="shared" si="0"/>
        <v>82065000</v>
      </c>
      <c r="H8" s="41">
        <f t="shared" si="0"/>
        <v>11350000</v>
      </c>
      <c r="I8" s="42">
        <f t="shared" si="0"/>
        <v>0</v>
      </c>
      <c r="J8" s="41">
        <f t="shared" si="0"/>
        <v>16674000</v>
      </c>
      <c r="K8" s="42">
        <f t="shared" si="0"/>
        <v>0</v>
      </c>
      <c r="L8" s="41">
        <f t="shared" si="0"/>
        <v>13351000</v>
      </c>
      <c r="M8" s="42">
        <f t="shared" si="0"/>
        <v>0</v>
      </c>
      <c r="N8" s="41">
        <f t="shared" si="0"/>
        <v>15430000</v>
      </c>
      <c r="O8" s="42">
        <f t="shared" si="0"/>
        <v>43080531</v>
      </c>
      <c r="P8" s="41">
        <f t="shared" si="0"/>
        <v>56805000</v>
      </c>
      <c r="Q8" s="42">
        <f t="shared" si="0"/>
        <v>43080531</v>
      </c>
      <c r="R8" s="16">
        <f>IF(($L8       =0),0,((($N8       -$L8       )/$L8       )*100))</f>
        <v>15.571867275859486</v>
      </c>
      <c r="S8" s="17">
        <f>IF(($M8       =0),0,((($O8       -$M8       )/$M8       )*100))</f>
        <v>0</v>
      </c>
      <c r="T8" s="16">
        <f>IF(($E8       =0),0,(($P8       /$E8       )*100))</f>
        <v>69.219521111314194</v>
      </c>
      <c r="U8" s="18">
        <f>IF(($E8       =0),0,(($Q8       /$E8       )*100))</f>
        <v>52.495620544690183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70481000</v>
      </c>
      <c r="C9" s="43">
        <f t="shared" si="2"/>
        <v>-3179000</v>
      </c>
      <c r="D9" s="43">
        <f t="shared" si="2"/>
        <v>0</v>
      </c>
      <c r="E9" s="43">
        <f t="shared" si="2"/>
        <v>67302000</v>
      </c>
      <c r="F9" s="44">
        <f t="shared" si="2"/>
        <v>67302000</v>
      </c>
      <c r="G9" s="45">
        <f t="shared" si="2"/>
        <v>67302000</v>
      </c>
      <c r="H9" s="44">
        <f t="shared" si="2"/>
        <v>10718000</v>
      </c>
      <c r="I9" s="45">
        <f t="shared" si="2"/>
        <v>0</v>
      </c>
      <c r="J9" s="44">
        <f t="shared" si="2"/>
        <v>15983000</v>
      </c>
      <c r="K9" s="45">
        <f t="shared" si="2"/>
        <v>0</v>
      </c>
      <c r="L9" s="44">
        <f t="shared" si="2"/>
        <v>12568000</v>
      </c>
      <c r="M9" s="45">
        <f t="shared" si="2"/>
        <v>0</v>
      </c>
      <c r="N9" s="44">
        <f t="shared" si="2"/>
        <v>11952000</v>
      </c>
      <c r="O9" s="45">
        <f t="shared" si="2"/>
        <v>41649788</v>
      </c>
      <c r="P9" s="44">
        <f t="shared" si="2"/>
        <v>51221000</v>
      </c>
      <c r="Q9" s="45">
        <f t="shared" si="2"/>
        <v>41649788</v>
      </c>
      <c r="R9" s="20">
        <f>IF(($L9       =0),0,((($N9       -$L9       )/$L9       )*100))</f>
        <v>-4.9013367281985998</v>
      </c>
      <c r="S9" s="21">
        <f>IF(($M9       =0),0,((($O9       -$M9       )/$M9       )*100))</f>
        <v>0</v>
      </c>
      <c r="T9" s="20">
        <f>IF(($E9       =0),0,(($P9       /$E9       )*100))</f>
        <v>76.106207839291557</v>
      </c>
      <c r="U9" s="22">
        <f>IF(($E9       =0),0,(($Q9       /$E9       )*100))</f>
        <v>61.884918724554993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47531000</v>
      </c>
      <c r="C10" s="46">
        <v>-3179000</v>
      </c>
      <c r="D10" s="46"/>
      <c r="E10" s="46">
        <f t="shared" ref="E10:E41" si="4">$B10      +$C10      +$D10</f>
        <v>44352000</v>
      </c>
      <c r="F10" s="47">
        <v>44352000</v>
      </c>
      <c r="G10" s="48">
        <v>44352000</v>
      </c>
      <c r="H10" s="47">
        <v>8834000</v>
      </c>
      <c r="I10" s="48"/>
      <c r="J10" s="47">
        <v>13954000</v>
      </c>
      <c r="K10" s="48"/>
      <c r="L10" s="47">
        <v>10317000</v>
      </c>
      <c r="M10" s="48"/>
      <c r="N10" s="47">
        <v>11247000</v>
      </c>
      <c r="O10" s="48">
        <v>37534558</v>
      </c>
      <c r="P10" s="47">
        <f t="shared" ref="P10:P41" si="5">$H10      +$J10      +$L10      +$N10</f>
        <v>44352000</v>
      </c>
      <c r="Q10" s="48">
        <f t="shared" ref="Q10:Q41" si="6">$I10      +$K10      +$M10      +$O10</f>
        <v>37534558</v>
      </c>
      <c r="R10" s="24">
        <f t="shared" ref="R10:R41" si="7">IF(($L10      =0),0,((($N10      -$L10      )/$L10      )*100))</f>
        <v>9.014248328002326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84.628783369408367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2050000</v>
      </c>
      <c r="C13" s="46"/>
      <c r="D13" s="46"/>
      <c r="E13" s="46">
        <f t="shared" si="4"/>
        <v>2050000</v>
      </c>
      <c r="F13" s="47">
        <v>2050000</v>
      </c>
      <c r="G13" s="48">
        <v>2050000</v>
      </c>
      <c r="H13" s="47">
        <v>300000</v>
      </c>
      <c r="I13" s="48"/>
      <c r="J13" s="47"/>
      <c r="K13" s="48"/>
      <c r="L13" s="47">
        <v>1750000</v>
      </c>
      <c r="M13" s="48"/>
      <c r="N13" s="47"/>
      <c r="O13" s="48"/>
      <c r="P13" s="47">
        <f t="shared" si="5"/>
        <v>2050000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20900000</v>
      </c>
      <c r="C23" s="46"/>
      <c r="D23" s="46"/>
      <c r="E23" s="46">
        <f t="shared" si="4"/>
        <v>20900000</v>
      </c>
      <c r="F23" s="47">
        <v>20900000</v>
      </c>
      <c r="G23" s="48">
        <v>20900000</v>
      </c>
      <c r="H23" s="47">
        <v>1584000</v>
      </c>
      <c r="I23" s="48"/>
      <c r="J23" s="47">
        <v>2029000</v>
      </c>
      <c r="K23" s="48"/>
      <c r="L23" s="47">
        <v>501000</v>
      </c>
      <c r="M23" s="48"/>
      <c r="N23" s="47">
        <v>705000</v>
      </c>
      <c r="O23" s="48">
        <v>4115230</v>
      </c>
      <c r="P23" s="47">
        <f t="shared" si="5"/>
        <v>4819000</v>
      </c>
      <c r="Q23" s="48">
        <f t="shared" si="6"/>
        <v>4115230</v>
      </c>
      <c r="R23" s="24">
        <f t="shared" si="7"/>
        <v>40.718562874251496</v>
      </c>
      <c r="S23" s="25">
        <f t="shared" si="8"/>
        <v>0</v>
      </c>
      <c r="T23" s="24">
        <f t="shared" si="9"/>
        <v>23.057416267942585</v>
      </c>
      <c r="U23" s="26">
        <f t="shared" si="10"/>
        <v>19.690095693779906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3563000</v>
      </c>
      <c r="C27" s="43">
        <f t="shared" si="11"/>
        <v>11200000</v>
      </c>
      <c r="D27" s="43">
        <f t="shared" si="11"/>
        <v>0</v>
      </c>
      <c r="E27" s="43">
        <f t="shared" si="11"/>
        <v>14763000</v>
      </c>
      <c r="F27" s="44">
        <f t="shared" si="11"/>
        <v>14763000</v>
      </c>
      <c r="G27" s="45">
        <f t="shared" si="11"/>
        <v>14763000</v>
      </c>
      <c r="H27" s="44">
        <f t="shared" si="11"/>
        <v>632000</v>
      </c>
      <c r="I27" s="45">
        <f t="shared" si="11"/>
        <v>0</v>
      </c>
      <c r="J27" s="44">
        <f t="shared" si="11"/>
        <v>691000</v>
      </c>
      <c r="K27" s="45">
        <f t="shared" si="11"/>
        <v>0</v>
      </c>
      <c r="L27" s="44">
        <f t="shared" si="11"/>
        <v>783000</v>
      </c>
      <c r="M27" s="45">
        <f t="shared" si="11"/>
        <v>0</v>
      </c>
      <c r="N27" s="44">
        <f t="shared" si="11"/>
        <v>3478000</v>
      </c>
      <c r="O27" s="45">
        <f t="shared" si="11"/>
        <v>1430743</v>
      </c>
      <c r="P27" s="44">
        <f t="shared" si="11"/>
        <v>5584000</v>
      </c>
      <c r="Q27" s="45">
        <f t="shared" si="11"/>
        <v>1430743</v>
      </c>
      <c r="R27" s="20">
        <f t="shared" si="7"/>
        <v>344.18901660280972</v>
      </c>
      <c r="S27" s="21">
        <f t="shared" si="8"/>
        <v>0</v>
      </c>
      <c r="T27" s="20">
        <f t="shared" si="9"/>
        <v>37.824290455869402</v>
      </c>
      <c r="U27" s="22">
        <f t="shared" si="10"/>
        <v>9.6914109598320124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/>
      <c r="I30" s="48"/>
      <c r="J30" s="47">
        <v>439000</v>
      </c>
      <c r="K30" s="48"/>
      <c r="L30" s="47">
        <v>263000</v>
      </c>
      <c r="M30" s="48"/>
      <c r="N30" s="47">
        <v>607000</v>
      </c>
      <c r="O30" s="48"/>
      <c r="P30" s="47">
        <f t="shared" si="5"/>
        <v>1309000</v>
      </c>
      <c r="Q30" s="48">
        <f t="shared" si="6"/>
        <v>0</v>
      </c>
      <c r="R30" s="24">
        <f t="shared" si="7"/>
        <v>130.79847908745248</v>
      </c>
      <c r="S30" s="25">
        <f t="shared" si="8"/>
        <v>0</v>
      </c>
      <c r="T30" s="24">
        <f t="shared" si="9"/>
        <v>56.913043478260875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1263000</v>
      </c>
      <c r="C32" s="46">
        <v>200000</v>
      </c>
      <c r="D32" s="46"/>
      <c r="E32" s="46">
        <f t="shared" si="4"/>
        <v>1463000</v>
      </c>
      <c r="F32" s="47">
        <v>1463000</v>
      </c>
      <c r="G32" s="48">
        <v>1463000</v>
      </c>
      <c r="H32" s="47">
        <v>632000</v>
      </c>
      <c r="I32" s="48"/>
      <c r="J32" s="47">
        <v>252000</v>
      </c>
      <c r="K32" s="48"/>
      <c r="L32" s="47">
        <v>520000</v>
      </c>
      <c r="M32" s="48"/>
      <c r="N32" s="47">
        <v>32000</v>
      </c>
      <c r="O32" s="48">
        <v>1430743</v>
      </c>
      <c r="P32" s="47">
        <f t="shared" si="5"/>
        <v>1436000</v>
      </c>
      <c r="Q32" s="48">
        <f t="shared" si="6"/>
        <v>1430743</v>
      </c>
      <c r="R32" s="24">
        <f t="shared" si="7"/>
        <v>-93.84615384615384</v>
      </c>
      <c r="S32" s="25">
        <f t="shared" si="8"/>
        <v>0</v>
      </c>
      <c r="T32" s="24">
        <f t="shared" si="9"/>
        <v>98.154477101845529</v>
      </c>
      <c r="U32" s="26">
        <f t="shared" si="10"/>
        <v>97.795146958304855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11000000</v>
      </c>
      <c r="D36" s="46"/>
      <c r="E36" s="46">
        <f t="shared" si="4"/>
        <v>11000000</v>
      </c>
      <c r="F36" s="47">
        <v>11000000</v>
      </c>
      <c r="G36" s="48">
        <v>11000000</v>
      </c>
      <c r="H36" s="47"/>
      <c r="I36" s="48"/>
      <c r="J36" s="47"/>
      <c r="K36" s="48"/>
      <c r="L36" s="47"/>
      <c r="M36" s="48"/>
      <c r="N36" s="47">
        <v>2839000</v>
      </c>
      <c r="O36" s="48"/>
      <c r="P36" s="47">
        <f t="shared" si="5"/>
        <v>2839000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25.809090909090909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49420000</v>
      </c>
      <c r="C42" s="52">
        <f t="shared" si="13"/>
        <v>-14459000</v>
      </c>
      <c r="D42" s="52">
        <f t="shared" si="13"/>
        <v>0</v>
      </c>
      <c r="E42" s="52">
        <f t="shared" si="13"/>
        <v>34961000</v>
      </c>
      <c r="F42" s="53">
        <f t="shared" si="13"/>
        <v>34961000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49420000</v>
      </c>
      <c r="C43" s="43">
        <f t="shared" si="19"/>
        <v>-14459000</v>
      </c>
      <c r="D43" s="43">
        <f t="shared" si="19"/>
        <v>0</v>
      </c>
      <c r="E43" s="43">
        <f t="shared" si="19"/>
        <v>34961000</v>
      </c>
      <c r="F43" s="44">
        <f t="shared" si="19"/>
        <v>34961000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30000000</v>
      </c>
      <c r="C44" s="49"/>
      <c r="D44" s="49"/>
      <c r="E44" s="49">
        <f t="shared" ref="E44:E62" si="21">$B44      +$C44      +$D44</f>
        <v>30000000</v>
      </c>
      <c r="F44" s="50">
        <v>30000000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19420000</v>
      </c>
      <c r="C45" s="46">
        <v>-14459000</v>
      </c>
      <c r="D45" s="46"/>
      <c r="E45" s="46">
        <f t="shared" si="21"/>
        <v>4961000</v>
      </c>
      <c r="F45" s="47">
        <v>4961000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123464000</v>
      </c>
      <c r="C59" s="43">
        <f t="shared" si="26"/>
        <v>-6438000</v>
      </c>
      <c r="D59" s="43">
        <f t="shared" si="26"/>
        <v>0</v>
      </c>
      <c r="E59" s="43">
        <f t="shared" si="26"/>
        <v>117026000</v>
      </c>
      <c r="F59" s="44">
        <f t="shared" si="26"/>
        <v>117026000</v>
      </c>
      <c r="G59" s="45">
        <f t="shared" si="26"/>
        <v>82065000</v>
      </c>
      <c r="H59" s="44">
        <f t="shared" si="26"/>
        <v>11350000</v>
      </c>
      <c r="I59" s="45">
        <f t="shared" si="26"/>
        <v>0</v>
      </c>
      <c r="J59" s="44">
        <f t="shared" si="26"/>
        <v>16674000</v>
      </c>
      <c r="K59" s="45">
        <f t="shared" si="26"/>
        <v>0</v>
      </c>
      <c r="L59" s="44">
        <f t="shared" si="26"/>
        <v>13351000</v>
      </c>
      <c r="M59" s="45">
        <f t="shared" si="26"/>
        <v>0</v>
      </c>
      <c r="N59" s="44">
        <f t="shared" si="26"/>
        <v>15430000</v>
      </c>
      <c r="O59" s="45">
        <f t="shared" si="26"/>
        <v>43080531</v>
      </c>
      <c r="P59" s="44">
        <f t="shared" si="26"/>
        <v>56805000</v>
      </c>
      <c r="Q59" s="45">
        <f t="shared" si="26"/>
        <v>43080531</v>
      </c>
      <c r="R59" s="20">
        <f t="shared" si="14"/>
        <v>15.571867275859486</v>
      </c>
      <c r="S59" s="21">
        <f t="shared" si="15"/>
        <v>0</v>
      </c>
      <c r="T59" s="20">
        <f t="shared" si="16"/>
        <v>48.540495274554374</v>
      </c>
      <c r="U59" s="22">
        <f t="shared" si="17"/>
        <v>36.812786047544989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123464000</v>
      </c>
      <c r="C63" s="55">
        <f t="shared" si="30"/>
        <v>-6438000</v>
      </c>
      <c r="D63" s="55">
        <f t="shared" si="30"/>
        <v>0</v>
      </c>
      <c r="E63" s="55">
        <f t="shared" si="30"/>
        <v>117026000</v>
      </c>
      <c r="F63" s="56">
        <f t="shared" si="30"/>
        <v>117026000</v>
      </c>
      <c r="G63" s="57">
        <f t="shared" si="30"/>
        <v>82065000</v>
      </c>
      <c r="H63" s="56">
        <f t="shared" si="30"/>
        <v>11350000</v>
      </c>
      <c r="I63" s="57">
        <f t="shared" si="30"/>
        <v>0</v>
      </c>
      <c r="J63" s="56">
        <f t="shared" si="30"/>
        <v>16674000</v>
      </c>
      <c r="K63" s="57">
        <f t="shared" si="30"/>
        <v>0</v>
      </c>
      <c r="L63" s="56">
        <f t="shared" si="30"/>
        <v>13351000</v>
      </c>
      <c r="M63" s="58">
        <f t="shared" si="30"/>
        <v>0</v>
      </c>
      <c r="N63" s="56">
        <f t="shared" si="30"/>
        <v>15430000</v>
      </c>
      <c r="O63" s="57">
        <f t="shared" si="30"/>
        <v>43080531</v>
      </c>
      <c r="P63" s="56">
        <f t="shared" si="30"/>
        <v>56805000</v>
      </c>
      <c r="Q63" s="57">
        <f t="shared" si="30"/>
        <v>43080531</v>
      </c>
      <c r="R63" s="38">
        <f t="shared" si="14"/>
        <v>15.571867275859486</v>
      </c>
      <c r="S63" s="39">
        <f t="shared" si="15"/>
        <v>0</v>
      </c>
      <c r="T63" s="38">
        <f t="shared" si="16"/>
        <v>48.540495274554374</v>
      </c>
      <c r="U63" s="39">
        <f t="shared" si="17"/>
        <v>36.812786047544989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148974000</v>
      </c>
      <c r="C8" s="40">
        <f t="shared" si="0"/>
        <v>-44273000</v>
      </c>
      <c r="D8" s="40">
        <f t="shared" si="0"/>
        <v>0</v>
      </c>
      <c r="E8" s="40">
        <f t="shared" si="0"/>
        <v>104701000</v>
      </c>
      <c r="F8" s="41">
        <f t="shared" si="0"/>
        <v>104701000</v>
      </c>
      <c r="G8" s="42">
        <f t="shared" si="0"/>
        <v>104701000</v>
      </c>
      <c r="H8" s="41">
        <f t="shared" si="0"/>
        <v>1342000</v>
      </c>
      <c r="I8" s="42">
        <f t="shared" si="0"/>
        <v>2101401</v>
      </c>
      <c r="J8" s="41">
        <f t="shared" si="0"/>
        <v>20028000</v>
      </c>
      <c r="K8" s="42">
        <f t="shared" si="0"/>
        <v>25693222</v>
      </c>
      <c r="L8" s="41">
        <f t="shared" si="0"/>
        <v>29711000</v>
      </c>
      <c r="M8" s="42">
        <f t="shared" si="0"/>
        <v>28278763</v>
      </c>
      <c r="N8" s="41">
        <f t="shared" si="0"/>
        <v>33229000</v>
      </c>
      <c r="O8" s="42">
        <f t="shared" si="0"/>
        <v>23838182</v>
      </c>
      <c r="P8" s="41">
        <f t="shared" si="0"/>
        <v>84310000</v>
      </c>
      <c r="Q8" s="42">
        <f t="shared" si="0"/>
        <v>79911568</v>
      </c>
      <c r="R8" s="16">
        <f>IF(($L8       =0),0,((($N8       -$L8       )/$L8       )*100))</f>
        <v>11.840732388677594</v>
      </c>
      <c r="S8" s="17">
        <f>IF(($M8       =0),0,((($O8       -$M8       )/$M8       )*100))</f>
        <v>-15.702882760465867</v>
      </c>
      <c r="T8" s="16">
        <f>IF(($E8       =0),0,(($P8       /$E8       )*100))</f>
        <v>80.524541312881453</v>
      </c>
      <c r="U8" s="18">
        <f>IF(($E8       =0),0,(($Q8       /$E8       )*100))</f>
        <v>76.32359576317323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143720000</v>
      </c>
      <c r="C9" s="43">
        <f t="shared" si="2"/>
        <v>-44273000</v>
      </c>
      <c r="D9" s="43">
        <f t="shared" si="2"/>
        <v>0</v>
      </c>
      <c r="E9" s="43">
        <f t="shared" si="2"/>
        <v>99447000</v>
      </c>
      <c r="F9" s="44">
        <f t="shared" si="2"/>
        <v>99447000</v>
      </c>
      <c r="G9" s="45">
        <f t="shared" si="2"/>
        <v>99447000</v>
      </c>
      <c r="H9" s="44">
        <f t="shared" si="2"/>
        <v>1246000</v>
      </c>
      <c r="I9" s="45">
        <f t="shared" si="2"/>
        <v>847992</v>
      </c>
      <c r="J9" s="44">
        <f t="shared" si="2"/>
        <v>19894000</v>
      </c>
      <c r="K9" s="45">
        <f t="shared" si="2"/>
        <v>24512897</v>
      </c>
      <c r="L9" s="44">
        <f t="shared" si="2"/>
        <v>29312000</v>
      </c>
      <c r="M9" s="45">
        <f t="shared" si="2"/>
        <v>27099602</v>
      </c>
      <c r="N9" s="44">
        <f t="shared" si="2"/>
        <v>30727000</v>
      </c>
      <c r="O9" s="45">
        <f t="shared" si="2"/>
        <v>22197077</v>
      </c>
      <c r="P9" s="44">
        <f t="shared" si="2"/>
        <v>81179000</v>
      </c>
      <c r="Q9" s="45">
        <f t="shared" si="2"/>
        <v>74657568</v>
      </c>
      <c r="R9" s="20">
        <f>IF(($L9       =0),0,((($N9       -$L9       )/$L9       )*100))</f>
        <v>4.8273744541484715</v>
      </c>
      <c r="S9" s="21">
        <f>IF(($M9       =0),0,((($O9       -$M9       )/$M9       )*100))</f>
        <v>-18.090763842214361</v>
      </c>
      <c r="T9" s="20">
        <f>IF(($E9       =0),0,(($P9       /$E9       )*100))</f>
        <v>81.630416201594826</v>
      </c>
      <c r="U9" s="22">
        <f>IF(($E9       =0),0,(($Q9       /$E9       )*100))</f>
        <v>75.072720142387411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49699000</v>
      </c>
      <c r="C10" s="46">
        <v>-12773000</v>
      </c>
      <c r="D10" s="46"/>
      <c r="E10" s="46">
        <f t="shared" ref="E10:E41" si="4">$B10      +$C10      +$D10</f>
        <v>36926000</v>
      </c>
      <c r="F10" s="47">
        <v>36926000</v>
      </c>
      <c r="G10" s="48">
        <v>36926000</v>
      </c>
      <c r="H10" s="47">
        <v>399000</v>
      </c>
      <c r="I10" s="48"/>
      <c r="J10" s="47">
        <v>8702000</v>
      </c>
      <c r="K10" s="48">
        <v>11090215</v>
      </c>
      <c r="L10" s="47">
        <v>3027000</v>
      </c>
      <c r="M10" s="48">
        <v>3774967</v>
      </c>
      <c r="N10" s="47">
        <v>19172000</v>
      </c>
      <c r="O10" s="48">
        <v>11764824</v>
      </c>
      <c r="P10" s="47">
        <f t="shared" ref="P10:P41" si="5">$H10      +$J10      +$L10      +$N10</f>
        <v>31300000</v>
      </c>
      <c r="Q10" s="48">
        <f t="shared" ref="Q10:Q41" si="6">$I10      +$K10      +$M10      +$O10</f>
        <v>26630006</v>
      </c>
      <c r="R10" s="24">
        <f t="shared" ref="R10:R41" si="7">IF(($L10      =0),0,((($N10      -$L10      )/$L10      )*100))</f>
        <v>533.36636934258343</v>
      </c>
      <c r="S10" s="25">
        <f t="shared" ref="S10:S41" si="8">IF(($M10      =0),0,((($O10      -$M10      )/$M10      )*100))</f>
        <v>211.65369127730122</v>
      </c>
      <c r="T10" s="24">
        <f t="shared" ref="T10:T41" si="9">IF(($E10      =0),0,(($P10      /$E10      )*100))</f>
        <v>84.764122840275149</v>
      </c>
      <c r="U10" s="26">
        <f t="shared" ref="U10:U41" si="10">IF(($E10      =0),0,(($Q10      /$E10      )*100))</f>
        <v>72.117223636462114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30000000</v>
      </c>
      <c r="C13" s="46">
        <v>-25500000</v>
      </c>
      <c r="D13" s="46"/>
      <c r="E13" s="46">
        <f t="shared" si="4"/>
        <v>4500000</v>
      </c>
      <c r="F13" s="47">
        <v>4500000</v>
      </c>
      <c r="G13" s="48">
        <v>4500000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50000000</v>
      </c>
      <c r="C22" s="46">
        <v>-10000000</v>
      </c>
      <c r="D22" s="46"/>
      <c r="E22" s="46">
        <f t="shared" si="4"/>
        <v>40000000</v>
      </c>
      <c r="F22" s="47">
        <v>40000000</v>
      </c>
      <c r="G22" s="48">
        <v>40000000</v>
      </c>
      <c r="H22" s="47"/>
      <c r="I22" s="48"/>
      <c r="J22" s="47">
        <v>8180000</v>
      </c>
      <c r="K22" s="48">
        <v>7883079</v>
      </c>
      <c r="L22" s="47">
        <v>23133000</v>
      </c>
      <c r="M22" s="48">
        <v>20949858</v>
      </c>
      <c r="N22" s="47">
        <v>8646000</v>
      </c>
      <c r="O22" s="48">
        <v>9687712</v>
      </c>
      <c r="P22" s="47">
        <f t="shared" si="5"/>
        <v>39959000</v>
      </c>
      <c r="Q22" s="48">
        <f t="shared" si="6"/>
        <v>38520649</v>
      </c>
      <c r="R22" s="24">
        <f t="shared" si="7"/>
        <v>-62.624821683309563</v>
      </c>
      <c r="S22" s="25">
        <f t="shared" si="8"/>
        <v>-53.757624514686455</v>
      </c>
      <c r="T22" s="24">
        <f t="shared" si="9"/>
        <v>99.897499999999994</v>
      </c>
      <c r="U22" s="26">
        <f t="shared" si="10"/>
        <v>96.301622499999993</v>
      </c>
      <c r="V22" s="47"/>
      <c r="W22" s="48"/>
    </row>
    <row r="23" spans="1:23" x14ac:dyDescent="0.2">
      <c r="A23" s="23" t="s">
        <v>50</v>
      </c>
      <c r="B23" s="46">
        <v>14021000</v>
      </c>
      <c r="C23" s="46">
        <v>4000000</v>
      </c>
      <c r="D23" s="46"/>
      <c r="E23" s="46">
        <f t="shared" si="4"/>
        <v>18021000</v>
      </c>
      <c r="F23" s="47">
        <v>18021000</v>
      </c>
      <c r="G23" s="48">
        <v>18021000</v>
      </c>
      <c r="H23" s="47">
        <v>847000</v>
      </c>
      <c r="I23" s="48">
        <v>847992</v>
      </c>
      <c r="J23" s="47">
        <v>3012000</v>
      </c>
      <c r="K23" s="48">
        <v>5539603</v>
      </c>
      <c r="L23" s="47">
        <v>3152000</v>
      </c>
      <c r="M23" s="48">
        <v>2374777</v>
      </c>
      <c r="N23" s="47">
        <v>2909000</v>
      </c>
      <c r="O23" s="48">
        <v>744541</v>
      </c>
      <c r="P23" s="47">
        <f t="shared" si="5"/>
        <v>9920000</v>
      </c>
      <c r="Q23" s="48">
        <f t="shared" si="6"/>
        <v>9506913</v>
      </c>
      <c r="R23" s="24">
        <f t="shared" si="7"/>
        <v>-7.7093908629441623</v>
      </c>
      <c r="S23" s="25">
        <f t="shared" si="8"/>
        <v>-68.647961471750818</v>
      </c>
      <c r="T23" s="24">
        <f t="shared" si="9"/>
        <v>55.046889739748075</v>
      </c>
      <c r="U23" s="26">
        <f t="shared" si="10"/>
        <v>52.754636257699353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5254000</v>
      </c>
      <c r="C27" s="43">
        <f t="shared" si="11"/>
        <v>0</v>
      </c>
      <c r="D27" s="43">
        <f t="shared" si="11"/>
        <v>0</v>
      </c>
      <c r="E27" s="43">
        <f t="shared" si="11"/>
        <v>5254000</v>
      </c>
      <c r="F27" s="44">
        <f t="shared" si="11"/>
        <v>5254000</v>
      </c>
      <c r="G27" s="45">
        <f t="shared" si="11"/>
        <v>5254000</v>
      </c>
      <c r="H27" s="44">
        <f t="shared" si="11"/>
        <v>96000</v>
      </c>
      <c r="I27" s="45">
        <f t="shared" si="11"/>
        <v>1253409</v>
      </c>
      <c r="J27" s="44">
        <f t="shared" si="11"/>
        <v>134000</v>
      </c>
      <c r="K27" s="45">
        <f t="shared" si="11"/>
        <v>1180325</v>
      </c>
      <c r="L27" s="44">
        <f t="shared" si="11"/>
        <v>399000</v>
      </c>
      <c r="M27" s="45">
        <f t="shared" si="11"/>
        <v>1179161</v>
      </c>
      <c r="N27" s="44">
        <f t="shared" si="11"/>
        <v>2502000</v>
      </c>
      <c r="O27" s="45">
        <f t="shared" si="11"/>
        <v>1641105</v>
      </c>
      <c r="P27" s="44">
        <f t="shared" si="11"/>
        <v>3131000</v>
      </c>
      <c r="Q27" s="45">
        <f t="shared" si="11"/>
        <v>5254000</v>
      </c>
      <c r="R27" s="20">
        <f t="shared" si="7"/>
        <v>527.06766917293237</v>
      </c>
      <c r="S27" s="21">
        <f t="shared" si="8"/>
        <v>39.175651162139864</v>
      </c>
      <c r="T27" s="20">
        <f t="shared" si="9"/>
        <v>59.592691282832135</v>
      </c>
      <c r="U27" s="22">
        <f t="shared" si="10"/>
        <v>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96000</v>
      </c>
      <c r="I30" s="48">
        <v>136134</v>
      </c>
      <c r="J30" s="47">
        <v>134000</v>
      </c>
      <c r="K30" s="48">
        <v>143600</v>
      </c>
      <c r="L30" s="47">
        <v>318000</v>
      </c>
      <c r="M30" s="48">
        <v>1179161</v>
      </c>
      <c r="N30" s="47">
        <v>2502000</v>
      </c>
      <c r="O30" s="48">
        <v>1641105</v>
      </c>
      <c r="P30" s="47">
        <f t="shared" si="5"/>
        <v>3050000</v>
      </c>
      <c r="Q30" s="48">
        <f t="shared" si="6"/>
        <v>3100000</v>
      </c>
      <c r="R30" s="24">
        <f t="shared" si="7"/>
        <v>686.79245283018872</v>
      </c>
      <c r="S30" s="25">
        <f t="shared" si="8"/>
        <v>39.175651162139864</v>
      </c>
      <c r="T30" s="24">
        <f t="shared" si="9"/>
        <v>98.387096774193552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2154000</v>
      </c>
      <c r="C32" s="46"/>
      <c r="D32" s="46"/>
      <c r="E32" s="46">
        <f t="shared" si="4"/>
        <v>2154000</v>
      </c>
      <c r="F32" s="47">
        <v>2154000</v>
      </c>
      <c r="G32" s="48">
        <v>2154000</v>
      </c>
      <c r="H32" s="47"/>
      <c r="I32" s="48">
        <v>1117275</v>
      </c>
      <c r="J32" s="47"/>
      <c r="K32" s="48">
        <v>1036725</v>
      </c>
      <c r="L32" s="47">
        <v>81000</v>
      </c>
      <c r="M32" s="48"/>
      <c r="N32" s="47"/>
      <c r="O32" s="48"/>
      <c r="P32" s="47">
        <f t="shared" si="5"/>
        <v>81000</v>
      </c>
      <c r="Q32" s="48">
        <f t="shared" si="6"/>
        <v>2154000</v>
      </c>
      <c r="R32" s="24">
        <f t="shared" si="7"/>
        <v>-100</v>
      </c>
      <c r="S32" s="25">
        <f t="shared" si="8"/>
        <v>0</v>
      </c>
      <c r="T32" s="24">
        <f t="shared" si="9"/>
        <v>3.7604456824512535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38000</v>
      </c>
      <c r="C42" s="52">
        <f t="shared" si="13"/>
        <v>-38000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38000</v>
      </c>
      <c r="C43" s="43">
        <f t="shared" si="19"/>
        <v>-38000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38000</v>
      </c>
      <c r="C45" s="46">
        <v>-38000</v>
      </c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149012000</v>
      </c>
      <c r="C59" s="43">
        <f t="shared" si="26"/>
        <v>-44311000</v>
      </c>
      <c r="D59" s="43">
        <f t="shared" si="26"/>
        <v>0</v>
      </c>
      <c r="E59" s="43">
        <f t="shared" si="26"/>
        <v>104701000</v>
      </c>
      <c r="F59" s="44">
        <f t="shared" si="26"/>
        <v>104701000</v>
      </c>
      <c r="G59" s="45">
        <f t="shared" si="26"/>
        <v>104701000</v>
      </c>
      <c r="H59" s="44">
        <f t="shared" si="26"/>
        <v>1342000</v>
      </c>
      <c r="I59" s="45">
        <f t="shared" si="26"/>
        <v>2101401</v>
      </c>
      <c r="J59" s="44">
        <f t="shared" si="26"/>
        <v>20028000</v>
      </c>
      <c r="K59" s="45">
        <f t="shared" si="26"/>
        <v>25693222</v>
      </c>
      <c r="L59" s="44">
        <f t="shared" si="26"/>
        <v>29711000</v>
      </c>
      <c r="M59" s="45">
        <f t="shared" si="26"/>
        <v>28278763</v>
      </c>
      <c r="N59" s="44">
        <f t="shared" si="26"/>
        <v>33229000</v>
      </c>
      <c r="O59" s="45">
        <f t="shared" si="26"/>
        <v>23838182</v>
      </c>
      <c r="P59" s="44">
        <f t="shared" si="26"/>
        <v>84310000</v>
      </c>
      <c r="Q59" s="45">
        <f t="shared" si="26"/>
        <v>79911568</v>
      </c>
      <c r="R59" s="20">
        <f t="shared" si="14"/>
        <v>11.840732388677594</v>
      </c>
      <c r="S59" s="21">
        <f t="shared" si="15"/>
        <v>-15.702882760465867</v>
      </c>
      <c r="T59" s="20">
        <f t="shared" si="16"/>
        <v>80.524541312881453</v>
      </c>
      <c r="U59" s="22">
        <f t="shared" si="17"/>
        <v>76.32359576317323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149012000</v>
      </c>
      <c r="C63" s="55">
        <f t="shared" si="30"/>
        <v>-44311000</v>
      </c>
      <c r="D63" s="55">
        <f t="shared" si="30"/>
        <v>0</v>
      </c>
      <c r="E63" s="55">
        <f t="shared" si="30"/>
        <v>104701000</v>
      </c>
      <c r="F63" s="56">
        <f t="shared" si="30"/>
        <v>104701000</v>
      </c>
      <c r="G63" s="57">
        <f t="shared" si="30"/>
        <v>104701000</v>
      </c>
      <c r="H63" s="56">
        <f t="shared" si="30"/>
        <v>1342000</v>
      </c>
      <c r="I63" s="57">
        <f t="shared" si="30"/>
        <v>2101401</v>
      </c>
      <c r="J63" s="56">
        <f t="shared" si="30"/>
        <v>20028000</v>
      </c>
      <c r="K63" s="57">
        <f t="shared" si="30"/>
        <v>25693222</v>
      </c>
      <c r="L63" s="56">
        <f t="shared" si="30"/>
        <v>29711000</v>
      </c>
      <c r="M63" s="58">
        <f t="shared" si="30"/>
        <v>28278763</v>
      </c>
      <c r="N63" s="56">
        <f t="shared" si="30"/>
        <v>33229000</v>
      </c>
      <c r="O63" s="57">
        <f t="shared" si="30"/>
        <v>23838182</v>
      </c>
      <c r="P63" s="56">
        <f t="shared" si="30"/>
        <v>84310000</v>
      </c>
      <c r="Q63" s="57">
        <f t="shared" si="30"/>
        <v>79911568</v>
      </c>
      <c r="R63" s="38">
        <f t="shared" si="14"/>
        <v>11.840732388677594</v>
      </c>
      <c r="S63" s="39">
        <f t="shared" si="15"/>
        <v>-15.702882760465867</v>
      </c>
      <c r="T63" s="38">
        <f t="shared" si="16"/>
        <v>80.524541312881453</v>
      </c>
      <c r="U63" s="39">
        <f t="shared" si="17"/>
        <v>76.32359576317323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107037000</v>
      </c>
      <c r="C8" s="40">
        <f t="shared" si="0"/>
        <v>-7541000</v>
      </c>
      <c r="D8" s="40">
        <f t="shared" si="0"/>
        <v>0</v>
      </c>
      <c r="E8" s="40">
        <f t="shared" si="0"/>
        <v>99496000</v>
      </c>
      <c r="F8" s="41">
        <f t="shared" si="0"/>
        <v>99496000</v>
      </c>
      <c r="G8" s="42">
        <f t="shared" si="0"/>
        <v>99496000</v>
      </c>
      <c r="H8" s="41">
        <f t="shared" si="0"/>
        <v>6247000</v>
      </c>
      <c r="I8" s="42">
        <f t="shared" si="0"/>
        <v>7335407</v>
      </c>
      <c r="J8" s="41">
        <f t="shared" si="0"/>
        <v>30298000</v>
      </c>
      <c r="K8" s="42">
        <f t="shared" si="0"/>
        <v>6819765</v>
      </c>
      <c r="L8" s="41">
        <f t="shared" si="0"/>
        <v>9765000</v>
      </c>
      <c r="M8" s="42">
        <f t="shared" si="0"/>
        <v>31212683</v>
      </c>
      <c r="N8" s="41">
        <f t="shared" si="0"/>
        <v>50770000</v>
      </c>
      <c r="O8" s="42">
        <f t="shared" si="0"/>
        <v>59308811</v>
      </c>
      <c r="P8" s="41">
        <f t="shared" si="0"/>
        <v>97080000</v>
      </c>
      <c r="Q8" s="42">
        <f t="shared" si="0"/>
        <v>104676666</v>
      </c>
      <c r="R8" s="16">
        <f>IF(($L8       =0),0,((($N8       -$L8       )/$L8       )*100))</f>
        <v>419.91807475678445</v>
      </c>
      <c r="S8" s="17">
        <f>IF(($M8       =0),0,((($O8       -$M8       )/$M8       )*100))</f>
        <v>90.015100592281669</v>
      </c>
      <c r="T8" s="16">
        <f>IF(($E8       =0),0,(($P8       /$E8       )*100))</f>
        <v>97.571761678861463</v>
      </c>
      <c r="U8" s="18">
        <f>IF(($E8       =0),0,(($Q8       /$E8       )*100))</f>
        <v>105.2069088204551</v>
      </c>
      <c r="V8" s="41">
        <f t="shared" ref="V8:W8" si="1">+V9+V27</f>
        <v>1722000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103337000</v>
      </c>
      <c r="C9" s="43">
        <f t="shared" si="2"/>
        <v>-8541000</v>
      </c>
      <c r="D9" s="43">
        <f t="shared" si="2"/>
        <v>0</v>
      </c>
      <c r="E9" s="43">
        <f t="shared" si="2"/>
        <v>94796000</v>
      </c>
      <c r="F9" s="44">
        <f t="shared" si="2"/>
        <v>94796000</v>
      </c>
      <c r="G9" s="45">
        <f t="shared" si="2"/>
        <v>94796000</v>
      </c>
      <c r="H9" s="44">
        <f t="shared" si="2"/>
        <v>6044000</v>
      </c>
      <c r="I9" s="45">
        <f t="shared" si="2"/>
        <v>7335407</v>
      </c>
      <c r="J9" s="44">
        <f t="shared" si="2"/>
        <v>29620000</v>
      </c>
      <c r="K9" s="45">
        <f t="shared" si="2"/>
        <v>6527155</v>
      </c>
      <c r="L9" s="44">
        <f t="shared" si="2"/>
        <v>9496000</v>
      </c>
      <c r="M9" s="45">
        <f t="shared" si="2"/>
        <v>30867133</v>
      </c>
      <c r="N9" s="44">
        <f t="shared" si="2"/>
        <v>49636000</v>
      </c>
      <c r="O9" s="45">
        <f t="shared" si="2"/>
        <v>59035012</v>
      </c>
      <c r="P9" s="44">
        <f t="shared" si="2"/>
        <v>94796000</v>
      </c>
      <c r="Q9" s="45">
        <f t="shared" si="2"/>
        <v>103764707</v>
      </c>
      <c r="R9" s="20">
        <f>IF(($L9       =0),0,((($N9       -$L9       )/$L9       )*100))</f>
        <v>422.70429654591408</v>
      </c>
      <c r="S9" s="21">
        <f>IF(($M9       =0),0,((($O9       -$M9       )/$M9       )*100))</f>
        <v>91.255248746295933</v>
      </c>
      <c r="T9" s="20">
        <f>IF(($E9       =0),0,(($P9       /$E9       )*100))</f>
        <v>100</v>
      </c>
      <c r="U9" s="22">
        <f>IF(($E9       =0),0,(($Q9       /$E9       )*100))</f>
        <v>109.46106059327398</v>
      </c>
      <c r="V9" s="44">
        <f t="shared" ref="V9:W9" si="3">SUM(V10:V26)</f>
        <v>1722000</v>
      </c>
      <c r="W9" s="45">
        <f t="shared" si="3"/>
        <v>0</v>
      </c>
    </row>
    <row r="10" spans="1:23" x14ac:dyDescent="0.2">
      <c r="A10" s="23" t="s">
        <v>37</v>
      </c>
      <c r="B10" s="46">
        <v>52940000</v>
      </c>
      <c r="C10" s="46">
        <v>-3541000</v>
      </c>
      <c r="D10" s="46"/>
      <c r="E10" s="46">
        <f t="shared" ref="E10:E41" si="4">$B10      +$C10      +$D10</f>
        <v>49399000</v>
      </c>
      <c r="F10" s="47">
        <v>49399000</v>
      </c>
      <c r="G10" s="48">
        <v>49399000</v>
      </c>
      <c r="H10" s="47">
        <v>5284000</v>
      </c>
      <c r="I10" s="48">
        <v>6574627</v>
      </c>
      <c r="J10" s="47">
        <v>16379000</v>
      </c>
      <c r="K10" s="48">
        <v>5035986</v>
      </c>
      <c r="L10" s="47">
        <v>8140000</v>
      </c>
      <c r="M10" s="48">
        <v>15891875</v>
      </c>
      <c r="N10" s="47">
        <v>19596000</v>
      </c>
      <c r="O10" s="48">
        <v>27783460</v>
      </c>
      <c r="P10" s="47">
        <f t="shared" ref="P10:P41" si="5">$H10      +$J10      +$L10      +$N10</f>
        <v>49399000</v>
      </c>
      <c r="Q10" s="48">
        <f t="shared" ref="Q10:Q41" si="6">$I10      +$K10      +$M10      +$O10</f>
        <v>55285948</v>
      </c>
      <c r="R10" s="24">
        <f t="shared" ref="R10:R41" si="7">IF(($L10      =0),0,((($N10      -$L10      )/$L10      )*100))</f>
        <v>140.73710073710072</v>
      </c>
      <c r="S10" s="25">
        <f t="shared" ref="S10:S41" si="8">IF(($M10      =0),0,((($O10      -$M10      )/$M10      )*100))</f>
        <v>74.828080386990209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111.91714002307739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29780000</v>
      </c>
      <c r="C13" s="46"/>
      <c r="D13" s="46"/>
      <c r="E13" s="46">
        <f t="shared" si="4"/>
        <v>29780000</v>
      </c>
      <c r="F13" s="47">
        <v>29780000</v>
      </c>
      <c r="G13" s="48">
        <v>29780000</v>
      </c>
      <c r="H13" s="47"/>
      <c r="I13" s="48"/>
      <c r="J13" s="47">
        <v>9001000</v>
      </c>
      <c r="K13" s="48">
        <v>1491169</v>
      </c>
      <c r="L13" s="47"/>
      <c r="M13" s="48">
        <v>9379341</v>
      </c>
      <c r="N13" s="47">
        <v>20779000</v>
      </c>
      <c r="O13" s="48">
        <v>16512614</v>
      </c>
      <c r="P13" s="47">
        <f t="shared" si="5"/>
        <v>29780000</v>
      </c>
      <c r="Q13" s="48">
        <f t="shared" si="6"/>
        <v>27383124</v>
      </c>
      <c r="R13" s="24">
        <f t="shared" si="7"/>
        <v>0</v>
      </c>
      <c r="S13" s="25">
        <f t="shared" si="8"/>
        <v>76.053029738443243</v>
      </c>
      <c r="T13" s="24">
        <f t="shared" si="9"/>
        <v>100</v>
      </c>
      <c r="U13" s="26">
        <f t="shared" si="10"/>
        <v>91.951390194761586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20617000</v>
      </c>
      <c r="C23" s="46">
        <v>-5000000</v>
      </c>
      <c r="D23" s="46"/>
      <c r="E23" s="46">
        <f t="shared" si="4"/>
        <v>15617000</v>
      </c>
      <c r="F23" s="47">
        <v>15617000</v>
      </c>
      <c r="G23" s="48">
        <v>15617000</v>
      </c>
      <c r="H23" s="47">
        <v>760000</v>
      </c>
      <c r="I23" s="48">
        <v>760780</v>
      </c>
      <c r="J23" s="47">
        <v>4240000</v>
      </c>
      <c r="K23" s="48"/>
      <c r="L23" s="47">
        <v>1356000</v>
      </c>
      <c r="M23" s="48">
        <v>5595917</v>
      </c>
      <c r="N23" s="47">
        <v>9261000</v>
      </c>
      <c r="O23" s="48">
        <v>14738938</v>
      </c>
      <c r="P23" s="47">
        <f t="shared" si="5"/>
        <v>15617000</v>
      </c>
      <c r="Q23" s="48">
        <f t="shared" si="6"/>
        <v>21095635</v>
      </c>
      <c r="R23" s="24">
        <f t="shared" si="7"/>
        <v>582.9646017699115</v>
      </c>
      <c r="S23" s="25">
        <f t="shared" si="8"/>
        <v>163.38735903338096</v>
      </c>
      <c r="T23" s="24">
        <f t="shared" si="9"/>
        <v>100</v>
      </c>
      <c r="U23" s="26">
        <f t="shared" si="10"/>
        <v>135.0812255875008</v>
      </c>
      <c r="V23" s="47">
        <v>1722000</v>
      </c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3700000</v>
      </c>
      <c r="C27" s="43">
        <f t="shared" si="11"/>
        <v>1000000</v>
      </c>
      <c r="D27" s="43">
        <f t="shared" si="11"/>
        <v>0</v>
      </c>
      <c r="E27" s="43">
        <f t="shared" si="11"/>
        <v>4700000</v>
      </c>
      <c r="F27" s="44">
        <f t="shared" si="11"/>
        <v>4700000</v>
      </c>
      <c r="G27" s="45">
        <f t="shared" si="11"/>
        <v>4700000</v>
      </c>
      <c r="H27" s="44">
        <f t="shared" si="11"/>
        <v>203000</v>
      </c>
      <c r="I27" s="45">
        <f t="shared" si="11"/>
        <v>0</v>
      </c>
      <c r="J27" s="44">
        <f t="shared" si="11"/>
        <v>678000</v>
      </c>
      <c r="K27" s="45">
        <f t="shared" si="11"/>
        <v>292610</v>
      </c>
      <c r="L27" s="44">
        <f t="shared" si="11"/>
        <v>269000</v>
      </c>
      <c r="M27" s="45">
        <f t="shared" si="11"/>
        <v>345550</v>
      </c>
      <c r="N27" s="44">
        <f t="shared" si="11"/>
        <v>1134000</v>
      </c>
      <c r="O27" s="45">
        <f t="shared" si="11"/>
        <v>273799</v>
      </c>
      <c r="P27" s="44">
        <f t="shared" si="11"/>
        <v>2284000</v>
      </c>
      <c r="Q27" s="45">
        <f t="shared" si="11"/>
        <v>911959</v>
      </c>
      <c r="R27" s="20">
        <f t="shared" si="7"/>
        <v>321.5613382899628</v>
      </c>
      <c r="S27" s="21">
        <f t="shared" si="8"/>
        <v>-20.764288814932716</v>
      </c>
      <c r="T27" s="20">
        <f t="shared" si="9"/>
        <v>48.59574468085107</v>
      </c>
      <c r="U27" s="22">
        <f t="shared" si="10"/>
        <v>19.403382978723403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2750000</v>
      </c>
      <c r="C30" s="46"/>
      <c r="D30" s="46"/>
      <c r="E30" s="46">
        <f t="shared" si="4"/>
        <v>2750000</v>
      </c>
      <c r="F30" s="47">
        <v>2750000</v>
      </c>
      <c r="G30" s="48">
        <v>2750000</v>
      </c>
      <c r="H30" s="47">
        <v>18000</v>
      </c>
      <c r="I30" s="48"/>
      <c r="J30" s="47">
        <v>626000</v>
      </c>
      <c r="K30" s="48">
        <v>55726</v>
      </c>
      <c r="L30" s="47">
        <v>54000</v>
      </c>
      <c r="M30" s="48">
        <v>70905</v>
      </c>
      <c r="N30" s="47">
        <v>385000</v>
      </c>
      <c r="O30" s="48">
        <v>43940</v>
      </c>
      <c r="P30" s="47">
        <f t="shared" si="5"/>
        <v>1083000</v>
      </c>
      <c r="Q30" s="48">
        <f t="shared" si="6"/>
        <v>170571</v>
      </c>
      <c r="R30" s="24">
        <f t="shared" si="7"/>
        <v>612.96296296296293</v>
      </c>
      <c r="S30" s="25">
        <f t="shared" si="8"/>
        <v>-38.029758127071432</v>
      </c>
      <c r="T30" s="24">
        <f t="shared" si="9"/>
        <v>39.381818181818183</v>
      </c>
      <c r="U30" s="26">
        <f t="shared" si="10"/>
        <v>6.2025818181818178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950000</v>
      </c>
      <c r="H32" s="47">
        <v>185000</v>
      </c>
      <c r="I32" s="48"/>
      <c r="J32" s="47">
        <v>52000</v>
      </c>
      <c r="K32" s="48">
        <v>236884</v>
      </c>
      <c r="L32" s="47">
        <v>215000</v>
      </c>
      <c r="M32" s="48">
        <v>274645</v>
      </c>
      <c r="N32" s="47">
        <v>161000</v>
      </c>
      <c r="O32" s="48">
        <v>229859</v>
      </c>
      <c r="P32" s="47">
        <f t="shared" si="5"/>
        <v>613000</v>
      </c>
      <c r="Q32" s="48">
        <f t="shared" si="6"/>
        <v>741388</v>
      </c>
      <c r="R32" s="24">
        <f t="shared" si="7"/>
        <v>-25.116279069767444</v>
      </c>
      <c r="S32" s="25">
        <f t="shared" si="8"/>
        <v>-16.306868867082962</v>
      </c>
      <c r="T32" s="24">
        <f t="shared" si="9"/>
        <v>64.526315789473685</v>
      </c>
      <c r="U32" s="26">
        <f t="shared" si="10"/>
        <v>78.040842105263152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1000000</v>
      </c>
      <c r="D36" s="46"/>
      <c r="E36" s="46">
        <f t="shared" si="4"/>
        <v>1000000</v>
      </c>
      <c r="F36" s="47">
        <v>1000000</v>
      </c>
      <c r="G36" s="48">
        <v>1000000</v>
      </c>
      <c r="H36" s="47"/>
      <c r="I36" s="48"/>
      <c r="J36" s="47"/>
      <c r="K36" s="48"/>
      <c r="L36" s="47"/>
      <c r="M36" s="48"/>
      <c r="N36" s="47">
        <v>588000</v>
      </c>
      <c r="O36" s="48"/>
      <c r="P36" s="47">
        <f t="shared" si="5"/>
        <v>588000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58.8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10518000</v>
      </c>
      <c r="C42" s="52">
        <f t="shared" si="13"/>
        <v>448000</v>
      </c>
      <c r="D42" s="52">
        <f t="shared" si="13"/>
        <v>0</v>
      </c>
      <c r="E42" s="52">
        <f t="shared" si="13"/>
        <v>10966000</v>
      </c>
      <c r="F42" s="53">
        <f t="shared" si="13"/>
        <v>10966000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10518000</v>
      </c>
      <c r="C43" s="43">
        <f t="shared" si="19"/>
        <v>448000</v>
      </c>
      <c r="D43" s="43">
        <f t="shared" si="19"/>
        <v>0</v>
      </c>
      <c r="E43" s="43">
        <f t="shared" si="19"/>
        <v>10966000</v>
      </c>
      <c r="F43" s="44">
        <f t="shared" si="19"/>
        <v>10966000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9000000</v>
      </c>
      <c r="C44" s="49"/>
      <c r="D44" s="49"/>
      <c r="E44" s="49">
        <f t="shared" ref="E44:E62" si="21">$B44      +$C44      +$D44</f>
        <v>9000000</v>
      </c>
      <c r="F44" s="50">
        <v>9000000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1418000</v>
      </c>
      <c r="C45" s="46">
        <v>548000</v>
      </c>
      <c r="D45" s="46"/>
      <c r="E45" s="46">
        <f t="shared" si="21"/>
        <v>1966000</v>
      </c>
      <c r="F45" s="47">
        <v>1966000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>
        <v>-100000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117555000</v>
      </c>
      <c r="C59" s="43">
        <f t="shared" si="26"/>
        <v>-7093000</v>
      </c>
      <c r="D59" s="43">
        <f t="shared" si="26"/>
        <v>0</v>
      </c>
      <c r="E59" s="43">
        <f t="shared" si="26"/>
        <v>110462000</v>
      </c>
      <c r="F59" s="44">
        <f t="shared" si="26"/>
        <v>110462000</v>
      </c>
      <c r="G59" s="45">
        <f t="shared" si="26"/>
        <v>99496000</v>
      </c>
      <c r="H59" s="44">
        <f t="shared" si="26"/>
        <v>6247000</v>
      </c>
      <c r="I59" s="45">
        <f t="shared" si="26"/>
        <v>7335407</v>
      </c>
      <c r="J59" s="44">
        <f t="shared" si="26"/>
        <v>30298000</v>
      </c>
      <c r="K59" s="45">
        <f t="shared" si="26"/>
        <v>6819765</v>
      </c>
      <c r="L59" s="44">
        <f t="shared" si="26"/>
        <v>9765000</v>
      </c>
      <c r="M59" s="45">
        <f t="shared" si="26"/>
        <v>31212683</v>
      </c>
      <c r="N59" s="44">
        <f t="shared" si="26"/>
        <v>50770000</v>
      </c>
      <c r="O59" s="45">
        <f t="shared" si="26"/>
        <v>59308811</v>
      </c>
      <c r="P59" s="44">
        <f t="shared" si="26"/>
        <v>97080000</v>
      </c>
      <c r="Q59" s="45">
        <f t="shared" si="26"/>
        <v>104676666</v>
      </c>
      <c r="R59" s="20">
        <f t="shared" si="14"/>
        <v>419.91807475678445</v>
      </c>
      <c r="S59" s="21">
        <f t="shared" si="15"/>
        <v>90.015100592281669</v>
      </c>
      <c r="T59" s="20">
        <f t="shared" si="16"/>
        <v>87.885426662562693</v>
      </c>
      <c r="U59" s="22">
        <f t="shared" si="17"/>
        <v>94.762602523944878</v>
      </c>
      <c r="V59" s="44">
        <f t="shared" ref="V59:W59" si="27">+V8+V42</f>
        <v>1722000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117555000</v>
      </c>
      <c r="C63" s="55">
        <f t="shared" si="30"/>
        <v>-7093000</v>
      </c>
      <c r="D63" s="55">
        <f t="shared" si="30"/>
        <v>0</v>
      </c>
      <c r="E63" s="55">
        <f t="shared" si="30"/>
        <v>110462000</v>
      </c>
      <c r="F63" s="56">
        <f t="shared" si="30"/>
        <v>110462000</v>
      </c>
      <c r="G63" s="57">
        <f t="shared" si="30"/>
        <v>99496000</v>
      </c>
      <c r="H63" s="56">
        <f t="shared" si="30"/>
        <v>6247000</v>
      </c>
      <c r="I63" s="57">
        <f t="shared" si="30"/>
        <v>7335407</v>
      </c>
      <c r="J63" s="56">
        <f t="shared" si="30"/>
        <v>30298000</v>
      </c>
      <c r="K63" s="57">
        <f t="shared" si="30"/>
        <v>6819765</v>
      </c>
      <c r="L63" s="56">
        <f t="shared" si="30"/>
        <v>9765000</v>
      </c>
      <c r="M63" s="58">
        <f t="shared" si="30"/>
        <v>31212683</v>
      </c>
      <c r="N63" s="56">
        <f t="shared" si="30"/>
        <v>50770000</v>
      </c>
      <c r="O63" s="57">
        <f t="shared" si="30"/>
        <v>59308811</v>
      </c>
      <c r="P63" s="56">
        <f t="shared" si="30"/>
        <v>97080000</v>
      </c>
      <c r="Q63" s="57">
        <f t="shared" si="30"/>
        <v>104676666</v>
      </c>
      <c r="R63" s="38">
        <f t="shared" si="14"/>
        <v>419.91807475678445</v>
      </c>
      <c r="S63" s="39">
        <f t="shared" si="15"/>
        <v>90.015100592281669</v>
      </c>
      <c r="T63" s="38">
        <f t="shared" si="16"/>
        <v>87.885426662562693</v>
      </c>
      <c r="U63" s="39">
        <f t="shared" si="17"/>
        <v>94.762602523944878</v>
      </c>
      <c r="V63" s="56">
        <f>+V59+V60</f>
        <v>1722000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52561000</v>
      </c>
      <c r="C8" s="40">
        <f t="shared" si="0"/>
        <v>-25976000</v>
      </c>
      <c r="D8" s="40">
        <f t="shared" si="0"/>
        <v>0</v>
      </c>
      <c r="E8" s="40">
        <f t="shared" si="0"/>
        <v>26585000</v>
      </c>
      <c r="F8" s="41">
        <f t="shared" si="0"/>
        <v>26585000</v>
      </c>
      <c r="G8" s="42">
        <f t="shared" si="0"/>
        <v>26585000</v>
      </c>
      <c r="H8" s="41">
        <f t="shared" si="0"/>
        <v>6285000</v>
      </c>
      <c r="I8" s="42">
        <f t="shared" si="0"/>
        <v>599039</v>
      </c>
      <c r="J8" s="41">
        <f t="shared" si="0"/>
        <v>6648000</v>
      </c>
      <c r="K8" s="42">
        <f t="shared" si="0"/>
        <v>8179832</v>
      </c>
      <c r="L8" s="41">
        <f t="shared" si="0"/>
        <v>6960000</v>
      </c>
      <c r="M8" s="42">
        <f t="shared" si="0"/>
        <v>6080568</v>
      </c>
      <c r="N8" s="41">
        <f t="shared" si="0"/>
        <v>508000</v>
      </c>
      <c r="O8" s="42">
        <f t="shared" si="0"/>
        <v>291126</v>
      </c>
      <c r="P8" s="41">
        <f t="shared" si="0"/>
        <v>20401000</v>
      </c>
      <c r="Q8" s="42">
        <f t="shared" si="0"/>
        <v>15150565</v>
      </c>
      <c r="R8" s="16">
        <f>IF(($L8       =0),0,((($N8       -$L8       )/$L8       )*100))</f>
        <v>-92.701149425287355</v>
      </c>
      <c r="S8" s="17">
        <f>IF(($M8       =0),0,((($O8       -$M8       )/$M8       )*100))</f>
        <v>-95.212190703236928</v>
      </c>
      <c r="T8" s="16">
        <f>IF(($E8       =0),0,(($P8       /$E8       )*100))</f>
        <v>76.738762460033854</v>
      </c>
      <c r="U8" s="18">
        <f>IF(($E8       =0),0,(($Q8       /$E8       )*100))</f>
        <v>56.989148015798385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48511000</v>
      </c>
      <c r="C9" s="43">
        <f t="shared" si="2"/>
        <v>-25596000</v>
      </c>
      <c r="D9" s="43">
        <f t="shared" si="2"/>
        <v>0</v>
      </c>
      <c r="E9" s="43">
        <f t="shared" si="2"/>
        <v>22915000</v>
      </c>
      <c r="F9" s="44">
        <f t="shared" si="2"/>
        <v>22915000</v>
      </c>
      <c r="G9" s="45">
        <f t="shared" si="2"/>
        <v>22915000</v>
      </c>
      <c r="H9" s="44">
        <f t="shared" si="2"/>
        <v>6039000</v>
      </c>
      <c r="I9" s="45">
        <f t="shared" si="2"/>
        <v>375979</v>
      </c>
      <c r="J9" s="44">
        <f t="shared" si="2"/>
        <v>5021000</v>
      </c>
      <c r="K9" s="45">
        <f t="shared" si="2"/>
        <v>6552332</v>
      </c>
      <c r="L9" s="44">
        <f t="shared" si="2"/>
        <v>6383000</v>
      </c>
      <c r="M9" s="45">
        <f t="shared" si="2"/>
        <v>4474631</v>
      </c>
      <c r="N9" s="44">
        <f t="shared" si="2"/>
        <v>456000</v>
      </c>
      <c r="O9" s="45">
        <f t="shared" si="2"/>
        <v>238618</v>
      </c>
      <c r="P9" s="44">
        <f t="shared" si="2"/>
        <v>17899000</v>
      </c>
      <c r="Q9" s="45">
        <f t="shared" si="2"/>
        <v>11641560</v>
      </c>
      <c r="R9" s="20">
        <f>IF(($L9       =0),0,((($N9       -$L9       )/$L9       )*100))</f>
        <v>-92.856023813253955</v>
      </c>
      <c r="S9" s="21">
        <f>IF(($M9       =0),0,((($O9       -$M9       )/$M9       )*100))</f>
        <v>-94.667314466824195</v>
      </c>
      <c r="T9" s="20">
        <f>IF(($E9       =0),0,(($P9       /$E9       )*100))</f>
        <v>78.110408029674886</v>
      </c>
      <c r="U9" s="22">
        <f>IF(($E9       =0),0,(($Q9       /$E9       )*100))</f>
        <v>50.803229325769152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26091000</v>
      </c>
      <c r="C10" s="46">
        <v>-15596000</v>
      </c>
      <c r="D10" s="46"/>
      <c r="E10" s="46">
        <f t="shared" ref="E10:E41" si="4">$B10      +$C10      +$D10</f>
        <v>10495000</v>
      </c>
      <c r="F10" s="47">
        <v>10495000</v>
      </c>
      <c r="G10" s="48">
        <v>10495000</v>
      </c>
      <c r="H10" s="47">
        <v>4153000</v>
      </c>
      <c r="I10" s="48">
        <v>202439</v>
      </c>
      <c r="J10" s="47">
        <v>1636000</v>
      </c>
      <c r="K10" s="48">
        <v>2838584</v>
      </c>
      <c r="L10" s="47">
        <v>4250000</v>
      </c>
      <c r="M10" s="48">
        <v>2512259</v>
      </c>
      <c r="N10" s="47">
        <v>456000</v>
      </c>
      <c r="O10" s="48">
        <v>238618</v>
      </c>
      <c r="P10" s="47">
        <f t="shared" ref="P10:P41" si="5">$H10      +$J10      +$L10      +$N10</f>
        <v>10495000</v>
      </c>
      <c r="Q10" s="48">
        <f t="shared" ref="Q10:Q41" si="6">$I10      +$K10      +$M10      +$O10</f>
        <v>5791900</v>
      </c>
      <c r="R10" s="24">
        <f t="shared" ref="R10:R41" si="7">IF(($L10      =0),0,((($N10      -$L10      )/$L10      )*100))</f>
        <v>-89.270588235294113</v>
      </c>
      <c r="S10" s="25">
        <f t="shared" ref="S10:S41" si="8">IF(($M10      =0),0,((($O10      -$M10      )/$M10      )*100))</f>
        <v>-90.501855103315393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55.187232015245357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420000</v>
      </c>
      <c r="C13" s="46"/>
      <c r="D13" s="46"/>
      <c r="E13" s="46">
        <f t="shared" si="4"/>
        <v>420000</v>
      </c>
      <c r="F13" s="47">
        <v>420000</v>
      </c>
      <c r="G13" s="48">
        <v>420000</v>
      </c>
      <c r="H13" s="47"/>
      <c r="I13" s="48">
        <v>173540</v>
      </c>
      <c r="J13" s="47"/>
      <c r="K13" s="48"/>
      <c r="L13" s="47">
        <v>420000</v>
      </c>
      <c r="M13" s="48">
        <v>250000</v>
      </c>
      <c r="N13" s="47"/>
      <c r="O13" s="48"/>
      <c r="P13" s="47">
        <f t="shared" si="5"/>
        <v>420000</v>
      </c>
      <c r="Q13" s="48">
        <f t="shared" si="6"/>
        <v>423540</v>
      </c>
      <c r="R13" s="24">
        <f t="shared" si="7"/>
        <v>-100</v>
      </c>
      <c r="S13" s="25">
        <f t="shared" si="8"/>
        <v>-100</v>
      </c>
      <c r="T13" s="24">
        <f t="shared" si="9"/>
        <v>100</v>
      </c>
      <c r="U13" s="26">
        <f t="shared" si="10"/>
        <v>100.84285714285714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22000000</v>
      </c>
      <c r="C23" s="46">
        <v>-10000000</v>
      </c>
      <c r="D23" s="46"/>
      <c r="E23" s="46">
        <f t="shared" si="4"/>
        <v>12000000</v>
      </c>
      <c r="F23" s="47">
        <v>12000000</v>
      </c>
      <c r="G23" s="48">
        <v>12000000</v>
      </c>
      <c r="H23" s="47">
        <v>1886000</v>
      </c>
      <c r="I23" s="48"/>
      <c r="J23" s="47">
        <v>3385000</v>
      </c>
      <c r="K23" s="48">
        <v>3713748</v>
      </c>
      <c r="L23" s="47">
        <v>1713000</v>
      </c>
      <c r="M23" s="48">
        <v>1712372</v>
      </c>
      <c r="N23" s="47"/>
      <c r="O23" s="48"/>
      <c r="P23" s="47">
        <f t="shared" si="5"/>
        <v>6984000</v>
      </c>
      <c r="Q23" s="48">
        <f t="shared" si="6"/>
        <v>5426120</v>
      </c>
      <c r="R23" s="24">
        <f t="shared" si="7"/>
        <v>-100</v>
      </c>
      <c r="S23" s="25">
        <f t="shared" si="8"/>
        <v>-100</v>
      </c>
      <c r="T23" s="24">
        <f t="shared" si="9"/>
        <v>58.199999999999996</v>
      </c>
      <c r="U23" s="26">
        <f t="shared" si="10"/>
        <v>45.217666666666666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4050000</v>
      </c>
      <c r="C27" s="43">
        <f t="shared" si="11"/>
        <v>-380000</v>
      </c>
      <c r="D27" s="43">
        <f t="shared" si="11"/>
        <v>0</v>
      </c>
      <c r="E27" s="43">
        <f t="shared" si="11"/>
        <v>3670000</v>
      </c>
      <c r="F27" s="44">
        <f t="shared" si="11"/>
        <v>3670000</v>
      </c>
      <c r="G27" s="45">
        <f t="shared" si="11"/>
        <v>3670000</v>
      </c>
      <c r="H27" s="44">
        <f t="shared" si="11"/>
        <v>246000</v>
      </c>
      <c r="I27" s="45">
        <f t="shared" si="11"/>
        <v>223060</v>
      </c>
      <c r="J27" s="44">
        <f t="shared" si="11"/>
        <v>1627000</v>
      </c>
      <c r="K27" s="45">
        <f t="shared" si="11"/>
        <v>1627500</v>
      </c>
      <c r="L27" s="44">
        <f t="shared" si="11"/>
        <v>577000</v>
      </c>
      <c r="M27" s="45">
        <f t="shared" si="11"/>
        <v>1605937</v>
      </c>
      <c r="N27" s="44">
        <f t="shared" si="11"/>
        <v>52000</v>
      </c>
      <c r="O27" s="45">
        <f t="shared" si="11"/>
        <v>52508</v>
      </c>
      <c r="P27" s="44">
        <f t="shared" si="11"/>
        <v>2502000</v>
      </c>
      <c r="Q27" s="45">
        <f t="shared" si="11"/>
        <v>3509005</v>
      </c>
      <c r="R27" s="20">
        <f t="shared" si="7"/>
        <v>-90.987868284228767</v>
      </c>
      <c r="S27" s="21">
        <f t="shared" si="8"/>
        <v>-96.730382325084989</v>
      </c>
      <c r="T27" s="20">
        <f t="shared" si="9"/>
        <v>68.174386920980922</v>
      </c>
      <c r="U27" s="22">
        <f t="shared" si="10"/>
        <v>95.61321525885559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246000</v>
      </c>
      <c r="I30" s="48">
        <v>223060</v>
      </c>
      <c r="J30" s="47">
        <v>1627000</v>
      </c>
      <c r="K30" s="48">
        <v>1627500</v>
      </c>
      <c r="L30" s="47">
        <v>577000</v>
      </c>
      <c r="M30" s="48">
        <v>1035937</v>
      </c>
      <c r="N30" s="47">
        <v>52000</v>
      </c>
      <c r="O30" s="48">
        <v>52508</v>
      </c>
      <c r="P30" s="47">
        <f t="shared" si="5"/>
        <v>2502000</v>
      </c>
      <c r="Q30" s="48">
        <f t="shared" si="6"/>
        <v>2939005</v>
      </c>
      <c r="R30" s="24">
        <f t="shared" si="7"/>
        <v>-90.987868284228767</v>
      </c>
      <c r="S30" s="25">
        <f t="shared" si="8"/>
        <v>-94.931352003065825</v>
      </c>
      <c r="T30" s="24">
        <f t="shared" si="9"/>
        <v>80.709677419354847</v>
      </c>
      <c r="U30" s="26">
        <f t="shared" si="10"/>
        <v>94.806612903225812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>
        <v>-380000</v>
      </c>
      <c r="D32" s="46"/>
      <c r="E32" s="46">
        <f t="shared" si="4"/>
        <v>570000</v>
      </c>
      <c r="F32" s="47">
        <v>570000</v>
      </c>
      <c r="G32" s="48">
        <v>570000</v>
      </c>
      <c r="H32" s="47"/>
      <c r="I32" s="48"/>
      <c r="J32" s="47"/>
      <c r="K32" s="48"/>
      <c r="L32" s="47"/>
      <c r="M32" s="48">
        <v>570000</v>
      </c>
      <c r="N32" s="47"/>
      <c r="O32" s="48"/>
      <c r="P32" s="47">
        <f t="shared" si="5"/>
        <v>0</v>
      </c>
      <c r="Q32" s="48">
        <f t="shared" si="6"/>
        <v>570000</v>
      </c>
      <c r="R32" s="24">
        <f t="shared" si="7"/>
        <v>0</v>
      </c>
      <c r="S32" s="25">
        <f t="shared" si="8"/>
        <v>-100</v>
      </c>
      <c r="T32" s="24">
        <f t="shared" si="9"/>
        <v>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45038000</v>
      </c>
      <c r="C42" s="52">
        <f t="shared" si="13"/>
        <v>-38000</v>
      </c>
      <c r="D42" s="52">
        <f t="shared" si="13"/>
        <v>0</v>
      </c>
      <c r="E42" s="52">
        <f t="shared" si="13"/>
        <v>45000000</v>
      </c>
      <c r="F42" s="53">
        <f t="shared" si="13"/>
        <v>45000000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45038000</v>
      </c>
      <c r="C43" s="43">
        <f t="shared" si="19"/>
        <v>-38000</v>
      </c>
      <c r="D43" s="43">
        <f t="shared" si="19"/>
        <v>0</v>
      </c>
      <c r="E43" s="43">
        <f t="shared" si="19"/>
        <v>45000000</v>
      </c>
      <c r="F43" s="44">
        <f t="shared" si="19"/>
        <v>45000000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45000000</v>
      </c>
      <c r="C44" s="49"/>
      <c r="D44" s="49"/>
      <c r="E44" s="49">
        <f t="shared" ref="E44:E62" si="21">$B44      +$C44      +$D44</f>
        <v>45000000</v>
      </c>
      <c r="F44" s="50">
        <v>45000000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38000</v>
      </c>
      <c r="C45" s="46">
        <v>-38000</v>
      </c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97599000</v>
      </c>
      <c r="C59" s="43">
        <f t="shared" si="26"/>
        <v>-26014000</v>
      </c>
      <c r="D59" s="43">
        <f t="shared" si="26"/>
        <v>0</v>
      </c>
      <c r="E59" s="43">
        <f t="shared" si="26"/>
        <v>71585000</v>
      </c>
      <c r="F59" s="44">
        <f t="shared" si="26"/>
        <v>71585000</v>
      </c>
      <c r="G59" s="45">
        <f t="shared" si="26"/>
        <v>26585000</v>
      </c>
      <c r="H59" s="44">
        <f t="shared" si="26"/>
        <v>6285000</v>
      </c>
      <c r="I59" s="45">
        <f t="shared" si="26"/>
        <v>599039</v>
      </c>
      <c r="J59" s="44">
        <f t="shared" si="26"/>
        <v>6648000</v>
      </c>
      <c r="K59" s="45">
        <f t="shared" si="26"/>
        <v>8179832</v>
      </c>
      <c r="L59" s="44">
        <f t="shared" si="26"/>
        <v>6960000</v>
      </c>
      <c r="M59" s="45">
        <f t="shared" si="26"/>
        <v>6080568</v>
      </c>
      <c r="N59" s="44">
        <f t="shared" si="26"/>
        <v>508000</v>
      </c>
      <c r="O59" s="45">
        <f t="shared" si="26"/>
        <v>291126</v>
      </c>
      <c r="P59" s="44">
        <f t="shared" si="26"/>
        <v>20401000</v>
      </c>
      <c r="Q59" s="45">
        <f t="shared" si="26"/>
        <v>15150565</v>
      </c>
      <c r="R59" s="20">
        <f t="shared" si="14"/>
        <v>-92.701149425287355</v>
      </c>
      <c r="S59" s="21">
        <f t="shared" si="15"/>
        <v>-95.212190703236928</v>
      </c>
      <c r="T59" s="20">
        <f t="shared" si="16"/>
        <v>28.498987217992592</v>
      </c>
      <c r="U59" s="22">
        <f t="shared" si="17"/>
        <v>21.164440874484878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97599000</v>
      </c>
      <c r="C63" s="55">
        <f t="shared" si="30"/>
        <v>-26014000</v>
      </c>
      <c r="D63" s="55">
        <f t="shared" si="30"/>
        <v>0</v>
      </c>
      <c r="E63" s="55">
        <f t="shared" si="30"/>
        <v>71585000</v>
      </c>
      <c r="F63" s="56">
        <f t="shared" si="30"/>
        <v>71585000</v>
      </c>
      <c r="G63" s="57">
        <f t="shared" si="30"/>
        <v>26585000</v>
      </c>
      <c r="H63" s="56">
        <f t="shared" si="30"/>
        <v>6285000</v>
      </c>
      <c r="I63" s="57">
        <f t="shared" si="30"/>
        <v>599039</v>
      </c>
      <c r="J63" s="56">
        <f t="shared" si="30"/>
        <v>6648000</v>
      </c>
      <c r="K63" s="57">
        <f t="shared" si="30"/>
        <v>8179832</v>
      </c>
      <c r="L63" s="56">
        <f t="shared" si="30"/>
        <v>6960000</v>
      </c>
      <c r="M63" s="58">
        <f t="shared" si="30"/>
        <v>6080568</v>
      </c>
      <c r="N63" s="56">
        <f t="shared" si="30"/>
        <v>508000</v>
      </c>
      <c r="O63" s="57">
        <f t="shared" si="30"/>
        <v>291126</v>
      </c>
      <c r="P63" s="56">
        <f t="shared" si="30"/>
        <v>20401000</v>
      </c>
      <c r="Q63" s="57">
        <f t="shared" si="30"/>
        <v>15150565</v>
      </c>
      <c r="R63" s="38">
        <f t="shared" si="14"/>
        <v>-92.701149425287355</v>
      </c>
      <c r="S63" s="39">
        <f t="shared" si="15"/>
        <v>-95.212190703236928</v>
      </c>
      <c r="T63" s="38">
        <f t="shared" si="16"/>
        <v>28.498987217992592</v>
      </c>
      <c r="U63" s="39">
        <f t="shared" si="17"/>
        <v>21.164440874484878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W76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225224000</v>
      </c>
      <c r="C8" s="40">
        <f t="shared" si="0"/>
        <v>-161575000</v>
      </c>
      <c r="D8" s="40">
        <f t="shared" si="0"/>
        <v>0</v>
      </c>
      <c r="E8" s="40">
        <f t="shared" si="0"/>
        <v>63649000</v>
      </c>
      <c r="F8" s="41">
        <f t="shared" si="0"/>
        <v>63649000</v>
      </c>
      <c r="G8" s="42">
        <f t="shared" si="0"/>
        <v>63649000</v>
      </c>
      <c r="H8" s="41">
        <f t="shared" si="0"/>
        <v>294000</v>
      </c>
      <c r="I8" s="42">
        <f t="shared" si="0"/>
        <v>3726494</v>
      </c>
      <c r="J8" s="41">
        <f t="shared" si="0"/>
        <v>603000</v>
      </c>
      <c r="K8" s="42">
        <f t="shared" si="0"/>
        <v>337212</v>
      </c>
      <c r="L8" s="41">
        <f t="shared" si="0"/>
        <v>29119000</v>
      </c>
      <c r="M8" s="42">
        <f t="shared" si="0"/>
        <v>19553801</v>
      </c>
      <c r="N8" s="41">
        <f t="shared" si="0"/>
        <v>32043000</v>
      </c>
      <c r="O8" s="42">
        <f t="shared" si="0"/>
        <v>35604535</v>
      </c>
      <c r="P8" s="41">
        <f t="shared" si="0"/>
        <v>62059000</v>
      </c>
      <c r="Q8" s="42">
        <f t="shared" si="0"/>
        <v>59222042</v>
      </c>
      <c r="R8" s="16">
        <f>IF(($L8       =0),0,((($N8       -$L8       )/$L8       )*100))</f>
        <v>10.04155362478107</v>
      </c>
      <c r="S8" s="17">
        <f>IF(($M8       =0),0,((($O8       -$M8       )/$M8       )*100))</f>
        <v>82.084981840615029</v>
      </c>
      <c r="T8" s="16">
        <f>IF(($E8       =0),0,(($P8       /$E8       )*100))</f>
        <v>97.501924617825892</v>
      </c>
      <c r="U8" s="18">
        <f>IF(($E8       =0),0,(($Q8       /$E8       )*100))</f>
        <v>93.044732831623435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221782000</v>
      </c>
      <c r="C9" s="43">
        <f t="shared" si="2"/>
        <v>-161575000</v>
      </c>
      <c r="D9" s="43">
        <f t="shared" si="2"/>
        <v>0</v>
      </c>
      <c r="E9" s="43">
        <f t="shared" si="2"/>
        <v>60207000</v>
      </c>
      <c r="F9" s="44">
        <f t="shared" si="2"/>
        <v>60207000</v>
      </c>
      <c r="G9" s="45">
        <f t="shared" si="2"/>
        <v>60207000</v>
      </c>
      <c r="H9" s="44">
        <f t="shared" si="2"/>
        <v>0</v>
      </c>
      <c r="I9" s="45">
        <f t="shared" si="2"/>
        <v>3529934</v>
      </c>
      <c r="J9" s="44">
        <f t="shared" si="2"/>
        <v>0</v>
      </c>
      <c r="K9" s="45">
        <f t="shared" si="2"/>
        <v>43647</v>
      </c>
      <c r="L9" s="44">
        <f t="shared" si="2"/>
        <v>28735000</v>
      </c>
      <c r="M9" s="45">
        <f t="shared" si="2"/>
        <v>17933453</v>
      </c>
      <c r="N9" s="44">
        <f t="shared" si="2"/>
        <v>30914000</v>
      </c>
      <c r="O9" s="45">
        <f t="shared" si="2"/>
        <v>35303595</v>
      </c>
      <c r="P9" s="44">
        <f t="shared" si="2"/>
        <v>59649000</v>
      </c>
      <c r="Q9" s="45">
        <f t="shared" si="2"/>
        <v>56810629</v>
      </c>
      <c r="R9" s="20">
        <f>IF(($L9       =0),0,((($N9       -$L9       )/$L9       )*100))</f>
        <v>7.5830868279102139</v>
      </c>
      <c r="S9" s="21">
        <f>IF(($M9       =0),0,((($O9       -$M9       )/$M9       )*100))</f>
        <v>96.858881555046878</v>
      </c>
      <c r="T9" s="20">
        <f>IF(($E9       =0),0,(($P9       /$E9       )*100))</f>
        <v>99.073197468732872</v>
      </c>
      <c r="U9" s="22">
        <f>IF(($E9       =0),0,(($Q9       /$E9       )*100))</f>
        <v>94.358843656053281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203242000</v>
      </c>
      <c r="C10" s="46">
        <v>-143593000</v>
      </c>
      <c r="D10" s="46"/>
      <c r="E10" s="46">
        <f t="shared" ref="E10:E41" si="4">$B10      +$C10      +$D10</f>
        <v>59649000</v>
      </c>
      <c r="F10" s="47">
        <v>59649000</v>
      </c>
      <c r="G10" s="48">
        <v>59649000</v>
      </c>
      <c r="H10" s="47"/>
      <c r="I10" s="48">
        <v>3529934</v>
      </c>
      <c r="J10" s="47"/>
      <c r="K10" s="48">
        <v>43647</v>
      </c>
      <c r="L10" s="47">
        <v>28735000</v>
      </c>
      <c r="M10" s="48">
        <v>17001953</v>
      </c>
      <c r="N10" s="47">
        <v>30914000</v>
      </c>
      <c r="O10" s="48">
        <v>36235095</v>
      </c>
      <c r="P10" s="47">
        <f t="shared" ref="P10:P41" si="5">$H10      +$J10      +$L10      +$N10</f>
        <v>59649000</v>
      </c>
      <c r="Q10" s="48">
        <f t="shared" ref="Q10:Q41" si="6">$I10      +$K10      +$M10      +$O10</f>
        <v>56810629</v>
      </c>
      <c r="R10" s="24">
        <f t="shared" ref="R10:R41" si="7">IF(($L10      =0),0,((($N10      -$L10      )/$L10      )*100))</f>
        <v>7.5830868279102139</v>
      </c>
      <c r="S10" s="25">
        <f t="shared" ref="S10:S41" si="8">IF(($M10      =0),0,((($O10      -$M10      )/$M10      )*100))</f>
        <v>113.12313356000925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95.241544703180267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3540000</v>
      </c>
      <c r="C13" s="46">
        <v>-2982000</v>
      </c>
      <c r="D13" s="46"/>
      <c r="E13" s="46">
        <f t="shared" si="4"/>
        <v>558000</v>
      </c>
      <c r="F13" s="47">
        <v>558000</v>
      </c>
      <c r="G13" s="48">
        <v>558000</v>
      </c>
      <c r="H13" s="47"/>
      <c r="I13" s="48"/>
      <c r="J13" s="47"/>
      <c r="K13" s="48"/>
      <c r="L13" s="47"/>
      <c r="M13" s="48">
        <v>931500</v>
      </c>
      <c r="N13" s="47"/>
      <c r="O13" s="48">
        <v>-931500</v>
      </c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-200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15000000</v>
      </c>
      <c r="C14" s="46">
        <v>-15000000</v>
      </c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3442000</v>
      </c>
      <c r="C27" s="43">
        <f t="shared" si="11"/>
        <v>0</v>
      </c>
      <c r="D27" s="43">
        <f t="shared" si="11"/>
        <v>0</v>
      </c>
      <c r="E27" s="43">
        <f t="shared" si="11"/>
        <v>3442000</v>
      </c>
      <c r="F27" s="44">
        <f t="shared" si="11"/>
        <v>3442000</v>
      </c>
      <c r="G27" s="45">
        <f t="shared" si="11"/>
        <v>3442000</v>
      </c>
      <c r="H27" s="44">
        <f t="shared" si="11"/>
        <v>294000</v>
      </c>
      <c r="I27" s="45">
        <f t="shared" si="11"/>
        <v>196560</v>
      </c>
      <c r="J27" s="44">
        <f t="shared" si="11"/>
        <v>603000</v>
      </c>
      <c r="K27" s="45">
        <f t="shared" si="11"/>
        <v>293565</v>
      </c>
      <c r="L27" s="44">
        <f t="shared" si="11"/>
        <v>384000</v>
      </c>
      <c r="M27" s="45">
        <f t="shared" si="11"/>
        <v>1620348</v>
      </c>
      <c r="N27" s="44">
        <f t="shared" si="11"/>
        <v>1129000</v>
      </c>
      <c r="O27" s="45">
        <f t="shared" si="11"/>
        <v>300940</v>
      </c>
      <c r="P27" s="44">
        <f t="shared" si="11"/>
        <v>2410000</v>
      </c>
      <c r="Q27" s="45">
        <f t="shared" si="11"/>
        <v>2411413</v>
      </c>
      <c r="R27" s="20">
        <f t="shared" si="7"/>
        <v>194.01041666666669</v>
      </c>
      <c r="S27" s="21">
        <f t="shared" si="8"/>
        <v>-81.42744644977499</v>
      </c>
      <c r="T27" s="20">
        <f t="shared" si="9"/>
        <v>70.017431725740849</v>
      </c>
      <c r="U27" s="22">
        <f t="shared" si="10"/>
        <v>70.058483439860538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294000</v>
      </c>
      <c r="I30" s="48">
        <v>196560</v>
      </c>
      <c r="J30" s="47">
        <v>293000</v>
      </c>
      <c r="K30" s="48">
        <v>293565</v>
      </c>
      <c r="L30" s="47">
        <v>384000</v>
      </c>
      <c r="M30" s="48">
        <v>378350</v>
      </c>
      <c r="N30" s="47">
        <v>1129000</v>
      </c>
      <c r="O30" s="48">
        <v>300940</v>
      </c>
      <c r="P30" s="47">
        <f t="shared" si="5"/>
        <v>2100000</v>
      </c>
      <c r="Q30" s="48">
        <f t="shared" si="6"/>
        <v>1169415</v>
      </c>
      <c r="R30" s="24">
        <f t="shared" si="7"/>
        <v>194.01041666666669</v>
      </c>
      <c r="S30" s="25">
        <f t="shared" si="8"/>
        <v>-20.45989163472975</v>
      </c>
      <c r="T30" s="24">
        <f t="shared" si="9"/>
        <v>95.454545454545453</v>
      </c>
      <c r="U30" s="26">
        <f t="shared" si="10"/>
        <v>53.155227272727267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1242000</v>
      </c>
      <c r="C32" s="46"/>
      <c r="D32" s="46"/>
      <c r="E32" s="46">
        <f t="shared" si="4"/>
        <v>1242000</v>
      </c>
      <c r="F32" s="47">
        <v>1242000</v>
      </c>
      <c r="G32" s="48">
        <v>1242000</v>
      </c>
      <c r="H32" s="47"/>
      <c r="I32" s="48"/>
      <c r="J32" s="47">
        <v>310000</v>
      </c>
      <c r="K32" s="48"/>
      <c r="L32" s="47"/>
      <c r="M32" s="48">
        <v>1241998</v>
      </c>
      <c r="N32" s="47"/>
      <c r="O32" s="48"/>
      <c r="P32" s="47">
        <f t="shared" si="5"/>
        <v>310000</v>
      </c>
      <c r="Q32" s="48">
        <f t="shared" si="6"/>
        <v>1241998</v>
      </c>
      <c r="R32" s="24">
        <f t="shared" si="7"/>
        <v>0</v>
      </c>
      <c r="S32" s="25">
        <f t="shared" si="8"/>
        <v>-100</v>
      </c>
      <c r="T32" s="24">
        <f t="shared" si="9"/>
        <v>24.9597423510467</v>
      </c>
      <c r="U32" s="26">
        <f t="shared" si="10"/>
        <v>99.99983896940418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+B43+B54</f>
        <v>672059000</v>
      </c>
      <c r="C42" s="52">
        <f t="shared" si="13"/>
        <v>-25305000</v>
      </c>
      <c r="D42" s="52">
        <f t="shared" si="13"/>
        <v>0</v>
      </c>
      <c r="E42" s="52">
        <f t="shared" si="13"/>
        <v>646754000</v>
      </c>
      <c r="F42" s="53">
        <f t="shared" si="13"/>
        <v>646754000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IF(($L42      =0),0,((($N42      -$L42      )/$L42      )*100))</f>
        <v>0</v>
      </c>
      <c r="S42" s="34">
        <f t="shared" ref="S42:S63" si="15">IF(($M42      =0),0,((($O42      -$M42      )/$M42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SUM(B44:B53)</f>
        <v>672059000</v>
      </c>
      <c r="C43" s="43">
        <f t="shared" si="19"/>
        <v>-25305000</v>
      </c>
      <c r="D43" s="43">
        <f t="shared" si="19"/>
        <v>0</v>
      </c>
      <c r="E43" s="43">
        <f t="shared" si="19"/>
        <v>646754000</v>
      </c>
      <c r="F43" s="44">
        <f t="shared" si="19"/>
        <v>646754000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671944000</v>
      </c>
      <c r="C44" s="49">
        <v>-45743000</v>
      </c>
      <c r="D44" s="49"/>
      <c r="E44" s="49">
        <f t="shared" ref="E44:E62" si="21">$B44      +$C44      +$D44</f>
        <v>626201000</v>
      </c>
      <c r="F44" s="50">
        <v>626201000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115000</v>
      </c>
      <c r="C45" s="46">
        <v>-58000</v>
      </c>
      <c r="D45" s="46"/>
      <c r="E45" s="46">
        <f t="shared" si="21"/>
        <v>57000</v>
      </c>
      <c r="F45" s="47">
        <v>57000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>
        <v>496000</v>
      </c>
      <c r="D46" s="46"/>
      <c r="E46" s="46">
        <f t="shared" si="21"/>
        <v>496000</v>
      </c>
      <c r="F46" s="47">
        <v>496000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79</v>
      </c>
      <c r="B53" s="46"/>
      <c r="C53" s="46">
        <v>20000000</v>
      </c>
      <c r="D53" s="46"/>
      <c r="E53" s="46">
        <f t="shared" si="21"/>
        <v>20000000</v>
      </c>
      <c r="F53" s="47">
        <v>20000000</v>
      </c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54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83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84</v>
      </c>
      <c r="B59" s="43">
        <f t="shared" ref="B59:Q59" si="26">+B8+B42</f>
        <v>897283000</v>
      </c>
      <c r="C59" s="43">
        <f t="shared" si="26"/>
        <v>-186880000</v>
      </c>
      <c r="D59" s="43">
        <f t="shared" si="26"/>
        <v>0</v>
      </c>
      <c r="E59" s="43">
        <f t="shared" si="26"/>
        <v>710403000</v>
      </c>
      <c r="F59" s="44">
        <f t="shared" si="26"/>
        <v>710403000</v>
      </c>
      <c r="G59" s="45">
        <f t="shared" si="26"/>
        <v>63649000</v>
      </c>
      <c r="H59" s="44">
        <f t="shared" si="26"/>
        <v>294000</v>
      </c>
      <c r="I59" s="45">
        <f t="shared" si="26"/>
        <v>3726494</v>
      </c>
      <c r="J59" s="44">
        <f t="shared" si="26"/>
        <v>603000</v>
      </c>
      <c r="K59" s="45">
        <f t="shared" si="26"/>
        <v>337212</v>
      </c>
      <c r="L59" s="44">
        <f t="shared" si="26"/>
        <v>29119000</v>
      </c>
      <c r="M59" s="45">
        <f t="shared" si="26"/>
        <v>19553801</v>
      </c>
      <c r="N59" s="44">
        <f t="shared" si="26"/>
        <v>32043000</v>
      </c>
      <c r="O59" s="45">
        <f t="shared" si="26"/>
        <v>35604535</v>
      </c>
      <c r="P59" s="44">
        <f t="shared" si="26"/>
        <v>62059000</v>
      </c>
      <c r="Q59" s="45">
        <f t="shared" si="26"/>
        <v>59222042</v>
      </c>
      <c r="R59" s="20">
        <f t="shared" si="14"/>
        <v>10.04155362478107</v>
      </c>
      <c r="S59" s="21">
        <f t="shared" si="15"/>
        <v>82.084981840615029</v>
      </c>
      <c r="T59" s="20">
        <f t="shared" si="16"/>
        <v>8.7357457668393845</v>
      </c>
      <c r="U59" s="22">
        <f t="shared" si="17"/>
        <v>8.3364008879467004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85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86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87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88</v>
      </c>
      <c r="B63" s="55">
        <f t="shared" ref="B63:Q63" si="30">+B59+B60</f>
        <v>897283000</v>
      </c>
      <c r="C63" s="55">
        <f t="shared" si="30"/>
        <v>-186880000</v>
      </c>
      <c r="D63" s="55">
        <f t="shared" si="30"/>
        <v>0</v>
      </c>
      <c r="E63" s="55">
        <f t="shared" si="30"/>
        <v>710403000</v>
      </c>
      <c r="F63" s="56">
        <f t="shared" si="30"/>
        <v>710403000</v>
      </c>
      <c r="G63" s="57">
        <f t="shared" si="30"/>
        <v>63649000</v>
      </c>
      <c r="H63" s="56">
        <f t="shared" si="30"/>
        <v>294000</v>
      </c>
      <c r="I63" s="57">
        <f t="shared" si="30"/>
        <v>3726494</v>
      </c>
      <c r="J63" s="56">
        <f t="shared" si="30"/>
        <v>603000</v>
      </c>
      <c r="K63" s="57">
        <f t="shared" si="30"/>
        <v>337212</v>
      </c>
      <c r="L63" s="56">
        <f t="shared" si="30"/>
        <v>29119000</v>
      </c>
      <c r="M63" s="58">
        <f t="shared" si="30"/>
        <v>19553801</v>
      </c>
      <c r="N63" s="56">
        <f t="shared" si="30"/>
        <v>32043000</v>
      </c>
      <c r="O63" s="57">
        <f t="shared" si="30"/>
        <v>35604535</v>
      </c>
      <c r="P63" s="56">
        <f t="shared" si="30"/>
        <v>62059000</v>
      </c>
      <c r="Q63" s="57">
        <f t="shared" si="30"/>
        <v>59222042</v>
      </c>
      <c r="R63" s="38">
        <f t="shared" si="14"/>
        <v>10.04155362478107</v>
      </c>
      <c r="S63" s="39">
        <f t="shared" si="15"/>
        <v>82.084981840615029</v>
      </c>
      <c r="T63" s="38">
        <f t="shared" si="16"/>
        <v>8.7357457668393845</v>
      </c>
      <c r="U63" s="39">
        <f t="shared" si="17"/>
        <v>8.3364008879467004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346</v>
      </c>
    </row>
    <row r="66" spans="1:23" x14ac:dyDescent="0.2">
      <c r="A66" s="4"/>
    </row>
    <row r="67" spans="1:23" x14ac:dyDescent="0.2">
      <c r="A67" s="4" t="s">
        <v>347</v>
      </c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351</v>
      </c>
    </row>
    <row r="74" spans="1:23" x14ac:dyDescent="0.2">
      <c r="A74" s="5" t="s">
        <v>352</v>
      </c>
      <c r="G74" s="5" t="s">
        <v>353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354</v>
      </c>
      <c r="G76" s="5" t="s">
        <v>354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C02400A8EBC024784A1C2355D0C68CE" ma:contentTypeVersion="" ma:contentTypeDescription="Create a new document." ma:contentTypeScope="" ma:versionID="30373b39843be6c89737bbaf984dcb9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783698A0-B3AC-4E46-9DAE-91E44C5A1AF3}"/>
</file>

<file path=customXml/itemProps2.xml><?xml version="1.0" encoding="utf-8"?>
<ds:datastoreItem xmlns:ds="http://schemas.openxmlformats.org/officeDocument/2006/customXml" ds:itemID="{12C03054-2E03-485A-ABA7-4943048EC7C0}"/>
</file>

<file path=customXml/itemProps3.xml><?xml version="1.0" encoding="utf-8"?>
<ds:datastoreItem xmlns:ds="http://schemas.openxmlformats.org/officeDocument/2006/customXml" ds:itemID="{34996C78-EBA9-4A3A-8B39-D531598B044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258</vt:i4>
      </vt:variant>
      <vt:variant>
        <vt:lpstr>Named Ranges</vt:lpstr>
      </vt:variant>
      <vt:variant>
        <vt:i4>258</vt:i4>
      </vt:variant>
    </vt:vector>
  </HeadingPairs>
  <TitlesOfParts>
    <vt:vector size="516" baseType="lpstr">
      <vt:lpstr>Summary</vt:lpstr>
      <vt:lpstr>BUF</vt:lpstr>
      <vt:lpstr>CPT</vt:lpstr>
      <vt:lpstr>DC1</vt:lpstr>
      <vt:lpstr>DC10</vt:lpstr>
      <vt:lpstr>DC12</vt:lpstr>
      <vt:lpstr>DC13</vt:lpstr>
      <vt:lpstr>DC14</vt:lpstr>
      <vt:lpstr>DC15</vt:lpstr>
      <vt:lpstr>DC16</vt:lpstr>
      <vt:lpstr>DC18</vt:lpstr>
      <vt:lpstr>DC19</vt:lpstr>
      <vt:lpstr>DC2</vt:lpstr>
      <vt:lpstr>DC20</vt:lpstr>
      <vt:lpstr>DC21</vt:lpstr>
      <vt:lpstr>DC22</vt:lpstr>
      <vt:lpstr>DC23</vt:lpstr>
      <vt:lpstr>DC24</vt:lpstr>
      <vt:lpstr>DC25</vt:lpstr>
      <vt:lpstr>DC26</vt:lpstr>
      <vt:lpstr>DC27</vt:lpstr>
      <vt:lpstr>DC28</vt:lpstr>
      <vt:lpstr>DC29</vt:lpstr>
      <vt:lpstr>DC3</vt:lpstr>
      <vt:lpstr>DC30</vt:lpstr>
      <vt:lpstr>DC31</vt:lpstr>
      <vt:lpstr>DC32</vt:lpstr>
      <vt:lpstr>DC33</vt:lpstr>
      <vt:lpstr>DC34</vt:lpstr>
      <vt:lpstr>DC35</vt:lpstr>
      <vt:lpstr>DC36</vt:lpstr>
      <vt:lpstr>DC37</vt:lpstr>
      <vt:lpstr>DC38</vt:lpstr>
      <vt:lpstr>DC39</vt:lpstr>
      <vt:lpstr>DC4</vt:lpstr>
      <vt:lpstr>DC40</vt:lpstr>
      <vt:lpstr>DC42</vt:lpstr>
      <vt:lpstr>DC43</vt:lpstr>
      <vt:lpstr>DC44</vt:lpstr>
      <vt:lpstr>DC45</vt:lpstr>
      <vt:lpstr>DC47</vt:lpstr>
      <vt:lpstr>DC48</vt:lpstr>
      <vt:lpstr>DC5</vt:lpstr>
      <vt:lpstr>DC6</vt:lpstr>
      <vt:lpstr>DC7</vt:lpstr>
      <vt:lpstr>DC8</vt:lpstr>
      <vt:lpstr>DC9</vt:lpstr>
      <vt:lpstr>EC101</vt:lpstr>
      <vt:lpstr>EC102</vt:lpstr>
      <vt:lpstr>EC104</vt:lpstr>
      <vt:lpstr>EC105</vt:lpstr>
      <vt:lpstr>EC106</vt:lpstr>
      <vt:lpstr>EC108</vt:lpstr>
      <vt:lpstr>EC109</vt:lpstr>
      <vt:lpstr>EC121</vt:lpstr>
      <vt:lpstr>EC122</vt:lpstr>
      <vt:lpstr>EC123</vt:lpstr>
      <vt:lpstr>EC124</vt:lpstr>
      <vt:lpstr>EC126</vt:lpstr>
      <vt:lpstr>EC129</vt:lpstr>
      <vt:lpstr>EC131</vt:lpstr>
      <vt:lpstr>EC135</vt:lpstr>
      <vt:lpstr>EC136</vt:lpstr>
      <vt:lpstr>EC137</vt:lpstr>
      <vt:lpstr>EC138</vt:lpstr>
      <vt:lpstr>EC139</vt:lpstr>
      <vt:lpstr>EC141</vt:lpstr>
      <vt:lpstr>EC142</vt:lpstr>
      <vt:lpstr>EC145</vt:lpstr>
      <vt:lpstr>EC153</vt:lpstr>
      <vt:lpstr>EC154</vt:lpstr>
      <vt:lpstr>EC155</vt:lpstr>
      <vt:lpstr>EC156</vt:lpstr>
      <vt:lpstr>EC157</vt:lpstr>
      <vt:lpstr>EC441</vt:lpstr>
      <vt:lpstr>EC442</vt:lpstr>
      <vt:lpstr>EC443</vt:lpstr>
      <vt:lpstr>EC444</vt:lpstr>
      <vt:lpstr>EKU</vt:lpstr>
      <vt:lpstr>ETH</vt:lpstr>
      <vt:lpstr>FS161</vt:lpstr>
      <vt:lpstr>FS162</vt:lpstr>
      <vt:lpstr>FS163</vt:lpstr>
      <vt:lpstr>FS181</vt:lpstr>
      <vt:lpstr>FS182</vt:lpstr>
      <vt:lpstr>FS183</vt:lpstr>
      <vt:lpstr>FS184</vt:lpstr>
      <vt:lpstr>FS185</vt:lpstr>
      <vt:lpstr>FS191</vt:lpstr>
      <vt:lpstr>FS192</vt:lpstr>
      <vt:lpstr>FS193</vt:lpstr>
      <vt:lpstr>FS194</vt:lpstr>
      <vt:lpstr>FS195</vt:lpstr>
      <vt:lpstr>FS196</vt:lpstr>
      <vt:lpstr>FS201</vt:lpstr>
      <vt:lpstr>FS203</vt:lpstr>
      <vt:lpstr>FS204</vt:lpstr>
      <vt:lpstr>FS205</vt:lpstr>
      <vt:lpstr>GT421</vt:lpstr>
      <vt:lpstr>GT422</vt:lpstr>
      <vt:lpstr>GT423</vt:lpstr>
      <vt:lpstr>GT481</vt:lpstr>
      <vt:lpstr>GT484</vt:lpstr>
      <vt:lpstr>GT485</vt:lpstr>
      <vt:lpstr>JHB</vt:lpstr>
      <vt:lpstr>KZN212</vt:lpstr>
      <vt:lpstr>KZN213</vt:lpstr>
      <vt:lpstr>KZN214</vt:lpstr>
      <vt:lpstr>KZN216</vt:lpstr>
      <vt:lpstr>KZN221</vt:lpstr>
      <vt:lpstr>KZN222</vt:lpstr>
      <vt:lpstr>KZN223</vt:lpstr>
      <vt:lpstr>KZN224</vt:lpstr>
      <vt:lpstr>KZN225</vt:lpstr>
      <vt:lpstr>KZN226</vt:lpstr>
      <vt:lpstr>KZN227</vt:lpstr>
      <vt:lpstr>KZN235</vt:lpstr>
      <vt:lpstr>KZN237</vt:lpstr>
      <vt:lpstr>KZN238</vt:lpstr>
      <vt:lpstr>KZN241</vt:lpstr>
      <vt:lpstr>KZN242</vt:lpstr>
      <vt:lpstr>KZN244</vt:lpstr>
      <vt:lpstr>KZN245</vt:lpstr>
      <vt:lpstr>KZN252</vt:lpstr>
      <vt:lpstr>KZN253</vt:lpstr>
      <vt:lpstr>KZN254</vt:lpstr>
      <vt:lpstr>KZN261</vt:lpstr>
      <vt:lpstr>KZN262</vt:lpstr>
      <vt:lpstr>KZN263</vt:lpstr>
      <vt:lpstr>KZN265</vt:lpstr>
      <vt:lpstr>KZN266</vt:lpstr>
      <vt:lpstr>KZN271</vt:lpstr>
      <vt:lpstr>KZN272</vt:lpstr>
      <vt:lpstr>KZN275</vt:lpstr>
      <vt:lpstr>KZN276</vt:lpstr>
      <vt:lpstr>KZN281</vt:lpstr>
      <vt:lpstr>KZN282</vt:lpstr>
      <vt:lpstr>KZN284</vt:lpstr>
      <vt:lpstr>KZN285</vt:lpstr>
      <vt:lpstr>KZN286</vt:lpstr>
      <vt:lpstr>KZN291</vt:lpstr>
      <vt:lpstr>KZN292</vt:lpstr>
      <vt:lpstr>KZN293</vt:lpstr>
      <vt:lpstr>KZN294</vt:lpstr>
      <vt:lpstr>KZN433</vt:lpstr>
      <vt:lpstr>KZN434</vt:lpstr>
      <vt:lpstr>KZN435</vt:lpstr>
      <vt:lpstr>KZN436</vt:lpstr>
      <vt:lpstr>LIM331</vt:lpstr>
      <vt:lpstr>LIM332</vt:lpstr>
      <vt:lpstr>LIM333</vt:lpstr>
      <vt:lpstr>LIM334</vt:lpstr>
      <vt:lpstr>LIM335</vt:lpstr>
      <vt:lpstr>LIM341</vt:lpstr>
      <vt:lpstr>LIM343</vt:lpstr>
      <vt:lpstr>LIM344</vt:lpstr>
      <vt:lpstr>LIM345</vt:lpstr>
      <vt:lpstr>LIM351</vt:lpstr>
      <vt:lpstr>LIM353</vt:lpstr>
      <vt:lpstr>LIM354</vt:lpstr>
      <vt:lpstr>LIM355</vt:lpstr>
      <vt:lpstr>LIM361</vt:lpstr>
      <vt:lpstr>LIM362</vt:lpstr>
      <vt:lpstr>LIM366</vt:lpstr>
      <vt:lpstr>LIM367</vt:lpstr>
      <vt:lpstr>LIM368</vt:lpstr>
      <vt:lpstr>LIM471</vt:lpstr>
      <vt:lpstr>LIM472</vt:lpstr>
      <vt:lpstr>LIM473</vt:lpstr>
      <vt:lpstr>LIM476</vt:lpstr>
      <vt:lpstr>MAN</vt:lpstr>
      <vt:lpstr>MP301</vt:lpstr>
      <vt:lpstr>MP302</vt:lpstr>
      <vt:lpstr>MP303</vt:lpstr>
      <vt:lpstr>MP304</vt:lpstr>
      <vt:lpstr>MP305</vt:lpstr>
      <vt:lpstr>MP306</vt:lpstr>
      <vt:lpstr>MP307</vt:lpstr>
      <vt:lpstr>MP311</vt:lpstr>
      <vt:lpstr>MP312</vt:lpstr>
      <vt:lpstr>MP313</vt:lpstr>
      <vt:lpstr>MP314</vt:lpstr>
      <vt:lpstr>MP315</vt:lpstr>
      <vt:lpstr>MP316</vt:lpstr>
      <vt:lpstr>MP321</vt:lpstr>
      <vt:lpstr>MP324</vt:lpstr>
      <vt:lpstr>MP325</vt:lpstr>
      <vt:lpstr>MP326</vt:lpstr>
      <vt:lpstr>NC061</vt:lpstr>
      <vt:lpstr>NC062</vt:lpstr>
      <vt:lpstr>NC064</vt:lpstr>
      <vt:lpstr>NC065</vt:lpstr>
      <vt:lpstr>NC066</vt:lpstr>
      <vt:lpstr>NC067</vt:lpstr>
      <vt:lpstr>NC071</vt:lpstr>
      <vt:lpstr>NC072</vt:lpstr>
      <vt:lpstr>NC073</vt:lpstr>
      <vt:lpstr>NC074</vt:lpstr>
      <vt:lpstr>NC075</vt:lpstr>
      <vt:lpstr>NC076</vt:lpstr>
      <vt:lpstr>NC077</vt:lpstr>
      <vt:lpstr>NC078</vt:lpstr>
      <vt:lpstr>NC082</vt:lpstr>
      <vt:lpstr>NC084</vt:lpstr>
      <vt:lpstr>NC085</vt:lpstr>
      <vt:lpstr>NC086</vt:lpstr>
      <vt:lpstr>NC087</vt:lpstr>
      <vt:lpstr>NC091</vt:lpstr>
      <vt:lpstr>NC092</vt:lpstr>
      <vt:lpstr>NC093</vt:lpstr>
      <vt:lpstr>NC094</vt:lpstr>
      <vt:lpstr>NC451</vt:lpstr>
      <vt:lpstr>NC452</vt:lpstr>
      <vt:lpstr>NC453</vt:lpstr>
      <vt:lpstr>NMA</vt:lpstr>
      <vt:lpstr>NW371</vt:lpstr>
      <vt:lpstr>NW372</vt:lpstr>
      <vt:lpstr>NW373</vt:lpstr>
      <vt:lpstr>NW374</vt:lpstr>
      <vt:lpstr>NW375</vt:lpstr>
      <vt:lpstr>NW381</vt:lpstr>
      <vt:lpstr>NW382</vt:lpstr>
      <vt:lpstr>NW383</vt:lpstr>
      <vt:lpstr>NW384</vt:lpstr>
      <vt:lpstr>NW385</vt:lpstr>
      <vt:lpstr>NW392</vt:lpstr>
      <vt:lpstr>NW393</vt:lpstr>
      <vt:lpstr>NW394</vt:lpstr>
      <vt:lpstr>NW396</vt:lpstr>
      <vt:lpstr>NW397</vt:lpstr>
      <vt:lpstr>NW403</vt:lpstr>
      <vt:lpstr>NW404</vt:lpstr>
      <vt:lpstr>NW405</vt:lpstr>
      <vt:lpstr>TSH</vt:lpstr>
      <vt:lpstr>WC011</vt:lpstr>
      <vt:lpstr>WC012</vt:lpstr>
      <vt:lpstr>WC013</vt:lpstr>
      <vt:lpstr>WC014</vt:lpstr>
      <vt:lpstr>WC015</vt:lpstr>
      <vt:lpstr>WC022</vt:lpstr>
      <vt:lpstr>WC023</vt:lpstr>
      <vt:lpstr>WC024</vt:lpstr>
      <vt:lpstr>WC025</vt:lpstr>
      <vt:lpstr>WC026</vt:lpstr>
      <vt:lpstr>WC031</vt:lpstr>
      <vt:lpstr>WC032</vt:lpstr>
      <vt:lpstr>WC033</vt:lpstr>
      <vt:lpstr>WC034</vt:lpstr>
      <vt:lpstr>WC041</vt:lpstr>
      <vt:lpstr>WC042</vt:lpstr>
      <vt:lpstr>WC043</vt:lpstr>
      <vt:lpstr>WC044</vt:lpstr>
      <vt:lpstr>WC045</vt:lpstr>
      <vt:lpstr>WC047</vt:lpstr>
      <vt:lpstr>WC048</vt:lpstr>
      <vt:lpstr>WC051</vt:lpstr>
      <vt:lpstr>WC052</vt:lpstr>
      <vt:lpstr>WC053</vt:lpstr>
      <vt:lpstr>BUF!Print_Area</vt:lpstr>
      <vt:lpstr>CPT!Print_Area</vt:lpstr>
      <vt:lpstr>'DC1'!Print_Area</vt:lpstr>
      <vt:lpstr>'DC10'!Print_Area</vt:lpstr>
      <vt:lpstr>'DC12'!Print_Area</vt:lpstr>
      <vt:lpstr>'DC13'!Print_Area</vt:lpstr>
      <vt:lpstr>'DC14'!Print_Area</vt:lpstr>
      <vt:lpstr>'DC15'!Print_Area</vt:lpstr>
      <vt:lpstr>'DC16'!Print_Area</vt:lpstr>
      <vt:lpstr>'DC18'!Print_Area</vt:lpstr>
      <vt:lpstr>'DC19'!Print_Area</vt:lpstr>
      <vt:lpstr>'DC2'!Print_Area</vt:lpstr>
      <vt:lpstr>'DC20'!Print_Area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'DC3'!Print_Area</vt:lpstr>
      <vt:lpstr>'DC30'!Print_Area</vt:lpstr>
      <vt:lpstr>'DC31'!Print_Area</vt:lpstr>
      <vt:lpstr>'DC32'!Print_Area</vt:lpstr>
      <vt:lpstr>'DC33'!Print_Area</vt:lpstr>
      <vt:lpstr>'DC34'!Print_Area</vt:lpstr>
      <vt:lpstr>'DC35'!Print_Area</vt:lpstr>
      <vt:lpstr>'DC36'!Print_Area</vt:lpstr>
      <vt:lpstr>'DC37'!Print_Area</vt:lpstr>
      <vt:lpstr>'DC38'!Print_Area</vt:lpstr>
      <vt:lpstr>'DC39'!Print_Area</vt:lpstr>
      <vt:lpstr>'DC4'!Print_Area</vt:lpstr>
      <vt:lpstr>'DC40'!Print_Area</vt:lpstr>
      <vt:lpstr>'DC42'!Print_Area</vt:lpstr>
      <vt:lpstr>'DC43'!Print_Area</vt:lpstr>
      <vt:lpstr>'DC44'!Print_Area</vt:lpstr>
      <vt:lpstr>'DC45'!Print_Area</vt:lpstr>
      <vt:lpstr>'DC47'!Print_Area</vt:lpstr>
      <vt:lpstr>'DC48'!Print_Area</vt:lpstr>
      <vt:lpstr>'DC5'!Print_Area</vt:lpstr>
      <vt:lpstr>'DC6'!Print_Area</vt:lpstr>
      <vt:lpstr>'DC7'!Print_Area</vt:lpstr>
      <vt:lpstr>'DC8'!Print_Area</vt:lpstr>
      <vt:lpstr>'DC9'!Print_Area</vt:lpstr>
      <vt:lpstr>'EC101'!Print_Area</vt:lpstr>
      <vt:lpstr>'EC102'!Print_Area</vt:lpstr>
      <vt:lpstr>'EC104'!Print_Area</vt:lpstr>
      <vt:lpstr>'EC105'!Print_Area</vt:lpstr>
      <vt:lpstr>'EC106'!Print_Area</vt:lpstr>
      <vt:lpstr>'EC108'!Print_Area</vt:lpstr>
      <vt:lpstr>'EC109'!Print_Area</vt:lpstr>
      <vt:lpstr>'EC121'!Print_Area</vt:lpstr>
      <vt:lpstr>'EC122'!Print_Area</vt:lpstr>
      <vt:lpstr>'EC123'!Print_Area</vt:lpstr>
      <vt:lpstr>'EC124'!Print_Area</vt:lpstr>
      <vt:lpstr>'EC126'!Print_Area</vt:lpstr>
      <vt:lpstr>'EC129'!Print_Area</vt:lpstr>
      <vt:lpstr>'EC131'!Print_Area</vt:lpstr>
      <vt:lpstr>'EC135'!Print_Area</vt:lpstr>
      <vt:lpstr>'EC136'!Print_Area</vt:lpstr>
      <vt:lpstr>'EC137'!Print_Area</vt:lpstr>
      <vt:lpstr>'EC138'!Print_Area</vt:lpstr>
      <vt:lpstr>'EC139'!Print_Area</vt:lpstr>
      <vt:lpstr>'EC141'!Print_Area</vt:lpstr>
      <vt:lpstr>'EC142'!Print_Area</vt:lpstr>
      <vt:lpstr>'EC145'!Print_Area</vt:lpstr>
      <vt:lpstr>'EC153'!Print_Area</vt:lpstr>
      <vt:lpstr>'EC154'!Print_Area</vt:lpstr>
      <vt:lpstr>'EC155'!Print_Area</vt:lpstr>
      <vt:lpstr>'EC156'!Print_Area</vt:lpstr>
      <vt:lpstr>'EC157'!Print_Area</vt:lpstr>
      <vt:lpstr>'EC441'!Print_Area</vt:lpstr>
      <vt:lpstr>'EC442'!Print_Area</vt:lpstr>
      <vt:lpstr>'EC443'!Print_Area</vt:lpstr>
      <vt:lpstr>'EC444'!Print_Area</vt:lpstr>
      <vt:lpstr>EKU!Print_Area</vt:lpstr>
      <vt:lpstr>ETH!Print_Area</vt:lpstr>
      <vt:lpstr>'FS161'!Print_Area</vt:lpstr>
      <vt:lpstr>'FS162'!Print_Area</vt:lpstr>
      <vt:lpstr>'FS163'!Print_Area</vt:lpstr>
      <vt:lpstr>'FS181'!Print_Area</vt:lpstr>
      <vt:lpstr>'FS182'!Print_Area</vt:lpstr>
      <vt:lpstr>'FS183'!Print_Area</vt:lpstr>
      <vt:lpstr>'FS184'!Print_Area</vt:lpstr>
      <vt:lpstr>'FS185'!Print_Area</vt:lpstr>
      <vt:lpstr>'FS191'!Print_Area</vt:lpstr>
      <vt:lpstr>'FS192'!Print_Area</vt:lpstr>
      <vt:lpstr>'FS193'!Print_Area</vt:lpstr>
      <vt:lpstr>'FS194'!Print_Area</vt:lpstr>
      <vt:lpstr>'FS195'!Print_Area</vt:lpstr>
      <vt:lpstr>'FS196'!Print_Area</vt:lpstr>
      <vt:lpstr>'FS201'!Print_Area</vt:lpstr>
      <vt:lpstr>'FS203'!Print_Area</vt:lpstr>
      <vt:lpstr>'FS204'!Print_Area</vt:lpstr>
      <vt:lpstr>'FS205'!Print_Area</vt:lpstr>
      <vt:lpstr>'GT421'!Print_Area</vt:lpstr>
      <vt:lpstr>'GT422'!Print_Area</vt:lpstr>
      <vt:lpstr>'GT423'!Print_Area</vt:lpstr>
      <vt:lpstr>'GT481'!Print_Area</vt:lpstr>
      <vt:lpstr>'GT484'!Print_Area</vt:lpstr>
      <vt:lpstr>'GT485'!Print_Area</vt:lpstr>
      <vt:lpstr>JHB!Print_Area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'LIM331'!Print_Area</vt:lpstr>
      <vt:lpstr>'LIM332'!Print_Area</vt:lpstr>
      <vt:lpstr>'LIM333'!Print_Area</vt:lpstr>
      <vt:lpstr>'LIM334'!Print_Area</vt:lpstr>
      <vt:lpstr>'LIM335'!Print_Area</vt:lpstr>
      <vt:lpstr>'LIM341'!Print_Area</vt:lpstr>
      <vt:lpstr>'LIM343'!Print_Area</vt:lpstr>
      <vt:lpstr>'LIM344'!Print_Area</vt:lpstr>
      <vt:lpstr>'LIM345'!Print_Area</vt:lpstr>
      <vt:lpstr>'LIM351'!Print_Area</vt:lpstr>
      <vt:lpstr>'LIM353'!Print_Area</vt:lpstr>
      <vt:lpstr>'LIM354'!Print_Area</vt:lpstr>
      <vt:lpstr>'LIM355'!Print_Area</vt:lpstr>
      <vt:lpstr>'LIM361'!Print_Area</vt:lpstr>
      <vt:lpstr>'LIM362'!Print_Area</vt:lpstr>
      <vt:lpstr>'LIM366'!Print_Area</vt:lpstr>
      <vt:lpstr>'LIM367'!Print_Area</vt:lpstr>
      <vt:lpstr>'LIM368'!Print_Area</vt:lpstr>
      <vt:lpstr>'LIM471'!Print_Area</vt:lpstr>
      <vt:lpstr>'LIM472'!Print_Area</vt:lpstr>
      <vt:lpstr>'LIM473'!Print_Area</vt:lpstr>
      <vt:lpstr>'LIM476'!Print_Area</vt:lpstr>
      <vt:lpstr>MAN!Print_Area</vt:lpstr>
      <vt:lpstr>'MP301'!Print_Area</vt:lpstr>
      <vt:lpstr>'MP302'!Print_Area</vt:lpstr>
      <vt:lpstr>'MP303'!Print_Area</vt:lpstr>
      <vt:lpstr>'MP304'!Print_Area</vt:lpstr>
      <vt:lpstr>'MP305'!Print_Area</vt:lpstr>
      <vt:lpstr>'MP306'!Print_Area</vt:lpstr>
      <vt:lpstr>'MP307'!Print_Area</vt:lpstr>
      <vt:lpstr>'MP311'!Print_Area</vt:lpstr>
      <vt:lpstr>'MP312'!Print_Area</vt:lpstr>
      <vt:lpstr>'MP313'!Print_Area</vt:lpstr>
      <vt:lpstr>'MP314'!Print_Area</vt:lpstr>
      <vt:lpstr>'MP315'!Print_Area</vt:lpstr>
      <vt:lpstr>'MP316'!Print_Area</vt:lpstr>
      <vt:lpstr>'MP321'!Print_Area</vt:lpstr>
      <vt:lpstr>'MP324'!Print_Area</vt:lpstr>
      <vt:lpstr>'MP325'!Print_Area</vt:lpstr>
      <vt:lpstr>'MP326'!Print_Area</vt:lpstr>
      <vt:lpstr>'NC061'!Print_Area</vt:lpstr>
      <vt:lpstr>'NC062'!Print_Area</vt:lpstr>
      <vt:lpstr>'NC064'!Print_Area</vt:lpstr>
      <vt:lpstr>'NC065'!Print_Area</vt:lpstr>
      <vt:lpstr>'NC066'!Print_Area</vt:lpstr>
      <vt:lpstr>'NC067'!Print_Area</vt:lpstr>
      <vt:lpstr>'NC071'!Print_Area</vt:lpstr>
      <vt:lpstr>'NC072'!Print_Area</vt:lpstr>
      <vt:lpstr>'NC073'!Print_Area</vt:lpstr>
      <vt:lpstr>'NC074'!Print_Area</vt:lpstr>
      <vt:lpstr>'NC075'!Print_Area</vt:lpstr>
      <vt:lpstr>'NC076'!Print_Area</vt:lpstr>
      <vt:lpstr>'NC077'!Print_Area</vt:lpstr>
      <vt:lpstr>'NC078'!Print_Area</vt:lpstr>
      <vt:lpstr>'NC082'!Print_Area</vt:lpstr>
      <vt:lpstr>'NC084'!Print_Area</vt:lpstr>
      <vt:lpstr>'NC085'!Print_Area</vt:lpstr>
      <vt:lpstr>'NC086'!Print_Area</vt:lpstr>
      <vt:lpstr>'NC087'!Print_Area</vt:lpstr>
      <vt:lpstr>'NC091'!Print_Area</vt:lpstr>
      <vt:lpstr>'NC092'!Print_Area</vt:lpstr>
      <vt:lpstr>'NC093'!Print_Area</vt:lpstr>
      <vt:lpstr>'NC094'!Print_Area</vt:lpstr>
      <vt:lpstr>'NC451'!Print_Area</vt:lpstr>
      <vt:lpstr>'NC452'!Print_Area</vt:lpstr>
      <vt:lpstr>'NC453'!Print_Area</vt:lpstr>
      <vt:lpstr>NMA!Print_Area</vt:lpstr>
      <vt:lpstr>'NW371'!Print_Area</vt:lpstr>
      <vt:lpstr>'NW372'!Print_Area</vt:lpstr>
      <vt:lpstr>'NW373'!Print_Area</vt:lpstr>
      <vt:lpstr>'NW374'!Print_Area</vt:lpstr>
      <vt:lpstr>'NW375'!Print_Area</vt:lpstr>
      <vt:lpstr>'NW381'!Print_Area</vt:lpstr>
      <vt:lpstr>'NW382'!Print_Area</vt:lpstr>
      <vt:lpstr>'NW383'!Print_Area</vt:lpstr>
      <vt:lpstr>'NW384'!Print_Area</vt:lpstr>
      <vt:lpstr>'NW385'!Print_Area</vt:lpstr>
      <vt:lpstr>'NW392'!Print_Area</vt:lpstr>
      <vt:lpstr>'NW393'!Print_Area</vt:lpstr>
      <vt:lpstr>'NW394'!Print_Area</vt:lpstr>
      <vt:lpstr>'NW396'!Print_Area</vt:lpstr>
      <vt:lpstr>'NW397'!Print_Area</vt:lpstr>
      <vt:lpstr>'NW403'!Print_Area</vt:lpstr>
      <vt:lpstr>'NW404'!Print_Area</vt:lpstr>
      <vt:lpstr>'NW405'!Print_Area</vt:lpstr>
      <vt:lpstr>Summary!Print_Area</vt:lpstr>
      <vt:lpstr>TSH!Print_Area</vt:lpstr>
      <vt:lpstr>'WC011'!Print_Area</vt:lpstr>
      <vt:lpstr>'WC012'!Print_Area</vt:lpstr>
      <vt:lpstr>'WC013'!Print_Area</vt:lpstr>
      <vt:lpstr>'WC014'!Print_Area</vt:lpstr>
      <vt:lpstr>'WC015'!Print_Area</vt:lpstr>
      <vt:lpstr>'WC022'!Print_Area</vt:lpstr>
      <vt:lpstr>'WC023'!Print_Area</vt:lpstr>
      <vt:lpstr>'WC024'!Print_Area</vt:lpstr>
      <vt:lpstr>'WC025'!Print_Area</vt:lpstr>
      <vt:lpstr>'WC026'!Print_Area</vt:lpstr>
      <vt:lpstr>'WC031'!Print_Area</vt:lpstr>
      <vt:lpstr>'WC032'!Print_Area</vt:lpstr>
      <vt:lpstr>'WC033'!Print_Area</vt:lpstr>
      <vt:lpstr>'WC034'!Print_Area</vt:lpstr>
      <vt:lpstr>'WC041'!Print_Area</vt:lpstr>
      <vt:lpstr>'WC042'!Print_Area</vt:lpstr>
      <vt:lpstr>'WC043'!Print_Area</vt:lpstr>
      <vt:lpstr>'WC044'!Print_Area</vt:lpstr>
      <vt:lpstr>'WC045'!Print_Area</vt:lpstr>
      <vt:lpstr>'WC047'!Print_Area</vt:lpstr>
      <vt:lpstr>'WC048'!Print_Area</vt:lpstr>
      <vt:lpstr>'WC051'!Print_Area</vt:lpstr>
      <vt:lpstr>'WC052'!Print_Area</vt:lpstr>
      <vt:lpstr>'WC053'!Print_Area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Sephiri Tlhomeli</dc:creator>
  <cp:lastModifiedBy>Sephiri Tlhomeli</cp:lastModifiedBy>
  <dcterms:created xsi:type="dcterms:W3CDTF">2024-08-13T05:43:30Z</dcterms:created>
  <dcterms:modified xsi:type="dcterms:W3CDTF">2024-08-13T05:56:56Z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0x010100CC02400A8EBC024784A1C2355D0C68CE</vt:lpwstr>
  </property>
</Properties>
</file>