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Final\"/>
    </mc:Choice>
  </mc:AlternateContent>
  <xr:revisionPtr revIDLastSave="0" documentId="13_ncr:1_{D5C5AD6B-9473-4766-A476-0BE2AB9077F9}" xr6:coauthVersionLast="47" xr6:coauthVersionMax="47" xr10:uidLastSave="{00000000-0000-0000-0000-000000000000}"/>
  <bookViews>
    <workbookView xWindow="28680" yWindow="-120" windowWidth="29040" windowHeight="18240" xr2:uid="{00000000-000D-0000-FFFF-FFFF00000000}"/>
  </bookViews>
  <sheets>
    <sheet name="Summary" sheetId="10" r:id="rId1"/>
    <sheet name="EC" sheetId="1" r:id="rId2"/>
    <sheet name="FS" sheetId="2" r:id="rId3"/>
    <sheet name="GT" sheetId="3" r:id="rId4"/>
    <sheet name="KZ" sheetId="4" r:id="rId5"/>
    <sheet name="LP" sheetId="5" r:id="rId6"/>
    <sheet name="MP" sheetId="6" r:id="rId7"/>
    <sheet name="NC" sheetId="7" r:id="rId8"/>
    <sheet name="NW" sheetId="8" r:id="rId9"/>
    <sheet name="WC" sheetId="9" r:id="rId10"/>
  </sheets>
  <definedNames>
    <definedName name="_xlnm.Print_Titles" localSheetId="1">EC!$A:$A,EC!$1:$2</definedName>
    <definedName name="_xlnm.Print_Titles" localSheetId="2">FS!$A:$A,FS!$1:$2</definedName>
    <definedName name="_xlnm.Print_Titles" localSheetId="3">GT!$A:$A,GT!$1:$2</definedName>
    <definedName name="_xlnm.Print_Titles" localSheetId="4">KZ!$A:$A,KZ!$1:$2</definedName>
    <definedName name="_xlnm.Print_Titles" localSheetId="5">LP!$A:$A,LP!$1:$2</definedName>
    <definedName name="_xlnm.Print_Titles" localSheetId="6">MP!$A:$A,MP!$1:$2</definedName>
    <definedName name="_xlnm.Print_Titles" localSheetId="7">NC!$A:$A,NC!$1:$2</definedName>
    <definedName name="_xlnm.Print_Titles" localSheetId="8">NW!$A:$A,NW!$1:$2</definedName>
    <definedName name="_xlnm.Print_Titles" localSheetId="9">WC!$A:$A,WC!$1:$2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10" l="1"/>
  <c r="B75" i="10"/>
  <c r="B74" i="10"/>
  <c r="B73" i="10"/>
  <c r="B72" i="10"/>
  <c r="B65" i="10"/>
  <c r="B64" i="10"/>
  <c r="B63" i="10"/>
  <c r="B62" i="10"/>
  <c r="B61" i="10"/>
  <c r="B54" i="10"/>
  <c r="B53" i="10"/>
  <c r="B52" i="10"/>
  <c r="B51" i="10"/>
  <c r="B50" i="10"/>
  <c r="B43" i="10"/>
  <c r="B42" i="10"/>
  <c r="B41" i="10"/>
  <c r="B40" i="10"/>
  <c r="B39" i="10"/>
  <c r="B32" i="10"/>
  <c r="B31" i="10"/>
  <c r="B30" i="10"/>
  <c r="B29" i="10"/>
  <c r="B28" i="10"/>
  <c r="B21" i="10"/>
  <c r="B20" i="10"/>
  <c r="B19" i="10"/>
  <c r="B18" i="10"/>
  <c r="B17" i="10"/>
  <c r="B9" i="10"/>
  <c r="B8" i="10"/>
  <c r="B10" i="10" s="1"/>
  <c r="AE76" i="9"/>
  <c r="AD76" i="9"/>
  <c r="AC76" i="9"/>
  <c r="AB76" i="9"/>
  <c r="AA76" i="9"/>
  <c r="Z76" i="9"/>
  <c r="Y76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AE75" i="9"/>
  <c r="AD75" i="9"/>
  <c r="AC75" i="9"/>
  <c r="AB75" i="9"/>
  <c r="AA75" i="9"/>
  <c r="Z75" i="9"/>
  <c r="Y75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AE74" i="9"/>
  <c r="AD74" i="9"/>
  <c r="AC74" i="9"/>
  <c r="AB74" i="9"/>
  <c r="AA74" i="9"/>
  <c r="Z74" i="9"/>
  <c r="Y74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AE73" i="9"/>
  <c r="AD73" i="9"/>
  <c r="AC73" i="9"/>
  <c r="AB73" i="9"/>
  <c r="AA73" i="9"/>
  <c r="Z73" i="9"/>
  <c r="Y73" i="9"/>
  <c r="X73" i="9"/>
  <c r="W73" i="9"/>
  <c r="V73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AE72" i="9"/>
  <c r="AD72" i="9"/>
  <c r="AC72" i="9"/>
  <c r="AB72" i="9"/>
  <c r="AA72" i="9"/>
  <c r="Z72" i="9"/>
  <c r="Y72" i="9"/>
  <c r="X72" i="9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AE65" i="9"/>
  <c r="AD65" i="9"/>
  <c r="AC65" i="9"/>
  <c r="AB65" i="9"/>
  <c r="AA65" i="9"/>
  <c r="Z65" i="9"/>
  <c r="Y65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AE64" i="9"/>
  <c r="AD64" i="9"/>
  <c r="AC64" i="9"/>
  <c r="AB64" i="9"/>
  <c r="AA64" i="9"/>
  <c r="Z64" i="9"/>
  <c r="Y64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AE63" i="9"/>
  <c r="AD63" i="9"/>
  <c r="AC63" i="9"/>
  <c r="AB63" i="9"/>
  <c r="AA63" i="9"/>
  <c r="Z63" i="9"/>
  <c r="Y63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C63" i="9"/>
  <c r="AE62" i="9"/>
  <c r="AD62" i="9"/>
  <c r="AC62" i="9"/>
  <c r="AB62" i="9"/>
  <c r="AA62" i="9"/>
  <c r="Z62" i="9"/>
  <c r="Y62" i="9"/>
  <c r="X62" i="9"/>
  <c r="W62" i="9"/>
  <c r="V62" i="9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AE61" i="9"/>
  <c r="AD61" i="9"/>
  <c r="AC61" i="9"/>
  <c r="AB61" i="9"/>
  <c r="AA61" i="9"/>
  <c r="Z61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X10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P10" i="9" s="1"/>
  <c r="O9" i="9"/>
  <c r="N9" i="9"/>
  <c r="M9" i="9"/>
  <c r="L9" i="9"/>
  <c r="K9" i="9"/>
  <c r="J9" i="9"/>
  <c r="I9" i="9"/>
  <c r="H9" i="9"/>
  <c r="H10" i="9" s="1"/>
  <c r="G9" i="9"/>
  <c r="F9" i="9"/>
  <c r="E9" i="9"/>
  <c r="D9" i="9"/>
  <c r="C9" i="9"/>
  <c r="AE8" i="9"/>
  <c r="AD8" i="9"/>
  <c r="AC8" i="9"/>
  <c r="AC10" i="9" s="1"/>
  <c r="AB8" i="9"/>
  <c r="AA8" i="9"/>
  <c r="AA10" i="9" s="1"/>
  <c r="Z8" i="9"/>
  <c r="Y8" i="9"/>
  <c r="Y10" i="9" s="1"/>
  <c r="X8" i="9"/>
  <c r="W8" i="9"/>
  <c r="V8" i="9"/>
  <c r="U8" i="9"/>
  <c r="U10" i="9" s="1"/>
  <c r="T8" i="9"/>
  <c r="S8" i="9"/>
  <c r="S10" i="9" s="1"/>
  <c r="R8" i="9"/>
  <c r="Q8" i="9"/>
  <c r="Q10" i="9" s="1"/>
  <c r="P8" i="9"/>
  <c r="O8" i="9"/>
  <c r="N8" i="9"/>
  <c r="M8" i="9"/>
  <c r="M10" i="9" s="1"/>
  <c r="L8" i="9"/>
  <c r="K8" i="9"/>
  <c r="K10" i="9" s="1"/>
  <c r="J8" i="9"/>
  <c r="I8" i="9"/>
  <c r="I10" i="9" s="1"/>
  <c r="H8" i="9"/>
  <c r="G8" i="9"/>
  <c r="F8" i="9"/>
  <c r="E8" i="9"/>
  <c r="E10" i="9" s="1"/>
  <c r="D8" i="9"/>
  <c r="C8" i="9"/>
  <c r="C10" i="9" s="1"/>
  <c r="B76" i="9"/>
  <c r="B75" i="9"/>
  <c r="B74" i="9"/>
  <c r="B73" i="9"/>
  <c r="B72" i="9"/>
  <c r="B65" i="9"/>
  <c r="B64" i="9"/>
  <c r="B63" i="9"/>
  <c r="B62" i="9"/>
  <c r="B61" i="9"/>
  <c r="B54" i="9"/>
  <c r="B53" i="9"/>
  <c r="B52" i="9"/>
  <c r="B51" i="9"/>
  <c r="B50" i="9"/>
  <c r="B43" i="9"/>
  <c r="B42" i="9"/>
  <c r="B41" i="9"/>
  <c r="B40" i="9"/>
  <c r="B39" i="9"/>
  <c r="B32" i="9"/>
  <c r="B31" i="9"/>
  <c r="B30" i="9"/>
  <c r="B29" i="9"/>
  <c r="B28" i="9"/>
  <c r="B21" i="9"/>
  <c r="B20" i="9"/>
  <c r="B19" i="9"/>
  <c r="B18" i="9"/>
  <c r="B17" i="9"/>
  <c r="B9" i="9"/>
  <c r="B8" i="9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W9" i="8"/>
  <c r="V9" i="8"/>
  <c r="V10" i="8" s="1"/>
  <c r="U9" i="8"/>
  <c r="T9" i="8"/>
  <c r="S9" i="8"/>
  <c r="R9" i="8"/>
  <c r="Q9" i="8"/>
  <c r="P9" i="8"/>
  <c r="O9" i="8"/>
  <c r="N9" i="8"/>
  <c r="N10" i="8" s="1"/>
  <c r="M9" i="8"/>
  <c r="L9" i="8"/>
  <c r="K9" i="8"/>
  <c r="J9" i="8"/>
  <c r="I9" i="8"/>
  <c r="H9" i="8"/>
  <c r="H10" i="8" s="1"/>
  <c r="G9" i="8"/>
  <c r="F9" i="8"/>
  <c r="F10" i="8" s="1"/>
  <c r="E9" i="8"/>
  <c r="D9" i="8"/>
  <c r="C9" i="8"/>
  <c r="W8" i="8"/>
  <c r="W10" i="8" s="1"/>
  <c r="V8" i="8"/>
  <c r="U8" i="8"/>
  <c r="U10" i="8" s="1"/>
  <c r="T8" i="8"/>
  <c r="S8" i="8"/>
  <c r="R8" i="8"/>
  <c r="Q8" i="8"/>
  <c r="Q10" i="8" s="1"/>
  <c r="P8" i="8"/>
  <c r="P10" i="8" s="1"/>
  <c r="O8" i="8"/>
  <c r="O10" i="8" s="1"/>
  <c r="N8" i="8"/>
  <c r="M8" i="8"/>
  <c r="M10" i="8" s="1"/>
  <c r="L8" i="8"/>
  <c r="K8" i="8"/>
  <c r="J8" i="8"/>
  <c r="I8" i="8"/>
  <c r="I10" i="8" s="1"/>
  <c r="H8" i="8"/>
  <c r="G8" i="8"/>
  <c r="G10" i="8" s="1"/>
  <c r="F8" i="8"/>
  <c r="E8" i="8"/>
  <c r="E10" i="8" s="1"/>
  <c r="D8" i="8"/>
  <c r="C8" i="8"/>
  <c r="B76" i="8"/>
  <c r="B75" i="8"/>
  <c r="B74" i="8"/>
  <c r="B73" i="8"/>
  <c r="B72" i="8"/>
  <c r="B65" i="8"/>
  <c r="B64" i="8"/>
  <c r="B63" i="8"/>
  <c r="B62" i="8"/>
  <c r="B61" i="8"/>
  <c r="B54" i="8"/>
  <c r="B53" i="8"/>
  <c r="B52" i="8"/>
  <c r="B51" i="8"/>
  <c r="B50" i="8"/>
  <c r="B43" i="8"/>
  <c r="B42" i="8"/>
  <c r="B41" i="8"/>
  <c r="B40" i="8"/>
  <c r="B39" i="8"/>
  <c r="B32" i="8"/>
  <c r="B31" i="8"/>
  <c r="B30" i="8"/>
  <c r="B29" i="8"/>
  <c r="B28" i="8"/>
  <c r="B21" i="8"/>
  <c r="B20" i="8"/>
  <c r="B19" i="8"/>
  <c r="B18" i="8"/>
  <c r="B17" i="8"/>
  <c r="B9" i="8"/>
  <c r="B8" i="8"/>
  <c r="B10" i="8" s="1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C74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AF64" i="7"/>
  <c r="AE64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AF54" i="7"/>
  <c r="AE54" i="7"/>
  <c r="AD54" i="7"/>
  <c r="AC54" i="7"/>
  <c r="AB54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AF53" i="7"/>
  <c r="AE53" i="7"/>
  <c r="AD53" i="7"/>
  <c r="AC53" i="7"/>
  <c r="AB53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AF43" i="7"/>
  <c r="AE43" i="7"/>
  <c r="AD43" i="7"/>
  <c r="AC43" i="7"/>
  <c r="AB43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R10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AF8" i="7"/>
  <c r="AE8" i="7"/>
  <c r="AE10" i="7" s="1"/>
  <c r="AD8" i="7"/>
  <c r="AD10" i="7" s="1"/>
  <c r="AC8" i="7"/>
  <c r="AB8" i="7"/>
  <c r="AB10" i="7" s="1"/>
  <c r="AA8" i="7"/>
  <c r="AA10" i="7" s="1"/>
  <c r="Z8" i="7"/>
  <c r="Z10" i="7" s="1"/>
  <c r="Y8" i="7"/>
  <c r="Y10" i="7" s="1"/>
  <c r="X8" i="7"/>
  <c r="W8" i="7"/>
  <c r="W10" i="7" s="1"/>
  <c r="V8" i="7"/>
  <c r="V10" i="7" s="1"/>
  <c r="U8" i="7"/>
  <c r="T8" i="7"/>
  <c r="T10" i="7" s="1"/>
  <c r="S8" i="7"/>
  <c r="S10" i="7" s="1"/>
  <c r="R8" i="7"/>
  <c r="Q8" i="7"/>
  <c r="Q10" i="7" s="1"/>
  <c r="P8" i="7"/>
  <c r="O8" i="7"/>
  <c r="O10" i="7" s="1"/>
  <c r="N8" i="7"/>
  <c r="N10" i="7" s="1"/>
  <c r="M8" i="7"/>
  <c r="L8" i="7"/>
  <c r="L10" i="7" s="1"/>
  <c r="K8" i="7"/>
  <c r="K10" i="7" s="1"/>
  <c r="J8" i="7"/>
  <c r="J10" i="7" s="1"/>
  <c r="I8" i="7"/>
  <c r="I10" i="7" s="1"/>
  <c r="H8" i="7"/>
  <c r="G8" i="7"/>
  <c r="G10" i="7" s="1"/>
  <c r="F8" i="7"/>
  <c r="F10" i="7" s="1"/>
  <c r="E8" i="7"/>
  <c r="D8" i="7"/>
  <c r="D10" i="7" s="1"/>
  <c r="C8" i="7"/>
  <c r="C10" i="7" s="1"/>
  <c r="B76" i="7"/>
  <c r="B75" i="7"/>
  <c r="B74" i="7"/>
  <c r="B73" i="7"/>
  <c r="B72" i="7"/>
  <c r="B65" i="7"/>
  <c r="B64" i="7"/>
  <c r="B63" i="7"/>
  <c r="B62" i="7"/>
  <c r="B61" i="7"/>
  <c r="B54" i="7"/>
  <c r="B53" i="7"/>
  <c r="B52" i="7"/>
  <c r="B51" i="7"/>
  <c r="B50" i="7"/>
  <c r="B43" i="7"/>
  <c r="B42" i="7"/>
  <c r="B41" i="7"/>
  <c r="B40" i="7"/>
  <c r="B39" i="7"/>
  <c r="B32" i="7"/>
  <c r="B31" i="7"/>
  <c r="B30" i="7"/>
  <c r="B29" i="7"/>
  <c r="B28" i="7"/>
  <c r="B21" i="7"/>
  <c r="B20" i="7"/>
  <c r="B19" i="7"/>
  <c r="B18" i="7"/>
  <c r="B17" i="7"/>
  <c r="B9" i="7"/>
  <c r="B8" i="7"/>
  <c r="B10" i="7" s="1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C75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C73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C72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O10" i="6"/>
  <c r="F10" i="6"/>
  <c r="U9" i="6"/>
  <c r="T9" i="6"/>
  <c r="S9" i="6"/>
  <c r="R9" i="6"/>
  <c r="R10" i="6" s="1"/>
  <c r="Q9" i="6"/>
  <c r="P9" i="6"/>
  <c r="O9" i="6"/>
  <c r="N9" i="6"/>
  <c r="M9" i="6"/>
  <c r="L9" i="6"/>
  <c r="K9" i="6"/>
  <c r="J9" i="6"/>
  <c r="J10" i="6" s="1"/>
  <c r="I9" i="6"/>
  <c r="H9" i="6"/>
  <c r="G9" i="6"/>
  <c r="F9" i="6"/>
  <c r="E9" i="6"/>
  <c r="D9" i="6"/>
  <c r="C9" i="6"/>
  <c r="U8" i="6"/>
  <c r="U10" i="6" s="1"/>
  <c r="T8" i="6"/>
  <c r="T10" i="6" s="1"/>
  <c r="S8" i="6"/>
  <c r="R8" i="6"/>
  <c r="Q8" i="6"/>
  <c r="P8" i="6"/>
  <c r="P10" i="6" s="1"/>
  <c r="O8" i="6"/>
  <c r="N8" i="6"/>
  <c r="N10" i="6" s="1"/>
  <c r="M8" i="6"/>
  <c r="M10" i="6" s="1"/>
  <c r="L8" i="6"/>
  <c r="L10" i="6" s="1"/>
  <c r="K8" i="6"/>
  <c r="J8" i="6"/>
  <c r="I8" i="6"/>
  <c r="H8" i="6"/>
  <c r="H10" i="6" s="1"/>
  <c r="G8" i="6"/>
  <c r="G10" i="6" s="1"/>
  <c r="F8" i="6"/>
  <c r="E8" i="6"/>
  <c r="E10" i="6" s="1"/>
  <c r="D8" i="6"/>
  <c r="D10" i="6" s="1"/>
  <c r="C8" i="6"/>
  <c r="B76" i="6"/>
  <c r="B75" i="6"/>
  <c r="B74" i="6"/>
  <c r="B73" i="6"/>
  <c r="B72" i="6"/>
  <c r="B65" i="6"/>
  <c r="B64" i="6"/>
  <c r="B63" i="6"/>
  <c r="B62" i="6"/>
  <c r="B61" i="6"/>
  <c r="B54" i="6"/>
  <c r="B53" i="6"/>
  <c r="B52" i="6"/>
  <c r="B51" i="6"/>
  <c r="B50" i="6"/>
  <c r="B43" i="6"/>
  <c r="B42" i="6"/>
  <c r="B41" i="6"/>
  <c r="B40" i="6"/>
  <c r="B39" i="6"/>
  <c r="B32" i="6"/>
  <c r="B31" i="6"/>
  <c r="B30" i="6"/>
  <c r="B29" i="6"/>
  <c r="B28" i="6"/>
  <c r="B21" i="6"/>
  <c r="B20" i="6"/>
  <c r="B19" i="6"/>
  <c r="B18" i="6"/>
  <c r="B17" i="6"/>
  <c r="B9" i="6"/>
  <c r="B10" i="6" s="1"/>
  <c r="B8" i="6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E10" i="5"/>
  <c r="AB9" i="5"/>
  <c r="AA9" i="5"/>
  <c r="Z9" i="5"/>
  <c r="Y9" i="5"/>
  <c r="X9" i="5"/>
  <c r="W9" i="5"/>
  <c r="V9" i="5"/>
  <c r="U9" i="5"/>
  <c r="U10" i="5" s="1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AB8" i="5"/>
  <c r="AB10" i="5" s="1"/>
  <c r="AA8" i="5"/>
  <c r="AA10" i="5" s="1"/>
  <c r="Z8" i="5"/>
  <c r="Z10" i="5" s="1"/>
  <c r="Y8" i="5"/>
  <c r="X8" i="5"/>
  <c r="W8" i="5"/>
  <c r="V8" i="5"/>
  <c r="V10" i="5" s="1"/>
  <c r="U8" i="5"/>
  <c r="T8" i="5"/>
  <c r="T10" i="5" s="1"/>
  <c r="S8" i="5"/>
  <c r="S10" i="5" s="1"/>
  <c r="R8" i="5"/>
  <c r="R10" i="5" s="1"/>
  <c r="Q8" i="5"/>
  <c r="P8" i="5"/>
  <c r="O8" i="5"/>
  <c r="N8" i="5"/>
  <c r="N10" i="5" s="1"/>
  <c r="M8" i="5"/>
  <c r="M10" i="5" s="1"/>
  <c r="L8" i="5"/>
  <c r="L10" i="5" s="1"/>
  <c r="K8" i="5"/>
  <c r="K10" i="5" s="1"/>
  <c r="J8" i="5"/>
  <c r="J10" i="5" s="1"/>
  <c r="I8" i="5"/>
  <c r="H8" i="5"/>
  <c r="G8" i="5"/>
  <c r="F8" i="5"/>
  <c r="F10" i="5" s="1"/>
  <c r="E8" i="5"/>
  <c r="D8" i="5"/>
  <c r="D10" i="5" s="1"/>
  <c r="C8" i="5"/>
  <c r="C10" i="5" s="1"/>
  <c r="B76" i="5"/>
  <c r="B75" i="5"/>
  <c r="B74" i="5"/>
  <c r="B73" i="5"/>
  <c r="B72" i="5"/>
  <c r="B65" i="5"/>
  <c r="B64" i="5"/>
  <c r="B63" i="5"/>
  <c r="B62" i="5"/>
  <c r="B61" i="5"/>
  <c r="B54" i="5"/>
  <c r="B53" i="5"/>
  <c r="B52" i="5"/>
  <c r="B51" i="5"/>
  <c r="B50" i="5"/>
  <c r="B43" i="5"/>
  <c r="B42" i="5"/>
  <c r="B41" i="5"/>
  <c r="B40" i="5"/>
  <c r="B39" i="5"/>
  <c r="B32" i="5"/>
  <c r="B31" i="5"/>
  <c r="B30" i="5"/>
  <c r="B29" i="5"/>
  <c r="B28" i="5"/>
  <c r="B21" i="5"/>
  <c r="B20" i="5"/>
  <c r="B19" i="5"/>
  <c r="B18" i="5"/>
  <c r="B17" i="5"/>
  <c r="B9" i="5"/>
  <c r="B8" i="5"/>
  <c r="B10" i="5" s="1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C52" i="4"/>
  <c r="BB52" i="4"/>
  <c r="BA52" i="4"/>
  <c r="AZ52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C50" i="4"/>
  <c r="BB50" i="4"/>
  <c r="BA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AV10" i="4"/>
  <c r="AF10" i="4"/>
  <c r="P10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N10" i="4" s="1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X10" i="4" s="1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H10" i="4" s="1"/>
  <c r="G9" i="4"/>
  <c r="F9" i="4"/>
  <c r="E9" i="4"/>
  <c r="D9" i="4"/>
  <c r="C9" i="4"/>
  <c r="BC8" i="4"/>
  <c r="BC10" i="4" s="1"/>
  <c r="BB8" i="4"/>
  <c r="BA8" i="4"/>
  <c r="BA10" i="4" s="1"/>
  <c r="AZ8" i="4"/>
  <c r="AY8" i="4"/>
  <c r="AY10" i="4" s="1"/>
  <c r="AX8" i="4"/>
  <c r="AW8" i="4"/>
  <c r="AW10" i="4" s="1"/>
  <c r="AV8" i="4"/>
  <c r="AU8" i="4"/>
  <c r="AU10" i="4" s="1"/>
  <c r="AT8" i="4"/>
  <c r="AS8" i="4"/>
  <c r="AS10" i="4" s="1"/>
  <c r="AR8" i="4"/>
  <c r="AQ8" i="4"/>
  <c r="AQ10" i="4" s="1"/>
  <c r="AP8" i="4"/>
  <c r="AO8" i="4"/>
  <c r="AO10" i="4" s="1"/>
  <c r="AN8" i="4"/>
  <c r="AM8" i="4"/>
  <c r="AM10" i="4" s="1"/>
  <c r="AL8" i="4"/>
  <c r="AK8" i="4"/>
  <c r="AK10" i="4" s="1"/>
  <c r="AJ8" i="4"/>
  <c r="AI8" i="4"/>
  <c r="AI10" i="4" s="1"/>
  <c r="AH8" i="4"/>
  <c r="AG8" i="4"/>
  <c r="AG10" i="4" s="1"/>
  <c r="AF8" i="4"/>
  <c r="AE8" i="4"/>
  <c r="AE10" i="4" s="1"/>
  <c r="AD8" i="4"/>
  <c r="AC8" i="4"/>
  <c r="AC10" i="4" s="1"/>
  <c r="AB8" i="4"/>
  <c r="AA8" i="4"/>
  <c r="AA10" i="4" s="1"/>
  <c r="Z8" i="4"/>
  <c r="Y8" i="4"/>
  <c r="Y10" i="4" s="1"/>
  <c r="X8" i="4"/>
  <c r="W8" i="4"/>
  <c r="W10" i="4" s="1"/>
  <c r="V8" i="4"/>
  <c r="U8" i="4"/>
  <c r="U10" i="4" s="1"/>
  <c r="T8" i="4"/>
  <c r="S8" i="4"/>
  <c r="S10" i="4" s="1"/>
  <c r="R8" i="4"/>
  <c r="Q8" i="4"/>
  <c r="Q10" i="4" s="1"/>
  <c r="P8" i="4"/>
  <c r="O8" i="4"/>
  <c r="O10" i="4" s="1"/>
  <c r="N8" i="4"/>
  <c r="M8" i="4"/>
  <c r="M10" i="4" s="1"/>
  <c r="L8" i="4"/>
  <c r="K8" i="4"/>
  <c r="K10" i="4" s="1"/>
  <c r="J8" i="4"/>
  <c r="I8" i="4"/>
  <c r="I10" i="4" s="1"/>
  <c r="H8" i="4"/>
  <c r="G8" i="4"/>
  <c r="G10" i="4" s="1"/>
  <c r="F8" i="4"/>
  <c r="E8" i="4"/>
  <c r="E10" i="4" s="1"/>
  <c r="D8" i="4"/>
  <c r="C8" i="4"/>
  <c r="C10" i="4" s="1"/>
  <c r="B76" i="4"/>
  <c r="B75" i="4"/>
  <c r="B74" i="4"/>
  <c r="B73" i="4"/>
  <c r="B72" i="4"/>
  <c r="B65" i="4"/>
  <c r="B64" i="4"/>
  <c r="B63" i="4"/>
  <c r="B62" i="4"/>
  <c r="B61" i="4"/>
  <c r="B54" i="4"/>
  <c r="B53" i="4"/>
  <c r="B52" i="4"/>
  <c r="B51" i="4"/>
  <c r="B50" i="4"/>
  <c r="B43" i="4"/>
  <c r="B42" i="4"/>
  <c r="B41" i="4"/>
  <c r="B40" i="4"/>
  <c r="B39" i="4"/>
  <c r="B32" i="4"/>
  <c r="B31" i="4"/>
  <c r="B30" i="4"/>
  <c r="B29" i="4"/>
  <c r="B28" i="4"/>
  <c r="B21" i="4"/>
  <c r="B20" i="4"/>
  <c r="B19" i="4"/>
  <c r="B18" i="4"/>
  <c r="B17" i="4"/>
  <c r="B9" i="4"/>
  <c r="B8" i="4"/>
  <c r="B10" i="4" s="1"/>
  <c r="L76" i="3"/>
  <c r="K76" i="3"/>
  <c r="J76" i="3"/>
  <c r="I76" i="3"/>
  <c r="H76" i="3"/>
  <c r="G76" i="3"/>
  <c r="F76" i="3"/>
  <c r="E76" i="3"/>
  <c r="D76" i="3"/>
  <c r="C76" i="3"/>
  <c r="L75" i="3"/>
  <c r="K75" i="3"/>
  <c r="J75" i="3"/>
  <c r="I75" i="3"/>
  <c r="H75" i="3"/>
  <c r="G75" i="3"/>
  <c r="F75" i="3"/>
  <c r="E75" i="3"/>
  <c r="D75" i="3"/>
  <c r="C75" i="3"/>
  <c r="L74" i="3"/>
  <c r="K74" i="3"/>
  <c r="J74" i="3"/>
  <c r="I74" i="3"/>
  <c r="H74" i="3"/>
  <c r="G74" i="3"/>
  <c r="F74" i="3"/>
  <c r="E74" i="3"/>
  <c r="D74" i="3"/>
  <c r="C74" i="3"/>
  <c r="L73" i="3"/>
  <c r="K73" i="3"/>
  <c r="J73" i="3"/>
  <c r="I73" i="3"/>
  <c r="H73" i="3"/>
  <c r="G73" i="3"/>
  <c r="F73" i="3"/>
  <c r="E73" i="3"/>
  <c r="D73" i="3"/>
  <c r="C73" i="3"/>
  <c r="L72" i="3"/>
  <c r="K72" i="3"/>
  <c r="J72" i="3"/>
  <c r="I72" i="3"/>
  <c r="H72" i="3"/>
  <c r="G72" i="3"/>
  <c r="F72" i="3"/>
  <c r="E72" i="3"/>
  <c r="D72" i="3"/>
  <c r="C72" i="3"/>
  <c r="L65" i="3"/>
  <c r="K65" i="3"/>
  <c r="J65" i="3"/>
  <c r="I65" i="3"/>
  <c r="H65" i="3"/>
  <c r="G65" i="3"/>
  <c r="F65" i="3"/>
  <c r="E65" i="3"/>
  <c r="D65" i="3"/>
  <c r="C65" i="3"/>
  <c r="L64" i="3"/>
  <c r="K64" i="3"/>
  <c r="J64" i="3"/>
  <c r="I64" i="3"/>
  <c r="H64" i="3"/>
  <c r="G64" i="3"/>
  <c r="F64" i="3"/>
  <c r="E64" i="3"/>
  <c r="D64" i="3"/>
  <c r="C64" i="3"/>
  <c r="L63" i="3"/>
  <c r="K63" i="3"/>
  <c r="J63" i="3"/>
  <c r="I63" i="3"/>
  <c r="H63" i="3"/>
  <c r="G63" i="3"/>
  <c r="F63" i="3"/>
  <c r="E63" i="3"/>
  <c r="D63" i="3"/>
  <c r="C63" i="3"/>
  <c r="L62" i="3"/>
  <c r="K62" i="3"/>
  <c r="J62" i="3"/>
  <c r="I62" i="3"/>
  <c r="H62" i="3"/>
  <c r="G62" i="3"/>
  <c r="F62" i="3"/>
  <c r="E62" i="3"/>
  <c r="D62" i="3"/>
  <c r="C62" i="3"/>
  <c r="L61" i="3"/>
  <c r="K61" i="3"/>
  <c r="J61" i="3"/>
  <c r="I61" i="3"/>
  <c r="H61" i="3"/>
  <c r="G61" i="3"/>
  <c r="F61" i="3"/>
  <c r="E61" i="3"/>
  <c r="D61" i="3"/>
  <c r="C61" i="3"/>
  <c r="L54" i="3"/>
  <c r="K54" i="3"/>
  <c r="J54" i="3"/>
  <c r="I54" i="3"/>
  <c r="H54" i="3"/>
  <c r="G54" i="3"/>
  <c r="F54" i="3"/>
  <c r="E54" i="3"/>
  <c r="D54" i="3"/>
  <c r="C54" i="3"/>
  <c r="L53" i="3"/>
  <c r="K53" i="3"/>
  <c r="J53" i="3"/>
  <c r="I53" i="3"/>
  <c r="H53" i="3"/>
  <c r="G53" i="3"/>
  <c r="F53" i="3"/>
  <c r="E53" i="3"/>
  <c r="D53" i="3"/>
  <c r="C53" i="3"/>
  <c r="L52" i="3"/>
  <c r="K52" i="3"/>
  <c r="J52" i="3"/>
  <c r="I52" i="3"/>
  <c r="H52" i="3"/>
  <c r="G52" i="3"/>
  <c r="F52" i="3"/>
  <c r="E52" i="3"/>
  <c r="D52" i="3"/>
  <c r="C52" i="3"/>
  <c r="L51" i="3"/>
  <c r="K51" i="3"/>
  <c r="J51" i="3"/>
  <c r="I51" i="3"/>
  <c r="H51" i="3"/>
  <c r="G51" i="3"/>
  <c r="F51" i="3"/>
  <c r="E51" i="3"/>
  <c r="D51" i="3"/>
  <c r="C51" i="3"/>
  <c r="L50" i="3"/>
  <c r="K50" i="3"/>
  <c r="J50" i="3"/>
  <c r="I50" i="3"/>
  <c r="H50" i="3"/>
  <c r="G50" i="3"/>
  <c r="F50" i="3"/>
  <c r="E50" i="3"/>
  <c r="D50" i="3"/>
  <c r="C50" i="3"/>
  <c r="L43" i="3"/>
  <c r="K43" i="3"/>
  <c r="J43" i="3"/>
  <c r="I43" i="3"/>
  <c r="H43" i="3"/>
  <c r="G43" i="3"/>
  <c r="F43" i="3"/>
  <c r="E43" i="3"/>
  <c r="D43" i="3"/>
  <c r="C43" i="3"/>
  <c r="L42" i="3"/>
  <c r="K42" i="3"/>
  <c r="J42" i="3"/>
  <c r="I42" i="3"/>
  <c r="H42" i="3"/>
  <c r="G42" i="3"/>
  <c r="F42" i="3"/>
  <c r="E42" i="3"/>
  <c r="D42" i="3"/>
  <c r="C42" i="3"/>
  <c r="L41" i="3"/>
  <c r="K41" i="3"/>
  <c r="J41" i="3"/>
  <c r="I41" i="3"/>
  <c r="H41" i="3"/>
  <c r="G41" i="3"/>
  <c r="F41" i="3"/>
  <c r="E41" i="3"/>
  <c r="D41" i="3"/>
  <c r="C41" i="3"/>
  <c r="L40" i="3"/>
  <c r="K40" i="3"/>
  <c r="J40" i="3"/>
  <c r="I40" i="3"/>
  <c r="H40" i="3"/>
  <c r="G40" i="3"/>
  <c r="F40" i="3"/>
  <c r="E40" i="3"/>
  <c r="D40" i="3"/>
  <c r="C40" i="3"/>
  <c r="L39" i="3"/>
  <c r="K39" i="3"/>
  <c r="J39" i="3"/>
  <c r="I39" i="3"/>
  <c r="H39" i="3"/>
  <c r="G39" i="3"/>
  <c r="F39" i="3"/>
  <c r="E39" i="3"/>
  <c r="D39" i="3"/>
  <c r="C39" i="3"/>
  <c r="L32" i="3"/>
  <c r="K32" i="3"/>
  <c r="J32" i="3"/>
  <c r="I32" i="3"/>
  <c r="H32" i="3"/>
  <c r="G32" i="3"/>
  <c r="F32" i="3"/>
  <c r="E32" i="3"/>
  <c r="D32" i="3"/>
  <c r="C32" i="3"/>
  <c r="L31" i="3"/>
  <c r="K31" i="3"/>
  <c r="J31" i="3"/>
  <c r="I31" i="3"/>
  <c r="H31" i="3"/>
  <c r="G31" i="3"/>
  <c r="F31" i="3"/>
  <c r="E31" i="3"/>
  <c r="D31" i="3"/>
  <c r="C31" i="3"/>
  <c r="L30" i="3"/>
  <c r="K30" i="3"/>
  <c r="J30" i="3"/>
  <c r="I30" i="3"/>
  <c r="H30" i="3"/>
  <c r="G30" i="3"/>
  <c r="F30" i="3"/>
  <c r="E30" i="3"/>
  <c r="D30" i="3"/>
  <c r="C30" i="3"/>
  <c r="L29" i="3"/>
  <c r="K29" i="3"/>
  <c r="J29" i="3"/>
  <c r="I29" i="3"/>
  <c r="H29" i="3"/>
  <c r="G29" i="3"/>
  <c r="F29" i="3"/>
  <c r="E29" i="3"/>
  <c r="D29" i="3"/>
  <c r="C29" i="3"/>
  <c r="L28" i="3"/>
  <c r="K28" i="3"/>
  <c r="J28" i="3"/>
  <c r="I28" i="3"/>
  <c r="H28" i="3"/>
  <c r="G28" i="3"/>
  <c r="F28" i="3"/>
  <c r="E28" i="3"/>
  <c r="D28" i="3"/>
  <c r="C28" i="3"/>
  <c r="L21" i="3"/>
  <c r="K21" i="3"/>
  <c r="J21" i="3"/>
  <c r="I21" i="3"/>
  <c r="H21" i="3"/>
  <c r="G21" i="3"/>
  <c r="F21" i="3"/>
  <c r="E21" i="3"/>
  <c r="D21" i="3"/>
  <c r="C21" i="3"/>
  <c r="L20" i="3"/>
  <c r="K20" i="3"/>
  <c r="J20" i="3"/>
  <c r="I20" i="3"/>
  <c r="H20" i="3"/>
  <c r="G20" i="3"/>
  <c r="F20" i="3"/>
  <c r="E20" i="3"/>
  <c r="D20" i="3"/>
  <c r="C20" i="3"/>
  <c r="L19" i="3"/>
  <c r="K19" i="3"/>
  <c r="J19" i="3"/>
  <c r="I19" i="3"/>
  <c r="H19" i="3"/>
  <c r="G19" i="3"/>
  <c r="F19" i="3"/>
  <c r="E19" i="3"/>
  <c r="D19" i="3"/>
  <c r="C19" i="3"/>
  <c r="L18" i="3"/>
  <c r="K18" i="3"/>
  <c r="J18" i="3"/>
  <c r="I18" i="3"/>
  <c r="H18" i="3"/>
  <c r="G18" i="3"/>
  <c r="F18" i="3"/>
  <c r="E18" i="3"/>
  <c r="D18" i="3"/>
  <c r="C18" i="3"/>
  <c r="L17" i="3"/>
  <c r="K17" i="3"/>
  <c r="J17" i="3"/>
  <c r="I17" i="3"/>
  <c r="H17" i="3"/>
  <c r="G17" i="3"/>
  <c r="F17" i="3"/>
  <c r="E17" i="3"/>
  <c r="D17" i="3"/>
  <c r="C17" i="3"/>
  <c r="L9" i="3"/>
  <c r="K9" i="3"/>
  <c r="J9" i="3"/>
  <c r="I9" i="3"/>
  <c r="H9" i="3"/>
  <c r="G9" i="3"/>
  <c r="G10" i="3" s="1"/>
  <c r="F9" i="3"/>
  <c r="F10" i="3" s="1"/>
  <c r="E9" i="3"/>
  <c r="D9" i="3"/>
  <c r="C9" i="3"/>
  <c r="L8" i="3"/>
  <c r="L10" i="3" s="1"/>
  <c r="K8" i="3"/>
  <c r="J8" i="3"/>
  <c r="I8" i="3"/>
  <c r="I10" i="3" s="1"/>
  <c r="H8" i="3"/>
  <c r="G8" i="3"/>
  <c r="F8" i="3"/>
  <c r="E8" i="3"/>
  <c r="E10" i="3" s="1"/>
  <c r="D8" i="3"/>
  <c r="D10" i="3" s="1"/>
  <c r="C8" i="3"/>
  <c r="B76" i="3"/>
  <c r="B75" i="3"/>
  <c r="B74" i="3"/>
  <c r="B73" i="3"/>
  <c r="B72" i="3"/>
  <c r="B65" i="3"/>
  <c r="B64" i="3"/>
  <c r="B63" i="3"/>
  <c r="B62" i="3"/>
  <c r="B61" i="3"/>
  <c r="B54" i="3"/>
  <c r="B53" i="3"/>
  <c r="B52" i="3"/>
  <c r="B51" i="3"/>
  <c r="B50" i="3"/>
  <c r="B43" i="3"/>
  <c r="B42" i="3"/>
  <c r="B41" i="3"/>
  <c r="B40" i="3"/>
  <c r="B39" i="3"/>
  <c r="B32" i="3"/>
  <c r="B31" i="3"/>
  <c r="B30" i="3"/>
  <c r="B29" i="3"/>
  <c r="B28" i="3"/>
  <c r="B21" i="3"/>
  <c r="B20" i="3"/>
  <c r="B19" i="3"/>
  <c r="B18" i="3"/>
  <c r="B17" i="3"/>
  <c r="B9" i="3"/>
  <c r="B8" i="3"/>
  <c r="B10" i="3" s="1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R10" i="2"/>
  <c r="X9" i="2"/>
  <c r="W9" i="2"/>
  <c r="V9" i="2"/>
  <c r="U9" i="2"/>
  <c r="T9" i="2"/>
  <c r="S9" i="2"/>
  <c r="S10" i="2" s="1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X8" i="2"/>
  <c r="W8" i="2"/>
  <c r="V8" i="2"/>
  <c r="V10" i="2" s="1"/>
  <c r="U8" i="2"/>
  <c r="U10" i="2" s="1"/>
  <c r="T8" i="2"/>
  <c r="T10" i="2" s="1"/>
  <c r="S8" i="2"/>
  <c r="R8" i="2"/>
  <c r="Q8" i="2"/>
  <c r="Q10" i="2" s="1"/>
  <c r="P8" i="2"/>
  <c r="O8" i="2"/>
  <c r="N8" i="2"/>
  <c r="N10" i="2" s="1"/>
  <c r="M8" i="2"/>
  <c r="M10" i="2" s="1"/>
  <c r="L8" i="2"/>
  <c r="L10" i="2" s="1"/>
  <c r="K8" i="2"/>
  <c r="K10" i="2" s="1"/>
  <c r="J8" i="2"/>
  <c r="J10" i="2" s="1"/>
  <c r="I8" i="2"/>
  <c r="I10" i="2" s="1"/>
  <c r="H8" i="2"/>
  <c r="G8" i="2"/>
  <c r="F8" i="2"/>
  <c r="F10" i="2" s="1"/>
  <c r="E8" i="2"/>
  <c r="E10" i="2" s="1"/>
  <c r="D8" i="2"/>
  <c r="D10" i="2" s="1"/>
  <c r="C8" i="2"/>
  <c r="C10" i="2" s="1"/>
  <c r="B76" i="2"/>
  <c r="B75" i="2"/>
  <c r="B74" i="2"/>
  <c r="B73" i="2"/>
  <c r="B72" i="2"/>
  <c r="B65" i="2"/>
  <c r="B64" i="2"/>
  <c r="B63" i="2"/>
  <c r="B62" i="2"/>
  <c r="B61" i="2"/>
  <c r="B54" i="2"/>
  <c r="B53" i="2"/>
  <c r="B52" i="2"/>
  <c r="B51" i="2"/>
  <c r="B50" i="2"/>
  <c r="B43" i="2"/>
  <c r="B42" i="2"/>
  <c r="B41" i="2"/>
  <c r="B40" i="2"/>
  <c r="B39" i="2"/>
  <c r="B32" i="2"/>
  <c r="B31" i="2"/>
  <c r="B30" i="2"/>
  <c r="B29" i="2"/>
  <c r="B28" i="2"/>
  <c r="B21" i="2"/>
  <c r="B20" i="2"/>
  <c r="B19" i="2"/>
  <c r="B18" i="2"/>
  <c r="B17" i="2"/>
  <c r="B9" i="2"/>
  <c r="B8" i="2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AJ10" i="1"/>
  <c r="T10" i="1"/>
  <c r="D10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AN8" i="1"/>
  <c r="AN10" i="1" s="1"/>
  <c r="AM8" i="1"/>
  <c r="AM10" i="1" s="1"/>
  <c r="AL8" i="1"/>
  <c r="AK8" i="1"/>
  <c r="AJ8" i="1"/>
  <c r="AI8" i="1"/>
  <c r="AI10" i="1" s="1"/>
  <c r="AH8" i="1"/>
  <c r="AH10" i="1" s="1"/>
  <c r="AG8" i="1"/>
  <c r="AG10" i="1" s="1"/>
  <c r="AF8" i="1"/>
  <c r="AF10" i="1" s="1"/>
  <c r="AE8" i="1"/>
  <c r="AE10" i="1" s="1"/>
  <c r="AD8" i="1"/>
  <c r="AC8" i="1"/>
  <c r="AB8" i="1"/>
  <c r="AB10" i="1" s="1"/>
  <c r="AA8" i="1"/>
  <c r="AA10" i="1" s="1"/>
  <c r="Z8" i="1"/>
  <c r="Z10" i="1" s="1"/>
  <c r="Y8" i="1"/>
  <c r="Y10" i="1" s="1"/>
  <c r="X8" i="1"/>
  <c r="X10" i="1" s="1"/>
  <c r="W8" i="1"/>
  <c r="W10" i="1" s="1"/>
  <c r="V8" i="1"/>
  <c r="U8" i="1"/>
  <c r="T8" i="1"/>
  <c r="S8" i="1"/>
  <c r="S10" i="1" s="1"/>
  <c r="R8" i="1"/>
  <c r="R10" i="1" s="1"/>
  <c r="Q8" i="1"/>
  <c r="Q10" i="1" s="1"/>
  <c r="P8" i="1"/>
  <c r="P10" i="1" s="1"/>
  <c r="O8" i="1"/>
  <c r="O10" i="1" s="1"/>
  <c r="N8" i="1"/>
  <c r="M8" i="1"/>
  <c r="L8" i="1"/>
  <c r="L10" i="1" s="1"/>
  <c r="K8" i="1"/>
  <c r="K10" i="1" s="1"/>
  <c r="J8" i="1"/>
  <c r="J10" i="1" s="1"/>
  <c r="I8" i="1"/>
  <c r="I10" i="1" s="1"/>
  <c r="H8" i="1"/>
  <c r="H10" i="1" s="1"/>
  <c r="G8" i="1"/>
  <c r="G10" i="1" s="1"/>
  <c r="F8" i="1"/>
  <c r="E8" i="1"/>
  <c r="D8" i="1"/>
  <c r="C8" i="1"/>
  <c r="C10" i="1" s="1"/>
  <c r="B76" i="1"/>
  <c r="B75" i="1"/>
  <c r="B74" i="1"/>
  <c r="B73" i="1"/>
  <c r="B72" i="1"/>
  <c r="B65" i="1"/>
  <c r="B64" i="1"/>
  <c r="B63" i="1"/>
  <c r="B62" i="1"/>
  <c r="B61" i="1"/>
  <c r="B54" i="1"/>
  <c r="B53" i="1"/>
  <c r="B52" i="1"/>
  <c r="B51" i="1"/>
  <c r="B50" i="1"/>
  <c r="B43" i="1"/>
  <c r="B42" i="1"/>
  <c r="B41" i="1"/>
  <c r="B40" i="1"/>
  <c r="B39" i="1"/>
  <c r="B32" i="1"/>
  <c r="B31" i="1"/>
  <c r="B30" i="1"/>
  <c r="B29" i="1"/>
  <c r="B28" i="1"/>
  <c r="B21" i="1"/>
  <c r="B20" i="1"/>
  <c r="B19" i="1"/>
  <c r="B18" i="1"/>
  <c r="B17" i="1"/>
  <c r="B9" i="1"/>
  <c r="B8" i="1"/>
  <c r="G10" i="2" l="1"/>
  <c r="O10" i="2"/>
  <c r="W10" i="2"/>
  <c r="D10" i="4"/>
  <c r="L10" i="4"/>
  <c r="T10" i="4"/>
  <c r="AB10" i="4"/>
  <c r="AJ10" i="4"/>
  <c r="AR10" i="4"/>
  <c r="AZ10" i="4"/>
  <c r="J10" i="9"/>
  <c r="R10" i="9"/>
  <c r="Z10" i="9"/>
  <c r="H10" i="2"/>
  <c r="P10" i="2"/>
  <c r="X10" i="2"/>
  <c r="I10" i="5"/>
  <c r="Q10" i="5"/>
  <c r="Y10" i="5"/>
  <c r="G10" i="5"/>
  <c r="O10" i="5"/>
  <c r="W10" i="5"/>
  <c r="E10" i="7"/>
  <c r="M10" i="7"/>
  <c r="U10" i="7"/>
  <c r="AC10" i="7"/>
  <c r="B10" i="9"/>
  <c r="B10" i="1"/>
  <c r="F10" i="4"/>
  <c r="N10" i="4"/>
  <c r="V10" i="4"/>
  <c r="AD10" i="4"/>
  <c r="AL10" i="4"/>
  <c r="AT10" i="4"/>
  <c r="BB10" i="4"/>
  <c r="H10" i="5"/>
  <c r="P10" i="5"/>
  <c r="X10" i="5"/>
  <c r="I10" i="6"/>
  <c r="Q10" i="6"/>
  <c r="D10" i="9"/>
  <c r="L10" i="9"/>
  <c r="T10" i="9"/>
  <c r="AB10" i="9"/>
  <c r="E10" i="1"/>
  <c r="M10" i="1"/>
  <c r="U10" i="1"/>
  <c r="AC10" i="1"/>
  <c r="AK10" i="1"/>
  <c r="B10" i="2"/>
  <c r="J10" i="3"/>
  <c r="H10" i="3"/>
  <c r="C10" i="6"/>
  <c r="K10" i="6"/>
  <c r="S10" i="6"/>
  <c r="H10" i="7"/>
  <c r="P10" i="7"/>
  <c r="X10" i="7"/>
  <c r="AF10" i="7"/>
  <c r="J10" i="8"/>
  <c r="R10" i="8"/>
  <c r="F10" i="9"/>
  <c r="N10" i="9"/>
  <c r="V10" i="9"/>
  <c r="AD10" i="9"/>
  <c r="F10" i="1"/>
  <c r="N10" i="1"/>
  <c r="V10" i="1"/>
  <c r="AD10" i="1"/>
  <c r="AL10" i="1"/>
  <c r="C10" i="3"/>
  <c r="K10" i="3"/>
  <c r="C10" i="8"/>
  <c r="K10" i="8"/>
  <c r="S10" i="8"/>
  <c r="G10" i="9"/>
  <c r="O10" i="9"/>
  <c r="W10" i="9"/>
  <c r="AE10" i="9"/>
  <c r="J10" i="4"/>
  <c r="R10" i="4"/>
  <c r="Z10" i="4"/>
  <c r="AH10" i="4"/>
  <c r="AP10" i="4"/>
  <c r="AX10" i="4"/>
  <c r="D10" i="8"/>
  <c r="L10" i="8"/>
  <c r="T10" i="8"/>
</calcChain>
</file>

<file path=xl/sharedStrings.xml><?xml version="1.0" encoding="utf-8"?>
<sst xmlns="http://schemas.openxmlformats.org/spreadsheetml/2006/main" count="1692" uniqueCount="635">
  <si>
    <t xml:space="preserve">STATE OF LOCAL GOVERNMENT FINANCES - FACT SHEET - ACTUALS 2024/25  </t>
  </si>
  <si>
    <t>Demarcation</t>
  </si>
  <si>
    <t>BUF</t>
  </si>
  <si>
    <t>NMA</t>
  </si>
  <si>
    <t>EC101</t>
  </si>
  <si>
    <t>EC102</t>
  </si>
  <si>
    <t>EC104</t>
  </si>
  <si>
    <t>EC105</t>
  </si>
  <si>
    <t>EC106</t>
  </si>
  <si>
    <t>EC108</t>
  </si>
  <si>
    <t>EC109</t>
  </si>
  <si>
    <t>DC10</t>
  </si>
  <si>
    <t>EC121</t>
  </si>
  <si>
    <t>EC122</t>
  </si>
  <si>
    <t>EC123</t>
  </si>
  <si>
    <t>EC124</t>
  </si>
  <si>
    <t>EC126</t>
  </si>
  <si>
    <t>EC129</t>
  </si>
  <si>
    <t>DC12</t>
  </si>
  <si>
    <t>EC131</t>
  </si>
  <si>
    <t>EC135</t>
  </si>
  <si>
    <t>EC136</t>
  </si>
  <si>
    <t>EC137</t>
  </si>
  <si>
    <t>EC138</t>
  </si>
  <si>
    <t>EC139</t>
  </si>
  <si>
    <t>DC13</t>
  </si>
  <si>
    <t>EC141</t>
  </si>
  <si>
    <t>EC142</t>
  </si>
  <si>
    <t>EC145</t>
  </si>
  <si>
    <t>DC14</t>
  </si>
  <si>
    <t>EC153</t>
  </si>
  <si>
    <t>EC154</t>
  </si>
  <si>
    <t>EC155</t>
  </si>
  <si>
    <t>EC156</t>
  </si>
  <si>
    <t>EC157</t>
  </si>
  <si>
    <t>DC15</t>
  </si>
  <si>
    <t>EC441</t>
  </si>
  <si>
    <t>EC442</t>
  </si>
  <si>
    <t>EC443</t>
  </si>
  <si>
    <t>EC444</t>
  </si>
  <si>
    <t>DC44</t>
  </si>
  <si>
    <t>Buffalo</t>
  </si>
  <si>
    <t>Nelson                                   Mandela</t>
  </si>
  <si>
    <t>Dr                                       Beyers</t>
  </si>
  <si>
    <t>Blue                                     Crane</t>
  </si>
  <si>
    <t>Makana</t>
  </si>
  <si>
    <t>Ndlambe</t>
  </si>
  <si>
    <t>Sundays                                  River</t>
  </si>
  <si>
    <t>Kouga</t>
  </si>
  <si>
    <t>Kou-Kamma</t>
  </si>
  <si>
    <t>Sarah</t>
  </si>
  <si>
    <t>Mbhashe</t>
  </si>
  <si>
    <t>Mnquma</t>
  </si>
  <si>
    <t>Great</t>
  </si>
  <si>
    <t>Amahlathi</t>
  </si>
  <si>
    <t>Ngqushwa</t>
  </si>
  <si>
    <t>Raymond</t>
  </si>
  <si>
    <t>Amathole</t>
  </si>
  <si>
    <t>Inxuba</t>
  </si>
  <si>
    <t>Intsika</t>
  </si>
  <si>
    <t>Emalahleni</t>
  </si>
  <si>
    <t>Dr.                                      A.B.</t>
  </si>
  <si>
    <t>Sakhisizwe</t>
  </si>
  <si>
    <t>Enoch</t>
  </si>
  <si>
    <t>Chris</t>
  </si>
  <si>
    <t>Elundini</t>
  </si>
  <si>
    <t>Senqu</t>
  </si>
  <si>
    <t>Walter</t>
  </si>
  <si>
    <t>Joe</t>
  </si>
  <si>
    <t>Ngquza</t>
  </si>
  <si>
    <t>Port                                     St</t>
  </si>
  <si>
    <t>Nyandeni</t>
  </si>
  <si>
    <t>Mhlontlo</t>
  </si>
  <si>
    <t>King                                     Sabata</t>
  </si>
  <si>
    <t>O                                        R</t>
  </si>
  <si>
    <t>Matatiele</t>
  </si>
  <si>
    <t>Umzimvubu</t>
  </si>
  <si>
    <t>Winnie</t>
  </si>
  <si>
    <t>Ntabankulu</t>
  </si>
  <si>
    <t>Alfred</t>
  </si>
  <si>
    <t>City (H)</t>
  </si>
  <si>
    <t>Bay (H)</t>
  </si>
  <si>
    <t>Naude (L)</t>
  </si>
  <si>
    <t>Route (L)</t>
  </si>
  <si>
    <t>(M)</t>
  </si>
  <si>
    <t>(L)</t>
  </si>
  <si>
    <t>Valley (M)</t>
  </si>
  <si>
    <t>Baartman (M)</t>
  </si>
  <si>
    <t>Kei (L)</t>
  </si>
  <si>
    <t>Mhlaba (L)</t>
  </si>
  <si>
    <t>(H)</t>
  </si>
  <si>
    <t>Yethemba (L)</t>
  </si>
  <si>
    <t>Yethu (L)</t>
  </si>
  <si>
    <t>(EC) (L)</t>
  </si>
  <si>
    <t>Xuma (M)</t>
  </si>
  <si>
    <t>Mgijima (M)</t>
  </si>
  <si>
    <t>Hani (M)</t>
  </si>
  <si>
    <t>Sisulu (L)</t>
  </si>
  <si>
    <t>Gqabi (H)</t>
  </si>
  <si>
    <t>Hills (L)</t>
  </si>
  <si>
    <t>Johns (M)</t>
  </si>
  <si>
    <t>Dalindyebo (H)</t>
  </si>
  <si>
    <t>Tambo (H)</t>
  </si>
  <si>
    <t>Madikizela-Mandela (M)</t>
  </si>
  <si>
    <t>Nzo (M)</t>
  </si>
  <si>
    <t>R thousands</t>
  </si>
  <si>
    <t>Surplus / (Deficit):</t>
  </si>
  <si>
    <t>Total actual revenue</t>
  </si>
  <si>
    <t>Total actual expenditure</t>
  </si>
  <si>
    <t>Actual Surplus</t>
  </si>
  <si>
    <t xml:space="preserve"> </t>
  </si>
  <si>
    <t>Revenue:</t>
  </si>
  <si>
    <t>Total Main Budget</t>
  </si>
  <si>
    <t>Total Adjusted Budget</t>
  </si>
  <si>
    <t>Total Actual</t>
  </si>
  <si>
    <t>Adjustment of Total Revenue Budget</t>
  </si>
  <si>
    <t>Undercollection of Revenue against Main Budget</t>
  </si>
  <si>
    <t>Undercollection of Revenue against Adjusted Budget</t>
  </si>
  <si>
    <t>Actual Revenue as percentage of Main Budget</t>
  </si>
  <si>
    <t>Actual Revenue as percentage of Adjusted Budget</t>
  </si>
  <si>
    <t>Expenditure:</t>
  </si>
  <si>
    <t>Adjustment of Total Expenditure Budget</t>
  </si>
  <si>
    <t>Underspending against Main Budget</t>
  </si>
  <si>
    <t>Underspending against Adjusted Budget</t>
  </si>
  <si>
    <t>Actual Expenditure as percentage of Main Budget</t>
  </si>
  <si>
    <t>Actual Expenditure as percentage of Adjusted Budget</t>
  </si>
  <si>
    <t>Operating Expenditure:</t>
  </si>
  <si>
    <t>Main Budget</t>
  </si>
  <si>
    <t>Adjusted Budget</t>
  </si>
  <si>
    <t>Actual</t>
  </si>
  <si>
    <t>Adjustment of Operating Expenditure Budget</t>
  </si>
  <si>
    <t>Personnel Expenditure:</t>
  </si>
  <si>
    <t>Adjustment of Personnel Expenditure Budget</t>
  </si>
  <si>
    <t>Capital Expenditure:</t>
  </si>
  <si>
    <t>Adjustment of Capital Expenditure Budget</t>
  </si>
  <si>
    <t>Conditional Grants:</t>
  </si>
  <si>
    <t>Adjustment of Conditional Grants</t>
  </si>
  <si>
    <t>Debtors:</t>
  </si>
  <si>
    <t>4th Quarter</t>
  </si>
  <si>
    <t>3rd Quarter</t>
  </si>
  <si>
    <t>2nd Quarter</t>
  </si>
  <si>
    <t>1st Quarter</t>
  </si>
  <si>
    <t>Creditors:</t>
  </si>
  <si>
    <t>Cash:</t>
  </si>
  <si>
    <t>Adjusted budget Opening balance</t>
  </si>
  <si>
    <t>Actual Closing balance</t>
  </si>
  <si>
    <t>Investments</t>
  </si>
  <si>
    <t>Borrowing</t>
  </si>
  <si>
    <t>MAN</t>
  </si>
  <si>
    <t>FS161</t>
  </si>
  <si>
    <t>FS162</t>
  </si>
  <si>
    <t>FS163</t>
  </si>
  <si>
    <t>DC16</t>
  </si>
  <si>
    <t>FS181</t>
  </si>
  <si>
    <t>FS182</t>
  </si>
  <si>
    <t>FS183</t>
  </si>
  <si>
    <t>FS184</t>
  </si>
  <si>
    <t>FS185</t>
  </si>
  <si>
    <t>DC18</t>
  </si>
  <si>
    <t>FS191</t>
  </si>
  <si>
    <t>FS192</t>
  </si>
  <si>
    <t>FS193</t>
  </si>
  <si>
    <t>FS194</t>
  </si>
  <si>
    <t>FS195</t>
  </si>
  <si>
    <t>FS196</t>
  </si>
  <si>
    <t>DC19</t>
  </si>
  <si>
    <t>FS201</t>
  </si>
  <si>
    <t>FS203</t>
  </si>
  <si>
    <t>FS204</t>
  </si>
  <si>
    <t>FS205</t>
  </si>
  <si>
    <t>DC20</t>
  </si>
  <si>
    <t>Mangaung</t>
  </si>
  <si>
    <t>Letsemeng</t>
  </si>
  <si>
    <t>Kopanong</t>
  </si>
  <si>
    <t>Mohokare</t>
  </si>
  <si>
    <t>Xhariep</t>
  </si>
  <si>
    <t>Masilonyana</t>
  </si>
  <si>
    <t>Tokologo</t>
  </si>
  <si>
    <t>Tswelopele</t>
  </si>
  <si>
    <t>Matjhabeng</t>
  </si>
  <si>
    <t>Nala</t>
  </si>
  <si>
    <t>Lejweleputswa</t>
  </si>
  <si>
    <t>Setsoto</t>
  </si>
  <si>
    <t>Dihlabeng</t>
  </si>
  <si>
    <t>Nketoana</t>
  </si>
  <si>
    <t>Maluti-a-Phofung</t>
  </si>
  <si>
    <t>Phumelela</t>
  </si>
  <si>
    <t>Mantsopa</t>
  </si>
  <si>
    <t>Thabo</t>
  </si>
  <si>
    <t>Moqhaka</t>
  </si>
  <si>
    <t>Ngwathe</t>
  </si>
  <si>
    <t>Metsimaholo</t>
  </si>
  <si>
    <t>Mafube</t>
  </si>
  <si>
    <t>Fezile</t>
  </si>
  <si>
    <t>Mofutsanyana (L)</t>
  </si>
  <si>
    <t>Dabi (L)</t>
  </si>
  <si>
    <t>EKU</t>
  </si>
  <si>
    <t>JHB</t>
  </si>
  <si>
    <t>TSH</t>
  </si>
  <si>
    <t>GT421</t>
  </si>
  <si>
    <t>GT422</t>
  </si>
  <si>
    <t>GT423</t>
  </si>
  <si>
    <t>DC42</t>
  </si>
  <si>
    <t>GT481</t>
  </si>
  <si>
    <t>GT484</t>
  </si>
  <si>
    <t>GT485</t>
  </si>
  <si>
    <t>DC48</t>
  </si>
  <si>
    <t>City                                     of</t>
  </si>
  <si>
    <t>Emfuleni</t>
  </si>
  <si>
    <t>Midvaal</t>
  </si>
  <si>
    <t>Lesedi</t>
  </si>
  <si>
    <t>Sedibeng</t>
  </si>
  <si>
    <t>Mogale</t>
  </si>
  <si>
    <t>Merafong</t>
  </si>
  <si>
    <t>Rand                                     West</t>
  </si>
  <si>
    <t>West</t>
  </si>
  <si>
    <t>Ekurhuleni (H)</t>
  </si>
  <si>
    <t>Johannesburg (H)</t>
  </si>
  <si>
    <t>Tshwane (H)</t>
  </si>
  <si>
    <t>Rand (M)</t>
  </si>
  <si>
    <t>ETH</t>
  </si>
  <si>
    <t>KZN212</t>
  </si>
  <si>
    <t>KZN213</t>
  </si>
  <si>
    <t>KZN214</t>
  </si>
  <si>
    <t>KZN216</t>
  </si>
  <si>
    <t>DC21</t>
  </si>
  <si>
    <t>KZN221</t>
  </si>
  <si>
    <t>KZN222</t>
  </si>
  <si>
    <t>KZN223</t>
  </si>
  <si>
    <t>KZN224</t>
  </si>
  <si>
    <t>KZN225</t>
  </si>
  <si>
    <t>KZN226</t>
  </si>
  <si>
    <t>KZN227</t>
  </si>
  <si>
    <t>DC22</t>
  </si>
  <si>
    <t>KZN235</t>
  </si>
  <si>
    <t>KZN237</t>
  </si>
  <si>
    <t>KZN238</t>
  </si>
  <si>
    <t>DC23</t>
  </si>
  <si>
    <t>KZN241</t>
  </si>
  <si>
    <t>KZN242</t>
  </si>
  <si>
    <t>KZN244</t>
  </si>
  <si>
    <t>KZN245</t>
  </si>
  <si>
    <t>DC24</t>
  </si>
  <si>
    <t>KZN252</t>
  </si>
  <si>
    <t>KZN253</t>
  </si>
  <si>
    <t>KZN254</t>
  </si>
  <si>
    <t>DC25</t>
  </si>
  <si>
    <t>KZN261</t>
  </si>
  <si>
    <t>KZN262</t>
  </si>
  <si>
    <t>KZN263</t>
  </si>
  <si>
    <t>KZN265</t>
  </si>
  <si>
    <t>KZN266</t>
  </si>
  <si>
    <t>DC26</t>
  </si>
  <si>
    <t>KZN271</t>
  </si>
  <si>
    <t>KZN272</t>
  </si>
  <si>
    <t>KZN275</t>
  </si>
  <si>
    <t>KZN276</t>
  </si>
  <si>
    <t>DC27</t>
  </si>
  <si>
    <t>KZN281</t>
  </si>
  <si>
    <t>KZN282</t>
  </si>
  <si>
    <t>KZN284</t>
  </si>
  <si>
    <t>KZN285</t>
  </si>
  <si>
    <t>KZN286</t>
  </si>
  <si>
    <t>DC28</t>
  </si>
  <si>
    <t>KZN291</t>
  </si>
  <si>
    <t>KZN292</t>
  </si>
  <si>
    <t>KZN293</t>
  </si>
  <si>
    <t>KZN294</t>
  </si>
  <si>
    <t>DC29</t>
  </si>
  <si>
    <t>KZN433</t>
  </si>
  <si>
    <t>KZN434</t>
  </si>
  <si>
    <t>KZN435</t>
  </si>
  <si>
    <t>KZN436</t>
  </si>
  <si>
    <t>DC43</t>
  </si>
  <si>
    <t>eThekwini</t>
  </si>
  <si>
    <t>Umdoni</t>
  </si>
  <si>
    <t>Umzumbe</t>
  </si>
  <si>
    <t>uMuziwabantu</t>
  </si>
  <si>
    <t>Ray</t>
  </si>
  <si>
    <t>Ugu</t>
  </si>
  <si>
    <t>uMshwathi</t>
  </si>
  <si>
    <t>uMngeni</t>
  </si>
  <si>
    <t>Mpofana</t>
  </si>
  <si>
    <t>Impendle</t>
  </si>
  <si>
    <t>Msunduzi</t>
  </si>
  <si>
    <t>Mkhambathini</t>
  </si>
  <si>
    <t>Richmond</t>
  </si>
  <si>
    <t>uMgungundlovu</t>
  </si>
  <si>
    <t>Okhahlamba</t>
  </si>
  <si>
    <t>Inkosi</t>
  </si>
  <si>
    <t>Uthukela</t>
  </si>
  <si>
    <t>Endumeni</t>
  </si>
  <si>
    <t>Nquthu</t>
  </si>
  <si>
    <t>Msinga</t>
  </si>
  <si>
    <t>Umvoti</t>
  </si>
  <si>
    <t>Umzinyathi</t>
  </si>
  <si>
    <t>Newcastle</t>
  </si>
  <si>
    <t>Emadlangeni</t>
  </si>
  <si>
    <t>Dannhauser</t>
  </si>
  <si>
    <t>Amajuba</t>
  </si>
  <si>
    <t>eDumbe</t>
  </si>
  <si>
    <t>uPhongolo</t>
  </si>
  <si>
    <t>Abaqulusi</t>
  </si>
  <si>
    <t>Nongoma</t>
  </si>
  <si>
    <t>Ulundi</t>
  </si>
  <si>
    <t>Zululand</t>
  </si>
  <si>
    <t>Umhlabuyalingana</t>
  </si>
  <si>
    <t>Jozini</t>
  </si>
  <si>
    <t>Mtubatuba</t>
  </si>
  <si>
    <t>Hlabisa                                  Big</t>
  </si>
  <si>
    <t>Umkhanyakude</t>
  </si>
  <si>
    <t>Mfolozi</t>
  </si>
  <si>
    <t>uMhlathuze</t>
  </si>
  <si>
    <t>uMlalazi</t>
  </si>
  <si>
    <t>Mthonjaneni</t>
  </si>
  <si>
    <t>Nkandla</t>
  </si>
  <si>
    <t>King</t>
  </si>
  <si>
    <t>Mandeni</t>
  </si>
  <si>
    <t>KwaDukuza</t>
  </si>
  <si>
    <t>Ndwedwe</t>
  </si>
  <si>
    <t>Maphumulo</t>
  </si>
  <si>
    <t>iLembe</t>
  </si>
  <si>
    <t>Greater</t>
  </si>
  <si>
    <t>Johannes                                 Phumani</t>
  </si>
  <si>
    <t>Umzimkhulu</t>
  </si>
  <si>
    <t>Dr                                       Nkosazana</t>
  </si>
  <si>
    <t>Harry</t>
  </si>
  <si>
    <t>Nkonyeni (H)</t>
  </si>
  <si>
    <t>Langalibalele (M)</t>
  </si>
  <si>
    <t>Duma (H)</t>
  </si>
  <si>
    <t>Five (L)</t>
  </si>
  <si>
    <t>Cetshwayo (H)</t>
  </si>
  <si>
    <t>Kokstad (L)</t>
  </si>
  <si>
    <t>Phungula (L)</t>
  </si>
  <si>
    <t>Dlamini Zuma (M)</t>
  </si>
  <si>
    <t>Gwala (L)</t>
  </si>
  <si>
    <t>LIM331</t>
  </si>
  <si>
    <t>LIM332</t>
  </si>
  <si>
    <t>LIM333</t>
  </si>
  <si>
    <t>LIM334</t>
  </si>
  <si>
    <t>LIM335</t>
  </si>
  <si>
    <t>DC33</t>
  </si>
  <si>
    <t>LIM341</t>
  </si>
  <si>
    <t>LIM343</t>
  </si>
  <si>
    <t>LIM344</t>
  </si>
  <si>
    <t>LIM345</t>
  </si>
  <si>
    <t>DC34</t>
  </si>
  <si>
    <t>LIM351</t>
  </si>
  <si>
    <t>LIM353</t>
  </si>
  <si>
    <t>LIM354</t>
  </si>
  <si>
    <t>LIM355</t>
  </si>
  <si>
    <t>DC35</t>
  </si>
  <si>
    <t>LIM361</t>
  </si>
  <si>
    <t>LIM362</t>
  </si>
  <si>
    <t>LIM366</t>
  </si>
  <si>
    <t>LIM367</t>
  </si>
  <si>
    <t>LIM368</t>
  </si>
  <si>
    <t>DC36</t>
  </si>
  <si>
    <t>LIM471</t>
  </si>
  <si>
    <t>LIM472</t>
  </si>
  <si>
    <t>LIM473</t>
  </si>
  <si>
    <t>LIM476</t>
  </si>
  <si>
    <t>DC47</t>
  </si>
  <si>
    <t>Ba-Phalaborwa</t>
  </si>
  <si>
    <t>Maruleng</t>
  </si>
  <si>
    <t>Mopani</t>
  </si>
  <si>
    <t>Musina</t>
  </si>
  <si>
    <t>Thulamela</t>
  </si>
  <si>
    <t>Makhado</t>
  </si>
  <si>
    <t>Collins</t>
  </si>
  <si>
    <t>Vhembe</t>
  </si>
  <si>
    <t>Blouberg</t>
  </si>
  <si>
    <t>Molemole</t>
  </si>
  <si>
    <t>Polokwane</t>
  </si>
  <si>
    <t>Lepelle-Nkumpi</t>
  </si>
  <si>
    <t>Capricorn</t>
  </si>
  <si>
    <t>Thabazimbi</t>
  </si>
  <si>
    <t>Lephalale</t>
  </si>
  <si>
    <t>Bela</t>
  </si>
  <si>
    <t>Mogalakwena</t>
  </si>
  <si>
    <t>Modimolle-Mookgopong</t>
  </si>
  <si>
    <t>Waterberg</t>
  </si>
  <si>
    <t>Ephraim</t>
  </si>
  <si>
    <t>Elias</t>
  </si>
  <si>
    <t>Makhuduthamaga</t>
  </si>
  <si>
    <t>Tubatse</t>
  </si>
  <si>
    <t>Sekhukhune</t>
  </si>
  <si>
    <t>Giyani (L)</t>
  </si>
  <si>
    <t>Letaba (L)</t>
  </si>
  <si>
    <t>Tzaneen (H)</t>
  </si>
  <si>
    <t>Chabane (M)</t>
  </si>
  <si>
    <t>Bela (M)</t>
  </si>
  <si>
    <t>Mogale (L)</t>
  </si>
  <si>
    <t>Motsoaledi (M)</t>
  </si>
  <si>
    <t>Fetakgomo (L)</t>
  </si>
  <si>
    <t>MP301</t>
  </si>
  <si>
    <t>MP302</t>
  </si>
  <si>
    <t>MP303</t>
  </si>
  <si>
    <t>MP304</t>
  </si>
  <si>
    <t>MP305</t>
  </si>
  <si>
    <t>MP306</t>
  </si>
  <si>
    <t>MP307</t>
  </si>
  <si>
    <t>DC30</t>
  </si>
  <si>
    <t>MP311</t>
  </si>
  <si>
    <t>MP312</t>
  </si>
  <si>
    <t>MP313</t>
  </si>
  <si>
    <t>MP314</t>
  </si>
  <si>
    <t>MP315</t>
  </si>
  <si>
    <t>MP316</t>
  </si>
  <si>
    <t>DC31</t>
  </si>
  <si>
    <t>MP321</t>
  </si>
  <si>
    <t>MP324</t>
  </si>
  <si>
    <t>MP325</t>
  </si>
  <si>
    <t>MP326</t>
  </si>
  <si>
    <t>DC32</t>
  </si>
  <si>
    <t>Albert</t>
  </si>
  <si>
    <t>Msukaligwa</t>
  </si>
  <si>
    <t>Mkhondo</t>
  </si>
  <si>
    <t>Pixley                                   Ka</t>
  </si>
  <si>
    <t>Lekwa</t>
  </si>
  <si>
    <t>Dipaleseng</t>
  </si>
  <si>
    <t>Govan</t>
  </si>
  <si>
    <t>Gert</t>
  </si>
  <si>
    <t>Victor</t>
  </si>
  <si>
    <t>Steve</t>
  </si>
  <si>
    <t>Emakhazeni</t>
  </si>
  <si>
    <t>Thembisile</t>
  </si>
  <si>
    <t>Dr                                       J.S.</t>
  </si>
  <si>
    <t>Nkangala</t>
  </si>
  <si>
    <t>Thaba</t>
  </si>
  <si>
    <t>Nkomazi</t>
  </si>
  <si>
    <t>Bushbuckridge</t>
  </si>
  <si>
    <t>Ehlanzeni</t>
  </si>
  <si>
    <t>Luthuli (M)</t>
  </si>
  <si>
    <t>Seme (MP) (M)</t>
  </si>
  <si>
    <t>Mbeki (H)</t>
  </si>
  <si>
    <t>Sibande (M)</t>
  </si>
  <si>
    <t>Khanye (M)</t>
  </si>
  <si>
    <t>(MP) (H)</t>
  </si>
  <si>
    <t>Tshwete (H)</t>
  </si>
  <si>
    <t>Hani (L)</t>
  </si>
  <si>
    <t>Moroka (L)</t>
  </si>
  <si>
    <t>Chweu (L)</t>
  </si>
  <si>
    <t>Mbombela (H)</t>
  </si>
  <si>
    <t>NC451</t>
  </si>
  <si>
    <t>NC452</t>
  </si>
  <si>
    <t>NC453</t>
  </si>
  <si>
    <t>DC45</t>
  </si>
  <si>
    <t>NC061</t>
  </si>
  <si>
    <t>NC062</t>
  </si>
  <si>
    <t>NC064</t>
  </si>
  <si>
    <t>NC065</t>
  </si>
  <si>
    <t>NC066</t>
  </si>
  <si>
    <t>NC067</t>
  </si>
  <si>
    <t>DC6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</si>
  <si>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</si>
  <si>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</si>
  <si>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</si>
  <si>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</si>
  <si>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</si>
  <si>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</si>
  <si>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</si>
  <si>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</si>
  <si>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DC7</t>
  </si>
  <si>
    <t>NC082</t>
  </si>
  <si>
    <t>NC084</t>
  </si>
  <si>
    <t>NC085</t>
  </si>
  <si>
    <t>NC086</t>
  </si>
  <si>
    <t>NC087</t>
  </si>
  <si>
    <t>DC8</t>
  </si>
  <si>
    <t>NC091</t>
  </si>
  <si>
    <t>NC092</t>
  </si>
  <si>
    <t>NC093</t>
  </si>
  <si>
    <t>NC094</t>
  </si>
  <si>
    <t>DC9</t>
  </si>
  <si>
    <t>Ga-Segonyana</t>
  </si>
  <si>
    <t>Gamagara</t>
  </si>
  <si>
    <t>John                                     Taolo</t>
  </si>
  <si>
    <t>Richtersveld</t>
  </si>
  <si>
    <t>Nama</t>
  </si>
  <si>
    <t>Kamiesberg</t>
  </si>
  <si>
    <t>Hantam</t>
  </si>
  <si>
    <t>Karoo</t>
  </si>
  <si>
    <t>Khai-Ma</t>
  </si>
  <si>
    <t>Namakwa</t>
  </si>
  <si>
    <t>Ubuntu</t>
  </si>
  <si>
    <t>Umsobomvu</t>
  </si>
  <si>
    <t>Emthanjeni</t>
  </si>
  <si>
    <t>Kareeberg</t>
  </si>
  <si>
    <t>Renosterberg</t>
  </si>
  <si>
    <t>Thembelihle</t>
  </si>
  <si>
    <t>Siyathemba</t>
  </si>
  <si>
    <t>Siyancuma</t>
  </si>
  <si>
    <t>!Kai!</t>
  </si>
  <si>
    <t>!Kheis</t>
  </si>
  <si>
    <t>Tsantsabane</t>
  </si>
  <si>
    <t>Kgatelopele</t>
  </si>
  <si>
    <t>Dawid</t>
  </si>
  <si>
    <t>Z                                        F</t>
  </si>
  <si>
    <t>Sol</t>
  </si>
  <si>
    <t>Dikgatlong</t>
  </si>
  <si>
    <t>Magareng</t>
  </si>
  <si>
    <t>Phokwane</t>
  </si>
  <si>
    <t>Frances</t>
  </si>
  <si>
    <t>Morolong (L)</t>
  </si>
  <si>
    <t>Gaetsewe (M)</t>
  </si>
  <si>
    <t>Khoi (M)</t>
  </si>
  <si>
    <t>Hoogland (M)</t>
  </si>
  <si>
    <t>Seme (NC) (M)</t>
  </si>
  <si>
    <t>Garib (L)</t>
  </si>
  <si>
    <t>Kruiper (M)</t>
  </si>
  <si>
    <t>Mgcawu (M)</t>
  </si>
  <si>
    <t>Plaatje (H)</t>
  </si>
  <si>
    <t>Baard (M)</t>
  </si>
  <si>
    <t>NW371</t>
  </si>
  <si>
    <t>NW372</t>
  </si>
  <si>
    <t>NW373</t>
  </si>
  <si>
    <t>NW374</t>
  </si>
  <si>
    <t>NW375</t>
  </si>
  <si>
    <t>DC37</t>
  </si>
  <si>
    <t>NW381</t>
  </si>
  <si>
    <t>NW382</t>
  </si>
  <si>
    <t>NW383</t>
  </si>
  <si>
    <t>NW384</t>
  </si>
  <si>
    <t>NW385</t>
  </si>
  <si>
    <t>DC38</t>
  </si>
  <si>
    <t>NW392</t>
  </si>
  <si>
    <t>NW393</t>
  </si>
  <si>
    <t>NW394</t>
  </si>
  <si>
    <t>NW396</t>
  </si>
  <si>
    <t>NW397</t>
  </si>
  <si>
    <t>DC39</t>
  </si>
  <si>
    <t>NW403</t>
  </si>
  <si>
    <t>NW404</t>
  </si>
  <si>
    <t>NW405</t>
  </si>
  <si>
    <t>DC40</t>
  </si>
  <si>
    <t>Moretele</t>
  </si>
  <si>
    <t>Madibeng</t>
  </si>
  <si>
    <t>Rustenburg</t>
  </si>
  <si>
    <t>Kgetlengrivier</t>
  </si>
  <si>
    <t>Moses</t>
  </si>
  <si>
    <t>Bojanala</t>
  </si>
  <si>
    <t>Ratlou</t>
  </si>
  <si>
    <t>Tswaing</t>
  </si>
  <si>
    <t>Mafikeng</t>
  </si>
  <si>
    <t>Ditsobotla</t>
  </si>
  <si>
    <t>Ramotshere</t>
  </si>
  <si>
    <t>Ngaka                                    Modiri</t>
  </si>
  <si>
    <t>Naledi</t>
  </si>
  <si>
    <t>Mamusa</t>
  </si>
  <si>
    <t>Lekwa-Teemane</t>
  </si>
  <si>
    <t>Kagisano-Molopo</t>
  </si>
  <si>
    <t>Dr                                       Ruth</t>
  </si>
  <si>
    <t>Maquassi</t>
  </si>
  <si>
    <t>J                                        B</t>
  </si>
  <si>
    <t>Dr                                       Kenneth</t>
  </si>
  <si>
    <t>Kotane (M)</t>
  </si>
  <si>
    <t>Platinum (H)</t>
  </si>
  <si>
    <t>Moiloa (L)</t>
  </si>
  <si>
    <t>Molema (L)</t>
  </si>
  <si>
    <t>(NW) (L)</t>
  </si>
  <si>
    <t>Taung (M)</t>
  </si>
  <si>
    <t>Segomotsi Mompati (M)</t>
  </si>
  <si>
    <t>Matlosana (H)</t>
  </si>
  <si>
    <t>Hills (M)</t>
  </si>
  <si>
    <t>Marks (H)</t>
  </si>
  <si>
    <t>Kaunda (M)</t>
  </si>
  <si>
    <t>CPT</t>
  </si>
  <si>
    <t>WC011</t>
  </si>
  <si>
    <t>WC012</t>
  </si>
  <si>
    <t>WC013</t>
  </si>
  <si>
    <t>WC014</t>
  </si>
  <si>
    <t>WC015</t>
  </si>
  <si>
    <t>DC1</t>
  </si>
  <si>
    <t>WC022</t>
  </si>
  <si>
    <t>WC023</t>
  </si>
  <si>
    <t>WC024</t>
  </si>
  <si>
    <t>WC025</t>
  </si>
  <si>
    <t>WC026</t>
  </si>
  <si>
    <t>DC2</t>
  </si>
  <si>
    <t>WC031</t>
  </si>
  <si>
    <t>WC032</t>
  </si>
  <si>
    <t>WC033</t>
  </si>
  <si>
    <t>WC034</t>
  </si>
  <si>
    <t>DC3</t>
  </si>
  <si>
    <t>WC041</t>
  </si>
  <si>
    <t>WC042</t>
  </si>
  <si>
    <t>WC043</t>
  </si>
  <si>
    <t>WC044</t>
  </si>
  <si>
    <t>WC045</t>
  </si>
  <si>
    <t>WC047</t>
  </si>
  <si>
    <t>WC048</t>
  </si>
  <si>
    <t>DC4</t>
  </si>
  <si>
    <t>WC051</t>
  </si>
  <si>
    <t>WC052</t>
  </si>
  <si>
    <t>WC053</t>
  </si>
  <si>
    <t>DC5</t>
  </si>
  <si>
    <t>Cape</t>
  </si>
  <si>
    <t>Matzikama</t>
  </si>
  <si>
    <t>Cederberg</t>
  </si>
  <si>
    <t>Bergrivier</t>
  </si>
  <si>
    <t>Saldanha</t>
  </si>
  <si>
    <t>Swartland</t>
  </si>
  <si>
    <t>Witzenberg</t>
  </si>
  <si>
    <t>Drakenstein</t>
  </si>
  <si>
    <t>Stellenbosch</t>
  </si>
  <si>
    <t>Breede</t>
  </si>
  <si>
    <t>Langeberg</t>
  </si>
  <si>
    <t>Cape                                     Winelands</t>
  </si>
  <si>
    <t>Theewaterskloof</t>
  </si>
  <si>
    <t>Overstrand</t>
  </si>
  <si>
    <t>Swellendam</t>
  </si>
  <si>
    <t>Overberg</t>
  </si>
  <si>
    <t>Kannaland</t>
  </si>
  <si>
    <t>Hessequa</t>
  </si>
  <si>
    <t>Mossel</t>
  </si>
  <si>
    <t>George</t>
  </si>
  <si>
    <t>Oudtshoorn</t>
  </si>
  <si>
    <t>Bitou</t>
  </si>
  <si>
    <t>Knysna</t>
  </si>
  <si>
    <t>Garden</t>
  </si>
  <si>
    <t>Laingsburg</t>
  </si>
  <si>
    <t>Prince</t>
  </si>
  <si>
    <t>Beaufort</t>
  </si>
  <si>
    <t>Central</t>
  </si>
  <si>
    <t>Town (H)</t>
  </si>
  <si>
    <t>Coast (M)</t>
  </si>
  <si>
    <t>Valley (H)</t>
  </si>
  <si>
    <t>DM (M)</t>
  </si>
  <si>
    <t>Agulhas (L)</t>
  </si>
  <si>
    <t>Route (M)</t>
  </si>
  <si>
    <t>Albert (M)</t>
  </si>
  <si>
    <t>West (M)</t>
  </si>
  <si>
    <t>Karoo (M)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</si>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</sst>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.0\%_);\(#,###.0\%\);.0\%_)"/>
    <numFmt numFmtId="165" formatCode="_(* #,##0,_);_(* \(#,##0,\);_(* &quot;- &quot;?_);_(@_)"/>
  </numFmts>
  <fonts count="5" x14ac:knownFonts="1">
    <font>
      <sz val="10"/>
      <color rgb="FF000000"/>
      <name val="ARIAL"/>
    </font>
    <font>
      <b/>
      <sz val="9"/>
      <color rgb="FF000000"/>
      <name val="ARIAL NARROW"/>
    </font>
    <font>
      <b/>
      <sz val="11"/>
      <color rgb="FF000000"/>
      <name val="ARIAL"/>
    </font>
    <font>
      <sz val="9"/>
      <color rgb="FF000000"/>
      <name val="ARIAL NARROW"/>
    </font>
    <font>
      <sz val="9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3" xfId="0" applyBorder="1"/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0" fillId="0" borderId="5" xfId="0" applyBorder="1"/>
    <xf numFmtId="0" fontId="0" fillId="0" borderId="4" xfId="0" applyBorder="1"/>
    <xf numFmtId="165" fontId="4" fillId="0" borderId="5" xfId="0" applyNumberFormat="1" applyFont="1" applyBorder="1" applyAlignment="1">
      <alignment horizontal="right" wrapText="1"/>
    </xf>
    <xf numFmtId="165" fontId="3" fillId="0" borderId="5" xfId="0" applyNumberFormat="1" applyFont="1" applyBorder="1" applyAlignment="1">
      <alignment horizontal="right" wrapText="1"/>
    </xf>
    <xf numFmtId="164" fontId="4" fillId="0" borderId="5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0" fillId="0" borderId="7" xfId="0" applyBorder="1"/>
    <xf numFmtId="0" fontId="0" fillId="0" borderId="6" xfId="0" applyBorder="1"/>
    <xf numFmtId="165" fontId="4" fillId="0" borderId="7" xfId="0" applyNumberFormat="1" applyFont="1" applyBorder="1" applyAlignment="1">
      <alignment horizontal="right" wrapText="1"/>
    </xf>
    <xf numFmtId="165" fontId="3" fillId="0" borderId="7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horizontal="right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0" fillId="0" borderId="8" xfId="0" applyBorder="1"/>
    <xf numFmtId="0" fontId="1" fillId="0" borderId="9" xfId="0" applyFont="1" applyBorder="1" applyAlignment="1">
      <alignment horizontal="left" wrapText="1"/>
    </xf>
    <xf numFmtId="165" fontId="3" fillId="0" borderId="10" xfId="0" applyNumberFormat="1" applyFont="1" applyBorder="1" applyAlignment="1">
      <alignment horizontal="right" wrapText="1"/>
    </xf>
    <xf numFmtId="165" fontId="3" fillId="0" borderId="12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0" fillId="0" borderId="0" xfId="0" applyAlignment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95"/>
  <sheetViews>
    <sheetView tabSelected="1" workbookViewId="0">
      <selection activeCell="A5" sqref="A5"/>
    </sheetView>
  </sheetViews>
  <sheetFormatPr defaultRowHeight="12.75" x14ac:dyDescent="0.2"/>
  <cols>
    <col min="1" max="1" width="44.42578125" bestFit="1" customWidth="1"/>
    <col min="2" max="2" width="16.85546875" bestFit="1" customWidth="1"/>
  </cols>
  <sheetData>
    <row r="1" spans="1:2" s="29" customFormat="1" ht="28.9" customHeight="1" x14ac:dyDescent="0.25">
      <c r="A1" s="30" t="s">
        <v>0</v>
      </c>
    </row>
    <row r="2" spans="1:2" ht="13.5" x14ac:dyDescent="0.25">
      <c r="A2" s="21"/>
      <c r="B2" s="25" t="s">
        <v>634</v>
      </c>
    </row>
    <row r="3" spans="1:2" ht="13.5" x14ac:dyDescent="0.25">
      <c r="A3" s="18"/>
      <c r="B3" s="4"/>
    </row>
    <row r="4" spans="1:2" ht="13.5" x14ac:dyDescent="0.25">
      <c r="A4" s="3"/>
      <c r="B4" s="5" t="s">
        <v>634</v>
      </c>
    </row>
    <row r="5" spans="1:2" ht="13.5" x14ac:dyDescent="0.25">
      <c r="A5" s="19"/>
      <c r="B5" s="5"/>
    </row>
    <row r="6" spans="1:2" ht="13.5" x14ac:dyDescent="0.25">
      <c r="A6" s="2" t="s">
        <v>105</v>
      </c>
      <c r="B6" s="6"/>
    </row>
    <row r="7" spans="1:2" ht="13.5" x14ac:dyDescent="0.25">
      <c r="A7" s="1" t="s">
        <v>106</v>
      </c>
      <c r="B7" s="7"/>
    </row>
    <row r="8" spans="1:2" ht="13.5" x14ac:dyDescent="0.25">
      <c r="A8" s="20" t="s">
        <v>107</v>
      </c>
      <c r="B8" s="8">
        <f>+B15</f>
        <v>205120131359</v>
      </c>
    </row>
    <row r="9" spans="1:2" ht="13.5" x14ac:dyDescent="0.25">
      <c r="A9" s="20" t="s">
        <v>108</v>
      </c>
      <c r="B9" s="8">
        <f>+B26</f>
        <v>185145381309</v>
      </c>
    </row>
    <row r="10" spans="1:2" ht="13.5" x14ac:dyDescent="0.25">
      <c r="A10" s="20" t="s">
        <v>109</v>
      </c>
      <c r="B10" s="8">
        <f>+B8-B9</f>
        <v>19974750050</v>
      </c>
    </row>
    <row r="11" spans="1:2" ht="13.5" x14ac:dyDescent="0.25">
      <c r="A11" s="20" t="s">
        <v>110</v>
      </c>
      <c r="B11" s="6"/>
    </row>
    <row r="12" spans="1:2" ht="13.5" x14ac:dyDescent="0.25">
      <c r="A12" s="2" t="s">
        <v>111</v>
      </c>
      <c r="B12" s="6"/>
    </row>
    <row r="13" spans="1:2" ht="13.5" x14ac:dyDescent="0.25">
      <c r="A13" s="20" t="s">
        <v>112</v>
      </c>
      <c r="B13" s="9">
        <v>652272571589</v>
      </c>
    </row>
    <row r="14" spans="1:2" ht="13.5" x14ac:dyDescent="0.25">
      <c r="A14" s="20" t="s">
        <v>113</v>
      </c>
      <c r="B14" s="9">
        <v>655112847655</v>
      </c>
    </row>
    <row r="15" spans="1:2" ht="13.5" x14ac:dyDescent="0.25">
      <c r="A15" s="20" t="s">
        <v>114</v>
      </c>
      <c r="B15" s="9">
        <v>205120131359</v>
      </c>
    </row>
    <row r="16" spans="1:2" ht="13.5" x14ac:dyDescent="0.25">
      <c r="A16" s="20" t="s">
        <v>110</v>
      </c>
      <c r="B16" s="6"/>
    </row>
    <row r="17" spans="1:2" ht="13.5" x14ac:dyDescent="0.25">
      <c r="A17" s="20" t="s">
        <v>115</v>
      </c>
      <c r="B17" s="8">
        <f>+B14-B13</f>
        <v>2840276066</v>
      </c>
    </row>
    <row r="18" spans="1:2" ht="13.5" x14ac:dyDescent="0.25">
      <c r="A18" s="20" t="s">
        <v>116</v>
      </c>
      <c r="B18" s="8">
        <f>+B15-B13</f>
        <v>-447152440230</v>
      </c>
    </row>
    <row r="19" spans="1:2" ht="13.5" x14ac:dyDescent="0.25">
      <c r="A19" s="20" t="s">
        <v>117</v>
      </c>
      <c r="B19" s="8">
        <f>+B15-B14</f>
        <v>-449992716296</v>
      </c>
    </row>
    <row r="20" spans="1:2" ht="13.5" x14ac:dyDescent="0.25">
      <c r="A20" s="20" t="s">
        <v>118</v>
      </c>
      <c r="B20" s="10">
        <f>IF(B13=0,0,B15*100/B13)</f>
        <v>31.446996285511013</v>
      </c>
    </row>
    <row r="21" spans="1:2" ht="13.5" x14ac:dyDescent="0.25">
      <c r="A21" s="20" t="s">
        <v>119</v>
      </c>
      <c r="B21" s="10">
        <f>IF(B14=0,0,B15*100/B14)</f>
        <v>31.310656185912837</v>
      </c>
    </row>
    <row r="22" spans="1:2" ht="13.5" x14ac:dyDescent="0.25">
      <c r="A22" s="20" t="s">
        <v>110</v>
      </c>
      <c r="B22" s="6"/>
    </row>
    <row r="23" spans="1:2" ht="13.5" x14ac:dyDescent="0.25">
      <c r="A23" s="2" t="s">
        <v>120</v>
      </c>
      <c r="B23" s="6"/>
    </row>
    <row r="24" spans="1:2" ht="13.5" x14ac:dyDescent="0.25">
      <c r="A24" s="20" t="s">
        <v>112</v>
      </c>
      <c r="B24" s="9">
        <v>649928358752</v>
      </c>
    </row>
    <row r="25" spans="1:2" ht="13.5" x14ac:dyDescent="0.25">
      <c r="A25" s="20" t="s">
        <v>113</v>
      </c>
      <c r="B25" s="9">
        <v>652659244399</v>
      </c>
    </row>
    <row r="26" spans="1:2" ht="13.5" x14ac:dyDescent="0.25">
      <c r="A26" s="20" t="s">
        <v>114</v>
      </c>
      <c r="B26" s="9">
        <v>185145381309</v>
      </c>
    </row>
    <row r="27" spans="1:2" ht="13.5" x14ac:dyDescent="0.25">
      <c r="A27" s="20" t="s">
        <v>110</v>
      </c>
      <c r="B27" s="6"/>
    </row>
    <row r="28" spans="1:2" ht="13.5" x14ac:dyDescent="0.25">
      <c r="A28" s="20" t="s">
        <v>121</v>
      </c>
      <c r="B28" s="8">
        <f>+B25-B24</f>
        <v>2730885647</v>
      </c>
    </row>
    <row r="29" spans="1:2" ht="13.5" x14ac:dyDescent="0.25">
      <c r="A29" s="20" t="s">
        <v>122</v>
      </c>
      <c r="B29" s="8">
        <f>+B26-B24</f>
        <v>-464782977443</v>
      </c>
    </row>
    <row r="30" spans="1:2" ht="13.5" x14ac:dyDescent="0.25">
      <c r="A30" s="20" t="s">
        <v>123</v>
      </c>
      <c r="B30" s="8">
        <f>+B26-B25</f>
        <v>-467513863090</v>
      </c>
    </row>
    <row r="31" spans="1:2" ht="13.5" x14ac:dyDescent="0.25">
      <c r="A31" s="20" t="s">
        <v>124</v>
      </c>
      <c r="B31" s="10">
        <f>IF(B24=0,0,B26*100/B24)</f>
        <v>28.48704458203952</v>
      </c>
    </row>
    <row r="32" spans="1:2" ht="13.5" x14ac:dyDescent="0.25">
      <c r="A32" s="20" t="s">
        <v>125</v>
      </c>
      <c r="B32" s="10">
        <f>IF(B25=0,0,B26*100/B25)</f>
        <v>28.36784783145005</v>
      </c>
    </row>
    <row r="33" spans="1:2" ht="13.5" x14ac:dyDescent="0.25">
      <c r="A33" s="20" t="s">
        <v>110</v>
      </c>
      <c r="B33" s="6"/>
    </row>
    <row r="34" spans="1:2" ht="13.5" x14ac:dyDescent="0.25">
      <c r="A34" s="2" t="s">
        <v>126</v>
      </c>
      <c r="B34" s="6"/>
    </row>
    <row r="35" spans="1:2" ht="13.5" x14ac:dyDescent="0.25">
      <c r="A35" s="20" t="s">
        <v>127</v>
      </c>
      <c r="B35" s="9">
        <v>572517586273</v>
      </c>
    </row>
    <row r="36" spans="1:2" ht="13.5" x14ac:dyDescent="0.25">
      <c r="A36" s="20" t="s">
        <v>128</v>
      </c>
      <c r="B36" s="9">
        <v>573215700824</v>
      </c>
    </row>
    <row r="37" spans="1:2" ht="13.5" x14ac:dyDescent="0.25">
      <c r="A37" s="20" t="s">
        <v>129</v>
      </c>
      <c r="B37" s="9">
        <v>182863956911</v>
      </c>
    </row>
    <row r="38" spans="1:2" ht="13.5" x14ac:dyDescent="0.25">
      <c r="A38" s="20" t="s">
        <v>110</v>
      </c>
      <c r="B38" s="6"/>
    </row>
    <row r="39" spans="1:2" ht="13.5" x14ac:dyDescent="0.25">
      <c r="A39" s="20" t="s">
        <v>130</v>
      </c>
      <c r="B39" s="8">
        <f>+B36-B35</f>
        <v>698114551</v>
      </c>
    </row>
    <row r="40" spans="1:2" ht="13.5" x14ac:dyDescent="0.25">
      <c r="A40" s="20" t="s">
        <v>122</v>
      </c>
      <c r="B40" s="8">
        <f>+B37-B35</f>
        <v>-389653629362</v>
      </c>
    </row>
    <row r="41" spans="1:2" ht="13.5" x14ac:dyDescent="0.25">
      <c r="A41" s="20" t="s">
        <v>123</v>
      </c>
      <c r="B41" s="8">
        <f>+B37-B36</f>
        <v>-390351743913</v>
      </c>
    </row>
    <row r="42" spans="1:2" ht="13.5" x14ac:dyDescent="0.25">
      <c r="A42" s="20" t="s">
        <v>124</v>
      </c>
      <c r="B42" s="10">
        <f>IF(B35=0,0,B37*100/B35)</f>
        <v>31.940321362251208</v>
      </c>
    </row>
    <row r="43" spans="1:2" ht="13.5" x14ac:dyDescent="0.25">
      <c r="A43" s="20" t="s">
        <v>125</v>
      </c>
      <c r="B43" s="10">
        <f>IF(B36=0,0,B37*100/B36)</f>
        <v>31.901421515169993</v>
      </c>
    </row>
    <row r="44" spans="1:2" ht="13.5" x14ac:dyDescent="0.25">
      <c r="A44" s="20" t="s">
        <v>110</v>
      </c>
      <c r="B44" s="6"/>
    </row>
    <row r="45" spans="1:2" ht="13.5" x14ac:dyDescent="0.25">
      <c r="A45" s="2" t="s">
        <v>131</v>
      </c>
      <c r="B45" s="6"/>
    </row>
    <row r="46" spans="1:2" ht="13.5" x14ac:dyDescent="0.25">
      <c r="A46" s="20" t="s">
        <v>127</v>
      </c>
      <c r="B46" s="9">
        <v>162639102846</v>
      </c>
    </row>
    <row r="47" spans="1:2" ht="13.5" x14ac:dyDescent="0.25">
      <c r="A47" s="20" t="s">
        <v>128</v>
      </c>
      <c r="B47" s="9">
        <v>162806911958</v>
      </c>
    </row>
    <row r="48" spans="1:2" ht="13.5" x14ac:dyDescent="0.25">
      <c r="A48" s="20" t="s">
        <v>129</v>
      </c>
      <c r="B48" s="9">
        <v>48898180510</v>
      </c>
    </row>
    <row r="49" spans="1:2" ht="13.5" x14ac:dyDescent="0.25">
      <c r="A49" s="20" t="s">
        <v>110</v>
      </c>
      <c r="B49" s="6"/>
    </row>
    <row r="50" spans="1:2" ht="13.5" x14ac:dyDescent="0.25">
      <c r="A50" s="20" t="s">
        <v>132</v>
      </c>
      <c r="B50" s="8">
        <f>+B47-B46</f>
        <v>167809112</v>
      </c>
    </row>
    <row r="51" spans="1:2" ht="13.5" x14ac:dyDescent="0.25">
      <c r="A51" s="20" t="s">
        <v>122</v>
      </c>
      <c r="B51" s="8">
        <f>+B48-B46</f>
        <v>-113740922336</v>
      </c>
    </row>
    <row r="52" spans="1:2" ht="13.5" x14ac:dyDescent="0.25">
      <c r="A52" s="20" t="s">
        <v>123</v>
      </c>
      <c r="B52" s="8">
        <f>+B48-B47</f>
        <v>-113908731448</v>
      </c>
    </row>
    <row r="53" spans="1:2" ht="13.5" x14ac:dyDescent="0.25">
      <c r="A53" s="20" t="s">
        <v>124</v>
      </c>
      <c r="B53" s="10">
        <f>IF(B46=0,0,B48*100/B46)</f>
        <v>30.06545145314826</v>
      </c>
    </row>
    <row r="54" spans="1:2" ht="13.5" x14ac:dyDescent="0.25">
      <c r="A54" s="20" t="s">
        <v>125</v>
      </c>
      <c r="B54" s="10">
        <f>IF(B47=0,0,B48*100/B47)</f>
        <v>30.034462248515883</v>
      </c>
    </row>
    <row r="55" spans="1:2" ht="13.5" x14ac:dyDescent="0.25">
      <c r="A55" s="20" t="s">
        <v>110</v>
      </c>
      <c r="B55" s="6"/>
    </row>
    <row r="56" spans="1:2" ht="13.5" x14ac:dyDescent="0.25">
      <c r="A56" s="2" t="s">
        <v>133</v>
      </c>
      <c r="B56" s="6"/>
    </row>
    <row r="57" spans="1:2" ht="13.5" x14ac:dyDescent="0.25">
      <c r="A57" s="20" t="s">
        <v>127</v>
      </c>
      <c r="B57" s="9">
        <v>77410772479</v>
      </c>
    </row>
    <row r="58" spans="1:2" ht="13.5" x14ac:dyDescent="0.25">
      <c r="A58" s="20" t="s">
        <v>128</v>
      </c>
      <c r="B58" s="9">
        <v>79443543575</v>
      </c>
    </row>
    <row r="59" spans="1:2" ht="13.5" x14ac:dyDescent="0.25">
      <c r="A59" s="20" t="s">
        <v>129</v>
      </c>
      <c r="B59" s="9">
        <v>2281424398</v>
      </c>
    </row>
    <row r="60" spans="1:2" ht="13.5" x14ac:dyDescent="0.25">
      <c r="A60" s="20" t="s">
        <v>110</v>
      </c>
      <c r="B60" s="6"/>
    </row>
    <row r="61" spans="1:2" ht="13.5" x14ac:dyDescent="0.25">
      <c r="A61" s="20" t="s">
        <v>134</v>
      </c>
      <c r="B61" s="8">
        <f>+B58-B57</f>
        <v>2032771096</v>
      </c>
    </row>
    <row r="62" spans="1:2" ht="13.5" x14ac:dyDescent="0.25">
      <c r="A62" s="20" t="s">
        <v>122</v>
      </c>
      <c r="B62" s="8">
        <f>+B59-B57</f>
        <v>-75129348081</v>
      </c>
    </row>
    <row r="63" spans="1:2" ht="13.5" x14ac:dyDescent="0.25">
      <c r="A63" s="20" t="s">
        <v>123</v>
      </c>
      <c r="B63" s="8">
        <f>+B59-B58</f>
        <v>-77162119177</v>
      </c>
    </row>
    <row r="64" spans="1:2" ht="13.5" x14ac:dyDescent="0.25">
      <c r="A64" s="20" t="s">
        <v>124</v>
      </c>
      <c r="B64" s="10">
        <f>IF(B57=0,0,B59*100/B57)</f>
        <v>2.9471665569787526</v>
      </c>
    </row>
    <row r="65" spans="1:2" ht="13.5" x14ac:dyDescent="0.25">
      <c r="A65" s="20" t="s">
        <v>125</v>
      </c>
      <c r="B65" s="10">
        <f>IF(B58=0,0,B59*100/B58)</f>
        <v>2.8717555830653292</v>
      </c>
    </row>
    <row r="66" spans="1:2" ht="13.5" x14ac:dyDescent="0.25">
      <c r="A66" s="20" t="s">
        <v>110</v>
      </c>
      <c r="B66" s="6"/>
    </row>
    <row r="67" spans="1:2" ht="13.5" x14ac:dyDescent="0.25">
      <c r="A67" s="2" t="s">
        <v>135</v>
      </c>
      <c r="B67" s="6"/>
    </row>
    <row r="68" spans="1:2" ht="13.5" x14ac:dyDescent="0.25">
      <c r="A68" s="20" t="s">
        <v>127</v>
      </c>
      <c r="B68" s="9">
        <v>57077948000</v>
      </c>
    </row>
    <row r="69" spans="1:2" ht="13.5" x14ac:dyDescent="0.25">
      <c r="A69" s="20" t="s">
        <v>128</v>
      </c>
      <c r="B69" s="9">
        <v>57077948000</v>
      </c>
    </row>
    <row r="70" spans="1:2" ht="13.5" x14ac:dyDescent="0.25">
      <c r="A70" s="20" t="s">
        <v>129</v>
      </c>
      <c r="B70" s="9">
        <v>6013554423</v>
      </c>
    </row>
    <row r="71" spans="1:2" ht="13.5" x14ac:dyDescent="0.25">
      <c r="A71" s="20" t="s">
        <v>110</v>
      </c>
      <c r="B71" s="6"/>
    </row>
    <row r="72" spans="1:2" ht="13.5" x14ac:dyDescent="0.25">
      <c r="A72" s="20" t="s">
        <v>136</v>
      </c>
      <c r="B72" s="8">
        <f>+B69-B68</f>
        <v>0</v>
      </c>
    </row>
    <row r="73" spans="1:2" ht="13.5" x14ac:dyDescent="0.25">
      <c r="A73" s="20" t="s">
        <v>122</v>
      </c>
      <c r="B73" s="8">
        <f>+B70-B68</f>
        <v>-51064393577</v>
      </c>
    </row>
    <row r="74" spans="1:2" ht="13.5" x14ac:dyDescent="0.25">
      <c r="A74" s="20" t="s">
        <v>123</v>
      </c>
      <c r="B74" s="8">
        <f>+B70-B69</f>
        <v>-51064393577</v>
      </c>
    </row>
    <row r="75" spans="1:2" ht="13.5" x14ac:dyDescent="0.25">
      <c r="A75" s="20" t="s">
        <v>124</v>
      </c>
      <c r="B75" s="10">
        <f>IF(B68=0,0,B70*100/B68)</f>
        <v>10.535687833416857</v>
      </c>
    </row>
    <row r="76" spans="1:2" ht="13.5" x14ac:dyDescent="0.25">
      <c r="A76" s="20" t="s">
        <v>125</v>
      </c>
      <c r="B76" s="10">
        <f>IF(B69=0,0,B70*100/B69)</f>
        <v>10.535687833416857</v>
      </c>
    </row>
    <row r="77" spans="1:2" ht="13.5" x14ac:dyDescent="0.25">
      <c r="A77" s="20" t="s">
        <v>110</v>
      </c>
      <c r="B77" s="6"/>
    </row>
    <row r="78" spans="1:2" ht="13.5" x14ac:dyDescent="0.25">
      <c r="A78" s="2" t="s">
        <v>137</v>
      </c>
      <c r="B78" s="6"/>
    </row>
    <row r="79" spans="1:2" ht="13.5" x14ac:dyDescent="0.25">
      <c r="A79" s="20" t="s">
        <v>138</v>
      </c>
      <c r="B79" s="9">
        <v>0</v>
      </c>
    </row>
    <row r="80" spans="1:2" ht="13.5" x14ac:dyDescent="0.25">
      <c r="A80" s="20" t="s">
        <v>139</v>
      </c>
      <c r="B80" s="9">
        <v>0</v>
      </c>
    </row>
    <row r="81" spans="1:2" ht="13.5" x14ac:dyDescent="0.25">
      <c r="A81" s="20" t="s">
        <v>140</v>
      </c>
      <c r="B81" s="9">
        <v>0</v>
      </c>
    </row>
    <row r="82" spans="1:2" ht="13.5" x14ac:dyDescent="0.25">
      <c r="A82" s="20" t="s">
        <v>141</v>
      </c>
      <c r="B82" s="9">
        <v>386545265946</v>
      </c>
    </row>
    <row r="83" spans="1:2" ht="13.5" x14ac:dyDescent="0.25">
      <c r="A83" s="20" t="s">
        <v>110</v>
      </c>
      <c r="B83" s="6"/>
    </row>
    <row r="84" spans="1:2" ht="13.5" x14ac:dyDescent="0.25">
      <c r="A84" s="2" t="s">
        <v>142</v>
      </c>
      <c r="B84" s="6"/>
    </row>
    <row r="85" spans="1:2" ht="13.5" x14ac:dyDescent="0.25">
      <c r="A85" s="20" t="s">
        <v>138</v>
      </c>
      <c r="B85" s="9">
        <v>0</v>
      </c>
    </row>
    <row r="86" spans="1:2" ht="13.5" x14ac:dyDescent="0.25">
      <c r="A86" s="20" t="s">
        <v>139</v>
      </c>
      <c r="B86" s="9">
        <v>0</v>
      </c>
    </row>
    <row r="87" spans="1:2" ht="13.5" x14ac:dyDescent="0.25">
      <c r="A87" s="20" t="s">
        <v>140</v>
      </c>
      <c r="B87" s="9">
        <v>0</v>
      </c>
    </row>
    <row r="88" spans="1:2" ht="13.5" x14ac:dyDescent="0.25">
      <c r="A88" s="20" t="s">
        <v>141</v>
      </c>
      <c r="B88" s="9">
        <v>126846416624</v>
      </c>
    </row>
    <row r="89" spans="1:2" ht="13.5" x14ac:dyDescent="0.25">
      <c r="A89" s="20" t="s">
        <v>110</v>
      </c>
      <c r="B89" s="6"/>
    </row>
    <row r="90" spans="1:2" ht="13.5" x14ac:dyDescent="0.25">
      <c r="A90" s="2" t="s">
        <v>143</v>
      </c>
      <c r="B90" s="6"/>
    </row>
    <row r="91" spans="1:2" ht="13.5" x14ac:dyDescent="0.25">
      <c r="A91" s="20" t="s">
        <v>144</v>
      </c>
      <c r="B91" s="9">
        <v>20834903897</v>
      </c>
    </row>
    <row r="92" spans="1:2" ht="13.5" x14ac:dyDescent="0.25">
      <c r="A92" s="20" t="s">
        <v>145</v>
      </c>
      <c r="B92" s="9">
        <v>-7596594416</v>
      </c>
    </row>
    <row r="93" spans="1:2" ht="13.5" x14ac:dyDescent="0.25">
      <c r="A93" s="20" t="s">
        <v>110</v>
      </c>
      <c r="B93" s="6"/>
    </row>
    <row r="94" spans="1:2" ht="13.5" x14ac:dyDescent="0.25">
      <c r="A94" s="2" t="s">
        <v>146</v>
      </c>
      <c r="B94" s="9">
        <v>0</v>
      </c>
    </row>
    <row r="95" spans="1:2" ht="13.5" x14ac:dyDescent="0.25">
      <c r="A95" s="22" t="s">
        <v>147</v>
      </c>
      <c r="B95" s="24"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95"/>
  <sheetViews>
    <sheetView tabSelected="1" view="pageBreakPreview" topLeftCell="A25" zoomScale="60" zoomScaleNormal="100" workbookViewId="0">
      <selection activeCell="A5" sqref="A5"/>
    </sheetView>
  </sheetViews>
  <sheetFormatPr defaultRowHeight="12.75" x14ac:dyDescent="0.2"/>
  <cols>
    <col min="1" max="1" width="44.42578125" bestFit="1" customWidth="1"/>
    <col min="2" max="31" width="33.140625" bestFit="1" customWidth="1"/>
  </cols>
  <sheetData>
    <row r="1" spans="1:31" s="29" customFormat="1" ht="13.5" customHeight="1" x14ac:dyDescent="0.25">
      <c r="A1" s="30" t="s">
        <v>0</v>
      </c>
    </row>
    <row r="2" spans="1:31" ht="13.5" x14ac:dyDescent="0.25">
      <c r="A2" s="21"/>
      <c r="B2" s="26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8"/>
    </row>
    <row r="3" spans="1:31" ht="13.5" x14ac:dyDescent="0.25">
      <c r="A3" s="18"/>
      <c r="B3" s="11" t="s">
        <v>567</v>
      </c>
      <c r="C3" s="11" t="s">
        <v>568</v>
      </c>
      <c r="D3" s="11" t="s">
        <v>569</v>
      </c>
      <c r="E3" s="11" t="s">
        <v>570</v>
      </c>
      <c r="F3" s="11" t="s">
        <v>571</v>
      </c>
      <c r="G3" s="11" t="s">
        <v>572</v>
      </c>
      <c r="H3" s="11" t="s">
        <v>573</v>
      </c>
      <c r="I3" s="11" t="s">
        <v>574</v>
      </c>
      <c r="J3" s="11" t="s">
        <v>575</v>
      </c>
      <c r="K3" s="11" t="s">
        <v>576</v>
      </c>
      <c r="L3" s="11" t="s">
        <v>577</v>
      </c>
      <c r="M3" s="11" t="s">
        <v>578</v>
      </c>
      <c r="N3" s="11" t="s">
        <v>579</v>
      </c>
      <c r="O3" s="11" t="s">
        <v>580</v>
      </c>
      <c r="P3" s="11" t="s">
        <v>581</v>
      </c>
      <c r="Q3" s="11" t="s">
        <v>582</v>
      </c>
      <c r="R3" s="11" t="s">
        <v>583</v>
      </c>
      <c r="S3" s="11" t="s">
        <v>584</v>
      </c>
      <c r="T3" s="11" t="s">
        <v>585</v>
      </c>
      <c r="U3" s="11" t="s">
        <v>586</v>
      </c>
      <c r="V3" s="11" t="s">
        <v>587</v>
      </c>
      <c r="W3" s="11" t="s">
        <v>588</v>
      </c>
      <c r="X3" s="11" t="s">
        <v>589</v>
      </c>
      <c r="Y3" s="11" t="s">
        <v>590</v>
      </c>
      <c r="Z3" s="11" t="s">
        <v>591</v>
      </c>
      <c r="AA3" s="11" t="s">
        <v>592</v>
      </c>
      <c r="AB3" s="11" t="s">
        <v>593</v>
      </c>
      <c r="AC3" s="11" t="s">
        <v>594</v>
      </c>
      <c r="AD3" s="11" t="s">
        <v>595</v>
      </c>
      <c r="AE3" s="4" t="s">
        <v>596</v>
      </c>
    </row>
    <row r="4" spans="1:31" ht="13.5" x14ac:dyDescent="0.25">
      <c r="A4" s="19"/>
      <c r="B4" s="12" t="s">
        <v>597</v>
      </c>
      <c r="C4" s="12" t="s">
        <v>598</v>
      </c>
      <c r="D4" s="12" t="s">
        <v>599</v>
      </c>
      <c r="E4" s="12" t="s">
        <v>600</v>
      </c>
      <c r="F4" s="12" t="s">
        <v>601</v>
      </c>
      <c r="G4" s="12" t="s">
        <v>602</v>
      </c>
      <c r="H4" s="12" t="s">
        <v>215</v>
      </c>
      <c r="I4" s="12" t="s">
        <v>603</v>
      </c>
      <c r="J4" s="12" t="s">
        <v>604</v>
      </c>
      <c r="K4" s="12" t="s">
        <v>605</v>
      </c>
      <c r="L4" s="12" t="s">
        <v>606</v>
      </c>
      <c r="M4" s="12" t="s">
        <v>607</v>
      </c>
      <c r="N4" s="12" t="s">
        <v>608</v>
      </c>
      <c r="O4" s="12" t="s">
        <v>609</v>
      </c>
      <c r="P4" s="12" t="s">
        <v>610</v>
      </c>
      <c r="Q4" s="12" t="s">
        <v>597</v>
      </c>
      <c r="R4" s="12" t="s">
        <v>611</v>
      </c>
      <c r="S4" s="12" t="s">
        <v>612</v>
      </c>
      <c r="T4" s="12" t="s">
        <v>613</v>
      </c>
      <c r="U4" s="12" t="s">
        <v>614</v>
      </c>
      <c r="V4" s="12" t="s">
        <v>615</v>
      </c>
      <c r="W4" s="12" t="s">
        <v>616</v>
      </c>
      <c r="X4" s="12" t="s">
        <v>617</v>
      </c>
      <c r="Y4" s="12" t="s">
        <v>618</v>
      </c>
      <c r="Z4" s="12" t="s">
        <v>619</v>
      </c>
      <c r="AA4" s="12" t="s">
        <v>620</v>
      </c>
      <c r="AB4" s="12" t="s">
        <v>621</v>
      </c>
      <c r="AC4" s="12" t="s">
        <v>622</v>
      </c>
      <c r="AD4" s="12" t="s">
        <v>623</v>
      </c>
      <c r="AE4" s="5" t="s">
        <v>624</v>
      </c>
    </row>
    <row r="5" spans="1:31" ht="13.5" x14ac:dyDescent="0.25">
      <c r="A5" s="19"/>
      <c r="B5" s="12" t="s">
        <v>625</v>
      </c>
      <c r="C5" s="12" t="s">
        <v>84</v>
      </c>
      <c r="D5" s="12" t="s">
        <v>85</v>
      </c>
      <c r="E5" s="12" t="s">
        <v>84</v>
      </c>
      <c r="F5" s="12" t="s">
        <v>81</v>
      </c>
      <c r="G5" s="12" t="s">
        <v>84</v>
      </c>
      <c r="H5" s="12" t="s">
        <v>626</v>
      </c>
      <c r="I5" s="12" t="s">
        <v>85</v>
      </c>
      <c r="J5" s="12" t="s">
        <v>90</v>
      </c>
      <c r="K5" s="12" t="s">
        <v>90</v>
      </c>
      <c r="L5" s="12" t="s">
        <v>627</v>
      </c>
      <c r="M5" s="12" t="s">
        <v>84</v>
      </c>
      <c r="N5" s="12" t="s">
        <v>628</v>
      </c>
      <c r="O5" s="12" t="s">
        <v>84</v>
      </c>
      <c r="P5" s="12" t="s">
        <v>90</v>
      </c>
      <c r="Q5" s="12" t="s">
        <v>629</v>
      </c>
      <c r="R5" s="12" t="s">
        <v>85</v>
      </c>
      <c r="S5" s="12" t="s">
        <v>84</v>
      </c>
      <c r="T5" s="12" t="s">
        <v>84</v>
      </c>
      <c r="U5" s="12" t="s">
        <v>84</v>
      </c>
      <c r="V5" s="12" t="s">
        <v>81</v>
      </c>
      <c r="W5" s="12" t="s">
        <v>90</v>
      </c>
      <c r="X5" s="12" t="s">
        <v>84</v>
      </c>
      <c r="Y5" s="12" t="s">
        <v>84</v>
      </c>
      <c r="Z5" s="12" t="s">
        <v>84</v>
      </c>
      <c r="AA5" s="12" t="s">
        <v>630</v>
      </c>
      <c r="AB5" s="12" t="s">
        <v>84</v>
      </c>
      <c r="AC5" s="12" t="s">
        <v>631</v>
      </c>
      <c r="AD5" s="12" t="s">
        <v>632</v>
      </c>
      <c r="AE5" s="5" t="s">
        <v>633</v>
      </c>
    </row>
    <row r="6" spans="1:31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6"/>
    </row>
    <row r="7" spans="1:31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7"/>
    </row>
    <row r="8" spans="1:31" ht="13.5" x14ac:dyDescent="0.25">
      <c r="A8" s="20" t="s">
        <v>107</v>
      </c>
      <c r="B8" s="15">
        <f>+B15</f>
        <v>24464139735</v>
      </c>
      <c r="C8" s="15">
        <f t="shared" ref="C8:AE8" si="0">+C15</f>
        <v>187753221</v>
      </c>
      <c r="D8" s="15">
        <f t="shared" si="0"/>
        <v>160191239</v>
      </c>
      <c r="E8" s="15">
        <f t="shared" si="0"/>
        <v>211723316</v>
      </c>
      <c r="F8" s="15">
        <f t="shared" si="0"/>
        <v>724803147</v>
      </c>
      <c r="G8" s="15">
        <f t="shared" si="0"/>
        <v>454023900</v>
      </c>
      <c r="H8" s="15">
        <f t="shared" si="0"/>
        <v>192949500</v>
      </c>
      <c r="I8" s="15">
        <f t="shared" si="0"/>
        <v>378832928</v>
      </c>
      <c r="J8" s="15">
        <f t="shared" si="0"/>
        <v>1207371105</v>
      </c>
      <c r="K8" s="15">
        <f t="shared" si="0"/>
        <v>955131903</v>
      </c>
      <c r="L8" s="15">
        <f t="shared" si="0"/>
        <v>517971880</v>
      </c>
      <c r="M8" s="15">
        <f t="shared" si="0"/>
        <v>364740672</v>
      </c>
      <c r="N8" s="15">
        <f t="shared" si="0"/>
        <v>184019749</v>
      </c>
      <c r="O8" s="15">
        <f t="shared" si="0"/>
        <v>329652920</v>
      </c>
      <c r="P8" s="15">
        <f t="shared" si="0"/>
        <v>690406592</v>
      </c>
      <c r="Q8" s="15">
        <f t="shared" si="0"/>
        <v>190626559</v>
      </c>
      <c r="R8" s="15">
        <f t="shared" si="0"/>
        <v>156211751</v>
      </c>
      <c r="S8" s="15">
        <f t="shared" si="0"/>
        <v>108264535</v>
      </c>
      <c r="T8" s="15">
        <f t="shared" si="0"/>
        <v>59371494</v>
      </c>
      <c r="U8" s="15">
        <f t="shared" si="0"/>
        <v>228772472</v>
      </c>
      <c r="V8" s="15">
        <f t="shared" si="0"/>
        <v>671578053</v>
      </c>
      <c r="W8" s="15">
        <f t="shared" si="0"/>
        <v>1344681829</v>
      </c>
      <c r="X8" s="15">
        <f t="shared" si="0"/>
        <v>421358086</v>
      </c>
      <c r="Y8" s="15">
        <f t="shared" si="0"/>
        <v>337026010</v>
      </c>
      <c r="Z8" s="15">
        <f t="shared" si="0"/>
        <v>514598030</v>
      </c>
      <c r="AA8" s="15">
        <f t="shared" si="0"/>
        <v>166079938</v>
      </c>
      <c r="AB8" s="15">
        <f t="shared" si="0"/>
        <v>53898602</v>
      </c>
      <c r="AC8" s="15">
        <f t="shared" si="0"/>
        <v>44244655</v>
      </c>
      <c r="AD8" s="15">
        <f t="shared" si="0"/>
        <v>151297984</v>
      </c>
      <c r="AE8" s="8">
        <f t="shared" si="0"/>
        <v>52229131</v>
      </c>
    </row>
    <row r="9" spans="1:31" ht="13.5" x14ac:dyDescent="0.25">
      <c r="A9" s="20" t="s">
        <v>108</v>
      </c>
      <c r="B9" s="15">
        <f>+B26</f>
        <v>21119965575</v>
      </c>
      <c r="C9" s="15">
        <f t="shared" ref="C9:AE9" si="1">+C26</f>
        <v>147189532</v>
      </c>
      <c r="D9" s="15">
        <f t="shared" si="1"/>
        <v>144885784</v>
      </c>
      <c r="E9" s="15">
        <f t="shared" si="1"/>
        <v>181890185</v>
      </c>
      <c r="F9" s="15">
        <f t="shared" si="1"/>
        <v>700922746</v>
      </c>
      <c r="G9" s="15">
        <f t="shared" si="1"/>
        <v>374400168</v>
      </c>
      <c r="H9" s="15">
        <f t="shared" si="1"/>
        <v>163377789</v>
      </c>
      <c r="I9" s="15">
        <f t="shared" si="1"/>
        <v>273096186</v>
      </c>
      <c r="J9" s="15">
        <f t="shared" si="1"/>
        <v>1181985628</v>
      </c>
      <c r="K9" s="15">
        <f t="shared" si="1"/>
        <v>532270118</v>
      </c>
      <c r="L9" s="15">
        <f t="shared" si="1"/>
        <v>449809912</v>
      </c>
      <c r="M9" s="15">
        <f t="shared" si="1"/>
        <v>373237876</v>
      </c>
      <c r="N9" s="15">
        <f t="shared" si="1"/>
        <v>159205813</v>
      </c>
      <c r="O9" s="15">
        <f t="shared" si="1"/>
        <v>293132544</v>
      </c>
      <c r="P9" s="15">
        <f t="shared" si="1"/>
        <v>566677373</v>
      </c>
      <c r="Q9" s="15">
        <f t="shared" si="1"/>
        <v>148240871</v>
      </c>
      <c r="R9" s="15">
        <f t="shared" si="1"/>
        <v>146434605</v>
      </c>
      <c r="S9" s="15">
        <f t="shared" si="1"/>
        <v>96726871</v>
      </c>
      <c r="T9" s="15">
        <f t="shared" si="1"/>
        <v>68018195</v>
      </c>
      <c r="U9" s="15">
        <f t="shared" si="1"/>
        <v>194205313</v>
      </c>
      <c r="V9" s="15">
        <f t="shared" si="1"/>
        <v>1131275085</v>
      </c>
      <c r="W9" s="15">
        <f t="shared" si="1"/>
        <v>1143187519</v>
      </c>
      <c r="X9" s="15">
        <f t="shared" si="1"/>
        <v>220382077</v>
      </c>
      <c r="Y9" s="15">
        <f t="shared" si="1"/>
        <v>225047188</v>
      </c>
      <c r="Z9" s="15">
        <f t="shared" si="1"/>
        <v>419894863</v>
      </c>
      <c r="AA9" s="15">
        <f t="shared" si="1"/>
        <v>151211777</v>
      </c>
      <c r="AB9" s="15">
        <f t="shared" si="1"/>
        <v>34323269</v>
      </c>
      <c r="AC9" s="15">
        <f t="shared" si="1"/>
        <v>38355421</v>
      </c>
      <c r="AD9" s="15">
        <f t="shared" si="1"/>
        <v>120294223</v>
      </c>
      <c r="AE9" s="8">
        <f t="shared" si="1"/>
        <v>39081968</v>
      </c>
    </row>
    <row r="10" spans="1:31" ht="13.5" x14ac:dyDescent="0.25">
      <c r="A10" s="20" t="s">
        <v>109</v>
      </c>
      <c r="B10" s="15">
        <f>+B8-B9</f>
        <v>3344174160</v>
      </c>
      <c r="C10" s="15">
        <f t="shared" ref="C10:AE10" si="2">+C8-C9</f>
        <v>40563689</v>
      </c>
      <c r="D10" s="15">
        <f t="shared" si="2"/>
        <v>15305455</v>
      </c>
      <c r="E10" s="15">
        <f t="shared" si="2"/>
        <v>29833131</v>
      </c>
      <c r="F10" s="15">
        <f t="shared" si="2"/>
        <v>23880401</v>
      </c>
      <c r="G10" s="15">
        <f t="shared" si="2"/>
        <v>79623732</v>
      </c>
      <c r="H10" s="15">
        <f t="shared" si="2"/>
        <v>29571711</v>
      </c>
      <c r="I10" s="15">
        <f t="shared" si="2"/>
        <v>105736742</v>
      </c>
      <c r="J10" s="15">
        <f t="shared" si="2"/>
        <v>25385477</v>
      </c>
      <c r="K10" s="15">
        <f t="shared" si="2"/>
        <v>422861785</v>
      </c>
      <c r="L10" s="15">
        <f t="shared" si="2"/>
        <v>68161968</v>
      </c>
      <c r="M10" s="15">
        <f t="shared" si="2"/>
        <v>-8497204</v>
      </c>
      <c r="N10" s="15">
        <f t="shared" si="2"/>
        <v>24813936</v>
      </c>
      <c r="O10" s="15">
        <f t="shared" si="2"/>
        <v>36520376</v>
      </c>
      <c r="P10" s="15">
        <f t="shared" si="2"/>
        <v>123729219</v>
      </c>
      <c r="Q10" s="15">
        <f t="shared" si="2"/>
        <v>42385688</v>
      </c>
      <c r="R10" s="15">
        <f t="shared" si="2"/>
        <v>9777146</v>
      </c>
      <c r="S10" s="15">
        <f t="shared" si="2"/>
        <v>11537664</v>
      </c>
      <c r="T10" s="15">
        <f t="shared" si="2"/>
        <v>-8646701</v>
      </c>
      <c r="U10" s="15">
        <f t="shared" si="2"/>
        <v>34567159</v>
      </c>
      <c r="V10" s="15">
        <f t="shared" si="2"/>
        <v>-459697032</v>
      </c>
      <c r="W10" s="15">
        <f t="shared" si="2"/>
        <v>201494310</v>
      </c>
      <c r="X10" s="15">
        <f t="shared" si="2"/>
        <v>200976009</v>
      </c>
      <c r="Y10" s="15">
        <f t="shared" si="2"/>
        <v>111978822</v>
      </c>
      <c r="Z10" s="15">
        <f t="shared" si="2"/>
        <v>94703167</v>
      </c>
      <c r="AA10" s="15">
        <f t="shared" si="2"/>
        <v>14868161</v>
      </c>
      <c r="AB10" s="15">
        <f t="shared" si="2"/>
        <v>19575333</v>
      </c>
      <c r="AC10" s="15">
        <f t="shared" si="2"/>
        <v>5889234</v>
      </c>
      <c r="AD10" s="15">
        <f t="shared" si="2"/>
        <v>31003761</v>
      </c>
      <c r="AE10" s="8">
        <f t="shared" si="2"/>
        <v>13147163</v>
      </c>
    </row>
    <row r="11" spans="1:31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6"/>
    </row>
    <row r="12" spans="1:31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6"/>
    </row>
    <row r="13" spans="1:31" ht="13.5" x14ac:dyDescent="0.25">
      <c r="A13" s="20" t="s">
        <v>112</v>
      </c>
      <c r="B13" s="16">
        <v>76354180680</v>
      </c>
      <c r="C13" s="16">
        <v>611493947</v>
      </c>
      <c r="D13" s="16">
        <v>532056684</v>
      </c>
      <c r="E13" s="16">
        <v>658949168</v>
      </c>
      <c r="F13" s="16">
        <v>2030425668</v>
      </c>
      <c r="G13" s="16">
        <v>1589412289</v>
      </c>
      <c r="H13" s="16">
        <v>553651211</v>
      </c>
      <c r="I13" s="16">
        <v>1050251074</v>
      </c>
      <c r="J13" s="16">
        <v>4097426275</v>
      </c>
      <c r="K13" s="16">
        <v>3131498699</v>
      </c>
      <c r="L13" s="16">
        <v>1797126040</v>
      </c>
      <c r="M13" s="16">
        <v>1197369271</v>
      </c>
      <c r="N13" s="16">
        <v>643588348</v>
      </c>
      <c r="O13" s="16">
        <v>1006831811</v>
      </c>
      <c r="P13" s="16">
        <v>2021784505</v>
      </c>
      <c r="Q13" s="16">
        <v>570274813</v>
      </c>
      <c r="R13" s="16">
        <v>559083948</v>
      </c>
      <c r="S13" s="16">
        <v>313172361</v>
      </c>
      <c r="T13" s="16">
        <v>284711150</v>
      </c>
      <c r="U13" s="16">
        <v>924293437</v>
      </c>
      <c r="V13" s="16">
        <v>2133311340</v>
      </c>
      <c r="W13" s="16">
        <v>4779230489</v>
      </c>
      <c r="X13" s="16">
        <v>1005980300</v>
      </c>
      <c r="Y13" s="16">
        <v>1156426031</v>
      </c>
      <c r="Z13" s="16">
        <v>1342462572</v>
      </c>
      <c r="AA13" s="16">
        <v>701343852</v>
      </c>
      <c r="AB13" s="16">
        <v>129429757</v>
      </c>
      <c r="AC13" s="16">
        <v>135316830</v>
      </c>
      <c r="AD13" s="16">
        <v>525004184</v>
      </c>
      <c r="AE13" s="9">
        <v>125187100</v>
      </c>
    </row>
    <row r="14" spans="1:31" ht="13.5" x14ac:dyDescent="0.25">
      <c r="A14" s="20" t="s">
        <v>113</v>
      </c>
      <c r="B14" s="16">
        <v>77248130211</v>
      </c>
      <c r="C14" s="16">
        <v>611493947</v>
      </c>
      <c r="D14" s="16">
        <v>546715076</v>
      </c>
      <c r="E14" s="16">
        <v>663753158</v>
      </c>
      <c r="F14" s="16">
        <v>2159833768</v>
      </c>
      <c r="G14" s="16">
        <v>1589412289</v>
      </c>
      <c r="H14" s="16">
        <v>649601211</v>
      </c>
      <c r="I14" s="16">
        <v>1050251074</v>
      </c>
      <c r="J14" s="16">
        <v>4120513162</v>
      </c>
      <c r="K14" s="16">
        <v>3187656509</v>
      </c>
      <c r="L14" s="16">
        <v>1836764670</v>
      </c>
      <c r="M14" s="16">
        <v>1256426055</v>
      </c>
      <c r="N14" s="16">
        <v>680069448</v>
      </c>
      <c r="O14" s="16">
        <v>1023045008</v>
      </c>
      <c r="P14" s="16">
        <v>2021751505</v>
      </c>
      <c r="Q14" s="16">
        <v>570274813</v>
      </c>
      <c r="R14" s="16">
        <v>608964310</v>
      </c>
      <c r="S14" s="16">
        <v>315871638</v>
      </c>
      <c r="T14" s="16">
        <v>284711150</v>
      </c>
      <c r="U14" s="16">
        <v>924725187</v>
      </c>
      <c r="V14" s="16">
        <v>2197105702</v>
      </c>
      <c r="W14" s="16">
        <v>4893308479</v>
      </c>
      <c r="X14" s="16">
        <v>1011368300</v>
      </c>
      <c r="Y14" s="16">
        <v>1169424462</v>
      </c>
      <c r="Z14" s="16">
        <v>1368050007</v>
      </c>
      <c r="AA14" s="16">
        <v>701498108</v>
      </c>
      <c r="AB14" s="16">
        <v>129429757</v>
      </c>
      <c r="AC14" s="16">
        <v>135172727</v>
      </c>
      <c r="AD14" s="16">
        <v>525004184</v>
      </c>
      <c r="AE14" s="9">
        <v>125187100</v>
      </c>
    </row>
    <row r="15" spans="1:31" ht="13.5" x14ac:dyDescent="0.25">
      <c r="A15" s="20" t="s">
        <v>114</v>
      </c>
      <c r="B15" s="16">
        <v>24464139735</v>
      </c>
      <c r="C15" s="16">
        <v>187753221</v>
      </c>
      <c r="D15" s="16">
        <v>160191239</v>
      </c>
      <c r="E15" s="16">
        <v>211723316</v>
      </c>
      <c r="F15" s="16">
        <v>724803147</v>
      </c>
      <c r="G15" s="16">
        <v>454023900</v>
      </c>
      <c r="H15" s="16">
        <v>192949500</v>
      </c>
      <c r="I15" s="16">
        <v>378832928</v>
      </c>
      <c r="J15" s="16">
        <v>1207371105</v>
      </c>
      <c r="K15" s="16">
        <v>955131903</v>
      </c>
      <c r="L15" s="16">
        <v>517971880</v>
      </c>
      <c r="M15" s="16">
        <v>364740672</v>
      </c>
      <c r="N15" s="16">
        <v>184019749</v>
      </c>
      <c r="O15" s="16">
        <v>329652920</v>
      </c>
      <c r="P15" s="16">
        <v>690406592</v>
      </c>
      <c r="Q15" s="16">
        <v>190626559</v>
      </c>
      <c r="R15" s="16">
        <v>156211751</v>
      </c>
      <c r="S15" s="16">
        <v>108264535</v>
      </c>
      <c r="T15" s="16">
        <v>59371494</v>
      </c>
      <c r="U15" s="16">
        <v>228772472</v>
      </c>
      <c r="V15" s="16">
        <v>671578053</v>
      </c>
      <c r="W15" s="16">
        <v>1344681829</v>
      </c>
      <c r="X15" s="16">
        <v>421358086</v>
      </c>
      <c r="Y15" s="16">
        <v>337026010</v>
      </c>
      <c r="Z15" s="16">
        <v>514598030</v>
      </c>
      <c r="AA15" s="16">
        <v>166079938</v>
      </c>
      <c r="AB15" s="16">
        <v>53898602</v>
      </c>
      <c r="AC15" s="16">
        <v>44244655</v>
      </c>
      <c r="AD15" s="16">
        <v>151297984</v>
      </c>
      <c r="AE15" s="9">
        <v>52229131</v>
      </c>
    </row>
    <row r="16" spans="1:31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6"/>
    </row>
    <row r="17" spans="1:31" ht="13.5" x14ac:dyDescent="0.25">
      <c r="A17" s="20" t="s">
        <v>115</v>
      </c>
      <c r="B17" s="15">
        <f>+B14-B13</f>
        <v>893949531</v>
      </c>
      <c r="C17" s="15">
        <f t="shared" ref="C17:AE17" si="3">+C14-C13</f>
        <v>0</v>
      </c>
      <c r="D17" s="15">
        <f t="shared" si="3"/>
        <v>14658392</v>
      </c>
      <c r="E17" s="15">
        <f t="shared" si="3"/>
        <v>4803990</v>
      </c>
      <c r="F17" s="15">
        <f t="shared" si="3"/>
        <v>129408100</v>
      </c>
      <c r="G17" s="15">
        <f t="shared" si="3"/>
        <v>0</v>
      </c>
      <c r="H17" s="15">
        <f t="shared" si="3"/>
        <v>95950000</v>
      </c>
      <c r="I17" s="15">
        <f t="shared" si="3"/>
        <v>0</v>
      </c>
      <c r="J17" s="15">
        <f t="shared" si="3"/>
        <v>23086887</v>
      </c>
      <c r="K17" s="15">
        <f t="shared" si="3"/>
        <v>56157810</v>
      </c>
      <c r="L17" s="15">
        <f t="shared" si="3"/>
        <v>39638630</v>
      </c>
      <c r="M17" s="15">
        <f t="shared" si="3"/>
        <v>59056784</v>
      </c>
      <c r="N17" s="15">
        <f t="shared" si="3"/>
        <v>36481100</v>
      </c>
      <c r="O17" s="15">
        <f t="shared" si="3"/>
        <v>16213197</v>
      </c>
      <c r="P17" s="15">
        <f t="shared" si="3"/>
        <v>-33000</v>
      </c>
      <c r="Q17" s="15">
        <f t="shared" si="3"/>
        <v>0</v>
      </c>
      <c r="R17" s="15">
        <f t="shared" si="3"/>
        <v>49880362</v>
      </c>
      <c r="S17" s="15">
        <f t="shared" si="3"/>
        <v>2699277</v>
      </c>
      <c r="T17" s="15">
        <f t="shared" si="3"/>
        <v>0</v>
      </c>
      <c r="U17" s="15">
        <f t="shared" si="3"/>
        <v>431750</v>
      </c>
      <c r="V17" s="15">
        <f t="shared" si="3"/>
        <v>63794362</v>
      </c>
      <c r="W17" s="15">
        <f t="shared" si="3"/>
        <v>114077990</v>
      </c>
      <c r="X17" s="15">
        <f t="shared" si="3"/>
        <v>5388000</v>
      </c>
      <c r="Y17" s="15">
        <f t="shared" si="3"/>
        <v>12998431</v>
      </c>
      <c r="Z17" s="15">
        <f t="shared" si="3"/>
        <v>25587435</v>
      </c>
      <c r="AA17" s="15">
        <f t="shared" si="3"/>
        <v>154256</v>
      </c>
      <c r="AB17" s="15">
        <f t="shared" si="3"/>
        <v>0</v>
      </c>
      <c r="AC17" s="15">
        <f t="shared" si="3"/>
        <v>-144103</v>
      </c>
      <c r="AD17" s="15">
        <f t="shared" si="3"/>
        <v>0</v>
      </c>
      <c r="AE17" s="8">
        <f t="shared" si="3"/>
        <v>0</v>
      </c>
    </row>
    <row r="18" spans="1:31" ht="13.5" x14ac:dyDescent="0.25">
      <c r="A18" s="20" t="s">
        <v>116</v>
      </c>
      <c r="B18" s="15">
        <f>+B15-B13</f>
        <v>-51890040945</v>
      </c>
      <c r="C18" s="15">
        <f t="shared" ref="C18:AE18" si="4">+C15-C13</f>
        <v>-423740726</v>
      </c>
      <c r="D18" s="15">
        <f t="shared" si="4"/>
        <v>-371865445</v>
      </c>
      <c r="E18" s="15">
        <f t="shared" si="4"/>
        <v>-447225852</v>
      </c>
      <c r="F18" s="15">
        <f t="shared" si="4"/>
        <v>-1305622521</v>
      </c>
      <c r="G18" s="15">
        <f t="shared" si="4"/>
        <v>-1135388389</v>
      </c>
      <c r="H18" s="15">
        <f t="shared" si="4"/>
        <v>-360701711</v>
      </c>
      <c r="I18" s="15">
        <f t="shared" si="4"/>
        <v>-671418146</v>
      </c>
      <c r="J18" s="15">
        <f t="shared" si="4"/>
        <v>-2890055170</v>
      </c>
      <c r="K18" s="15">
        <f t="shared" si="4"/>
        <v>-2176366796</v>
      </c>
      <c r="L18" s="15">
        <f t="shared" si="4"/>
        <v>-1279154160</v>
      </c>
      <c r="M18" s="15">
        <f t="shared" si="4"/>
        <v>-832628599</v>
      </c>
      <c r="N18" s="15">
        <f t="shared" si="4"/>
        <v>-459568599</v>
      </c>
      <c r="O18" s="15">
        <f t="shared" si="4"/>
        <v>-677178891</v>
      </c>
      <c r="P18" s="15">
        <f t="shared" si="4"/>
        <v>-1331377913</v>
      </c>
      <c r="Q18" s="15">
        <f t="shared" si="4"/>
        <v>-379648254</v>
      </c>
      <c r="R18" s="15">
        <f t="shared" si="4"/>
        <v>-402872197</v>
      </c>
      <c r="S18" s="15">
        <f t="shared" si="4"/>
        <v>-204907826</v>
      </c>
      <c r="T18" s="15">
        <f t="shared" si="4"/>
        <v>-225339656</v>
      </c>
      <c r="U18" s="15">
        <f t="shared" si="4"/>
        <v>-695520965</v>
      </c>
      <c r="V18" s="15">
        <f t="shared" si="4"/>
        <v>-1461733287</v>
      </c>
      <c r="W18" s="15">
        <f t="shared" si="4"/>
        <v>-3434548660</v>
      </c>
      <c r="X18" s="15">
        <f t="shared" si="4"/>
        <v>-584622214</v>
      </c>
      <c r="Y18" s="15">
        <f t="shared" si="4"/>
        <v>-819400021</v>
      </c>
      <c r="Z18" s="15">
        <f t="shared" si="4"/>
        <v>-827864542</v>
      </c>
      <c r="AA18" s="15">
        <f t="shared" si="4"/>
        <v>-535263914</v>
      </c>
      <c r="AB18" s="15">
        <f t="shared" si="4"/>
        <v>-75531155</v>
      </c>
      <c r="AC18" s="15">
        <f t="shared" si="4"/>
        <v>-91072175</v>
      </c>
      <c r="AD18" s="15">
        <f t="shared" si="4"/>
        <v>-373706200</v>
      </c>
      <c r="AE18" s="8">
        <f t="shared" si="4"/>
        <v>-72957969</v>
      </c>
    </row>
    <row r="19" spans="1:31" ht="13.5" x14ac:dyDescent="0.25">
      <c r="A19" s="20" t="s">
        <v>117</v>
      </c>
      <c r="B19" s="15">
        <f>+B15-B14</f>
        <v>-52783990476</v>
      </c>
      <c r="C19" s="15">
        <f t="shared" ref="C19:AE19" si="5">+C15-C14</f>
        <v>-423740726</v>
      </c>
      <c r="D19" s="15">
        <f t="shared" si="5"/>
        <v>-386523837</v>
      </c>
      <c r="E19" s="15">
        <f t="shared" si="5"/>
        <v>-452029842</v>
      </c>
      <c r="F19" s="15">
        <f t="shared" si="5"/>
        <v>-1435030621</v>
      </c>
      <c r="G19" s="15">
        <f t="shared" si="5"/>
        <v>-1135388389</v>
      </c>
      <c r="H19" s="15">
        <f t="shared" si="5"/>
        <v>-456651711</v>
      </c>
      <c r="I19" s="15">
        <f t="shared" si="5"/>
        <v>-671418146</v>
      </c>
      <c r="J19" s="15">
        <f t="shared" si="5"/>
        <v>-2913142057</v>
      </c>
      <c r="K19" s="15">
        <f t="shared" si="5"/>
        <v>-2232524606</v>
      </c>
      <c r="L19" s="15">
        <f t="shared" si="5"/>
        <v>-1318792790</v>
      </c>
      <c r="M19" s="15">
        <f t="shared" si="5"/>
        <v>-891685383</v>
      </c>
      <c r="N19" s="15">
        <f t="shared" si="5"/>
        <v>-496049699</v>
      </c>
      <c r="O19" s="15">
        <f t="shared" si="5"/>
        <v>-693392088</v>
      </c>
      <c r="P19" s="15">
        <f t="shared" si="5"/>
        <v>-1331344913</v>
      </c>
      <c r="Q19" s="15">
        <f t="shared" si="5"/>
        <v>-379648254</v>
      </c>
      <c r="R19" s="15">
        <f t="shared" si="5"/>
        <v>-452752559</v>
      </c>
      <c r="S19" s="15">
        <f t="shared" si="5"/>
        <v>-207607103</v>
      </c>
      <c r="T19" s="15">
        <f t="shared" si="5"/>
        <v>-225339656</v>
      </c>
      <c r="U19" s="15">
        <f t="shared" si="5"/>
        <v>-695952715</v>
      </c>
      <c r="V19" s="15">
        <f t="shared" si="5"/>
        <v>-1525527649</v>
      </c>
      <c r="W19" s="15">
        <f t="shared" si="5"/>
        <v>-3548626650</v>
      </c>
      <c r="X19" s="15">
        <f t="shared" si="5"/>
        <v>-590010214</v>
      </c>
      <c r="Y19" s="15">
        <f t="shared" si="5"/>
        <v>-832398452</v>
      </c>
      <c r="Z19" s="15">
        <f t="shared" si="5"/>
        <v>-853451977</v>
      </c>
      <c r="AA19" s="15">
        <f t="shared" si="5"/>
        <v>-535418170</v>
      </c>
      <c r="AB19" s="15">
        <f t="shared" si="5"/>
        <v>-75531155</v>
      </c>
      <c r="AC19" s="15">
        <f t="shared" si="5"/>
        <v>-90928072</v>
      </c>
      <c r="AD19" s="15">
        <f t="shared" si="5"/>
        <v>-373706200</v>
      </c>
      <c r="AE19" s="8">
        <f t="shared" si="5"/>
        <v>-72957969</v>
      </c>
    </row>
    <row r="20" spans="1:31" ht="13.5" x14ac:dyDescent="0.25">
      <c r="A20" s="20" t="s">
        <v>118</v>
      </c>
      <c r="B20" s="17">
        <f>IF(B13=0,0,B15*100/B13)</f>
        <v>32.040340839395675</v>
      </c>
      <c r="C20" s="17">
        <f t="shared" ref="C20:AE20" si="6">IF(C13=0,0,C15*100/C13)</f>
        <v>30.704019544448574</v>
      </c>
      <c r="D20" s="17">
        <f t="shared" si="6"/>
        <v>30.10792718469072</v>
      </c>
      <c r="E20" s="17">
        <f t="shared" si="6"/>
        <v>32.130447427774882</v>
      </c>
      <c r="F20" s="17">
        <f t="shared" si="6"/>
        <v>35.697103244067144</v>
      </c>
      <c r="G20" s="17">
        <f t="shared" si="6"/>
        <v>28.565520925074463</v>
      </c>
      <c r="H20" s="17">
        <f t="shared" si="6"/>
        <v>34.850370805022948</v>
      </c>
      <c r="I20" s="17">
        <f t="shared" si="6"/>
        <v>36.070701318797227</v>
      </c>
      <c r="J20" s="17">
        <f t="shared" si="6"/>
        <v>29.466573013568134</v>
      </c>
      <c r="K20" s="17">
        <f t="shared" si="6"/>
        <v>30.500791946840277</v>
      </c>
      <c r="L20" s="17">
        <f t="shared" si="6"/>
        <v>28.822234416012357</v>
      </c>
      <c r="M20" s="17">
        <f t="shared" si="6"/>
        <v>30.461836697661504</v>
      </c>
      <c r="N20" s="17">
        <f t="shared" si="6"/>
        <v>28.592772005872302</v>
      </c>
      <c r="O20" s="17">
        <f t="shared" si="6"/>
        <v>32.74160752554927</v>
      </c>
      <c r="P20" s="17">
        <f t="shared" si="6"/>
        <v>34.148376856810465</v>
      </c>
      <c r="Q20" s="17">
        <f t="shared" si="6"/>
        <v>33.42713980250781</v>
      </c>
      <c r="R20" s="17">
        <f t="shared" si="6"/>
        <v>27.940661068666561</v>
      </c>
      <c r="S20" s="17">
        <f t="shared" si="6"/>
        <v>34.570271352905245</v>
      </c>
      <c r="T20" s="17">
        <f t="shared" si="6"/>
        <v>20.853238097629827</v>
      </c>
      <c r="U20" s="17">
        <f t="shared" si="6"/>
        <v>24.751065283178029</v>
      </c>
      <c r="V20" s="17">
        <f t="shared" si="6"/>
        <v>31.480545779126643</v>
      </c>
      <c r="W20" s="17">
        <f t="shared" si="6"/>
        <v>28.135948498298092</v>
      </c>
      <c r="X20" s="17">
        <f t="shared" si="6"/>
        <v>41.885321809979779</v>
      </c>
      <c r="Y20" s="17">
        <f t="shared" si="6"/>
        <v>29.1437585254426</v>
      </c>
      <c r="Z20" s="17">
        <f t="shared" si="6"/>
        <v>38.332393076207119</v>
      </c>
      <c r="AA20" s="17">
        <f t="shared" si="6"/>
        <v>23.680244366068813</v>
      </c>
      <c r="AB20" s="17">
        <f t="shared" si="6"/>
        <v>41.64313002611911</v>
      </c>
      <c r="AC20" s="17">
        <f t="shared" si="6"/>
        <v>32.697082099839321</v>
      </c>
      <c r="AD20" s="17">
        <f t="shared" si="6"/>
        <v>28.818433949852103</v>
      </c>
      <c r="AE20" s="10">
        <f t="shared" si="6"/>
        <v>41.720857021210655</v>
      </c>
    </row>
    <row r="21" spans="1:31" ht="13.5" x14ac:dyDescent="0.25">
      <c r="A21" s="20" t="s">
        <v>119</v>
      </c>
      <c r="B21" s="17">
        <f>IF(B14=0,0,B15*100/B14)</f>
        <v>31.669555843199358</v>
      </c>
      <c r="C21" s="17">
        <f t="shared" ref="C21:AE21" si="7">IF(C14=0,0,C15*100/C14)</f>
        <v>30.704019544448574</v>
      </c>
      <c r="D21" s="17">
        <f t="shared" si="7"/>
        <v>29.300680744351745</v>
      </c>
      <c r="E21" s="17">
        <f t="shared" si="7"/>
        <v>31.897899610445243</v>
      </c>
      <c r="F21" s="17">
        <f t="shared" si="7"/>
        <v>33.558283870668696</v>
      </c>
      <c r="G21" s="17">
        <f t="shared" si="7"/>
        <v>28.565520925074463</v>
      </c>
      <c r="H21" s="17">
        <f t="shared" si="7"/>
        <v>29.702761745621192</v>
      </c>
      <c r="I21" s="17">
        <f t="shared" si="7"/>
        <v>36.070701318797227</v>
      </c>
      <c r="J21" s="17">
        <f t="shared" si="7"/>
        <v>29.301474295351372</v>
      </c>
      <c r="K21" s="17">
        <f t="shared" si="7"/>
        <v>29.963451215753309</v>
      </c>
      <c r="L21" s="17">
        <f t="shared" si="7"/>
        <v>28.200231007274329</v>
      </c>
      <c r="M21" s="17">
        <f t="shared" si="7"/>
        <v>29.030014981661616</v>
      </c>
      <c r="N21" s="17">
        <f t="shared" si="7"/>
        <v>27.058964278012972</v>
      </c>
      <c r="O21" s="17">
        <f t="shared" si="7"/>
        <v>32.222719178744086</v>
      </c>
      <c r="P21" s="17">
        <f t="shared" si="7"/>
        <v>34.148934243033985</v>
      </c>
      <c r="Q21" s="17">
        <f t="shared" si="7"/>
        <v>33.42713980250781</v>
      </c>
      <c r="R21" s="17">
        <f t="shared" si="7"/>
        <v>25.652037144836946</v>
      </c>
      <c r="S21" s="17">
        <f t="shared" si="7"/>
        <v>34.274851545867499</v>
      </c>
      <c r="T21" s="17">
        <f t="shared" si="7"/>
        <v>20.853238097629827</v>
      </c>
      <c r="U21" s="17">
        <f t="shared" si="7"/>
        <v>24.739509122941193</v>
      </c>
      <c r="V21" s="17">
        <f t="shared" si="7"/>
        <v>30.566488102446332</v>
      </c>
      <c r="W21" s="17">
        <f t="shared" si="7"/>
        <v>27.480013466774121</v>
      </c>
      <c r="X21" s="17">
        <f t="shared" si="7"/>
        <v>41.662180434170224</v>
      </c>
      <c r="Y21" s="17">
        <f t="shared" si="7"/>
        <v>28.819818718654442</v>
      </c>
      <c r="Z21" s="17">
        <f t="shared" si="7"/>
        <v>37.615440032668339</v>
      </c>
      <c r="AA21" s="17">
        <f t="shared" si="7"/>
        <v>23.675037196251427</v>
      </c>
      <c r="AB21" s="17">
        <f t="shared" si="7"/>
        <v>41.64313002611911</v>
      </c>
      <c r="AC21" s="17">
        <f t="shared" si="7"/>
        <v>32.731939335661991</v>
      </c>
      <c r="AD21" s="17">
        <f t="shared" si="7"/>
        <v>28.818433949852103</v>
      </c>
      <c r="AE21" s="10">
        <f t="shared" si="7"/>
        <v>41.720857021210655</v>
      </c>
    </row>
    <row r="22" spans="1:31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6"/>
    </row>
    <row r="23" spans="1:31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6"/>
    </row>
    <row r="24" spans="1:31" ht="13.5" x14ac:dyDescent="0.25">
      <c r="A24" s="20" t="s">
        <v>112</v>
      </c>
      <c r="B24" s="16">
        <v>76744564633</v>
      </c>
      <c r="C24" s="16">
        <v>583668807</v>
      </c>
      <c r="D24" s="16">
        <v>531727180</v>
      </c>
      <c r="E24" s="16">
        <v>667010717</v>
      </c>
      <c r="F24" s="16">
        <v>2152696865</v>
      </c>
      <c r="G24" s="16">
        <v>1565523387</v>
      </c>
      <c r="H24" s="16">
        <v>552787662</v>
      </c>
      <c r="I24" s="16">
        <v>1082094731</v>
      </c>
      <c r="J24" s="16">
        <v>4095004389</v>
      </c>
      <c r="K24" s="16">
        <v>3111079435</v>
      </c>
      <c r="L24" s="16">
        <v>1805068497</v>
      </c>
      <c r="M24" s="16">
        <v>1227780909</v>
      </c>
      <c r="N24" s="16">
        <v>643588348</v>
      </c>
      <c r="O24" s="16">
        <v>1006619324</v>
      </c>
      <c r="P24" s="16">
        <v>2128837226</v>
      </c>
      <c r="Q24" s="16">
        <v>574107117</v>
      </c>
      <c r="R24" s="16">
        <v>583620116</v>
      </c>
      <c r="S24" s="16">
        <v>314811338</v>
      </c>
      <c r="T24" s="16">
        <v>283513808</v>
      </c>
      <c r="U24" s="16">
        <v>931940072</v>
      </c>
      <c r="V24" s="16">
        <v>2161419000</v>
      </c>
      <c r="W24" s="16">
        <v>4726436898</v>
      </c>
      <c r="X24" s="16">
        <v>1023928300</v>
      </c>
      <c r="Y24" s="16">
        <v>1154036708</v>
      </c>
      <c r="Z24" s="16">
        <v>1317547391</v>
      </c>
      <c r="AA24" s="16">
        <v>701193756</v>
      </c>
      <c r="AB24" s="16">
        <v>132529318</v>
      </c>
      <c r="AC24" s="16">
        <v>129595299</v>
      </c>
      <c r="AD24" s="16">
        <v>474972783</v>
      </c>
      <c r="AE24" s="9">
        <v>125883100</v>
      </c>
    </row>
    <row r="25" spans="1:31" ht="13.5" x14ac:dyDescent="0.25">
      <c r="A25" s="20" t="s">
        <v>113</v>
      </c>
      <c r="B25" s="16">
        <v>77638514165</v>
      </c>
      <c r="C25" s="16">
        <v>583668807</v>
      </c>
      <c r="D25" s="16">
        <v>544679993</v>
      </c>
      <c r="E25" s="16">
        <v>671756642</v>
      </c>
      <c r="F25" s="16">
        <v>2282104965</v>
      </c>
      <c r="G25" s="16">
        <v>1565523387</v>
      </c>
      <c r="H25" s="16">
        <v>660616662</v>
      </c>
      <c r="I25" s="16">
        <v>1082094731</v>
      </c>
      <c r="J25" s="16">
        <v>4117039655</v>
      </c>
      <c r="K25" s="16">
        <v>3167237245</v>
      </c>
      <c r="L25" s="16">
        <v>1842034627</v>
      </c>
      <c r="M25" s="16">
        <v>1282098092</v>
      </c>
      <c r="N25" s="16">
        <v>680069448</v>
      </c>
      <c r="O25" s="16">
        <v>1022731544</v>
      </c>
      <c r="P25" s="16">
        <v>2128804226</v>
      </c>
      <c r="Q25" s="16">
        <v>574107117</v>
      </c>
      <c r="R25" s="16">
        <v>631223524</v>
      </c>
      <c r="S25" s="16">
        <v>315871638</v>
      </c>
      <c r="T25" s="16">
        <v>283513808</v>
      </c>
      <c r="U25" s="16">
        <v>932371822</v>
      </c>
      <c r="V25" s="16">
        <v>2222094182</v>
      </c>
      <c r="W25" s="16">
        <v>4840544888</v>
      </c>
      <c r="X25" s="16">
        <v>1031968300</v>
      </c>
      <c r="Y25" s="16">
        <v>1167035139</v>
      </c>
      <c r="Z25" s="16">
        <v>1340218629</v>
      </c>
      <c r="AA25" s="16">
        <v>701448012</v>
      </c>
      <c r="AB25" s="16">
        <v>132529318</v>
      </c>
      <c r="AC25" s="16">
        <v>129481346</v>
      </c>
      <c r="AD25" s="16">
        <v>474972783</v>
      </c>
      <c r="AE25" s="9">
        <v>125883100</v>
      </c>
    </row>
    <row r="26" spans="1:31" ht="13.5" x14ac:dyDescent="0.25">
      <c r="A26" s="20" t="s">
        <v>114</v>
      </c>
      <c r="B26" s="16">
        <v>21119965575</v>
      </c>
      <c r="C26" s="16">
        <v>147189532</v>
      </c>
      <c r="D26" s="16">
        <v>144885784</v>
      </c>
      <c r="E26" s="16">
        <v>181890185</v>
      </c>
      <c r="F26" s="16">
        <v>700922746</v>
      </c>
      <c r="G26" s="16">
        <v>374400168</v>
      </c>
      <c r="H26" s="16">
        <v>163377789</v>
      </c>
      <c r="I26" s="16">
        <v>273096186</v>
      </c>
      <c r="J26" s="16">
        <v>1181985628</v>
      </c>
      <c r="K26" s="16">
        <v>532270118</v>
      </c>
      <c r="L26" s="16">
        <v>449809912</v>
      </c>
      <c r="M26" s="16">
        <v>373237876</v>
      </c>
      <c r="N26" s="16">
        <v>159205813</v>
      </c>
      <c r="O26" s="16">
        <v>293132544</v>
      </c>
      <c r="P26" s="16">
        <v>566677373</v>
      </c>
      <c r="Q26" s="16">
        <v>148240871</v>
      </c>
      <c r="R26" s="16">
        <v>146434605</v>
      </c>
      <c r="S26" s="16">
        <v>96726871</v>
      </c>
      <c r="T26" s="16">
        <v>68018195</v>
      </c>
      <c r="U26" s="16">
        <v>194205313</v>
      </c>
      <c r="V26" s="16">
        <v>1131275085</v>
      </c>
      <c r="W26" s="16">
        <v>1143187519</v>
      </c>
      <c r="X26" s="16">
        <v>220382077</v>
      </c>
      <c r="Y26" s="16">
        <v>225047188</v>
      </c>
      <c r="Z26" s="16">
        <v>419894863</v>
      </c>
      <c r="AA26" s="16">
        <v>151211777</v>
      </c>
      <c r="AB26" s="16">
        <v>34323269</v>
      </c>
      <c r="AC26" s="16">
        <v>38355421</v>
      </c>
      <c r="AD26" s="16">
        <v>120294223</v>
      </c>
      <c r="AE26" s="9">
        <v>39081968</v>
      </c>
    </row>
    <row r="27" spans="1:31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6"/>
    </row>
    <row r="28" spans="1:31" ht="13.5" x14ac:dyDescent="0.25">
      <c r="A28" s="20" t="s">
        <v>121</v>
      </c>
      <c r="B28" s="15">
        <f>+B25-B24</f>
        <v>893949532</v>
      </c>
      <c r="C28" s="15">
        <f t="shared" ref="C28:AE28" si="8">+C25-C24</f>
        <v>0</v>
      </c>
      <c r="D28" s="15">
        <f t="shared" si="8"/>
        <v>12952813</v>
      </c>
      <c r="E28" s="15">
        <f t="shared" si="8"/>
        <v>4745925</v>
      </c>
      <c r="F28" s="15">
        <f t="shared" si="8"/>
        <v>129408100</v>
      </c>
      <c r="G28" s="15">
        <f t="shared" si="8"/>
        <v>0</v>
      </c>
      <c r="H28" s="15">
        <f t="shared" si="8"/>
        <v>107829000</v>
      </c>
      <c r="I28" s="15">
        <f t="shared" si="8"/>
        <v>0</v>
      </c>
      <c r="J28" s="15">
        <f t="shared" si="8"/>
        <v>22035266</v>
      </c>
      <c r="K28" s="15">
        <f t="shared" si="8"/>
        <v>56157810</v>
      </c>
      <c r="L28" s="15">
        <f t="shared" si="8"/>
        <v>36966130</v>
      </c>
      <c r="M28" s="15">
        <f t="shared" si="8"/>
        <v>54317183</v>
      </c>
      <c r="N28" s="15">
        <f t="shared" si="8"/>
        <v>36481100</v>
      </c>
      <c r="O28" s="15">
        <f t="shared" si="8"/>
        <v>16112220</v>
      </c>
      <c r="P28" s="15">
        <f t="shared" si="8"/>
        <v>-33000</v>
      </c>
      <c r="Q28" s="15">
        <f t="shared" si="8"/>
        <v>0</v>
      </c>
      <c r="R28" s="15">
        <f t="shared" si="8"/>
        <v>47603408</v>
      </c>
      <c r="S28" s="15">
        <f t="shared" si="8"/>
        <v>1060300</v>
      </c>
      <c r="T28" s="15">
        <f t="shared" si="8"/>
        <v>0</v>
      </c>
      <c r="U28" s="15">
        <f t="shared" si="8"/>
        <v>431750</v>
      </c>
      <c r="V28" s="15">
        <f t="shared" si="8"/>
        <v>60675182</v>
      </c>
      <c r="W28" s="15">
        <f t="shared" si="8"/>
        <v>114107990</v>
      </c>
      <c r="X28" s="15">
        <f t="shared" si="8"/>
        <v>8040000</v>
      </c>
      <c r="Y28" s="15">
        <f t="shared" si="8"/>
        <v>12998431</v>
      </c>
      <c r="Z28" s="15">
        <f t="shared" si="8"/>
        <v>22671238</v>
      </c>
      <c r="AA28" s="15">
        <f t="shared" si="8"/>
        <v>254256</v>
      </c>
      <c r="AB28" s="15">
        <f t="shared" si="8"/>
        <v>0</v>
      </c>
      <c r="AC28" s="15">
        <f t="shared" si="8"/>
        <v>-113953</v>
      </c>
      <c r="AD28" s="15">
        <f t="shared" si="8"/>
        <v>0</v>
      </c>
      <c r="AE28" s="8">
        <f t="shared" si="8"/>
        <v>0</v>
      </c>
    </row>
    <row r="29" spans="1:31" ht="13.5" x14ac:dyDescent="0.25">
      <c r="A29" s="20" t="s">
        <v>122</v>
      </c>
      <c r="B29" s="15">
        <f>+B26-B24</f>
        <v>-55624599058</v>
      </c>
      <c r="C29" s="15">
        <f t="shared" ref="C29:AE29" si="9">+C26-C24</f>
        <v>-436479275</v>
      </c>
      <c r="D29" s="15">
        <f t="shared" si="9"/>
        <v>-386841396</v>
      </c>
      <c r="E29" s="15">
        <f t="shared" si="9"/>
        <v>-485120532</v>
      </c>
      <c r="F29" s="15">
        <f t="shared" si="9"/>
        <v>-1451774119</v>
      </c>
      <c r="G29" s="15">
        <f t="shared" si="9"/>
        <v>-1191123219</v>
      </c>
      <c r="H29" s="15">
        <f t="shared" si="9"/>
        <v>-389409873</v>
      </c>
      <c r="I29" s="15">
        <f t="shared" si="9"/>
        <v>-808998545</v>
      </c>
      <c r="J29" s="15">
        <f t="shared" si="9"/>
        <v>-2913018761</v>
      </c>
      <c r="K29" s="15">
        <f t="shared" si="9"/>
        <v>-2578809317</v>
      </c>
      <c r="L29" s="15">
        <f t="shared" si="9"/>
        <v>-1355258585</v>
      </c>
      <c r="M29" s="15">
        <f t="shared" si="9"/>
        <v>-854543033</v>
      </c>
      <c r="N29" s="15">
        <f t="shared" si="9"/>
        <v>-484382535</v>
      </c>
      <c r="O29" s="15">
        <f t="shared" si="9"/>
        <v>-713486780</v>
      </c>
      <c r="P29" s="15">
        <f t="shared" si="9"/>
        <v>-1562159853</v>
      </c>
      <c r="Q29" s="15">
        <f t="shared" si="9"/>
        <v>-425866246</v>
      </c>
      <c r="R29" s="15">
        <f t="shared" si="9"/>
        <v>-437185511</v>
      </c>
      <c r="S29" s="15">
        <f t="shared" si="9"/>
        <v>-218084467</v>
      </c>
      <c r="T29" s="15">
        <f t="shared" si="9"/>
        <v>-215495613</v>
      </c>
      <c r="U29" s="15">
        <f t="shared" si="9"/>
        <v>-737734759</v>
      </c>
      <c r="V29" s="15">
        <f t="shared" si="9"/>
        <v>-1030143915</v>
      </c>
      <c r="W29" s="15">
        <f t="shared" si="9"/>
        <v>-3583249379</v>
      </c>
      <c r="X29" s="15">
        <f t="shared" si="9"/>
        <v>-803546223</v>
      </c>
      <c r="Y29" s="15">
        <f t="shared" si="9"/>
        <v>-928989520</v>
      </c>
      <c r="Z29" s="15">
        <f t="shared" si="9"/>
        <v>-897652528</v>
      </c>
      <c r="AA29" s="15">
        <f t="shared" si="9"/>
        <v>-549981979</v>
      </c>
      <c r="AB29" s="15">
        <f t="shared" si="9"/>
        <v>-98206049</v>
      </c>
      <c r="AC29" s="15">
        <f t="shared" si="9"/>
        <v>-91239878</v>
      </c>
      <c r="AD29" s="15">
        <f t="shared" si="9"/>
        <v>-354678560</v>
      </c>
      <c r="AE29" s="8">
        <f t="shared" si="9"/>
        <v>-86801132</v>
      </c>
    </row>
    <row r="30" spans="1:31" ht="13.5" x14ac:dyDescent="0.25">
      <c r="A30" s="20" t="s">
        <v>123</v>
      </c>
      <c r="B30" s="15">
        <f>+B26-B25</f>
        <v>-56518548590</v>
      </c>
      <c r="C30" s="15">
        <f t="shared" ref="C30:AE30" si="10">+C26-C25</f>
        <v>-436479275</v>
      </c>
      <c r="D30" s="15">
        <f t="shared" si="10"/>
        <v>-399794209</v>
      </c>
      <c r="E30" s="15">
        <f t="shared" si="10"/>
        <v>-489866457</v>
      </c>
      <c r="F30" s="15">
        <f t="shared" si="10"/>
        <v>-1581182219</v>
      </c>
      <c r="G30" s="15">
        <f t="shared" si="10"/>
        <v>-1191123219</v>
      </c>
      <c r="H30" s="15">
        <f t="shared" si="10"/>
        <v>-497238873</v>
      </c>
      <c r="I30" s="15">
        <f t="shared" si="10"/>
        <v>-808998545</v>
      </c>
      <c r="J30" s="15">
        <f t="shared" si="10"/>
        <v>-2935054027</v>
      </c>
      <c r="K30" s="15">
        <f t="shared" si="10"/>
        <v>-2634967127</v>
      </c>
      <c r="L30" s="15">
        <f t="shared" si="10"/>
        <v>-1392224715</v>
      </c>
      <c r="M30" s="15">
        <f t="shared" si="10"/>
        <v>-908860216</v>
      </c>
      <c r="N30" s="15">
        <f t="shared" si="10"/>
        <v>-520863635</v>
      </c>
      <c r="O30" s="15">
        <f t="shared" si="10"/>
        <v>-729599000</v>
      </c>
      <c r="P30" s="15">
        <f t="shared" si="10"/>
        <v>-1562126853</v>
      </c>
      <c r="Q30" s="15">
        <f t="shared" si="10"/>
        <v>-425866246</v>
      </c>
      <c r="R30" s="15">
        <f t="shared" si="10"/>
        <v>-484788919</v>
      </c>
      <c r="S30" s="15">
        <f t="shared" si="10"/>
        <v>-219144767</v>
      </c>
      <c r="T30" s="15">
        <f t="shared" si="10"/>
        <v>-215495613</v>
      </c>
      <c r="U30" s="15">
        <f t="shared" si="10"/>
        <v>-738166509</v>
      </c>
      <c r="V30" s="15">
        <f t="shared" si="10"/>
        <v>-1090819097</v>
      </c>
      <c r="W30" s="15">
        <f t="shared" si="10"/>
        <v>-3697357369</v>
      </c>
      <c r="X30" s="15">
        <f t="shared" si="10"/>
        <v>-811586223</v>
      </c>
      <c r="Y30" s="15">
        <f t="shared" si="10"/>
        <v>-941987951</v>
      </c>
      <c r="Z30" s="15">
        <f t="shared" si="10"/>
        <v>-920323766</v>
      </c>
      <c r="AA30" s="15">
        <f t="shared" si="10"/>
        <v>-550236235</v>
      </c>
      <c r="AB30" s="15">
        <f t="shared" si="10"/>
        <v>-98206049</v>
      </c>
      <c r="AC30" s="15">
        <f t="shared" si="10"/>
        <v>-91125925</v>
      </c>
      <c r="AD30" s="15">
        <f t="shared" si="10"/>
        <v>-354678560</v>
      </c>
      <c r="AE30" s="8">
        <f t="shared" si="10"/>
        <v>-86801132</v>
      </c>
    </row>
    <row r="31" spans="1:31" ht="13.5" x14ac:dyDescent="0.25">
      <c r="A31" s="20" t="s">
        <v>124</v>
      </c>
      <c r="B31" s="17">
        <f>IF(B24=0,0,B26*100/B24)</f>
        <v>27.519819385252543</v>
      </c>
      <c r="C31" s="17">
        <f t="shared" ref="C31:AE31" si="11">IF(C24=0,0,C26*100/C24)</f>
        <v>25.217988392516581</v>
      </c>
      <c r="D31" s="17">
        <f t="shared" si="11"/>
        <v>27.248143305369496</v>
      </c>
      <c r="E31" s="17">
        <f t="shared" si="11"/>
        <v>27.269454652555456</v>
      </c>
      <c r="F31" s="17">
        <f t="shared" si="11"/>
        <v>32.560215857424033</v>
      </c>
      <c r="G31" s="17">
        <f t="shared" si="11"/>
        <v>23.915335351039378</v>
      </c>
      <c r="H31" s="17">
        <f t="shared" si="11"/>
        <v>29.555252447005593</v>
      </c>
      <c r="I31" s="17">
        <f t="shared" si="11"/>
        <v>25.237733645336455</v>
      </c>
      <c r="J31" s="17">
        <f t="shared" si="11"/>
        <v>28.864086963497513</v>
      </c>
      <c r="K31" s="17">
        <f t="shared" si="11"/>
        <v>17.10885655994187</v>
      </c>
      <c r="L31" s="17">
        <f t="shared" si="11"/>
        <v>24.919271082929992</v>
      </c>
      <c r="M31" s="17">
        <f t="shared" si="11"/>
        <v>30.399387485507809</v>
      </c>
      <c r="N31" s="17">
        <f t="shared" si="11"/>
        <v>24.737211836532502</v>
      </c>
      <c r="O31" s="17">
        <f t="shared" si="11"/>
        <v>29.12049639929225</v>
      </c>
      <c r="P31" s="17">
        <f t="shared" si="11"/>
        <v>26.619102958132881</v>
      </c>
      <c r="Q31" s="17">
        <f t="shared" si="11"/>
        <v>25.821117106966643</v>
      </c>
      <c r="R31" s="17">
        <f t="shared" si="11"/>
        <v>25.090739846945233</v>
      </c>
      <c r="S31" s="17">
        <f t="shared" si="11"/>
        <v>30.725345413067682</v>
      </c>
      <c r="T31" s="17">
        <f t="shared" si="11"/>
        <v>23.991140142281889</v>
      </c>
      <c r="U31" s="17">
        <f t="shared" si="11"/>
        <v>20.838819880684344</v>
      </c>
      <c r="V31" s="17">
        <f t="shared" si="11"/>
        <v>52.339462408723158</v>
      </c>
      <c r="W31" s="17">
        <f t="shared" si="11"/>
        <v>24.187089422134076</v>
      </c>
      <c r="X31" s="17">
        <f t="shared" si="11"/>
        <v>21.523194251003709</v>
      </c>
      <c r="Y31" s="17">
        <f t="shared" si="11"/>
        <v>19.500869117934506</v>
      </c>
      <c r="Z31" s="17">
        <f t="shared" si="11"/>
        <v>31.869431480662392</v>
      </c>
      <c r="AA31" s="17">
        <f t="shared" si="11"/>
        <v>21.564906376604984</v>
      </c>
      <c r="AB31" s="17">
        <f t="shared" si="11"/>
        <v>25.898623427610183</v>
      </c>
      <c r="AC31" s="17">
        <f t="shared" si="11"/>
        <v>29.596305804271495</v>
      </c>
      <c r="AD31" s="17">
        <f t="shared" si="11"/>
        <v>25.326550763646598</v>
      </c>
      <c r="AE31" s="10">
        <f t="shared" si="11"/>
        <v>31.046238931198868</v>
      </c>
    </row>
    <row r="32" spans="1:31" ht="13.5" x14ac:dyDescent="0.25">
      <c r="A32" s="20" t="s">
        <v>125</v>
      </c>
      <c r="B32" s="17">
        <f>IF(B25=0,0,B26*100/B25)</f>
        <v>27.202949209093742</v>
      </c>
      <c r="C32" s="17">
        <f t="shared" ref="C32:AE32" si="12">IF(C25=0,0,C26*100/C25)</f>
        <v>25.217988392516581</v>
      </c>
      <c r="D32" s="17">
        <f t="shared" si="12"/>
        <v>26.60016631086356</v>
      </c>
      <c r="E32" s="17">
        <f t="shared" si="12"/>
        <v>27.076797403664525</v>
      </c>
      <c r="F32" s="17">
        <f t="shared" si="12"/>
        <v>30.713869727723061</v>
      </c>
      <c r="G32" s="17">
        <f t="shared" si="12"/>
        <v>23.915335351039378</v>
      </c>
      <c r="H32" s="17">
        <f t="shared" si="12"/>
        <v>24.731103285433029</v>
      </c>
      <c r="I32" s="17">
        <f t="shared" si="12"/>
        <v>25.237733645336455</v>
      </c>
      <c r="J32" s="17">
        <f t="shared" si="12"/>
        <v>28.70960027223736</v>
      </c>
      <c r="K32" s="17">
        <f t="shared" si="12"/>
        <v>16.805501982533045</v>
      </c>
      <c r="L32" s="17">
        <f t="shared" si="12"/>
        <v>24.41918872787835</v>
      </c>
      <c r="M32" s="17">
        <f t="shared" si="12"/>
        <v>29.111491416212168</v>
      </c>
      <c r="N32" s="17">
        <f t="shared" si="12"/>
        <v>23.410228685938556</v>
      </c>
      <c r="O32" s="17">
        <f t="shared" si="12"/>
        <v>28.661729045095338</v>
      </c>
      <c r="P32" s="17">
        <f t="shared" si="12"/>
        <v>26.619515598424972</v>
      </c>
      <c r="Q32" s="17">
        <f t="shared" si="12"/>
        <v>25.821117106966643</v>
      </c>
      <c r="R32" s="17">
        <f t="shared" si="12"/>
        <v>23.198534185173997</v>
      </c>
      <c r="S32" s="17">
        <f t="shared" si="12"/>
        <v>30.622208316151511</v>
      </c>
      <c r="T32" s="17">
        <f t="shared" si="12"/>
        <v>23.991140142281889</v>
      </c>
      <c r="U32" s="17">
        <f t="shared" si="12"/>
        <v>20.829170124791695</v>
      </c>
      <c r="V32" s="17">
        <f t="shared" si="12"/>
        <v>50.910312180458241</v>
      </c>
      <c r="W32" s="17">
        <f t="shared" si="12"/>
        <v>23.61691804230615</v>
      </c>
      <c r="X32" s="17">
        <f t="shared" si="12"/>
        <v>21.355508400790992</v>
      </c>
      <c r="Y32" s="17">
        <f t="shared" si="12"/>
        <v>19.283668544276797</v>
      </c>
      <c r="Z32" s="17">
        <f t="shared" si="12"/>
        <v>31.330325807611199</v>
      </c>
      <c r="AA32" s="17">
        <f t="shared" si="12"/>
        <v>21.557089679227719</v>
      </c>
      <c r="AB32" s="17">
        <f t="shared" si="12"/>
        <v>25.898623427610183</v>
      </c>
      <c r="AC32" s="17">
        <f t="shared" si="12"/>
        <v>29.62235270553953</v>
      </c>
      <c r="AD32" s="17">
        <f t="shared" si="12"/>
        <v>25.326550763646598</v>
      </c>
      <c r="AE32" s="10">
        <f t="shared" si="12"/>
        <v>31.046238931198868</v>
      </c>
    </row>
    <row r="33" spans="1:31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6"/>
    </row>
    <row r="34" spans="1:31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6"/>
    </row>
    <row r="35" spans="1:31" ht="13.5" x14ac:dyDescent="0.25">
      <c r="A35" s="20" t="s">
        <v>127</v>
      </c>
      <c r="B35" s="16">
        <v>64671269910</v>
      </c>
      <c r="C35" s="16">
        <v>534568193</v>
      </c>
      <c r="D35" s="16">
        <v>451159155</v>
      </c>
      <c r="E35" s="16">
        <v>591416419</v>
      </c>
      <c r="F35" s="16">
        <v>1825844325</v>
      </c>
      <c r="G35" s="16">
        <v>1189045717</v>
      </c>
      <c r="H35" s="16">
        <v>542287662</v>
      </c>
      <c r="I35" s="16">
        <v>996730171</v>
      </c>
      <c r="J35" s="16">
        <v>3328778915</v>
      </c>
      <c r="K35" s="16">
        <v>2511734132</v>
      </c>
      <c r="L35" s="16">
        <v>1617631207</v>
      </c>
      <c r="M35" s="16">
        <v>1109354310</v>
      </c>
      <c r="N35" s="16">
        <v>516409348</v>
      </c>
      <c r="O35" s="16">
        <v>787444506</v>
      </c>
      <c r="P35" s="16">
        <v>1944208811</v>
      </c>
      <c r="Q35" s="16">
        <v>501230966</v>
      </c>
      <c r="R35" s="16">
        <v>522616507</v>
      </c>
      <c r="S35" s="16">
        <v>303306838</v>
      </c>
      <c r="T35" s="16">
        <v>250575508</v>
      </c>
      <c r="U35" s="16">
        <v>737167372</v>
      </c>
      <c r="V35" s="16">
        <v>1723453997</v>
      </c>
      <c r="W35" s="16">
        <v>3501713253</v>
      </c>
      <c r="X35" s="16">
        <v>956301100</v>
      </c>
      <c r="Y35" s="16">
        <v>970876746</v>
      </c>
      <c r="Z35" s="16">
        <v>1228728808</v>
      </c>
      <c r="AA35" s="16">
        <v>476267847</v>
      </c>
      <c r="AB35" s="16">
        <v>109747277</v>
      </c>
      <c r="AC35" s="16">
        <v>99606674</v>
      </c>
      <c r="AD35" s="16">
        <v>449397625</v>
      </c>
      <c r="AE35" s="9">
        <v>123118320</v>
      </c>
    </row>
    <row r="36" spans="1:31" ht="13.5" x14ac:dyDescent="0.25">
      <c r="A36" s="20" t="s">
        <v>128</v>
      </c>
      <c r="B36" s="16">
        <v>64673138958</v>
      </c>
      <c r="C36" s="16">
        <v>534568193</v>
      </c>
      <c r="D36" s="16">
        <v>465924617</v>
      </c>
      <c r="E36" s="16">
        <v>591416419</v>
      </c>
      <c r="F36" s="16">
        <v>1851050462</v>
      </c>
      <c r="G36" s="16">
        <v>1189045717</v>
      </c>
      <c r="H36" s="16">
        <v>554166662</v>
      </c>
      <c r="I36" s="16">
        <v>996730171</v>
      </c>
      <c r="J36" s="16">
        <v>3330508412</v>
      </c>
      <c r="K36" s="16">
        <v>2511293732</v>
      </c>
      <c r="L36" s="16">
        <v>1616546707</v>
      </c>
      <c r="M36" s="16">
        <v>1109471817</v>
      </c>
      <c r="N36" s="16">
        <v>532524348</v>
      </c>
      <c r="O36" s="16">
        <v>789075123</v>
      </c>
      <c r="P36" s="16">
        <v>1944208811</v>
      </c>
      <c r="Q36" s="16">
        <v>501230966</v>
      </c>
      <c r="R36" s="16">
        <v>553242463</v>
      </c>
      <c r="S36" s="16">
        <v>303057838</v>
      </c>
      <c r="T36" s="16">
        <v>250575508</v>
      </c>
      <c r="U36" s="16">
        <v>741762372</v>
      </c>
      <c r="V36" s="16">
        <v>1744862530</v>
      </c>
      <c r="W36" s="16">
        <v>3501743253</v>
      </c>
      <c r="X36" s="16">
        <v>958953100</v>
      </c>
      <c r="Y36" s="16">
        <v>973843569</v>
      </c>
      <c r="Z36" s="16">
        <v>1245059863</v>
      </c>
      <c r="AA36" s="16">
        <v>476408898</v>
      </c>
      <c r="AB36" s="16">
        <v>109747277</v>
      </c>
      <c r="AC36" s="16">
        <v>99893824</v>
      </c>
      <c r="AD36" s="16">
        <v>449397625</v>
      </c>
      <c r="AE36" s="9">
        <v>123118320</v>
      </c>
    </row>
    <row r="37" spans="1:31" ht="13.5" x14ac:dyDescent="0.25">
      <c r="A37" s="20" t="s">
        <v>129</v>
      </c>
      <c r="B37" s="16">
        <v>18851843171</v>
      </c>
      <c r="C37" s="16">
        <v>134031062</v>
      </c>
      <c r="D37" s="16">
        <v>137517357</v>
      </c>
      <c r="E37" s="16">
        <v>169671426</v>
      </c>
      <c r="F37" s="16">
        <v>635466277</v>
      </c>
      <c r="G37" s="16">
        <v>320040157</v>
      </c>
      <c r="H37" s="16">
        <v>144531304</v>
      </c>
      <c r="I37" s="16">
        <v>261863602</v>
      </c>
      <c r="J37" s="16">
        <v>1115514565</v>
      </c>
      <c r="K37" s="16">
        <v>483309266</v>
      </c>
      <c r="L37" s="16">
        <v>407710501</v>
      </c>
      <c r="M37" s="16">
        <v>325563242</v>
      </c>
      <c r="N37" s="16">
        <v>136657866</v>
      </c>
      <c r="O37" s="16">
        <v>249422237</v>
      </c>
      <c r="P37" s="16">
        <v>547408967</v>
      </c>
      <c r="Q37" s="16">
        <v>143692968</v>
      </c>
      <c r="R37" s="16">
        <v>137122053</v>
      </c>
      <c r="S37" s="16">
        <v>95713123</v>
      </c>
      <c r="T37" s="16">
        <v>63128394</v>
      </c>
      <c r="U37" s="16">
        <v>184857546</v>
      </c>
      <c r="V37" s="16">
        <v>764378816</v>
      </c>
      <c r="W37" s="16">
        <v>813064773</v>
      </c>
      <c r="X37" s="16">
        <v>265454955</v>
      </c>
      <c r="Y37" s="16">
        <v>212784854</v>
      </c>
      <c r="Z37" s="16">
        <v>400467404</v>
      </c>
      <c r="AA37" s="16">
        <v>139937890</v>
      </c>
      <c r="AB37" s="16">
        <v>33078910</v>
      </c>
      <c r="AC37" s="16">
        <v>31856387</v>
      </c>
      <c r="AD37" s="16">
        <v>106064365</v>
      </c>
      <c r="AE37" s="9">
        <v>38169767</v>
      </c>
    </row>
    <row r="38" spans="1:31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6"/>
    </row>
    <row r="39" spans="1:31" ht="13.5" x14ac:dyDescent="0.25">
      <c r="A39" s="20" t="s">
        <v>130</v>
      </c>
      <c r="B39" s="15">
        <f>+B36-B35</f>
        <v>1869048</v>
      </c>
      <c r="C39" s="15">
        <f t="shared" ref="C39:AE39" si="13">+C36-C35</f>
        <v>0</v>
      </c>
      <c r="D39" s="15">
        <f t="shared" si="13"/>
        <v>14765462</v>
      </c>
      <c r="E39" s="15">
        <f t="shared" si="13"/>
        <v>0</v>
      </c>
      <c r="F39" s="15">
        <f t="shared" si="13"/>
        <v>25206137</v>
      </c>
      <c r="G39" s="15">
        <f t="shared" si="13"/>
        <v>0</v>
      </c>
      <c r="H39" s="15">
        <f t="shared" si="13"/>
        <v>11879000</v>
      </c>
      <c r="I39" s="15">
        <f t="shared" si="13"/>
        <v>0</v>
      </c>
      <c r="J39" s="15">
        <f t="shared" si="13"/>
        <v>1729497</v>
      </c>
      <c r="K39" s="15">
        <f t="shared" si="13"/>
        <v>-440400</v>
      </c>
      <c r="L39" s="15">
        <f t="shared" si="13"/>
        <v>-1084500</v>
      </c>
      <c r="M39" s="15">
        <f t="shared" si="13"/>
        <v>117507</v>
      </c>
      <c r="N39" s="15">
        <f t="shared" si="13"/>
        <v>16115000</v>
      </c>
      <c r="O39" s="15">
        <f t="shared" si="13"/>
        <v>1630617</v>
      </c>
      <c r="P39" s="15">
        <f t="shared" si="13"/>
        <v>0</v>
      </c>
      <c r="Q39" s="15">
        <f t="shared" si="13"/>
        <v>0</v>
      </c>
      <c r="R39" s="15">
        <f t="shared" si="13"/>
        <v>30625956</v>
      </c>
      <c r="S39" s="15">
        <f t="shared" si="13"/>
        <v>-249000</v>
      </c>
      <c r="T39" s="15">
        <f t="shared" si="13"/>
        <v>0</v>
      </c>
      <c r="U39" s="15">
        <f t="shared" si="13"/>
        <v>4595000</v>
      </c>
      <c r="V39" s="15">
        <f t="shared" si="13"/>
        <v>21408533</v>
      </c>
      <c r="W39" s="15">
        <f t="shared" si="13"/>
        <v>30000</v>
      </c>
      <c r="X39" s="15">
        <f t="shared" si="13"/>
        <v>2652000</v>
      </c>
      <c r="Y39" s="15">
        <f t="shared" si="13"/>
        <v>2966823</v>
      </c>
      <c r="Z39" s="15">
        <f t="shared" si="13"/>
        <v>16331055</v>
      </c>
      <c r="AA39" s="15">
        <f t="shared" si="13"/>
        <v>141051</v>
      </c>
      <c r="AB39" s="15">
        <f t="shared" si="13"/>
        <v>0</v>
      </c>
      <c r="AC39" s="15">
        <f t="shared" si="13"/>
        <v>287150</v>
      </c>
      <c r="AD39" s="15">
        <f t="shared" si="13"/>
        <v>0</v>
      </c>
      <c r="AE39" s="8">
        <f t="shared" si="13"/>
        <v>0</v>
      </c>
    </row>
    <row r="40" spans="1:31" ht="13.5" x14ac:dyDescent="0.25">
      <c r="A40" s="20" t="s">
        <v>122</v>
      </c>
      <c r="B40" s="15">
        <f>+B37-B35</f>
        <v>-45819426739</v>
      </c>
      <c r="C40" s="15">
        <f t="shared" ref="C40:AE40" si="14">+C37-C35</f>
        <v>-400537131</v>
      </c>
      <c r="D40" s="15">
        <f t="shared" si="14"/>
        <v>-313641798</v>
      </c>
      <c r="E40" s="15">
        <f t="shared" si="14"/>
        <v>-421744993</v>
      </c>
      <c r="F40" s="15">
        <f t="shared" si="14"/>
        <v>-1190378048</v>
      </c>
      <c r="G40" s="15">
        <f t="shared" si="14"/>
        <v>-869005560</v>
      </c>
      <c r="H40" s="15">
        <f t="shared" si="14"/>
        <v>-397756358</v>
      </c>
      <c r="I40" s="15">
        <f t="shared" si="14"/>
        <v>-734866569</v>
      </c>
      <c r="J40" s="15">
        <f t="shared" si="14"/>
        <v>-2213264350</v>
      </c>
      <c r="K40" s="15">
        <f t="shared" si="14"/>
        <v>-2028424866</v>
      </c>
      <c r="L40" s="15">
        <f t="shared" si="14"/>
        <v>-1209920706</v>
      </c>
      <c r="M40" s="15">
        <f t="shared" si="14"/>
        <v>-783791068</v>
      </c>
      <c r="N40" s="15">
        <f t="shared" si="14"/>
        <v>-379751482</v>
      </c>
      <c r="O40" s="15">
        <f t="shared" si="14"/>
        <v>-538022269</v>
      </c>
      <c r="P40" s="15">
        <f t="shared" si="14"/>
        <v>-1396799844</v>
      </c>
      <c r="Q40" s="15">
        <f t="shared" si="14"/>
        <v>-357537998</v>
      </c>
      <c r="R40" s="15">
        <f t="shared" si="14"/>
        <v>-385494454</v>
      </c>
      <c r="S40" s="15">
        <f t="shared" si="14"/>
        <v>-207593715</v>
      </c>
      <c r="T40" s="15">
        <f t="shared" si="14"/>
        <v>-187447114</v>
      </c>
      <c r="U40" s="15">
        <f t="shared" si="14"/>
        <v>-552309826</v>
      </c>
      <c r="V40" s="15">
        <f t="shared" si="14"/>
        <v>-959075181</v>
      </c>
      <c r="W40" s="15">
        <f t="shared" si="14"/>
        <v>-2688648480</v>
      </c>
      <c r="X40" s="15">
        <f t="shared" si="14"/>
        <v>-690846145</v>
      </c>
      <c r="Y40" s="15">
        <f t="shared" si="14"/>
        <v>-758091892</v>
      </c>
      <c r="Z40" s="15">
        <f t="shared" si="14"/>
        <v>-828261404</v>
      </c>
      <c r="AA40" s="15">
        <f t="shared" si="14"/>
        <v>-336329957</v>
      </c>
      <c r="AB40" s="15">
        <f t="shared" si="14"/>
        <v>-76668367</v>
      </c>
      <c r="AC40" s="15">
        <f t="shared" si="14"/>
        <v>-67750287</v>
      </c>
      <c r="AD40" s="15">
        <f t="shared" si="14"/>
        <v>-343333260</v>
      </c>
      <c r="AE40" s="8">
        <f t="shared" si="14"/>
        <v>-84948553</v>
      </c>
    </row>
    <row r="41" spans="1:31" ht="13.5" x14ac:dyDescent="0.25">
      <c r="A41" s="20" t="s">
        <v>123</v>
      </c>
      <c r="B41" s="15">
        <f>+B37-B36</f>
        <v>-45821295787</v>
      </c>
      <c r="C41" s="15">
        <f t="shared" ref="C41:AE41" si="15">+C37-C36</f>
        <v>-400537131</v>
      </c>
      <c r="D41" s="15">
        <f t="shared" si="15"/>
        <v>-328407260</v>
      </c>
      <c r="E41" s="15">
        <f t="shared" si="15"/>
        <v>-421744993</v>
      </c>
      <c r="F41" s="15">
        <f t="shared" si="15"/>
        <v>-1215584185</v>
      </c>
      <c r="G41" s="15">
        <f t="shared" si="15"/>
        <v>-869005560</v>
      </c>
      <c r="H41" s="15">
        <f t="shared" si="15"/>
        <v>-409635358</v>
      </c>
      <c r="I41" s="15">
        <f t="shared" si="15"/>
        <v>-734866569</v>
      </c>
      <c r="J41" s="15">
        <f t="shared" si="15"/>
        <v>-2214993847</v>
      </c>
      <c r="K41" s="15">
        <f t="shared" si="15"/>
        <v>-2027984466</v>
      </c>
      <c r="L41" s="15">
        <f t="shared" si="15"/>
        <v>-1208836206</v>
      </c>
      <c r="M41" s="15">
        <f t="shared" si="15"/>
        <v>-783908575</v>
      </c>
      <c r="N41" s="15">
        <f t="shared" si="15"/>
        <v>-395866482</v>
      </c>
      <c r="O41" s="15">
        <f t="shared" si="15"/>
        <v>-539652886</v>
      </c>
      <c r="P41" s="15">
        <f t="shared" si="15"/>
        <v>-1396799844</v>
      </c>
      <c r="Q41" s="15">
        <f t="shared" si="15"/>
        <v>-357537998</v>
      </c>
      <c r="R41" s="15">
        <f t="shared" si="15"/>
        <v>-416120410</v>
      </c>
      <c r="S41" s="15">
        <f t="shared" si="15"/>
        <v>-207344715</v>
      </c>
      <c r="T41" s="15">
        <f t="shared" si="15"/>
        <v>-187447114</v>
      </c>
      <c r="U41" s="15">
        <f t="shared" si="15"/>
        <v>-556904826</v>
      </c>
      <c r="V41" s="15">
        <f t="shared" si="15"/>
        <v>-980483714</v>
      </c>
      <c r="W41" s="15">
        <f t="shared" si="15"/>
        <v>-2688678480</v>
      </c>
      <c r="X41" s="15">
        <f t="shared" si="15"/>
        <v>-693498145</v>
      </c>
      <c r="Y41" s="15">
        <f t="shared" si="15"/>
        <v>-761058715</v>
      </c>
      <c r="Z41" s="15">
        <f t="shared" si="15"/>
        <v>-844592459</v>
      </c>
      <c r="AA41" s="15">
        <f t="shared" si="15"/>
        <v>-336471008</v>
      </c>
      <c r="AB41" s="15">
        <f t="shared" si="15"/>
        <v>-76668367</v>
      </c>
      <c r="AC41" s="15">
        <f t="shared" si="15"/>
        <v>-68037437</v>
      </c>
      <c r="AD41" s="15">
        <f t="shared" si="15"/>
        <v>-343333260</v>
      </c>
      <c r="AE41" s="8">
        <f t="shared" si="15"/>
        <v>-84948553</v>
      </c>
    </row>
    <row r="42" spans="1:31" ht="13.5" x14ac:dyDescent="0.25">
      <c r="A42" s="20" t="s">
        <v>124</v>
      </c>
      <c r="B42" s="17">
        <f>IF(B35=0,0,B37*100/B35)</f>
        <v>29.150259763315663</v>
      </c>
      <c r="C42" s="17">
        <f t="shared" ref="C42:AE42" si="16">IF(C35=0,0,C37*100/C35)</f>
        <v>25.072771585570187</v>
      </c>
      <c r="D42" s="17">
        <f t="shared" si="16"/>
        <v>30.480896924279417</v>
      </c>
      <c r="E42" s="17">
        <f t="shared" si="16"/>
        <v>28.688994851865957</v>
      </c>
      <c r="F42" s="17">
        <f t="shared" si="16"/>
        <v>34.803968131291803</v>
      </c>
      <c r="G42" s="17">
        <f t="shared" si="16"/>
        <v>26.915715049836052</v>
      </c>
      <c r="H42" s="17">
        <f t="shared" si="16"/>
        <v>26.652146845266046</v>
      </c>
      <c r="I42" s="17">
        <f t="shared" si="16"/>
        <v>26.272266017319144</v>
      </c>
      <c r="J42" s="17">
        <f t="shared" si="16"/>
        <v>33.511224190147217</v>
      </c>
      <c r="K42" s="17">
        <f t="shared" si="16"/>
        <v>19.242055114135781</v>
      </c>
      <c r="L42" s="17">
        <f t="shared" si="16"/>
        <v>25.204168863441073</v>
      </c>
      <c r="M42" s="17">
        <f t="shared" si="16"/>
        <v>29.347093085165909</v>
      </c>
      <c r="N42" s="17">
        <f t="shared" si="16"/>
        <v>26.463089122856079</v>
      </c>
      <c r="O42" s="17">
        <f t="shared" si="16"/>
        <v>31.674897100621845</v>
      </c>
      <c r="P42" s="17">
        <f t="shared" si="16"/>
        <v>28.155873170765091</v>
      </c>
      <c r="Q42" s="17">
        <f t="shared" si="16"/>
        <v>28.668014896749217</v>
      </c>
      <c r="R42" s="17">
        <f t="shared" si="16"/>
        <v>26.237604661040681</v>
      </c>
      <c r="S42" s="17">
        <f t="shared" si="16"/>
        <v>31.556533189667157</v>
      </c>
      <c r="T42" s="17">
        <f t="shared" si="16"/>
        <v>25.193361675236034</v>
      </c>
      <c r="U42" s="17">
        <f t="shared" si="16"/>
        <v>25.076740102924685</v>
      </c>
      <c r="V42" s="17">
        <f t="shared" si="16"/>
        <v>44.351564783890197</v>
      </c>
      <c r="W42" s="17">
        <f t="shared" si="16"/>
        <v>23.219056337734916</v>
      </c>
      <c r="X42" s="17">
        <f t="shared" si="16"/>
        <v>27.758511937296735</v>
      </c>
      <c r="Y42" s="17">
        <f t="shared" si="16"/>
        <v>21.916773151347062</v>
      </c>
      <c r="Z42" s="17">
        <f t="shared" si="16"/>
        <v>32.59200902531456</v>
      </c>
      <c r="AA42" s="17">
        <f t="shared" si="16"/>
        <v>29.382182921115813</v>
      </c>
      <c r="AB42" s="17">
        <f t="shared" si="16"/>
        <v>30.140984728031111</v>
      </c>
      <c r="AC42" s="17">
        <f t="shared" si="16"/>
        <v>31.982181234161075</v>
      </c>
      <c r="AD42" s="17">
        <f t="shared" si="16"/>
        <v>23.601452054847865</v>
      </c>
      <c r="AE42" s="10">
        <f t="shared" si="16"/>
        <v>31.002507993936238</v>
      </c>
    </row>
    <row r="43" spans="1:31" ht="13.5" x14ac:dyDescent="0.25">
      <c r="A43" s="20" t="s">
        <v>125</v>
      </c>
      <c r="B43" s="17">
        <f>IF(B36=0,0,B37*100/B36)</f>
        <v>29.149417323384839</v>
      </c>
      <c r="C43" s="17">
        <f t="shared" ref="C43:AE43" si="17">IF(C36=0,0,C37*100/C36)</f>
        <v>25.072771585570187</v>
      </c>
      <c r="D43" s="17">
        <f t="shared" si="17"/>
        <v>29.514936962431413</v>
      </c>
      <c r="E43" s="17">
        <f t="shared" si="17"/>
        <v>28.688994851865957</v>
      </c>
      <c r="F43" s="17">
        <f t="shared" si="17"/>
        <v>34.330035298627102</v>
      </c>
      <c r="G43" s="17">
        <f t="shared" si="17"/>
        <v>26.915715049836052</v>
      </c>
      <c r="H43" s="17">
        <f t="shared" si="17"/>
        <v>26.080837031658177</v>
      </c>
      <c r="I43" s="17">
        <f t="shared" si="17"/>
        <v>26.272266017319144</v>
      </c>
      <c r="J43" s="17">
        <f t="shared" si="17"/>
        <v>33.493822173838126</v>
      </c>
      <c r="K43" s="17">
        <f t="shared" si="17"/>
        <v>19.245429550572382</v>
      </c>
      <c r="L43" s="17">
        <f t="shared" si="17"/>
        <v>25.221077698189887</v>
      </c>
      <c r="M43" s="17">
        <f t="shared" si="17"/>
        <v>29.343984859418921</v>
      </c>
      <c r="N43" s="17">
        <f t="shared" si="17"/>
        <v>25.662275633639197</v>
      </c>
      <c r="O43" s="17">
        <f t="shared" si="17"/>
        <v>31.60944119638657</v>
      </c>
      <c r="P43" s="17">
        <f t="shared" si="17"/>
        <v>28.155873170765091</v>
      </c>
      <c r="Q43" s="17">
        <f t="shared" si="17"/>
        <v>28.668014896749217</v>
      </c>
      <c r="R43" s="17">
        <f t="shared" si="17"/>
        <v>24.785164221929943</v>
      </c>
      <c r="S43" s="17">
        <f t="shared" si="17"/>
        <v>31.582460837063056</v>
      </c>
      <c r="T43" s="17">
        <f t="shared" si="17"/>
        <v>25.193361675236034</v>
      </c>
      <c r="U43" s="17">
        <f t="shared" si="17"/>
        <v>24.921397064341786</v>
      </c>
      <c r="V43" s="17">
        <f t="shared" si="17"/>
        <v>43.807394729256977</v>
      </c>
      <c r="W43" s="17">
        <f t="shared" si="17"/>
        <v>23.218857416329261</v>
      </c>
      <c r="X43" s="17">
        <f t="shared" si="17"/>
        <v>27.681745332488106</v>
      </c>
      <c r="Y43" s="17">
        <f t="shared" si="17"/>
        <v>21.850003509136485</v>
      </c>
      <c r="Z43" s="17">
        <f t="shared" si="17"/>
        <v>32.16450998870566</v>
      </c>
      <c r="AA43" s="17">
        <f t="shared" si="17"/>
        <v>29.373483700130219</v>
      </c>
      <c r="AB43" s="17">
        <f t="shared" si="17"/>
        <v>30.140984728031111</v>
      </c>
      <c r="AC43" s="17">
        <f t="shared" si="17"/>
        <v>31.890246788430083</v>
      </c>
      <c r="AD43" s="17">
        <f t="shared" si="17"/>
        <v>23.601452054847865</v>
      </c>
      <c r="AE43" s="10">
        <f t="shared" si="17"/>
        <v>31.002507993936238</v>
      </c>
    </row>
    <row r="44" spans="1:31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6"/>
    </row>
    <row r="45" spans="1:31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6"/>
    </row>
    <row r="46" spans="1:31" ht="13.5" x14ac:dyDescent="0.25">
      <c r="A46" s="20" t="s">
        <v>127</v>
      </c>
      <c r="B46" s="16">
        <v>19614657878</v>
      </c>
      <c r="C46" s="16">
        <v>201636379</v>
      </c>
      <c r="D46" s="16">
        <v>155611626</v>
      </c>
      <c r="E46" s="16">
        <v>203086579</v>
      </c>
      <c r="F46" s="16">
        <v>581937216</v>
      </c>
      <c r="G46" s="16">
        <v>354754473</v>
      </c>
      <c r="H46" s="16">
        <v>277266144</v>
      </c>
      <c r="I46" s="16">
        <v>289869303</v>
      </c>
      <c r="J46" s="16">
        <v>934895836</v>
      </c>
      <c r="K46" s="16">
        <v>679876980</v>
      </c>
      <c r="L46" s="16">
        <v>478584885</v>
      </c>
      <c r="M46" s="16">
        <v>302411237</v>
      </c>
      <c r="N46" s="16">
        <v>302611300</v>
      </c>
      <c r="O46" s="16">
        <v>287604955</v>
      </c>
      <c r="P46" s="16">
        <v>600169872</v>
      </c>
      <c r="Q46" s="16">
        <v>194261889</v>
      </c>
      <c r="R46" s="16">
        <v>155989817</v>
      </c>
      <c r="S46" s="16">
        <v>175484103</v>
      </c>
      <c r="T46" s="16">
        <v>92076024</v>
      </c>
      <c r="U46" s="16">
        <v>256309974</v>
      </c>
      <c r="V46" s="16">
        <v>460427380</v>
      </c>
      <c r="W46" s="16">
        <v>854746438</v>
      </c>
      <c r="X46" s="16">
        <v>358674400</v>
      </c>
      <c r="Y46" s="16">
        <v>378817188</v>
      </c>
      <c r="Z46" s="16">
        <v>336145149</v>
      </c>
      <c r="AA46" s="16">
        <v>313702640</v>
      </c>
      <c r="AB46" s="16">
        <v>39498924</v>
      </c>
      <c r="AC46" s="16">
        <v>43595488</v>
      </c>
      <c r="AD46" s="16">
        <v>145950314</v>
      </c>
      <c r="AE46" s="9">
        <v>72672420</v>
      </c>
    </row>
    <row r="47" spans="1:31" ht="13.5" x14ac:dyDescent="0.25">
      <c r="A47" s="20" t="s">
        <v>128</v>
      </c>
      <c r="B47" s="16">
        <v>19614685144</v>
      </c>
      <c r="C47" s="16">
        <v>201636379</v>
      </c>
      <c r="D47" s="16">
        <v>155578624</v>
      </c>
      <c r="E47" s="16">
        <v>201976579</v>
      </c>
      <c r="F47" s="16">
        <v>581937216</v>
      </c>
      <c r="G47" s="16">
        <v>354754473</v>
      </c>
      <c r="H47" s="16">
        <v>277266144</v>
      </c>
      <c r="I47" s="16">
        <v>289869303</v>
      </c>
      <c r="J47" s="16">
        <v>934895836</v>
      </c>
      <c r="K47" s="16">
        <v>678919498</v>
      </c>
      <c r="L47" s="16">
        <v>477534885</v>
      </c>
      <c r="M47" s="16">
        <v>302411237</v>
      </c>
      <c r="N47" s="16">
        <v>310726300</v>
      </c>
      <c r="O47" s="16">
        <v>287604955</v>
      </c>
      <c r="P47" s="16">
        <v>601275472</v>
      </c>
      <c r="Q47" s="16">
        <v>194261889</v>
      </c>
      <c r="R47" s="16">
        <v>156138617</v>
      </c>
      <c r="S47" s="16">
        <v>172483803</v>
      </c>
      <c r="T47" s="16">
        <v>92076024</v>
      </c>
      <c r="U47" s="16">
        <v>256309974</v>
      </c>
      <c r="V47" s="16">
        <v>460649104</v>
      </c>
      <c r="W47" s="16">
        <v>865067322</v>
      </c>
      <c r="X47" s="16">
        <v>361074400</v>
      </c>
      <c r="Y47" s="16">
        <v>378817188</v>
      </c>
      <c r="Z47" s="16">
        <v>336110533</v>
      </c>
      <c r="AA47" s="16">
        <v>313631901</v>
      </c>
      <c r="AB47" s="16">
        <v>39498924</v>
      </c>
      <c r="AC47" s="16">
        <v>43595138</v>
      </c>
      <c r="AD47" s="16">
        <v>145950314</v>
      </c>
      <c r="AE47" s="9">
        <v>72672420</v>
      </c>
    </row>
    <row r="48" spans="1:31" ht="13.5" x14ac:dyDescent="0.25">
      <c r="A48" s="20" t="s">
        <v>129</v>
      </c>
      <c r="B48" s="16">
        <v>5583042550</v>
      </c>
      <c r="C48" s="16">
        <v>56993994</v>
      </c>
      <c r="D48" s="16">
        <v>44111886</v>
      </c>
      <c r="E48" s="16">
        <v>59232282</v>
      </c>
      <c r="F48" s="16">
        <v>221962821</v>
      </c>
      <c r="G48" s="16">
        <v>102111595</v>
      </c>
      <c r="H48" s="16">
        <v>77741846</v>
      </c>
      <c r="I48" s="16">
        <v>93348374</v>
      </c>
      <c r="J48" s="16">
        <v>261373398</v>
      </c>
      <c r="K48" s="16">
        <v>-14253</v>
      </c>
      <c r="L48" s="16">
        <v>129312502</v>
      </c>
      <c r="M48" s="16">
        <v>89585643</v>
      </c>
      <c r="N48" s="16">
        <v>86053536</v>
      </c>
      <c r="O48" s="16">
        <v>97912327</v>
      </c>
      <c r="P48" s="16">
        <v>168981138</v>
      </c>
      <c r="Q48" s="16">
        <v>58147564</v>
      </c>
      <c r="R48" s="16">
        <v>41911316</v>
      </c>
      <c r="S48" s="16">
        <v>54513244</v>
      </c>
      <c r="T48" s="16">
        <v>25993954</v>
      </c>
      <c r="U48" s="16">
        <v>71044496</v>
      </c>
      <c r="V48" s="16">
        <v>170815085</v>
      </c>
      <c r="W48" s="16">
        <v>219689075</v>
      </c>
      <c r="X48" s="16">
        <v>93312967</v>
      </c>
      <c r="Y48" s="16">
        <v>84821411</v>
      </c>
      <c r="Z48" s="16">
        <v>98892411</v>
      </c>
      <c r="AA48" s="16">
        <v>96761912</v>
      </c>
      <c r="AB48" s="16">
        <v>12075695</v>
      </c>
      <c r="AC48" s="16">
        <v>12511166</v>
      </c>
      <c r="AD48" s="16">
        <v>42686851</v>
      </c>
      <c r="AE48" s="9">
        <v>22565093</v>
      </c>
    </row>
    <row r="49" spans="1:31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6"/>
    </row>
    <row r="50" spans="1:31" ht="13.5" x14ac:dyDescent="0.25">
      <c r="A50" s="20" t="s">
        <v>132</v>
      </c>
      <c r="B50" s="15">
        <f>+B47-B46</f>
        <v>27266</v>
      </c>
      <c r="C50" s="15">
        <f t="shared" ref="C50:AE50" si="18">+C47-C46</f>
        <v>0</v>
      </c>
      <c r="D50" s="15">
        <f t="shared" si="18"/>
        <v>-33002</v>
      </c>
      <c r="E50" s="15">
        <f t="shared" si="18"/>
        <v>-1110000</v>
      </c>
      <c r="F50" s="15">
        <f t="shared" si="18"/>
        <v>0</v>
      </c>
      <c r="G50" s="15">
        <f t="shared" si="18"/>
        <v>0</v>
      </c>
      <c r="H50" s="15">
        <f t="shared" si="18"/>
        <v>0</v>
      </c>
      <c r="I50" s="15">
        <f t="shared" si="18"/>
        <v>0</v>
      </c>
      <c r="J50" s="15">
        <f t="shared" si="18"/>
        <v>0</v>
      </c>
      <c r="K50" s="15">
        <f t="shared" si="18"/>
        <v>-957482</v>
      </c>
      <c r="L50" s="15">
        <f t="shared" si="18"/>
        <v>-1050000</v>
      </c>
      <c r="M50" s="15">
        <f t="shared" si="18"/>
        <v>0</v>
      </c>
      <c r="N50" s="15">
        <f t="shared" si="18"/>
        <v>8115000</v>
      </c>
      <c r="O50" s="15">
        <f t="shared" si="18"/>
        <v>0</v>
      </c>
      <c r="P50" s="15">
        <f t="shared" si="18"/>
        <v>1105600</v>
      </c>
      <c r="Q50" s="15">
        <f t="shared" si="18"/>
        <v>0</v>
      </c>
      <c r="R50" s="15">
        <f t="shared" si="18"/>
        <v>148800</v>
      </c>
      <c r="S50" s="15">
        <f t="shared" si="18"/>
        <v>-3000300</v>
      </c>
      <c r="T50" s="15">
        <f t="shared" si="18"/>
        <v>0</v>
      </c>
      <c r="U50" s="15">
        <f t="shared" si="18"/>
        <v>0</v>
      </c>
      <c r="V50" s="15">
        <f t="shared" si="18"/>
        <v>221724</v>
      </c>
      <c r="W50" s="15">
        <f t="shared" si="18"/>
        <v>10320884</v>
      </c>
      <c r="X50" s="15">
        <f t="shared" si="18"/>
        <v>2400000</v>
      </c>
      <c r="Y50" s="15">
        <f t="shared" si="18"/>
        <v>0</v>
      </c>
      <c r="Z50" s="15">
        <f t="shared" si="18"/>
        <v>-34616</v>
      </c>
      <c r="AA50" s="15">
        <f t="shared" si="18"/>
        <v>-70739</v>
      </c>
      <c r="AB50" s="15">
        <f t="shared" si="18"/>
        <v>0</v>
      </c>
      <c r="AC50" s="15">
        <f t="shared" si="18"/>
        <v>-350</v>
      </c>
      <c r="AD50" s="15">
        <f t="shared" si="18"/>
        <v>0</v>
      </c>
      <c r="AE50" s="8">
        <f t="shared" si="18"/>
        <v>0</v>
      </c>
    </row>
    <row r="51" spans="1:31" ht="13.5" x14ac:dyDescent="0.25">
      <c r="A51" s="20" t="s">
        <v>122</v>
      </c>
      <c r="B51" s="15">
        <f>+B48-B46</f>
        <v>-14031615328</v>
      </c>
      <c r="C51" s="15">
        <f t="shared" ref="C51:AE51" si="19">+C48-C46</f>
        <v>-144642385</v>
      </c>
      <c r="D51" s="15">
        <f t="shared" si="19"/>
        <v>-111499740</v>
      </c>
      <c r="E51" s="15">
        <f t="shared" si="19"/>
        <v>-143854297</v>
      </c>
      <c r="F51" s="15">
        <f t="shared" si="19"/>
        <v>-359974395</v>
      </c>
      <c r="G51" s="15">
        <f t="shared" si="19"/>
        <v>-252642878</v>
      </c>
      <c r="H51" s="15">
        <f t="shared" si="19"/>
        <v>-199524298</v>
      </c>
      <c r="I51" s="15">
        <f t="shared" si="19"/>
        <v>-196520929</v>
      </c>
      <c r="J51" s="15">
        <f t="shared" si="19"/>
        <v>-673522438</v>
      </c>
      <c r="K51" s="15">
        <f t="shared" si="19"/>
        <v>-679891233</v>
      </c>
      <c r="L51" s="15">
        <f t="shared" si="19"/>
        <v>-349272383</v>
      </c>
      <c r="M51" s="15">
        <f t="shared" si="19"/>
        <v>-212825594</v>
      </c>
      <c r="N51" s="15">
        <f t="shared" si="19"/>
        <v>-216557764</v>
      </c>
      <c r="O51" s="15">
        <f t="shared" si="19"/>
        <v>-189692628</v>
      </c>
      <c r="P51" s="15">
        <f t="shared" si="19"/>
        <v>-431188734</v>
      </c>
      <c r="Q51" s="15">
        <f t="shared" si="19"/>
        <v>-136114325</v>
      </c>
      <c r="R51" s="15">
        <f t="shared" si="19"/>
        <v>-114078501</v>
      </c>
      <c r="S51" s="15">
        <f t="shared" si="19"/>
        <v>-120970859</v>
      </c>
      <c r="T51" s="15">
        <f t="shared" si="19"/>
        <v>-66082070</v>
      </c>
      <c r="U51" s="15">
        <f t="shared" si="19"/>
        <v>-185265478</v>
      </c>
      <c r="V51" s="15">
        <f t="shared" si="19"/>
        <v>-289612295</v>
      </c>
      <c r="W51" s="15">
        <f t="shared" si="19"/>
        <v>-635057363</v>
      </c>
      <c r="X51" s="15">
        <f t="shared" si="19"/>
        <v>-265361433</v>
      </c>
      <c r="Y51" s="15">
        <f t="shared" si="19"/>
        <v>-293995777</v>
      </c>
      <c r="Z51" s="15">
        <f t="shared" si="19"/>
        <v>-237252738</v>
      </c>
      <c r="AA51" s="15">
        <f t="shared" si="19"/>
        <v>-216940728</v>
      </c>
      <c r="AB51" s="15">
        <f t="shared" si="19"/>
        <v>-27423229</v>
      </c>
      <c r="AC51" s="15">
        <f t="shared" si="19"/>
        <v>-31084322</v>
      </c>
      <c r="AD51" s="15">
        <f t="shared" si="19"/>
        <v>-103263463</v>
      </c>
      <c r="AE51" s="8">
        <f t="shared" si="19"/>
        <v>-50107327</v>
      </c>
    </row>
    <row r="52" spans="1:31" ht="13.5" x14ac:dyDescent="0.25">
      <c r="A52" s="20" t="s">
        <v>123</v>
      </c>
      <c r="B52" s="15">
        <f>+B48-B47</f>
        <v>-14031642594</v>
      </c>
      <c r="C52" s="15">
        <f t="shared" ref="C52:AE52" si="20">+C48-C47</f>
        <v>-144642385</v>
      </c>
      <c r="D52" s="15">
        <f t="shared" si="20"/>
        <v>-111466738</v>
      </c>
      <c r="E52" s="15">
        <f t="shared" si="20"/>
        <v>-142744297</v>
      </c>
      <c r="F52" s="15">
        <f t="shared" si="20"/>
        <v>-359974395</v>
      </c>
      <c r="G52" s="15">
        <f t="shared" si="20"/>
        <v>-252642878</v>
      </c>
      <c r="H52" s="15">
        <f t="shared" si="20"/>
        <v>-199524298</v>
      </c>
      <c r="I52" s="15">
        <f t="shared" si="20"/>
        <v>-196520929</v>
      </c>
      <c r="J52" s="15">
        <f t="shared" si="20"/>
        <v>-673522438</v>
      </c>
      <c r="K52" s="15">
        <f t="shared" si="20"/>
        <v>-678933751</v>
      </c>
      <c r="L52" s="15">
        <f t="shared" si="20"/>
        <v>-348222383</v>
      </c>
      <c r="M52" s="15">
        <f t="shared" si="20"/>
        <v>-212825594</v>
      </c>
      <c r="N52" s="15">
        <f t="shared" si="20"/>
        <v>-224672764</v>
      </c>
      <c r="O52" s="15">
        <f t="shared" si="20"/>
        <v>-189692628</v>
      </c>
      <c r="P52" s="15">
        <f t="shared" si="20"/>
        <v>-432294334</v>
      </c>
      <c r="Q52" s="15">
        <f t="shared" si="20"/>
        <v>-136114325</v>
      </c>
      <c r="R52" s="15">
        <f t="shared" si="20"/>
        <v>-114227301</v>
      </c>
      <c r="S52" s="15">
        <f t="shared" si="20"/>
        <v>-117970559</v>
      </c>
      <c r="T52" s="15">
        <f t="shared" si="20"/>
        <v>-66082070</v>
      </c>
      <c r="U52" s="15">
        <f t="shared" si="20"/>
        <v>-185265478</v>
      </c>
      <c r="V52" s="15">
        <f t="shared" si="20"/>
        <v>-289834019</v>
      </c>
      <c r="W52" s="15">
        <f t="shared" si="20"/>
        <v>-645378247</v>
      </c>
      <c r="X52" s="15">
        <f t="shared" si="20"/>
        <v>-267761433</v>
      </c>
      <c r="Y52" s="15">
        <f t="shared" si="20"/>
        <v>-293995777</v>
      </c>
      <c r="Z52" s="15">
        <f t="shared" si="20"/>
        <v>-237218122</v>
      </c>
      <c r="AA52" s="15">
        <f t="shared" si="20"/>
        <v>-216869989</v>
      </c>
      <c r="AB52" s="15">
        <f t="shared" si="20"/>
        <v>-27423229</v>
      </c>
      <c r="AC52" s="15">
        <f t="shared" si="20"/>
        <v>-31083972</v>
      </c>
      <c r="AD52" s="15">
        <f t="shared" si="20"/>
        <v>-103263463</v>
      </c>
      <c r="AE52" s="8">
        <f t="shared" si="20"/>
        <v>-50107327</v>
      </c>
    </row>
    <row r="53" spans="1:31" ht="13.5" x14ac:dyDescent="0.25">
      <c r="A53" s="20" t="s">
        <v>124</v>
      </c>
      <c r="B53" s="17">
        <f>IF(B46=0,0,B48*100/B46)</f>
        <v>28.463624421723907</v>
      </c>
      <c r="C53" s="17">
        <f t="shared" ref="C53:AE53" si="21">IF(C46=0,0,C48*100/C46)</f>
        <v>28.265729766948454</v>
      </c>
      <c r="D53" s="17">
        <f t="shared" si="21"/>
        <v>28.347423090354443</v>
      </c>
      <c r="E53" s="17">
        <f t="shared" si="21"/>
        <v>29.166024801668456</v>
      </c>
      <c r="F53" s="17">
        <f t="shared" si="21"/>
        <v>38.142056376061021</v>
      </c>
      <c r="G53" s="17">
        <f t="shared" si="21"/>
        <v>28.783737139799221</v>
      </c>
      <c r="H53" s="17">
        <f t="shared" si="21"/>
        <v>28.038708541350076</v>
      </c>
      <c r="I53" s="17">
        <f t="shared" si="21"/>
        <v>32.203607982594832</v>
      </c>
      <c r="J53" s="17">
        <f t="shared" si="21"/>
        <v>27.957488731397024</v>
      </c>
      <c r="K53" s="17">
        <f t="shared" si="21"/>
        <v>-2.0964086767579627E-3</v>
      </c>
      <c r="L53" s="17">
        <f t="shared" si="21"/>
        <v>27.019763066691919</v>
      </c>
      <c r="M53" s="17">
        <f t="shared" si="21"/>
        <v>29.62378114276223</v>
      </c>
      <c r="N53" s="17">
        <f t="shared" si="21"/>
        <v>28.436986986275794</v>
      </c>
      <c r="O53" s="17">
        <f t="shared" si="21"/>
        <v>34.044033420773296</v>
      </c>
      <c r="P53" s="17">
        <f t="shared" si="21"/>
        <v>28.155551600230943</v>
      </c>
      <c r="Q53" s="17">
        <f t="shared" si="21"/>
        <v>29.932563870003342</v>
      </c>
      <c r="R53" s="17">
        <f t="shared" si="21"/>
        <v>26.86798202987827</v>
      </c>
      <c r="S53" s="17">
        <f t="shared" si="21"/>
        <v>31.064491351675315</v>
      </c>
      <c r="T53" s="17">
        <f t="shared" si="21"/>
        <v>28.230969226038692</v>
      </c>
      <c r="U53" s="17">
        <f t="shared" si="21"/>
        <v>27.7181940645041</v>
      </c>
      <c r="V53" s="17">
        <f t="shared" si="21"/>
        <v>37.099245705153329</v>
      </c>
      <c r="W53" s="17">
        <f t="shared" si="21"/>
        <v>25.702251010726062</v>
      </c>
      <c r="X53" s="17">
        <f t="shared" si="21"/>
        <v>26.016065545798639</v>
      </c>
      <c r="Y53" s="17">
        <f t="shared" si="21"/>
        <v>22.391119961536699</v>
      </c>
      <c r="Z53" s="17">
        <f t="shared" si="21"/>
        <v>29.419556192970674</v>
      </c>
      <c r="AA53" s="17">
        <f t="shared" si="21"/>
        <v>30.845106053299393</v>
      </c>
      <c r="AB53" s="17">
        <f t="shared" si="21"/>
        <v>30.57221254938489</v>
      </c>
      <c r="AC53" s="17">
        <f t="shared" si="21"/>
        <v>28.698304741995319</v>
      </c>
      <c r="AD53" s="17">
        <f t="shared" si="21"/>
        <v>29.247522550722294</v>
      </c>
      <c r="AE53" s="10">
        <f t="shared" si="21"/>
        <v>31.050421879442023</v>
      </c>
    </row>
    <row r="54" spans="1:31" ht="13.5" x14ac:dyDescent="0.25">
      <c r="A54" s="20" t="s">
        <v>125</v>
      </c>
      <c r="B54" s="17">
        <f>IF(B47=0,0,B48*100/B47)</f>
        <v>28.463584854982059</v>
      </c>
      <c r="C54" s="17">
        <f t="shared" ref="C54:AE54" si="22">IF(C47=0,0,C48*100/C47)</f>
        <v>28.265729766948454</v>
      </c>
      <c r="D54" s="17">
        <f t="shared" si="22"/>
        <v>28.35343626641151</v>
      </c>
      <c r="E54" s="17">
        <f t="shared" si="22"/>
        <v>29.326312136418551</v>
      </c>
      <c r="F54" s="17">
        <f t="shared" si="22"/>
        <v>38.142056376061021</v>
      </c>
      <c r="G54" s="17">
        <f t="shared" si="22"/>
        <v>28.783737139799221</v>
      </c>
      <c r="H54" s="17">
        <f t="shared" si="22"/>
        <v>28.038708541350076</v>
      </c>
      <c r="I54" s="17">
        <f t="shared" si="22"/>
        <v>32.203607982594832</v>
      </c>
      <c r="J54" s="17">
        <f t="shared" si="22"/>
        <v>27.957488731397024</v>
      </c>
      <c r="K54" s="17">
        <f t="shared" si="22"/>
        <v>-2.0993652475716643E-3</v>
      </c>
      <c r="L54" s="17">
        <f t="shared" si="22"/>
        <v>27.079173912079742</v>
      </c>
      <c r="M54" s="17">
        <f t="shared" si="22"/>
        <v>29.62378114276223</v>
      </c>
      <c r="N54" s="17">
        <f t="shared" si="22"/>
        <v>27.694320049509809</v>
      </c>
      <c r="O54" s="17">
        <f t="shared" si="22"/>
        <v>34.044033420773296</v>
      </c>
      <c r="P54" s="17">
        <f t="shared" si="22"/>
        <v>28.10378035843112</v>
      </c>
      <c r="Q54" s="17">
        <f t="shared" si="22"/>
        <v>29.932563870003342</v>
      </c>
      <c r="R54" s="17">
        <f t="shared" si="22"/>
        <v>26.842376860555898</v>
      </c>
      <c r="S54" s="17">
        <f t="shared" si="22"/>
        <v>31.604848137537875</v>
      </c>
      <c r="T54" s="17">
        <f t="shared" si="22"/>
        <v>28.230969226038692</v>
      </c>
      <c r="U54" s="17">
        <f t="shared" si="22"/>
        <v>27.7181940645041</v>
      </c>
      <c r="V54" s="17">
        <f t="shared" si="22"/>
        <v>37.081388744001551</v>
      </c>
      <c r="W54" s="17">
        <f t="shared" si="22"/>
        <v>25.395604412855164</v>
      </c>
      <c r="X54" s="17">
        <f t="shared" si="22"/>
        <v>25.843141191953791</v>
      </c>
      <c r="Y54" s="17">
        <f t="shared" si="22"/>
        <v>22.391119961536699</v>
      </c>
      <c r="Z54" s="17">
        <f t="shared" si="22"/>
        <v>29.422586110980344</v>
      </c>
      <c r="AA54" s="17">
        <f t="shared" si="22"/>
        <v>30.85206310055813</v>
      </c>
      <c r="AB54" s="17">
        <f t="shared" si="22"/>
        <v>30.57221254938489</v>
      </c>
      <c r="AC54" s="17">
        <f t="shared" si="22"/>
        <v>28.698535143987847</v>
      </c>
      <c r="AD54" s="17">
        <f t="shared" si="22"/>
        <v>29.247522550722294</v>
      </c>
      <c r="AE54" s="10">
        <f t="shared" si="22"/>
        <v>31.050421879442023</v>
      </c>
    </row>
    <row r="55" spans="1:31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6"/>
    </row>
    <row r="56" spans="1:31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6"/>
    </row>
    <row r="57" spans="1:31" ht="13.5" x14ac:dyDescent="0.25">
      <c r="A57" s="20" t="s">
        <v>127</v>
      </c>
      <c r="B57" s="16">
        <v>12073294723</v>
      </c>
      <c r="C57" s="16">
        <v>49100614</v>
      </c>
      <c r="D57" s="16">
        <v>80568025</v>
      </c>
      <c r="E57" s="16">
        <v>75594298</v>
      </c>
      <c r="F57" s="16">
        <v>326852540</v>
      </c>
      <c r="G57" s="16">
        <v>376477670</v>
      </c>
      <c r="H57" s="16">
        <v>10500000</v>
      </c>
      <c r="I57" s="16">
        <v>85364560</v>
      </c>
      <c r="J57" s="16">
        <v>766225474</v>
      </c>
      <c r="K57" s="16">
        <v>599345303</v>
      </c>
      <c r="L57" s="16">
        <v>187437290</v>
      </c>
      <c r="M57" s="16">
        <v>118426599</v>
      </c>
      <c r="N57" s="16">
        <v>127179000</v>
      </c>
      <c r="O57" s="16">
        <v>219174818</v>
      </c>
      <c r="P57" s="16">
        <v>184628415</v>
      </c>
      <c r="Q57" s="16">
        <v>72876151</v>
      </c>
      <c r="R57" s="16">
        <v>61003609</v>
      </c>
      <c r="S57" s="16">
        <v>11504500</v>
      </c>
      <c r="T57" s="16">
        <v>32938300</v>
      </c>
      <c r="U57" s="16">
        <v>194772700</v>
      </c>
      <c r="V57" s="16">
        <v>437965003</v>
      </c>
      <c r="W57" s="16">
        <v>1224723645</v>
      </c>
      <c r="X57" s="16">
        <v>67627200</v>
      </c>
      <c r="Y57" s="16">
        <v>183159962</v>
      </c>
      <c r="Z57" s="16">
        <v>88818583</v>
      </c>
      <c r="AA57" s="16">
        <v>224925909</v>
      </c>
      <c r="AB57" s="16">
        <v>22782041</v>
      </c>
      <c r="AC57" s="16">
        <v>29988625</v>
      </c>
      <c r="AD57" s="16">
        <v>25575158</v>
      </c>
      <c r="AE57" s="9">
        <v>2764780</v>
      </c>
    </row>
    <row r="58" spans="1:31" ht="13.5" x14ac:dyDescent="0.25">
      <c r="A58" s="20" t="s">
        <v>128</v>
      </c>
      <c r="B58" s="16">
        <v>12965375207</v>
      </c>
      <c r="C58" s="16">
        <v>49100614</v>
      </c>
      <c r="D58" s="16">
        <v>78755376</v>
      </c>
      <c r="E58" s="16">
        <v>80340223</v>
      </c>
      <c r="F58" s="16">
        <v>431054503</v>
      </c>
      <c r="G58" s="16">
        <v>376477670</v>
      </c>
      <c r="H58" s="16">
        <v>106450000</v>
      </c>
      <c r="I58" s="16">
        <v>85364560</v>
      </c>
      <c r="J58" s="16">
        <v>786531243</v>
      </c>
      <c r="K58" s="16">
        <v>655943513</v>
      </c>
      <c r="L58" s="16">
        <v>225487920</v>
      </c>
      <c r="M58" s="16">
        <v>172626275</v>
      </c>
      <c r="N58" s="16">
        <v>147545100</v>
      </c>
      <c r="O58" s="16">
        <v>233656421</v>
      </c>
      <c r="P58" s="16">
        <v>184595415</v>
      </c>
      <c r="Q58" s="16">
        <v>72876151</v>
      </c>
      <c r="R58" s="16">
        <v>77981061</v>
      </c>
      <c r="S58" s="16">
        <v>12813800</v>
      </c>
      <c r="T58" s="16">
        <v>32938300</v>
      </c>
      <c r="U58" s="16">
        <v>190609450</v>
      </c>
      <c r="V58" s="16">
        <v>477231652</v>
      </c>
      <c r="W58" s="16">
        <v>1338801635</v>
      </c>
      <c r="X58" s="16">
        <v>73015200</v>
      </c>
      <c r="Y58" s="16">
        <v>193191570</v>
      </c>
      <c r="Z58" s="16">
        <v>95158766</v>
      </c>
      <c r="AA58" s="16">
        <v>225039114</v>
      </c>
      <c r="AB58" s="16">
        <v>22782041</v>
      </c>
      <c r="AC58" s="16">
        <v>29587522</v>
      </c>
      <c r="AD58" s="16">
        <v>25575158</v>
      </c>
      <c r="AE58" s="9">
        <v>2764780</v>
      </c>
    </row>
    <row r="59" spans="1:31" ht="13.5" x14ac:dyDescent="0.25">
      <c r="A59" s="20" t="s">
        <v>129</v>
      </c>
      <c r="B59" s="16">
        <v>2268122404</v>
      </c>
      <c r="C59" s="16">
        <v>13158470</v>
      </c>
      <c r="D59" s="16">
        <v>7368427</v>
      </c>
      <c r="E59" s="16">
        <v>12218759</v>
      </c>
      <c r="F59" s="16">
        <v>65456469</v>
      </c>
      <c r="G59" s="16">
        <v>54360011</v>
      </c>
      <c r="H59" s="16">
        <v>18846485</v>
      </c>
      <c r="I59" s="16">
        <v>11232584</v>
      </c>
      <c r="J59" s="16">
        <v>66471063</v>
      </c>
      <c r="K59" s="16">
        <v>48960852</v>
      </c>
      <c r="L59" s="16">
        <v>42099411</v>
      </c>
      <c r="M59" s="16">
        <v>47674634</v>
      </c>
      <c r="N59" s="16">
        <v>22547947</v>
      </c>
      <c r="O59" s="16">
        <v>43710307</v>
      </c>
      <c r="P59" s="16">
        <v>19268406</v>
      </c>
      <c r="Q59" s="16">
        <v>4547903</v>
      </c>
      <c r="R59" s="16">
        <v>9312552</v>
      </c>
      <c r="S59" s="16">
        <v>1013748</v>
      </c>
      <c r="T59" s="16">
        <v>4889801</v>
      </c>
      <c r="U59" s="16">
        <v>9347767</v>
      </c>
      <c r="V59" s="16">
        <v>366896269</v>
      </c>
      <c r="W59" s="16">
        <v>330122746</v>
      </c>
      <c r="X59" s="16">
        <v>-45072878</v>
      </c>
      <c r="Y59" s="16">
        <v>12262334</v>
      </c>
      <c r="Z59" s="16">
        <v>19427459</v>
      </c>
      <c r="AA59" s="16">
        <v>11273887</v>
      </c>
      <c r="AB59" s="16">
        <v>1244359</v>
      </c>
      <c r="AC59" s="16">
        <v>6499034</v>
      </c>
      <c r="AD59" s="16">
        <v>14229858</v>
      </c>
      <c r="AE59" s="9">
        <v>912201</v>
      </c>
    </row>
    <row r="60" spans="1:31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6"/>
    </row>
    <row r="61" spans="1:31" ht="13.5" x14ac:dyDescent="0.25">
      <c r="A61" s="20" t="s">
        <v>134</v>
      </c>
      <c r="B61" s="15">
        <f>+B58-B57</f>
        <v>892080484</v>
      </c>
      <c r="C61" s="15">
        <f t="shared" ref="C61:AE61" si="23">+C58-C57</f>
        <v>0</v>
      </c>
      <c r="D61" s="15">
        <f t="shared" si="23"/>
        <v>-1812649</v>
      </c>
      <c r="E61" s="15">
        <f t="shared" si="23"/>
        <v>4745925</v>
      </c>
      <c r="F61" s="15">
        <f t="shared" si="23"/>
        <v>104201963</v>
      </c>
      <c r="G61" s="15">
        <f t="shared" si="23"/>
        <v>0</v>
      </c>
      <c r="H61" s="15">
        <f t="shared" si="23"/>
        <v>95950000</v>
      </c>
      <c r="I61" s="15">
        <f t="shared" si="23"/>
        <v>0</v>
      </c>
      <c r="J61" s="15">
        <f t="shared" si="23"/>
        <v>20305769</v>
      </c>
      <c r="K61" s="15">
        <f t="shared" si="23"/>
        <v>56598210</v>
      </c>
      <c r="L61" s="15">
        <f t="shared" si="23"/>
        <v>38050630</v>
      </c>
      <c r="M61" s="15">
        <f t="shared" si="23"/>
        <v>54199676</v>
      </c>
      <c r="N61" s="15">
        <f t="shared" si="23"/>
        <v>20366100</v>
      </c>
      <c r="O61" s="15">
        <f t="shared" si="23"/>
        <v>14481603</v>
      </c>
      <c r="P61" s="15">
        <f t="shared" si="23"/>
        <v>-33000</v>
      </c>
      <c r="Q61" s="15">
        <f t="shared" si="23"/>
        <v>0</v>
      </c>
      <c r="R61" s="15">
        <f t="shared" si="23"/>
        <v>16977452</v>
      </c>
      <c r="S61" s="15">
        <f t="shared" si="23"/>
        <v>1309300</v>
      </c>
      <c r="T61" s="15">
        <f t="shared" si="23"/>
        <v>0</v>
      </c>
      <c r="U61" s="15">
        <f t="shared" si="23"/>
        <v>-4163250</v>
      </c>
      <c r="V61" s="15">
        <f t="shared" si="23"/>
        <v>39266649</v>
      </c>
      <c r="W61" s="15">
        <f t="shared" si="23"/>
        <v>114077990</v>
      </c>
      <c r="X61" s="15">
        <f t="shared" si="23"/>
        <v>5388000</v>
      </c>
      <c r="Y61" s="15">
        <f t="shared" si="23"/>
        <v>10031608</v>
      </c>
      <c r="Z61" s="15">
        <f t="shared" si="23"/>
        <v>6340183</v>
      </c>
      <c r="AA61" s="15">
        <f t="shared" si="23"/>
        <v>113205</v>
      </c>
      <c r="AB61" s="15">
        <f t="shared" si="23"/>
        <v>0</v>
      </c>
      <c r="AC61" s="15">
        <f t="shared" si="23"/>
        <v>-401103</v>
      </c>
      <c r="AD61" s="15">
        <f t="shared" si="23"/>
        <v>0</v>
      </c>
      <c r="AE61" s="8">
        <f t="shared" si="23"/>
        <v>0</v>
      </c>
    </row>
    <row r="62" spans="1:31" ht="13.5" x14ac:dyDescent="0.25">
      <c r="A62" s="20" t="s">
        <v>122</v>
      </c>
      <c r="B62" s="15">
        <f>+B59-B57</f>
        <v>-9805172319</v>
      </c>
      <c r="C62" s="15">
        <f t="shared" ref="C62:AE62" si="24">+C59-C57</f>
        <v>-35942144</v>
      </c>
      <c r="D62" s="15">
        <f t="shared" si="24"/>
        <v>-73199598</v>
      </c>
      <c r="E62" s="15">
        <f t="shared" si="24"/>
        <v>-63375539</v>
      </c>
      <c r="F62" s="15">
        <f t="shared" si="24"/>
        <v>-261396071</v>
      </c>
      <c r="G62" s="15">
        <f t="shared" si="24"/>
        <v>-322117659</v>
      </c>
      <c r="H62" s="15">
        <f t="shared" si="24"/>
        <v>8346485</v>
      </c>
      <c r="I62" s="15">
        <f t="shared" si="24"/>
        <v>-74131976</v>
      </c>
      <c r="J62" s="15">
        <f t="shared" si="24"/>
        <v>-699754411</v>
      </c>
      <c r="K62" s="15">
        <f t="shared" si="24"/>
        <v>-550384451</v>
      </c>
      <c r="L62" s="15">
        <f t="shared" si="24"/>
        <v>-145337879</v>
      </c>
      <c r="M62" s="15">
        <f t="shared" si="24"/>
        <v>-70751965</v>
      </c>
      <c r="N62" s="15">
        <f t="shared" si="24"/>
        <v>-104631053</v>
      </c>
      <c r="O62" s="15">
        <f t="shared" si="24"/>
        <v>-175464511</v>
      </c>
      <c r="P62" s="15">
        <f t="shared" si="24"/>
        <v>-165360009</v>
      </c>
      <c r="Q62" s="15">
        <f t="shared" si="24"/>
        <v>-68328248</v>
      </c>
      <c r="R62" s="15">
        <f t="shared" si="24"/>
        <v>-51691057</v>
      </c>
      <c r="S62" s="15">
        <f t="shared" si="24"/>
        <v>-10490752</v>
      </c>
      <c r="T62" s="15">
        <f t="shared" si="24"/>
        <v>-28048499</v>
      </c>
      <c r="U62" s="15">
        <f t="shared" si="24"/>
        <v>-185424933</v>
      </c>
      <c r="V62" s="15">
        <f t="shared" si="24"/>
        <v>-71068734</v>
      </c>
      <c r="W62" s="15">
        <f t="shared" si="24"/>
        <v>-894600899</v>
      </c>
      <c r="X62" s="15">
        <f t="shared" si="24"/>
        <v>-112700078</v>
      </c>
      <c r="Y62" s="15">
        <f t="shared" si="24"/>
        <v>-170897628</v>
      </c>
      <c r="Z62" s="15">
        <f t="shared" si="24"/>
        <v>-69391124</v>
      </c>
      <c r="AA62" s="15">
        <f t="shared" si="24"/>
        <v>-213652022</v>
      </c>
      <c r="AB62" s="15">
        <f t="shared" si="24"/>
        <v>-21537682</v>
      </c>
      <c r="AC62" s="15">
        <f t="shared" si="24"/>
        <v>-23489591</v>
      </c>
      <c r="AD62" s="15">
        <f t="shared" si="24"/>
        <v>-11345300</v>
      </c>
      <c r="AE62" s="8">
        <f t="shared" si="24"/>
        <v>-1852579</v>
      </c>
    </row>
    <row r="63" spans="1:31" ht="13.5" x14ac:dyDescent="0.25">
      <c r="A63" s="20" t="s">
        <v>123</v>
      </c>
      <c r="B63" s="15">
        <f>+B59-B58</f>
        <v>-10697252803</v>
      </c>
      <c r="C63" s="15">
        <f t="shared" ref="C63:AE63" si="25">+C59-C58</f>
        <v>-35942144</v>
      </c>
      <c r="D63" s="15">
        <f t="shared" si="25"/>
        <v>-71386949</v>
      </c>
      <c r="E63" s="15">
        <f t="shared" si="25"/>
        <v>-68121464</v>
      </c>
      <c r="F63" s="15">
        <f t="shared" si="25"/>
        <v>-365598034</v>
      </c>
      <c r="G63" s="15">
        <f t="shared" si="25"/>
        <v>-322117659</v>
      </c>
      <c r="H63" s="15">
        <f t="shared" si="25"/>
        <v>-87603515</v>
      </c>
      <c r="I63" s="15">
        <f t="shared" si="25"/>
        <v>-74131976</v>
      </c>
      <c r="J63" s="15">
        <f t="shared" si="25"/>
        <v>-720060180</v>
      </c>
      <c r="K63" s="15">
        <f t="shared" si="25"/>
        <v>-606982661</v>
      </c>
      <c r="L63" s="15">
        <f t="shared" si="25"/>
        <v>-183388509</v>
      </c>
      <c r="M63" s="15">
        <f t="shared" si="25"/>
        <v>-124951641</v>
      </c>
      <c r="N63" s="15">
        <f t="shared" si="25"/>
        <v>-124997153</v>
      </c>
      <c r="O63" s="15">
        <f t="shared" si="25"/>
        <v>-189946114</v>
      </c>
      <c r="P63" s="15">
        <f t="shared" si="25"/>
        <v>-165327009</v>
      </c>
      <c r="Q63" s="15">
        <f t="shared" si="25"/>
        <v>-68328248</v>
      </c>
      <c r="R63" s="15">
        <f t="shared" si="25"/>
        <v>-68668509</v>
      </c>
      <c r="S63" s="15">
        <f t="shared" si="25"/>
        <v>-11800052</v>
      </c>
      <c r="T63" s="15">
        <f t="shared" si="25"/>
        <v>-28048499</v>
      </c>
      <c r="U63" s="15">
        <f t="shared" si="25"/>
        <v>-181261683</v>
      </c>
      <c r="V63" s="15">
        <f t="shared" si="25"/>
        <v>-110335383</v>
      </c>
      <c r="W63" s="15">
        <f t="shared" si="25"/>
        <v>-1008678889</v>
      </c>
      <c r="X63" s="15">
        <f t="shared" si="25"/>
        <v>-118088078</v>
      </c>
      <c r="Y63" s="15">
        <f t="shared" si="25"/>
        <v>-180929236</v>
      </c>
      <c r="Z63" s="15">
        <f t="shared" si="25"/>
        <v>-75731307</v>
      </c>
      <c r="AA63" s="15">
        <f t="shared" si="25"/>
        <v>-213765227</v>
      </c>
      <c r="AB63" s="15">
        <f t="shared" si="25"/>
        <v>-21537682</v>
      </c>
      <c r="AC63" s="15">
        <f t="shared" si="25"/>
        <v>-23088488</v>
      </c>
      <c r="AD63" s="15">
        <f t="shared" si="25"/>
        <v>-11345300</v>
      </c>
      <c r="AE63" s="8">
        <f t="shared" si="25"/>
        <v>-1852579</v>
      </c>
    </row>
    <row r="64" spans="1:31" ht="13.5" x14ac:dyDescent="0.25">
      <c r="A64" s="20" t="s">
        <v>124</v>
      </c>
      <c r="B64" s="17">
        <f>IF(B57=0,0,B59*100/B57)</f>
        <v>18.786275461984346</v>
      </c>
      <c r="C64" s="17">
        <f t="shared" ref="C64:AE64" si="26">IF(C57=0,0,C59*100/C57)</f>
        <v>26.798992778379514</v>
      </c>
      <c r="D64" s="17">
        <f t="shared" si="26"/>
        <v>9.1455971522201267</v>
      </c>
      <c r="E64" s="17">
        <f t="shared" si="26"/>
        <v>16.163598741270143</v>
      </c>
      <c r="F64" s="17">
        <f t="shared" si="26"/>
        <v>20.026299627348774</v>
      </c>
      <c r="G64" s="17">
        <f t="shared" si="26"/>
        <v>14.43910630874867</v>
      </c>
      <c r="H64" s="17">
        <f t="shared" si="26"/>
        <v>179.49033333333333</v>
      </c>
      <c r="I64" s="17">
        <f t="shared" si="26"/>
        <v>13.158369234258339</v>
      </c>
      <c r="J64" s="17">
        <f t="shared" si="26"/>
        <v>8.6751309184481649</v>
      </c>
      <c r="K64" s="17">
        <f t="shared" si="26"/>
        <v>8.1690557604987184</v>
      </c>
      <c r="L64" s="17">
        <f t="shared" si="26"/>
        <v>22.46053119952812</v>
      </c>
      <c r="M64" s="17">
        <f t="shared" si="26"/>
        <v>40.256694359685191</v>
      </c>
      <c r="N64" s="17">
        <f t="shared" si="26"/>
        <v>17.729300434820214</v>
      </c>
      <c r="O64" s="17">
        <f t="shared" si="26"/>
        <v>19.943124579211467</v>
      </c>
      <c r="P64" s="17">
        <f t="shared" si="26"/>
        <v>10.436316641726032</v>
      </c>
      <c r="Q64" s="17">
        <f t="shared" si="26"/>
        <v>6.2405916580308967</v>
      </c>
      <c r="R64" s="17">
        <f t="shared" si="26"/>
        <v>15.265575517015723</v>
      </c>
      <c r="S64" s="17">
        <f t="shared" si="26"/>
        <v>8.8117519231605019</v>
      </c>
      <c r="T64" s="17">
        <f t="shared" si="26"/>
        <v>14.845335065865573</v>
      </c>
      <c r="U64" s="17">
        <f t="shared" si="26"/>
        <v>4.7993209520636109</v>
      </c>
      <c r="V64" s="17">
        <f t="shared" si="26"/>
        <v>83.772965074106622</v>
      </c>
      <c r="W64" s="17">
        <f t="shared" si="26"/>
        <v>26.95487650195567</v>
      </c>
      <c r="X64" s="17">
        <f t="shared" si="26"/>
        <v>-66.64903766531809</v>
      </c>
      <c r="Y64" s="17">
        <f t="shared" si="26"/>
        <v>6.6948769076508103</v>
      </c>
      <c r="Z64" s="17">
        <f t="shared" si="26"/>
        <v>21.873191784651642</v>
      </c>
      <c r="AA64" s="17">
        <f t="shared" si="26"/>
        <v>5.0122669505361426</v>
      </c>
      <c r="AB64" s="17">
        <f t="shared" si="26"/>
        <v>5.4620172090814867</v>
      </c>
      <c r="AC64" s="17">
        <f t="shared" si="26"/>
        <v>21.671663839205699</v>
      </c>
      <c r="AD64" s="17">
        <f t="shared" si="26"/>
        <v>55.63937474012868</v>
      </c>
      <c r="AE64" s="10">
        <f t="shared" si="26"/>
        <v>32.993619745513207</v>
      </c>
    </row>
    <row r="65" spans="1:31" ht="13.5" x14ac:dyDescent="0.25">
      <c r="A65" s="20" t="s">
        <v>125</v>
      </c>
      <c r="B65" s="17">
        <f>IF(B58=0,0,B59*100/B58)</f>
        <v>17.493688904393927</v>
      </c>
      <c r="C65" s="17">
        <f t="shared" ref="C65:AE65" si="27">IF(C58=0,0,C59*100/C58)</f>
        <v>26.798992778379514</v>
      </c>
      <c r="D65" s="17">
        <f t="shared" si="27"/>
        <v>9.3560939890630443</v>
      </c>
      <c r="E65" s="17">
        <f t="shared" si="27"/>
        <v>15.208769086936689</v>
      </c>
      <c r="F65" s="17">
        <f t="shared" si="27"/>
        <v>15.185195501831934</v>
      </c>
      <c r="G65" s="17">
        <f t="shared" si="27"/>
        <v>14.43910630874867</v>
      </c>
      <c r="H65" s="17">
        <f t="shared" si="27"/>
        <v>17.704542038515736</v>
      </c>
      <c r="I65" s="17">
        <f t="shared" si="27"/>
        <v>13.158369234258339</v>
      </c>
      <c r="J65" s="17">
        <f t="shared" si="27"/>
        <v>8.4511662558330176</v>
      </c>
      <c r="K65" s="17">
        <f t="shared" si="27"/>
        <v>7.4641872401595046</v>
      </c>
      <c r="L65" s="17">
        <f t="shared" si="27"/>
        <v>18.670362030923872</v>
      </c>
      <c r="M65" s="17">
        <f t="shared" si="27"/>
        <v>27.617252356282378</v>
      </c>
      <c r="N65" s="17">
        <f t="shared" si="27"/>
        <v>15.282071041329058</v>
      </c>
      <c r="O65" s="17">
        <f t="shared" si="27"/>
        <v>18.707085734228549</v>
      </c>
      <c r="P65" s="17">
        <f t="shared" si="27"/>
        <v>10.438182335135464</v>
      </c>
      <c r="Q65" s="17">
        <f t="shared" si="27"/>
        <v>6.2405916580308967</v>
      </c>
      <c r="R65" s="17">
        <f t="shared" si="27"/>
        <v>11.942068856949767</v>
      </c>
      <c r="S65" s="17">
        <f t="shared" si="27"/>
        <v>7.9113767968908517</v>
      </c>
      <c r="T65" s="17">
        <f t="shared" si="27"/>
        <v>14.845335065865573</v>
      </c>
      <c r="U65" s="17">
        <f t="shared" si="27"/>
        <v>4.9041466726859557</v>
      </c>
      <c r="V65" s="17">
        <f t="shared" si="27"/>
        <v>76.880120474490241</v>
      </c>
      <c r="W65" s="17">
        <f t="shared" si="27"/>
        <v>24.658077594893285</v>
      </c>
      <c r="X65" s="17">
        <f t="shared" si="27"/>
        <v>-61.730814953598703</v>
      </c>
      <c r="Y65" s="17">
        <f t="shared" si="27"/>
        <v>6.3472407207001842</v>
      </c>
      <c r="Z65" s="17">
        <f t="shared" si="27"/>
        <v>20.415837464727108</v>
      </c>
      <c r="AA65" s="17">
        <f t="shared" si="27"/>
        <v>5.0097455502779837</v>
      </c>
      <c r="AB65" s="17">
        <f t="shared" si="27"/>
        <v>5.4620172090814867</v>
      </c>
      <c r="AC65" s="17">
        <f t="shared" si="27"/>
        <v>21.9654555727918</v>
      </c>
      <c r="AD65" s="17">
        <f t="shared" si="27"/>
        <v>55.63937474012868</v>
      </c>
      <c r="AE65" s="10">
        <f t="shared" si="27"/>
        <v>32.993619745513207</v>
      </c>
    </row>
    <row r="66" spans="1:31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6"/>
    </row>
    <row r="67" spans="1:31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6"/>
    </row>
    <row r="68" spans="1:31" ht="13.5" x14ac:dyDescent="0.25">
      <c r="A68" s="20" t="s">
        <v>127</v>
      </c>
      <c r="B68" s="16">
        <v>4378665000</v>
      </c>
      <c r="C68" s="16">
        <v>26196000</v>
      </c>
      <c r="D68" s="16">
        <v>71916000</v>
      </c>
      <c r="E68" s="16">
        <v>26912000</v>
      </c>
      <c r="F68" s="16">
        <v>48089000</v>
      </c>
      <c r="G68" s="16">
        <v>52446000</v>
      </c>
      <c r="H68" s="16">
        <v>2840000</v>
      </c>
      <c r="I68" s="16">
        <v>40630000</v>
      </c>
      <c r="J68" s="16">
        <v>698103000</v>
      </c>
      <c r="K68" s="16">
        <v>69551000</v>
      </c>
      <c r="L68" s="16">
        <v>54942000</v>
      </c>
      <c r="M68" s="16">
        <v>30021000</v>
      </c>
      <c r="N68" s="16">
        <v>3018000</v>
      </c>
      <c r="O68" s="16">
        <v>45882000</v>
      </c>
      <c r="P68" s="16">
        <v>52499000</v>
      </c>
      <c r="Q68" s="16">
        <v>27101000</v>
      </c>
      <c r="R68" s="16">
        <v>28159000</v>
      </c>
      <c r="S68" s="16">
        <v>2974000</v>
      </c>
      <c r="T68" s="16">
        <v>20321000</v>
      </c>
      <c r="U68" s="16">
        <v>19476000</v>
      </c>
      <c r="V68" s="16">
        <v>27563000</v>
      </c>
      <c r="W68" s="16">
        <v>549070000</v>
      </c>
      <c r="X68" s="16">
        <v>36733000</v>
      </c>
      <c r="Y68" s="16">
        <v>40672000</v>
      </c>
      <c r="Z68" s="16">
        <v>64919000</v>
      </c>
      <c r="AA68" s="16">
        <v>2721000</v>
      </c>
      <c r="AB68" s="16">
        <v>21128000</v>
      </c>
      <c r="AC68" s="16">
        <v>23032000</v>
      </c>
      <c r="AD68" s="16">
        <v>22953000</v>
      </c>
      <c r="AE68" s="9">
        <v>2156000</v>
      </c>
    </row>
    <row r="69" spans="1:31" ht="13.5" x14ac:dyDescent="0.25">
      <c r="A69" s="20" t="s">
        <v>128</v>
      </c>
      <c r="B69" s="16">
        <v>4378665000</v>
      </c>
      <c r="C69" s="16">
        <v>26196000</v>
      </c>
      <c r="D69" s="16">
        <v>71916000</v>
      </c>
      <c r="E69" s="16">
        <v>26912000</v>
      </c>
      <c r="F69" s="16">
        <v>48089000</v>
      </c>
      <c r="G69" s="16">
        <v>52446000</v>
      </c>
      <c r="H69" s="16">
        <v>2840000</v>
      </c>
      <c r="I69" s="16">
        <v>40630000</v>
      </c>
      <c r="J69" s="16">
        <v>698834000</v>
      </c>
      <c r="K69" s="16">
        <v>67357000</v>
      </c>
      <c r="L69" s="16">
        <v>54942000</v>
      </c>
      <c r="M69" s="16">
        <v>30021000</v>
      </c>
      <c r="N69" s="16">
        <v>3018000</v>
      </c>
      <c r="O69" s="16">
        <v>45882000</v>
      </c>
      <c r="P69" s="16">
        <v>52499000</v>
      </c>
      <c r="Q69" s="16">
        <v>27101000</v>
      </c>
      <c r="R69" s="16">
        <v>28159000</v>
      </c>
      <c r="S69" s="16">
        <v>2974000</v>
      </c>
      <c r="T69" s="16">
        <v>20321000</v>
      </c>
      <c r="U69" s="16">
        <v>19476000</v>
      </c>
      <c r="V69" s="16">
        <v>27563000</v>
      </c>
      <c r="W69" s="16">
        <v>555652000</v>
      </c>
      <c r="X69" s="16">
        <v>36733000</v>
      </c>
      <c r="Y69" s="16">
        <v>40672000</v>
      </c>
      <c r="Z69" s="16">
        <v>64919000</v>
      </c>
      <c r="AA69" s="16">
        <v>2721000</v>
      </c>
      <c r="AB69" s="16">
        <v>21128000</v>
      </c>
      <c r="AC69" s="16">
        <v>23032000</v>
      </c>
      <c r="AD69" s="16">
        <v>22953000</v>
      </c>
      <c r="AE69" s="9">
        <v>2156000</v>
      </c>
    </row>
    <row r="70" spans="1:31" ht="13.5" x14ac:dyDescent="0.25">
      <c r="A70" s="20" t="s">
        <v>129</v>
      </c>
      <c r="B70" s="16">
        <v>737579794</v>
      </c>
      <c r="C70" s="16">
        <v>3743109</v>
      </c>
      <c r="D70" s="16">
        <v>8338296</v>
      </c>
      <c r="E70" s="16">
        <v>10657545</v>
      </c>
      <c r="F70" s="16">
        <v>9105076</v>
      </c>
      <c r="G70" s="16">
        <v>11074869</v>
      </c>
      <c r="H70" s="16">
        <v>670001</v>
      </c>
      <c r="I70" s="16">
        <v>443232</v>
      </c>
      <c r="J70" s="16">
        <v>32613832</v>
      </c>
      <c r="K70" s="16">
        <v>2910568</v>
      </c>
      <c r="L70" s="16">
        <v>0</v>
      </c>
      <c r="M70" s="16">
        <v>17221134</v>
      </c>
      <c r="N70" s="16">
        <v>51028</v>
      </c>
      <c r="O70" s="16">
        <v>3575090</v>
      </c>
      <c r="P70" s="16">
        <v>1839753</v>
      </c>
      <c r="Q70" s="16">
        <v>638844</v>
      </c>
      <c r="R70" s="16">
        <v>4673712</v>
      </c>
      <c r="S70" s="16">
        <v>0</v>
      </c>
      <c r="T70" s="16">
        <v>2773927</v>
      </c>
      <c r="U70" s="16">
        <v>4765356</v>
      </c>
      <c r="V70" s="16">
        <v>15120564</v>
      </c>
      <c r="W70" s="16">
        <v>204436248</v>
      </c>
      <c r="X70" s="16">
        <v>3200193</v>
      </c>
      <c r="Y70" s="16">
        <v>6814333</v>
      </c>
      <c r="Z70" s="16">
        <v>14490286</v>
      </c>
      <c r="AA70" s="16">
        <v>619827</v>
      </c>
      <c r="AB70" s="16">
        <v>41423808</v>
      </c>
      <c r="AC70" s="16">
        <v>5162227</v>
      </c>
      <c r="AD70" s="16">
        <v>14055138</v>
      </c>
      <c r="AE70" s="9">
        <v>241434</v>
      </c>
    </row>
    <row r="71" spans="1:31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6"/>
    </row>
    <row r="72" spans="1:31" ht="13.5" x14ac:dyDescent="0.25">
      <c r="A72" s="20" t="s">
        <v>136</v>
      </c>
      <c r="B72" s="15">
        <f>+B69-B68</f>
        <v>0</v>
      </c>
      <c r="C72" s="15">
        <f t="shared" ref="C72:AE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731000</v>
      </c>
      <c r="K72" s="15">
        <f t="shared" si="28"/>
        <v>-2194000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0</v>
      </c>
      <c r="W72" s="15">
        <f t="shared" si="28"/>
        <v>6582000</v>
      </c>
      <c r="X72" s="15">
        <f t="shared" si="28"/>
        <v>0</v>
      </c>
      <c r="Y72" s="15">
        <f t="shared" si="28"/>
        <v>0</v>
      </c>
      <c r="Z72" s="15">
        <f t="shared" si="28"/>
        <v>0</v>
      </c>
      <c r="AA72" s="15">
        <f t="shared" si="28"/>
        <v>0</v>
      </c>
      <c r="AB72" s="15">
        <f t="shared" si="28"/>
        <v>0</v>
      </c>
      <c r="AC72" s="15">
        <f t="shared" si="28"/>
        <v>0</v>
      </c>
      <c r="AD72" s="15">
        <f t="shared" si="28"/>
        <v>0</v>
      </c>
      <c r="AE72" s="8">
        <f t="shared" si="28"/>
        <v>0</v>
      </c>
    </row>
    <row r="73" spans="1:31" ht="13.5" x14ac:dyDescent="0.25">
      <c r="A73" s="20" t="s">
        <v>122</v>
      </c>
      <c r="B73" s="15">
        <f>+B70-B68</f>
        <v>-3641085206</v>
      </c>
      <c r="C73" s="15">
        <f t="shared" ref="C73:AE73" si="29">+C70-C68</f>
        <v>-22452891</v>
      </c>
      <c r="D73" s="15">
        <f t="shared" si="29"/>
        <v>-63577704</v>
      </c>
      <c r="E73" s="15">
        <f t="shared" si="29"/>
        <v>-16254455</v>
      </c>
      <c r="F73" s="15">
        <f t="shared" si="29"/>
        <v>-38983924</v>
      </c>
      <c r="G73" s="15">
        <f t="shared" si="29"/>
        <v>-41371131</v>
      </c>
      <c r="H73" s="15">
        <f t="shared" si="29"/>
        <v>-2169999</v>
      </c>
      <c r="I73" s="15">
        <f t="shared" si="29"/>
        <v>-40186768</v>
      </c>
      <c r="J73" s="15">
        <f t="shared" si="29"/>
        <v>-665489168</v>
      </c>
      <c r="K73" s="15">
        <f t="shared" si="29"/>
        <v>-66640432</v>
      </c>
      <c r="L73" s="15">
        <f t="shared" si="29"/>
        <v>-54942000</v>
      </c>
      <c r="M73" s="15">
        <f t="shared" si="29"/>
        <v>-12799866</v>
      </c>
      <c r="N73" s="15">
        <f t="shared" si="29"/>
        <v>-2966972</v>
      </c>
      <c r="O73" s="15">
        <f t="shared" si="29"/>
        <v>-42306910</v>
      </c>
      <c r="P73" s="15">
        <f t="shared" si="29"/>
        <v>-50659247</v>
      </c>
      <c r="Q73" s="15">
        <f t="shared" si="29"/>
        <v>-26462156</v>
      </c>
      <c r="R73" s="15">
        <f t="shared" si="29"/>
        <v>-23485288</v>
      </c>
      <c r="S73" s="15">
        <f t="shared" si="29"/>
        <v>-2974000</v>
      </c>
      <c r="T73" s="15">
        <f t="shared" si="29"/>
        <v>-17547073</v>
      </c>
      <c r="U73" s="15">
        <f t="shared" si="29"/>
        <v>-14710644</v>
      </c>
      <c r="V73" s="15">
        <f t="shared" si="29"/>
        <v>-12442436</v>
      </c>
      <c r="W73" s="15">
        <f t="shared" si="29"/>
        <v>-344633752</v>
      </c>
      <c r="X73" s="15">
        <f t="shared" si="29"/>
        <v>-33532807</v>
      </c>
      <c r="Y73" s="15">
        <f t="shared" si="29"/>
        <v>-33857667</v>
      </c>
      <c r="Z73" s="15">
        <f t="shared" si="29"/>
        <v>-50428714</v>
      </c>
      <c r="AA73" s="15">
        <f t="shared" si="29"/>
        <v>-2101173</v>
      </c>
      <c r="AB73" s="15">
        <f t="shared" si="29"/>
        <v>20295808</v>
      </c>
      <c r="AC73" s="15">
        <f t="shared" si="29"/>
        <v>-17869773</v>
      </c>
      <c r="AD73" s="15">
        <f t="shared" si="29"/>
        <v>-8897862</v>
      </c>
      <c r="AE73" s="8">
        <f t="shared" si="29"/>
        <v>-1914566</v>
      </c>
    </row>
    <row r="74" spans="1:31" ht="13.5" x14ac:dyDescent="0.25">
      <c r="A74" s="20" t="s">
        <v>123</v>
      </c>
      <c r="B74" s="15">
        <f>+B70-B69</f>
        <v>-3641085206</v>
      </c>
      <c r="C74" s="15">
        <f t="shared" ref="C74:AE74" si="30">+C70-C69</f>
        <v>-22452891</v>
      </c>
      <c r="D74" s="15">
        <f t="shared" si="30"/>
        <v>-63577704</v>
      </c>
      <c r="E74" s="15">
        <f t="shared" si="30"/>
        <v>-16254455</v>
      </c>
      <c r="F74" s="15">
        <f t="shared" si="30"/>
        <v>-38983924</v>
      </c>
      <c r="G74" s="15">
        <f t="shared" si="30"/>
        <v>-41371131</v>
      </c>
      <c r="H74" s="15">
        <f t="shared" si="30"/>
        <v>-2169999</v>
      </c>
      <c r="I74" s="15">
        <f t="shared" si="30"/>
        <v>-40186768</v>
      </c>
      <c r="J74" s="15">
        <f t="shared" si="30"/>
        <v>-666220168</v>
      </c>
      <c r="K74" s="15">
        <f t="shared" si="30"/>
        <v>-64446432</v>
      </c>
      <c r="L74" s="15">
        <f t="shared" si="30"/>
        <v>-54942000</v>
      </c>
      <c r="M74" s="15">
        <f t="shared" si="30"/>
        <v>-12799866</v>
      </c>
      <c r="N74" s="15">
        <f t="shared" si="30"/>
        <v>-2966972</v>
      </c>
      <c r="O74" s="15">
        <f t="shared" si="30"/>
        <v>-42306910</v>
      </c>
      <c r="P74" s="15">
        <f t="shared" si="30"/>
        <v>-50659247</v>
      </c>
      <c r="Q74" s="15">
        <f t="shared" si="30"/>
        <v>-26462156</v>
      </c>
      <c r="R74" s="15">
        <f t="shared" si="30"/>
        <v>-23485288</v>
      </c>
      <c r="S74" s="15">
        <f t="shared" si="30"/>
        <v>-2974000</v>
      </c>
      <c r="T74" s="15">
        <f t="shared" si="30"/>
        <v>-17547073</v>
      </c>
      <c r="U74" s="15">
        <f t="shared" si="30"/>
        <v>-14710644</v>
      </c>
      <c r="V74" s="15">
        <f t="shared" si="30"/>
        <v>-12442436</v>
      </c>
      <c r="W74" s="15">
        <f t="shared" si="30"/>
        <v>-351215752</v>
      </c>
      <c r="X74" s="15">
        <f t="shared" si="30"/>
        <v>-33532807</v>
      </c>
      <c r="Y74" s="15">
        <f t="shared" si="30"/>
        <v>-33857667</v>
      </c>
      <c r="Z74" s="15">
        <f t="shared" si="30"/>
        <v>-50428714</v>
      </c>
      <c r="AA74" s="15">
        <f t="shared" si="30"/>
        <v>-2101173</v>
      </c>
      <c r="AB74" s="15">
        <f t="shared" si="30"/>
        <v>20295808</v>
      </c>
      <c r="AC74" s="15">
        <f t="shared" si="30"/>
        <v>-17869773</v>
      </c>
      <c r="AD74" s="15">
        <f t="shared" si="30"/>
        <v>-8897862</v>
      </c>
      <c r="AE74" s="8">
        <f t="shared" si="30"/>
        <v>-1914566</v>
      </c>
    </row>
    <row r="75" spans="1:31" ht="13.5" x14ac:dyDescent="0.25">
      <c r="A75" s="20" t="s">
        <v>124</v>
      </c>
      <c r="B75" s="17">
        <f>IF(B68=0,0,B70*100/B68)</f>
        <v>16.844855543870107</v>
      </c>
      <c r="C75" s="17">
        <f t="shared" ref="C75:AE75" si="31">IF(C68=0,0,C70*100/C68)</f>
        <v>14.288857077416399</v>
      </c>
      <c r="D75" s="17">
        <f t="shared" si="31"/>
        <v>11.594493575838479</v>
      </c>
      <c r="E75" s="17">
        <f t="shared" si="31"/>
        <v>39.601460315101072</v>
      </c>
      <c r="F75" s="17">
        <f t="shared" si="31"/>
        <v>18.933801908960469</v>
      </c>
      <c r="G75" s="17">
        <f t="shared" si="31"/>
        <v>21.116708614574993</v>
      </c>
      <c r="H75" s="17">
        <f t="shared" si="31"/>
        <v>23.591584507042253</v>
      </c>
      <c r="I75" s="17">
        <f t="shared" si="31"/>
        <v>1.0908983509721881</v>
      </c>
      <c r="J75" s="17">
        <f t="shared" si="31"/>
        <v>4.6717793792606539</v>
      </c>
      <c r="K75" s="17">
        <f t="shared" si="31"/>
        <v>4.1847967678394271</v>
      </c>
      <c r="L75" s="17">
        <f t="shared" si="31"/>
        <v>0</v>
      </c>
      <c r="M75" s="17">
        <f t="shared" si="31"/>
        <v>57.363625462176479</v>
      </c>
      <c r="N75" s="17">
        <f t="shared" si="31"/>
        <v>1.6907886017229954</v>
      </c>
      <c r="O75" s="17">
        <f t="shared" si="31"/>
        <v>7.7919227583801929</v>
      </c>
      <c r="P75" s="17">
        <f t="shared" si="31"/>
        <v>3.5043581782510143</v>
      </c>
      <c r="Q75" s="17">
        <f t="shared" si="31"/>
        <v>2.3572709494114608</v>
      </c>
      <c r="R75" s="17">
        <f t="shared" si="31"/>
        <v>16.597578038992861</v>
      </c>
      <c r="S75" s="17">
        <f t="shared" si="31"/>
        <v>0</v>
      </c>
      <c r="T75" s="17">
        <f t="shared" si="31"/>
        <v>13.650543772452144</v>
      </c>
      <c r="U75" s="17">
        <f t="shared" si="31"/>
        <v>24.467837338262477</v>
      </c>
      <c r="V75" s="17">
        <f t="shared" si="31"/>
        <v>54.8581939556652</v>
      </c>
      <c r="W75" s="17">
        <f t="shared" si="31"/>
        <v>37.233184839820062</v>
      </c>
      <c r="X75" s="17">
        <f t="shared" si="31"/>
        <v>8.7120382217624481</v>
      </c>
      <c r="Y75" s="17">
        <f t="shared" si="31"/>
        <v>16.754359264358772</v>
      </c>
      <c r="Z75" s="17">
        <f t="shared" si="31"/>
        <v>22.32056254717417</v>
      </c>
      <c r="AA75" s="17">
        <f t="shared" si="31"/>
        <v>22.779382579933849</v>
      </c>
      <c r="AB75" s="17">
        <f t="shared" si="31"/>
        <v>196.06118894358198</v>
      </c>
      <c r="AC75" s="17">
        <f t="shared" si="31"/>
        <v>22.413281521361583</v>
      </c>
      <c r="AD75" s="17">
        <f t="shared" si="31"/>
        <v>61.234426872304276</v>
      </c>
      <c r="AE75" s="10">
        <f t="shared" si="31"/>
        <v>11.198237476808906</v>
      </c>
    </row>
    <row r="76" spans="1:31" ht="13.5" x14ac:dyDescent="0.25">
      <c r="A76" s="20" t="s">
        <v>125</v>
      </c>
      <c r="B76" s="17">
        <f>IF(B69=0,0,B70*100/B69)</f>
        <v>16.844855543870107</v>
      </c>
      <c r="C76" s="17">
        <f t="shared" ref="C76:AE76" si="32">IF(C69=0,0,C70*100/C69)</f>
        <v>14.288857077416399</v>
      </c>
      <c r="D76" s="17">
        <f t="shared" si="32"/>
        <v>11.594493575838479</v>
      </c>
      <c r="E76" s="17">
        <f t="shared" si="32"/>
        <v>39.601460315101072</v>
      </c>
      <c r="F76" s="17">
        <f t="shared" si="32"/>
        <v>18.933801908960469</v>
      </c>
      <c r="G76" s="17">
        <f t="shared" si="32"/>
        <v>21.116708614574993</v>
      </c>
      <c r="H76" s="17">
        <f t="shared" si="32"/>
        <v>23.591584507042253</v>
      </c>
      <c r="I76" s="17">
        <f t="shared" si="32"/>
        <v>1.0908983509721881</v>
      </c>
      <c r="J76" s="17">
        <f t="shared" si="32"/>
        <v>4.6668925667612049</v>
      </c>
      <c r="K76" s="17">
        <f t="shared" si="32"/>
        <v>4.3211069376605256</v>
      </c>
      <c r="L76" s="17">
        <f t="shared" si="32"/>
        <v>0</v>
      </c>
      <c r="M76" s="17">
        <f t="shared" si="32"/>
        <v>57.363625462176479</v>
      </c>
      <c r="N76" s="17">
        <f t="shared" si="32"/>
        <v>1.6907886017229954</v>
      </c>
      <c r="O76" s="17">
        <f t="shared" si="32"/>
        <v>7.7919227583801929</v>
      </c>
      <c r="P76" s="17">
        <f t="shared" si="32"/>
        <v>3.5043581782510143</v>
      </c>
      <c r="Q76" s="17">
        <f t="shared" si="32"/>
        <v>2.3572709494114608</v>
      </c>
      <c r="R76" s="17">
        <f t="shared" si="32"/>
        <v>16.597578038992861</v>
      </c>
      <c r="S76" s="17">
        <f t="shared" si="32"/>
        <v>0</v>
      </c>
      <c r="T76" s="17">
        <f t="shared" si="32"/>
        <v>13.650543772452144</v>
      </c>
      <c r="U76" s="17">
        <f t="shared" si="32"/>
        <v>24.467837338262477</v>
      </c>
      <c r="V76" s="17">
        <f t="shared" si="32"/>
        <v>54.8581939556652</v>
      </c>
      <c r="W76" s="17">
        <f t="shared" si="32"/>
        <v>36.792137524925671</v>
      </c>
      <c r="X76" s="17">
        <f t="shared" si="32"/>
        <v>8.7120382217624481</v>
      </c>
      <c r="Y76" s="17">
        <f t="shared" si="32"/>
        <v>16.754359264358772</v>
      </c>
      <c r="Z76" s="17">
        <f t="shared" si="32"/>
        <v>22.32056254717417</v>
      </c>
      <c r="AA76" s="17">
        <f t="shared" si="32"/>
        <v>22.779382579933849</v>
      </c>
      <c r="AB76" s="17">
        <f t="shared" si="32"/>
        <v>196.06118894358198</v>
      </c>
      <c r="AC76" s="17">
        <f t="shared" si="32"/>
        <v>22.413281521361583</v>
      </c>
      <c r="AD76" s="17">
        <f t="shared" si="32"/>
        <v>61.234426872304276</v>
      </c>
      <c r="AE76" s="10">
        <f t="shared" si="32"/>
        <v>11.198237476808906</v>
      </c>
    </row>
    <row r="77" spans="1:31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6"/>
    </row>
    <row r="78" spans="1:31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6"/>
    </row>
    <row r="79" spans="1:31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9">
        <v>0</v>
      </c>
    </row>
    <row r="80" spans="1:31" ht="13.5" x14ac:dyDescent="0.25">
      <c r="A80" s="20" t="s">
        <v>139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9">
        <v>0</v>
      </c>
    </row>
    <row r="81" spans="1:31" ht="13.5" x14ac:dyDescent="0.25">
      <c r="A81" s="20" t="s">
        <v>140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9">
        <v>0</v>
      </c>
    </row>
    <row r="82" spans="1:31" ht="13.5" x14ac:dyDescent="0.25">
      <c r="A82" s="20" t="s">
        <v>141</v>
      </c>
      <c r="B82" s="16">
        <v>10032947443</v>
      </c>
      <c r="C82" s="16">
        <v>224133227</v>
      </c>
      <c r="D82" s="16">
        <v>146838766</v>
      </c>
      <c r="E82" s="16">
        <v>157536687</v>
      </c>
      <c r="F82" s="16">
        <v>349468234</v>
      </c>
      <c r="G82" s="16">
        <v>134414414</v>
      </c>
      <c r="H82" s="16">
        <v>18148043</v>
      </c>
      <c r="I82" s="16">
        <v>388039378</v>
      </c>
      <c r="J82" s="16">
        <v>590700091</v>
      </c>
      <c r="K82" s="16">
        <v>547182716</v>
      </c>
      <c r="L82" s="16">
        <v>327598068</v>
      </c>
      <c r="M82" s="16">
        <v>51293503</v>
      </c>
      <c r="N82" s="16">
        <v>922535</v>
      </c>
      <c r="O82" s="16">
        <v>376732679</v>
      </c>
      <c r="P82" s="16">
        <v>232082937</v>
      </c>
      <c r="Q82" s="16">
        <v>113050416</v>
      </c>
      <c r="R82" s="16">
        <v>49539255</v>
      </c>
      <c r="S82" s="16">
        <v>4745947</v>
      </c>
      <c r="T82" s="16">
        <v>153348261</v>
      </c>
      <c r="U82" s="16">
        <v>93959834</v>
      </c>
      <c r="V82" s="16">
        <v>243060914</v>
      </c>
      <c r="W82" s="16">
        <v>550196133</v>
      </c>
      <c r="X82" s="16">
        <v>340206084</v>
      </c>
      <c r="Y82" s="16">
        <v>361650020</v>
      </c>
      <c r="Z82" s="16">
        <v>541226987</v>
      </c>
      <c r="AA82" s="16">
        <v>95109692</v>
      </c>
      <c r="AB82" s="16">
        <v>17687895</v>
      </c>
      <c r="AC82" s="16">
        <v>28196964</v>
      </c>
      <c r="AD82" s="16">
        <v>214624066</v>
      </c>
      <c r="AE82" s="9">
        <v>481659</v>
      </c>
    </row>
    <row r="83" spans="1:31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6"/>
    </row>
    <row r="84" spans="1:31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6"/>
    </row>
    <row r="85" spans="1:31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9">
        <v>0</v>
      </c>
    </row>
    <row r="86" spans="1:31" ht="13.5" x14ac:dyDescent="0.25">
      <c r="A86" s="20" t="s">
        <v>139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9">
        <v>0</v>
      </c>
    </row>
    <row r="87" spans="1:31" ht="13.5" x14ac:dyDescent="0.25">
      <c r="A87" s="20" t="s">
        <v>140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E87" s="9">
        <v>0</v>
      </c>
    </row>
    <row r="88" spans="1:31" ht="13.5" x14ac:dyDescent="0.25">
      <c r="A88" s="20" t="s">
        <v>141</v>
      </c>
      <c r="B88" s="16">
        <v>-27538078</v>
      </c>
      <c r="C88" s="16">
        <v>146729134</v>
      </c>
      <c r="D88" s="16">
        <v>15176891</v>
      </c>
      <c r="E88" s="16">
        <v>312357</v>
      </c>
      <c r="F88" s="16">
        <v>5383026</v>
      </c>
      <c r="G88" s="16">
        <v>6397614</v>
      </c>
      <c r="H88" s="16">
        <v>8812</v>
      </c>
      <c r="I88" s="16">
        <v>45156466</v>
      </c>
      <c r="J88" s="16">
        <v>107188455</v>
      </c>
      <c r="K88" s="16">
        <v>22511741</v>
      </c>
      <c r="L88" s="16">
        <v>0</v>
      </c>
      <c r="M88" s="16">
        <v>328580</v>
      </c>
      <c r="N88" s="16">
        <v>0</v>
      </c>
      <c r="O88" s="16">
        <v>61707047</v>
      </c>
      <c r="P88" s="16">
        <v>6416449</v>
      </c>
      <c r="Q88" s="16">
        <v>4793438</v>
      </c>
      <c r="R88" s="16">
        <v>5020932</v>
      </c>
      <c r="S88" s="16">
        <v>517387</v>
      </c>
      <c r="T88" s="16">
        <v>82742544</v>
      </c>
      <c r="U88" s="16">
        <v>36325775</v>
      </c>
      <c r="V88" s="16">
        <v>13445576</v>
      </c>
      <c r="W88" s="16">
        <v>169006518</v>
      </c>
      <c r="X88" s="16">
        <v>1225449</v>
      </c>
      <c r="Y88" s="16">
        <v>2501086</v>
      </c>
      <c r="Z88" s="16">
        <v>4562681</v>
      </c>
      <c r="AA88" s="16">
        <v>7369372</v>
      </c>
      <c r="AB88" s="16">
        <v>1870485</v>
      </c>
      <c r="AC88" s="16">
        <v>2848872</v>
      </c>
      <c r="AD88" s="16">
        <v>137991758</v>
      </c>
      <c r="AE88" s="9">
        <v>1007976</v>
      </c>
    </row>
    <row r="89" spans="1:31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6"/>
    </row>
    <row r="90" spans="1:31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6"/>
    </row>
    <row r="91" spans="1:31" ht="13.5" x14ac:dyDescent="0.25">
      <c r="A91" s="20" t="s">
        <v>144</v>
      </c>
      <c r="B91" s="16">
        <v>11223715686</v>
      </c>
      <c r="C91" s="16">
        <v>0</v>
      </c>
      <c r="D91" s="16">
        <v>61258211</v>
      </c>
      <c r="E91" s="16">
        <v>194435744</v>
      </c>
      <c r="F91" s="16">
        <v>848064519</v>
      </c>
      <c r="G91" s="16">
        <v>0</v>
      </c>
      <c r="H91" s="16">
        <v>297943883</v>
      </c>
      <c r="I91" s="16">
        <v>0</v>
      </c>
      <c r="J91" s="16">
        <v>691638319</v>
      </c>
      <c r="K91" s="16">
        <v>621473443</v>
      </c>
      <c r="L91" s="16">
        <v>218544547</v>
      </c>
      <c r="M91" s="16">
        <v>366113022</v>
      </c>
      <c r="N91" s="16">
        <v>344347131</v>
      </c>
      <c r="O91" s="16">
        <v>31009443</v>
      </c>
      <c r="P91" s="16">
        <v>692293764</v>
      </c>
      <c r="Q91" s="16">
        <v>0</v>
      </c>
      <c r="R91" s="16">
        <v>107613681</v>
      </c>
      <c r="S91" s="16">
        <v>71525292</v>
      </c>
      <c r="T91" s="16">
        <v>0</v>
      </c>
      <c r="U91" s="16">
        <v>448107052</v>
      </c>
      <c r="V91" s="16">
        <v>373852173</v>
      </c>
      <c r="W91" s="16">
        <v>289209217</v>
      </c>
      <c r="X91" s="16">
        <v>94076800</v>
      </c>
      <c r="Y91" s="16">
        <v>59740260</v>
      </c>
      <c r="Z91" s="16">
        <v>22545648</v>
      </c>
      <c r="AA91" s="16">
        <v>156447995</v>
      </c>
      <c r="AB91" s="16">
        <v>0</v>
      </c>
      <c r="AC91" s="16">
        <v>58268114</v>
      </c>
      <c r="AD91" s="16">
        <v>0</v>
      </c>
      <c r="AE91" s="9">
        <v>0</v>
      </c>
    </row>
    <row r="92" spans="1:31" ht="13.5" x14ac:dyDescent="0.25">
      <c r="A92" s="20" t="s">
        <v>145</v>
      </c>
      <c r="B92" s="16">
        <v>12037381952</v>
      </c>
      <c r="C92" s="16">
        <v>0</v>
      </c>
      <c r="D92" s="16">
        <v>180448991</v>
      </c>
      <c r="E92" s="16">
        <v>131348788</v>
      </c>
      <c r="F92" s="16">
        <v>719700090</v>
      </c>
      <c r="G92" s="16">
        <v>0</v>
      </c>
      <c r="H92" s="16">
        <v>301995116</v>
      </c>
      <c r="I92" s="16">
        <v>0</v>
      </c>
      <c r="J92" s="16">
        <v>1484271684</v>
      </c>
      <c r="K92" s="16">
        <v>880520428</v>
      </c>
      <c r="L92" s="16">
        <v>330258980</v>
      </c>
      <c r="M92" s="16">
        <v>188540135</v>
      </c>
      <c r="N92" s="16">
        <v>354640540</v>
      </c>
      <c r="O92" s="16">
        <v>32528705</v>
      </c>
      <c r="P92" s="16">
        <v>286373815</v>
      </c>
      <c r="Q92" s="16">
        <v>0</v>
      </c>
      <c r="R92" s="16">
        <v>258371605</v>
      </c>
      <c r="S92" s="16">
        <v>197872949</v>
      </c>
      <c r="T92" s="16">
        <v>0</v>
      </c>
      <c r="U92" s="16">
        <v>872134500</v>
      </c>
      <c r="V92" s="16">
        <v>863021722</v>
      </c>
      <c r="W92" s="16">
        <v>3358843916</v>
      </c>
      <c r="X92" s="16">
        <v>59882328</v>
      </c>
      <c r="Y92" s="16">
        <v>-106404795</v>
      </c>
      <c r="Z92" s="16">
        <v>17783969</v>
      </c>
      <c r="AA92" s="16">
        <v>193501058</v>
      </c>
      <c r="AB92" s="16">
        <v>0</v>
      </c>
      <c r="AC92" s="16">
        <v>-31050389570</v>
      </c>
      <c r="AD92" s="16">
        <v>0</v>
      </c>
      <c r="AE92" s="9">
        <v>0</v>
      </c>
    </row>
    <row r="93" spans="1:31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6"/>
    </row>
    <row r="94" spans="1:31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9">
        <v>0</v>
      </c>
    </row>
    <row r="95" spans="1:31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3">
        <v>0</v>
      </c>
      <c r="AC95" s="23">
        <v>0</v>
      </c>
      <c r="AD95" s="23">
        <v>0</v>
      </c>
      <c r="AE95" s="24">
        <v>0</v>
      </c>
    </row>
  </sheetData>
  <mergeCells count="1">
    <mergeCell ref="B2:AE2"/>
  </mergeCells>
  <pageMargins left="0.70866141732283472" right="0.70866141732283472" top="0.74803149606299213" bottom="0.74803149606299213" header="0.31496062992125984" footer="0.31496062992125984"/>
  <pageSetup scale="31" orientation="portrait" r:id="rId1"/>
  <rowBreaks count="1" manualBreakCount="1">
    <brk id="95" max="16383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5"/>
  <sheetViews>
    <sheetView tabSelected="1" view="pageBreakPreview" topLeftCell="AA1" zoomScale="60" zoomScaleNormal="100" workbookViewId="0">
      <selection activeCell="A5" sqref="A5"/>
    </sheetView>
  </sheetViews>
  <sheetFormatPr defaultRowHeight="12.75" x14ac:dyDescent="0.2"/>
  <cols>
    <col min="1" max="1" width="44.42578125" bestFit="1" customWidth="1"/>
    <col min="2" max="40" width="32" bestFit="1" customWidth="1"/>
  </cols>
  <sheetData>
    <row r="1" spans="1:40" s="29" customFormat="1" ht="13.5" customHeight="1" x14ac:dyDescent="0.25">
      <c r="A1" s="30" t="s">
        <v>0</v>
      </c>
    </row>
    <row r="2" spans="1:40" ht="13.5" x14ac:dyDescent="0.25">
      <c r="A2" s="21"/>
      <c r="B2" s="26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8"/>
    </row>
    <row r="3" spans="1:40" ht="13.5" x14ac:dyDescent="0.25">
      <c r="A3" s="18"/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11" t="s">
        <v>22</v>
      </c>
      <c r="W3" s="11" t="s">
        <v>23</v>
      </c>
      <c r="X3" s="11" t="s">
        <v>24</v>
      </c>
      <c r="Y3" s="11" t="s">
        <v>25</v>
      </c>
      <c r="Z3" s="11" t="s">
        <v>26</v>
      </c>
      <c r="AA3" s="11" t="s">
        <v>27</v>
      </c>
      <c r="AB3" s="11" t="s">
        <v>28</v>
      </c>
      <c r="AC3" s="11" t="s">
        <v>29</v>
      </c>
      <c r="AD3" s="11" t="s">
        <v>30</v>
      </c>
      <c r="AE3" s="11" t="s">
        <v>31</v>
      </c>
      <c r="AF3" s="11" t="s">
        <v>32</v>
      </c>
      <c r="AG3" s="11" t="s">
        <v>33</v>
      </c>
      <c r="AH3" s="11" t="s">
        <v>34</v>
      </c>
      <c r="AI3" s="11" t="s">
        <v>35</v>
      </c>
      <c r="AJ3" s="11" t="s">
        <v>36</v>
      </c>
      <c r="AK3" s="11" t="s">
        <v>37</v>
      </c>
      <c r="AL3" s="11" t="s">
        <v>38</v>
      </c>
      <c r="AM3" s="11" t="s">
        <v>39</v>
      </c>
      <c r="AN3" s="4" t="s">
        <v>40</v>
      </c>
    </row>
    <row r="4" spans="1:40" ht="13.5" x14ac:dyDescent="0.25">
      <c r="A4" s="19"/>
      <c r="B4" s="12" t="s">
        <v>41</v>
      </c>
      <c r="C4" s="12" t="s">
        <v>42</v>
      </c>
      <c r="D4" s="12" t="s">
        <v>43</v>
      </c>
      <c r="E4" s="12" t="s">
        <v>44</v>
      </c>
      <c r="F4" s="12" t="s">
        <v>45</v>
      </c>
      <c r="G4" s="12" t="s">
        <v>46</v>
      </c>
      <c r="H4" s="12" t="s">
        <v>47</v>
      </c>
      <c r="I4" s="12" t="s">
        <v>48</v>
      </c>
      <c r="J4" s="12" t="s">
        <v>49</v>
      </c>
      <c r="K4" s="12" t="s">
        <v>50</v>
      </c>
      <c r="L4" s="12" t="s">
        <v>51</v>
      </c>
      <c r="M4" s="12" t="s">
        <v>52</v>
      </c>
      <c r="N4" s="12" t="s">
        <v>53</v>
      </c>
      <c r="O4" s="12" t="s">
        <v>54</v>
      </c>
      <c r="P4" s="12" t="s">
        <v>55</v>
      </c>
      <c r="Q4" s="12" t="s">
        <v>56</v>
      </c>
      <c r="R4" s="12" t="s">
        <v>57</v>
      </c>
      <c r="S4" s="12" t="s">
        <v>58</v>
      </c>
      <c r="T4" s="12" t="s">
        <v>59</v>
      </c>
      <c r="U4" s="12" t="s">
        <v>60</v>
      </c>
      <c r="V4" s="12" t="s">
        <v>61</v>
      </c>
      <c r="W4" s="12" t="s">
        <v>62</v>
      </c>
      <c r="X4" s="12" t="s">
        <v>63</v>
      </c>
      <c r="Y4" s="12" t="s">
        <v>64</v>
      </c>
      <c r="Z4" s="12" t="s">
        <v>65</v>
      </c>
      <c r="AA4" s="12" t="s">
        <v>66</v>
      </c>
      <c r="AB4" s="12" t="s">
        <v>67</v>
      </c>
      <c r="AC4" s="12" t="s">
        <v>68</v>
      </c>
      <c r="AD4" s="12" t="s">
        <v>69</v>
      </c>
      <c r="AE4" s="12" t="s">
        <v>70</v>
      </c>
      <c r="AF4" s="12" t="s">
        <v>71</v>
      </c>
      <c r="AG4" s="12" t="s">
        <v>72</v>
      </c>
      <c r="AH4" s="12" t="s">
        <v>73</v>
      </c>
      <c r="AI4" s="12" t="s">
        <v>74</v>
      </c>
      <c r="AJ4" s="12" t="s">
        <v>75</v>
      </c>
      <c r="AK4" s="12" t="s">
        <v>76</v>
      </c>
      <c r="AL4" s="12" t="s">
        <v>77</v>
      </c>
      <c r="AM4" s="12" t="s">
        <v>78</v>
      </c>
      <c r="AN4" s="5" t="s">
        <v>79</v>
      </c>
    </row>
    <row r="5" spans="1:40" ht="13.5" x14ac:dyDescent="0.25">
      <c r="A5" s="19"/>
      <c r="B5" s="12" t="s">
        <v>80</v>
      </c>
      <c r="C5" s="12" t="s">
        <v>81</v>
      </c>
      <c r="D5" s="12" t="s">
        <v>82</v>
      </c>
      <c r="E5" s="12" t="s">
        <v>83</v>
      </c>
      <c r="F5" s="12" t="s">
        <v>84</v>
      </c>
      <c r="G5" s="12" t="s">
        <v>85</v>
      </c>
      <c r="H5" s="12" t="s">
        <v>86</v>
      </c>
      <c r="I5" s="12" t="s">
        <v>84</v>
      </c>
      <c r="J5" s="12" t="s">
        <v>84</v>
      </c>
      <c r="K5" s="12" t="s">
        <v>87</v>
      </c>
      <c r="L5" s="12" t="s">
        <v>85</v>
      </c>
      <c r="M5" s="12" t="s">
        <v>84</v>
      </c>
      <c r="N5" s="12" t="s">
        <v>88</v>
      </c>
      <c r="O5" s="12" t="s">
        <v>85</v>
      </c>
      <c r="P5" s="12" t="s">
        <v>84</v>
      </c>
      <c r="Q5" s="12" t="s">
        <v>89</v>
      </c>
      <c r="R5" s="12" t="s">
        <v>90</v>
      </c>
      <c r="S5" s="12" t="s">
        <v>91</v>
      </c>
      <c r="T5" s="12" t="s">
        <v>92</v>
      </c>
      <c r="U5" s="12" t="s">
        <v>93</v>
      </c>
      <c r="V5" s="12" t="s">
        <v>94</v>
      </c>
      <c r="W5" s="12" t="s">
        <v>85</v>
      </c>
      <c r="X5" s="12" t="s">
        <v>95</v>
      </c>
      <c r="Y5" s="12" t="s">
        <v>96</v>
      </c>
      <c r="Z5" s="12" t="s">
        <v>85</v>
      </c>
      <c r="AA5" s="12" t="s">
        <v>84</v>
      </c>
      <c r="AB5" s="12" t="s">
        <v>97</v>
      </c>
      <c r="AC5" s="12" t="s">
        <v>98</v>
      </c>
      <c r="AD5" s="12" t="s">
        <v>99</v>
      </c>
      <c r="AE5" s="12" t="s">
        <v>100</v>
      </c>
      <c r="AF5" s="12" t="s">
        <v>85</v>
      </c>
      <c r="AG5" s="12" t="s">
        <v>85</v>
      </c>
      <c r="AH5" s="12" t="s">
        <v>101</v>
      </c>
      <c r="AI5" s="12" t="s">
        <v>102</v>
      </c>
      <c r="AJ5" s="12" t="s">
        <v>84</v>
      </c>
      <c r="AK5" s="12" t="s">
        <v>84</v>
      </c>
      <c r="AL5" s="12" t="s">
        <v>103</v>
      </c>
      <c r="AM5" s="12" t="s">
        <v>85</v>
      </c>
      <c r="AN5" s="5" t="s">
        <v>104</v>
      </c>
    </row>
    <row r="6" spans="1:40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6"/>
    </row>
    <row r="7" spans="1:40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7"/>
    </row>
    <row r="8" spans="1:40" ht="13.5" x14ac:dyDescent="0.25">
      <c r="A8" s="20" t="s">
        <v>107</v>
      </c>
      <c r="B8" s="15">
        <f>+B15</f>
        <v>3755974726</v>
      </c>
      <c r="C8" s="15">
        <f t="shared" ref="C8:AN8" si="0">+C15</f>
        <v>8132701845</v>
      </c>
      <c r="D8" s="15">
        <f t="shared" si="0"/>
        <v>237378203</v>
      </c>
      <c r="E8" s="15">
        <f t="shared" si="0"/>
        <v>131911571</v>
      </c>
      <c r="F8" s="15">
        <f t="shared" si="0"/>
        <v>271314255</v>
      </c>
      <c r="G8" s="15">
        <f t="shared" si="0"/>
        <v>295512523</v>
      </c>
      <c r="H8" s="15">
        <f t="shared" si="0"/>
        <v>175234399</v>
      </c>
      <c r="I8" s="15">
        <f t="shared" si="0"/>
        <v>501346983</v>
      </c>
      <c r="J8" s="15">
        <f t="shared" si="0"/>
        <v>86245201</v>
      </c>
      <c r="K8" s="15">
        <f t="shared" si="0"/>
        <v>126349919</v>
      </c>
      <c r="L8" s="15">
        <f t="shared" si="0"/>
        <v>203393361</v>
      </c>
      <c r="M8" s="15">
        <f t="shared" si="0"/>
        <v>327108546</v>
      </c>
      <c r="N8" s="15">
        <f t="shared" si="0"/>
        <v>62720998</v>
      </c>
      <c r="O8" s="15">
        <f t="shared" si="0"/>
        <v>-589593649</v>
      </c>
      <c r="P8" s="15">
        <f t="shared" si="0"/>
        <v>767460851</v>
      </c>
      <c r="Q8" s="15">
        <f t="shared" si="0"/>
        <v>268332407</v>
      </c>
      <c r="R8" s="15">
        <f t="shared" si="0"/>
        <v>988819579</v>
      </c>
      <c r="S8" s="15">
        <f t="shared" si="0"/>
        <v>265267921</v>
      </c>
      <c r="T8" s="15">
        <f t="shared" si="0"/>
        <v>98165716</v>
      </c>
      <c r="U8" s="15">
        <f t="shared" si="0"/>
        <v>178559169</v>
      </c>
      <c r="V8" s="15">
        <f t="shared" si="0"/>
        <v>80509219</v>
      </c>
      <c r="W8" s="15">
        <f t="shared" si="0"/>
        <v>78966464</v>
      </c>
      <c r="X8" s="15">
        <f t="shared" si="0"/>
        <v>521677200</v>
      </c>
      <c r="Y8" s="15">
        <f t="shared" si="0"/>
        <v>732013636</v>
      </c>
      <c r="Z8" s="15">
        <f t="shared" si="0"/>
        <v>149800200</v>
      </c>
      <c r="AA8" s="15">
        <f t="shared" si="0"/>
        <v>148177703</v>
      </c>
      <c r="AB8" s="15">
        <f t="shared" si="0"/>
        <v>59697303</v>
      </c>
      <c r="AC8" s="15">
        <f t="shared" si="0"/>
        <v>343442117</v>
      </c>
      <c r="AD8" s="15">
        <f t="shared" si="0"/>
        <v>247803336</v>
      </c>
      <c r="AE8" s="15">
        <f t="shared" si="0"/>
        <v>188231510</v>
      </c>
      <c r="AF8" s="15">
        <f t="shared" si="0"/>
        <v>148182791</v>
      </c>
      <c r="AG8" s="15">
        <f t="shared" si="0"/>
        <v>257118580</v>
      </c>
      <c r="AH8" s="15">
        <f t="shared" si="0"/>
        <v>902857000</v>
      </c>
      <c r="AI8" s="15">
        <f t="shared" si="0"/>
        <v>955552423</v>
      </c>
      <c r="AJ8" s="15">
        <f t="shared" si="0"/>
        <v>279208923</v>
      </c>
      <c r="AK8" s="15">
        <f t="shared" si="0"/>
        <v>226585080</v>
      </c>
      <c r="AL8" s="15">
        <f t="shared" si="0"/>
        <v>248069938</v>
      </c>
      <c r="AM8" s="15">
        <f t="shared" si="0"/>
        <v>-523039242</v>
      </c>
      <c r="AN8" s="8">
        <f t="shared" si="0"/>
        <v>547848129</v>
      </c>
    </row>
    <row r="9" spans="1:40" ht="13.5" x14ac:dyDescent="0.25">
      <c r="A9" s="20" t="s">
        <v>108</v>
      </c>
      <c r="B9" s="15">
        <f>+B26</f>
        <v>4011714816</v>
      </c>
      <c r="C9" s="15">
        <f t="shared" ref="C9:AN9" si="1">+C26</f>
        <v>4853542595</v>
      </c>
      <c r="D9" s="15">
        <f t="shared" si="1"/>
        <v>220188314</v>
      </c>
      <c r="E9" s="15">
        <f t="shared" si="1"/>
        <v>54495073</v>
      </c>
      <c r="F9" s="15">
        <f t="shared" si="1"/>
        <v>132580661</v>
      </c>
      <c r="G9" s="15">
        <f t="shared" si="1"/>
        <v>257225433</v>
      </c>
      <c r="H9" s="15">
        <f t="shared" si="1"/>
        <v>149114542</v>
      </c>
      <c r="I9" s="15">
        <f t="shared" si="1"/>
        <v>442217159</v>
      </c>
      <c r="J9" s="15">
        <f t="shared" si="1"/>
        <v>57912363</v>
      </c>
      <c r="K9" s="15">
        <f t="shared" si="1"/>
        <v>84335481</v>
      </c>
      <c r="L9" s="15">
        <f t="shared" si="1"/>
        <v>73168536</v>
      </c>
      <c r="M9" s="15">
        <f t="shared" si="1"/>
        <v>212314208</v>
      </c>
      <c r="N9" s="15">
        <f t="shared" si="1"/>
        <v>58406760</v>
      </c>
      <c r="O9" s="15">
        <f t="shared" si="1"/>
        <v>-653652309</v>
      </c>
      <c r="P9" s="15">
        <f t="shared" si="1"/>
        <v>755057037</v>
      </c>
      <c r="Q9" s="15">
        <f t="shared" si="1"/>
        <v>334850696</v>
      </c>
      <c r="R9" s="15">
        <f t="shared" si="1"/>
        <v>546067277</v>
      </c>
      <c r="S9" s="15">
        <f t="shared" si="1"/>
        <v>356874194</v>
      </c>
      <c r="T9" s="15">
        <f t="shared" si="1"/>
        <v>86313045</v>
      </c>
      <c r="U9" s="15">
        <f t="shared" si="1"/>
        <v>156222327</v>
      </c>
      <c r="V9" s="15">
        <f t="shared" si="1"/>
        <v>35935940</v>
      </c>
      <c r="W9" s="15">
        <f t="shared" si="1"/>
        <v>53639994</v>
      </c>
      <c r="X9" s="15">
        <f t="shared" si="1"/>
        <v>405662558</v>
      </c>
      <c r="Y9" s="15">
        <f t="shared" si="1"/>
        <v>620913471</v>
      </c>
      <c r="Z9" s="15">
        <f t="shared" si="1"/>
        <v>132150934</v>
      </c>
      <c r="AA9" s="15">
        <f t="shared" si="1"/>
        <v>92762852</v>
      </c>
      <c r="AB9" s="15">
        <f t="shared" si="1"/>
        <v>31151429</v>
      </c>
      <c r="AC9" s="15">
        <f t="shared" si="1"/>
        <v>223990980</v>
      </c>
      <c r="AD9" s="15">
        <f t="shared" si="1"/>
        <v>193041133</v>
      </c>
      <c r="AE9" s="15">
        <f t="shared" si="1"/>
        <v>132303347</v>
      </c>
      <c r="AF9" s="15">
        <f t="shared" si="1"/>
        <v>213816857</v>
      </c>
      <c r="AG9" s="15">
        <f t="shared" si="1"/>
        <v>176868994</v>
      </c>
      <c r="AH9" s="15">
        <f t="shared" si="1"/>
        <v>661044374</v>
      </c>
      <c r="AI9" s="15">
        <f t="shared" si="1"/>
        <v>796060981</v>
      </c>
      <c r="AJ9" s="15">
        <f t="shared" si="1"/>
        <v>204793801</v>
      </c>
      <c r="AK9" s="15">
        <f t="shared" si="1"/>
        <v>146852486</v>
      </c>
      <c r="AL9" s="15">
        <f t="shared" si="1"/>
        <v>151498217</v>
      </c>
      <c r="AM9" s="15">
        <f t="shared" si="1"/>
        <v>-575575725</v>
      </c>
      <c r="AN9" s="8">
        <f t="shared" si="1"/>
        <v>437580390</v>
      </c>
    </row>
    <row r="10" spans="1:40" ht="13.5" x14ac:dyDescent="0.25">
      <c r="A10" s="20" t="s">
        <v>109</v>
      </c>
      <c r="B10" s="15">
        <f>+B8-B9</f>
        <v>-255740090</v>
      </c>
      <c r="C10" s="15">
        <f t="shared" ref="C10:AN10" si="2">+C8-C9</f>
        <v>3279159250</v>
      </c>
      <c r="D10" s="15">
        <f t="shared" si="2"/>
        <v>17189889</v>
      </c>
      <c r="E10" s="15">
        <f t="shared" si="2"/>
        <v>77416498</v>
      </c>
      <c r="F10" s="15">
        <f t="shared" si="2"/>
        <v>138733594</v>
      </c>
      <c r="G10" s="15">
        <f t="shared" si="2"/>
        <v>38287090</v>
      </c>
      <c r="H10" s="15">
        <f t="shared" si="2"/>
        <v>26119857</v>
      </c>
      <c r="I10" s="15">
        <f t="shared" si="2"/>
        <v>59129824</v>
      </c>
      <c r="J10" s="15">
        <f t="shared" si="2"/>
        <v>28332838</v>
      </c>
      <c r="K10" s="15">
        <f t="shared" si="2"/>
        <v>42014438</v>
      </c>
      <c r="L10" s="15">
        <f t="shared" si="2"/>
        <v>130224825</v>
      </c>
      <c r="M10" s="15">
        <f t="shared" si="2"/>
        <v>114794338</v>
      </c>
      <c r="N10" s="15">
        <f t="shared" si="2"/>
        <v>4314238</v>
      </c>
      <c r="O10" s="15">
        <f t="shared" si="2"/>
        <v>64058660</v>
      </c>
      <c r="P10" s="15">
        <f t="shared" si="2"/>
        <v>12403814</v>
      </c>
      <c r="Q10" s="15">
        <f t="shared" si="2"/>
        <v>-66518289</v>
      </c>
      <c r="R10" s="15">
        <f t="shared" si="2"/>
        <v>442752302</v>
      </c>
      <c r="S10" s="15">
        <f t="shared" si="2"/>
        <v>-91606273</v>
      </c>
      <c r="T10" s="15">
        <f t="shared" si="2"/>
        <v>11852671</v>
      </c>
      <c r="U10" s="15">
        <f t="shared" si="2"/>
        <v>22336842</v>
      </c>
      <c r="V10" s="15">
        <f t="shared" si="2"/>
        <v>44573279</v>
      </c>
      <c r="W10" s="15">
        <f t="shared" si="2"/>
        <v>25326470</v>
      </c>
      <c r="X10" s="15">
        <f t="shared" si="2"/>
        <v>116014642</v>
      </c>
      <c r="Y10" s="15">
        <f t="shared" si="2"/>
        <v>111100165</v>
      </c>
      <c r="Z10" s="15">
        <f t="shared" si="2"/>
        <v>17649266</v>
      </c>
      <c r="AA10" s="15">
        <f t="shared" si="2"/>
        <v>55414851</v>
      </c>
      <c r="AB10" s="15">
        <f t="shared" si="2"/>
        <v>28545874</v>
      </c>
      <c r="AC10" s="15">
        <f t="shared" si="2"/>
        <v>119451137</v>
      </c>
      <c r="AD10" s="15">
        <f t="shared" si="2"/>
        <v>54762203</v>
      </c>
      <c r="AE10" s="15">
        <f t="shared" si="2"/>
        <v>55928163</v>
      </c>
      <c r="AF10" s="15">
        <f t="shared" si="2"/>
        <v>-65634066</v>
      </c>
      <c r="AG10" s="15">
        <f t="shared" si="2"/>
        <v>80249586</v>
      </c>
      <c r="AH10" s="15">
        <f t="shared" si="2"/>
        <v>241812626</v>
      </c>
      <c r="AI10" s="15">
        <f t="shared" si="2"/>
        <v>159491442</v>
      </c>
      <c r="AJ10" s="15">
        <f t="shared" si="2"/>
        <v>74415122</v>
      </c>
      <c r="AK10" s="15">
        <f t="shared" si="2"/>
        <v>79732594</v>
      </c>
      <c r="AL10" s="15">
        <f t="shared" si="2"/>
        <v>96571721</v>
      </c>
      <c r="AM10" s="15">
        <f t="shared" si="2"/>
        <v>52536483</v>
      </c>
      <c r="AN10" s="8">
        <f t="shared" si="2"/>
        <v>110267739</v>
      </c>
    </row>
    <row r="11" spans="1:40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6"/>
    </row>
    <row r="12" spans="1:40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6"/>
    </row>
    <row r="13" spans="1:40" ht="13.5" x14ac:dyDescent="0.25">
      <c r="A13" s="20" t="s">
        <v>112</v>
      </c>
      <c r="B13" s="16">
        <v>11365926102</v>
      </c>
      <c r="C13" s="16">
        <v>20026347580</v>
      </c>
      <c r="D13" s="16">
        <v>641162285</v>
      </c>
      <c r="E13" s="16">
        <v>396936297</v>
      </c>
      <c r="F13" s="16">
        <v>924439858</v>
      </c>
      <c r="G13" s="16">
        <v>819173992</v>
      </c>
      <c r="H13" s="16">
        <v>337151125</v>
      </c>
      <c r="I13" s="16">
        <v>1542982428</v>
      </c>
      <c r="J13" s="16">
        <v>285347175</v>
      </c>
      <c r="K13" s="16">
        <v>258365178</v>
      </c>
      <c r="L13" s="16">
        <v>551396088</v>
      </c>
      <c r="M13" s="16">
        <v>790320330</v>
      </c>
      <c r="N13" s="16">
        <v>202632710</v>
      </c>
      <c r="O13" s="16">
        <v>328320237</v>
      </c>
      <c r="P13" s="16">
        <v>242004060</v>
      </c>
      <c r="Q13" s="16">
        <v>637978342</v>
      </c>
      <c r="R13" s="16">
        <v>2502122736</v>
      </c>
      <c r="S13" s="16">
        <v>475333709</v>
      </c>
      <c r="T13" s="16">
        <v>360451357</v>
      </c>
      <c r="U13" s="16">
        <v>342156007</v>
      </c>
      <c r="V13" s="16">
        <v>435137563</v>
      </c>
      <c r="W13" s="16">
        <v>222726914</v>
      </c>
      <c r="X13" s="16">
        <v>1275484760</v>
      </c>
      <c r="Y13" s="16">
        <v>2220053969</v>
      </c>
      <c r="Z13" s="16">
        <v>515205028</v>
      </c>
      <c r="AA13" s="16">
        <v>494384686</v>
      </c>
      <c r="AB13" s="16">
        <v>451539396</v>
      </c>
      <c r="AC13" s="16">
        <v>1151257728</v>
      </c>
      <c r="AD13" s="16">
        <v>604459289</v>
      </c>
      <c r="AE13" s="16">
        <v>525685683</v>
      </c>
      <c r="AF13" s="16">
        <v>650354162</v>
      </c>
      <c r="AG13" s="16">
        <v>428590048</v>
      </c>
      <c r="AH13" s="16">
        <v>2172104520</v>
      </c>
      <c r="AI13" s="16">
        <v>3234051888</v>
      </c>
      <c r="AJ13" s="16">
        <v>767451516</v>
      </c>
      <c r="AK13" s="16">
        <v>663525218</v>
      </c>
      <c r="AL13" s="16">
        <v>638338700</v>
      </c>
      <c r="AM13" s="16">
        <v>391863178</v>
      </c>
      <c r="AN13" s="9">
        <v>1697875819</v>
      </c>
    </row>
    <row r="14" spans="1:40" ht="13.5" x14ac:dyDescent="0.25">
      <c r="A14" s="20" t="s">
        <v>113</v>
      </c>
      <c r="B14" s="16">
        <v>11498521022</v>
      </c>
      <c r="C14" s="16">
        <v>20026347580</v>
      </c>
      <c r="D14" s="16">
        <v>641162285</v>
      </c>
      <c r="E14" s="16">
        <v>396936297</v>
      </c>
      <c r="F14" s="16">
        <v>924439858</v>
      </c>
      <c r="G14" s="16">
        <v>819173992</v>
      </c>
      <c r="H14" s="16">
        <v>337151125</v>
      </c>
      <c r="I14" s="16">
        <v>1774945632</v>
      </c>
      <c r="J14" s="16">
        <v>285347175</v>
      </c>
      <c r="K14" s="16">
        <v>289250778</v>
      </c>
      <c r="L14" s="16">
        <v>551396088</v>
      </c>
      <c r="M14" s="16">
        <v>807753996</v>
      </c>
      <c r="N14" s="16">
        <v>204634920</v>
      </c>
      <c r="O14" s="16">
        <v>328320237</v>
      </c>
      <c r="P14" s="16">
        <v>255139858</v>
      </c>
      <c r="Q14" s="16">
        <v>637978342</v>
      </c>
      <c r="R14" s="16">
        <v>2502122736</v>
      </c>
      <c r="S14" s="16">
        <v>475333709</v>
      </c>
      <c r="T14" s="16">
        <v>360451357</v>
      </c>
      <c r="U14" s="16">
        <v>342156007</v>
      </c>
      <c r="V14" s="16">
        <v>435137563</v>
      </c>
      <c r="W14" s="16">
        <v>222726914</v>
      </c>
      <c r="X14" s="16">
        <v>1275484760</v>
      </c>
      <c r="Y14" s="16">
        <v>2220053969</v>
      </c>
      <c r="Z14" s="16">
        <v>515205028</v>
      </c>
      <c r="AA14" s="16">
        <v>494384686</v>
      </c>
      <c r="AB14" s="16">
        <v>451539396</v>
      </c>
      <c r="AC14" s="16">
        <v>1149476731</v>
      </c>
      <c r="AD14" s="16">
        <v>621759289</v>
      </c>
      <c r="AE14" s="16">
        <v>618194743</v>
      </c>
      <c r="AF14" s="16">
        <v>715402717</v>
      </c>
      <c r="AG14" s="16">
        <v>493364678</v>
      </c>
      <c r="AH14" s="16">
        <v>2162206344</v>
      </c>
      <c r="AI14" s="16">
        <v>3234051888</v>
      </c>
      <c r="AJ14" s="16">
        <v>767451516</v>
      </c>
      <c r="AK14" s="16">
        <v>663525218</v>
      </c>
      <c r="AL14" s="16">
        <v>638338700</v>
      </c>
      <c r="AM14" s="16">
        <v>397001039</v>
      </c>
      <c r="AN14" s="9">
        <v>1697875819</v>
      </c>
    </row>
    <row r="15" spans="1:40" ht="13.5" x14ac:dyDescent="0.25">
      <c r="A15" s="20" t="s">
        <v>114</v>
      </c>
      <c r="B15" s="16">
        <v>3755974726</v>
      </c>
      <c r="C15" s="16">
        <v>8132701845</v>
      </c>
      <c r="D15" s="16">
        <v>237378203</v>
      </c>
      <c r="E15" s="16">
        <v>131911571</v>
      </c>
      <c r="F15" s="16">
        <v>271314255</v>
      </c>
      <c r="G15" s="16">
        <v>295512523</v>
      </c>
      <c r="H15" s="16">
        <v>175234399</v>
      </c>
      <c r="I15" s="16">
        <v>501346983</v>
      </c>
      <c r="J15" s="16">
        <v>86245201</v>
      </c>
      <c r="K15" s="16">
        <v>126349919</v>
      </c>
      <c r="L15" s="16">
        <v>203393361</v>
      </c>
      <c r="M15" s="16">
        <v>327108546</v>
      </c>
      <c r="N15" s="16">
        <v>62720998</v>
      </c>
      <c r="O15" s="16">
        <v>-589593649</v>
      </c>
      <c r="P15" s="16">
        <v>767460851</v>
      </c>
      <c r="Q15" s="16">
        <v>268332407</v>
      </c>
      <c r="R15" s="16">
        <v>988819579</v>
      </c>
      <c r="S15" s="16">
        <v>265267921</v>
      </c>
      <c r="T15" s="16">
        <v>98165716</v>
      </c>
      <c r="U15" s="16">
        <v>178559169</v>
      </c>
      <c r="V15" s="16">
        <v>80509219</v>
      </c>
      <c r="W15" s="16">
        <v>78966464</v>
      </c>
      <c r="X15" s="16">
        <v>521677200</v>
      </c>
      <c r="Y15" s="16">
        <v>732013636</v>
      </c>
      <c r="Z15" s="16">
        <v>149800200</v>
      </c>
      <c r="AA15" s="16">
        <v>148177703</v>
      </c>
      <c r="AB15" s="16">
        <v>59697303</v>
      </c>
      <c r="AC15" s="16">
        <v>343442117</v>
      </c>
      <c r="AD15" s="16">
        <v>247803336</v>
      </c>
      <c r="AE15" s="16">
        <v>188231510</v>
      </c>
      <c r="AF15" s="16">
        <v>148182791</v>
      </c>
      <c r="AG15" s="16">
        <v>257118580</v>
      </c>
      <c r="AH15" s="16">
        <v>902857000</v>
      </c>
      <c r="AI15" s="16">
        <v>955552423</v>
      </c>
      <c r="AJ15" s="16">
        <v>279208923</v>
      </c>
      <c r="AK15" s="16">
        <v>226585080</v>
      </c>
      <c r="AL15" s="16">
        <v>248069938</v>
      </c>
      <c r="AM15" s="16">
        <v>-523039242</v>
      </c>
      <c r="AN15" s="9">
        <v>547848129</v>
      </c>
    </row>
    <row r="16" spans="1:40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6"/>
    </row>
    <row r="17" spans="1:40" ht="13.5" x14ac:dyDescent="0.25">
      <c r="A17" s="20" t="s">
        <v>115</v>
      </c>
      <c r="B17" s="15">
        <f>+B14-B13</f>
        <v>132594920</v>
      </c>
      <c r="C17" s="15">
        <f t="shared" ref="C17:AN17" si="3">+C14-C13</f>
        <v>0</v>
      </c>
      <c r="D17" s="15">
        <f t="shared" si="3"/>
        <v>0</v>
      </c>
      <c r="E17" s="15">
        <f t="shared" si="3"/>
        <v>0</v>
      </c>
      <c r="F17" s="15">
        <f t="shared" si="3"/>
        <v>0</v>
      </c>
      <c r="G17" s="15">
        <f t="shared" si="3"/>
        <v>0</v>
      </c>
      <c r="H17" s="15">
        <f t="shared" si="3"/>
        <v>0</v>
      </c>
      <c r="I17" s="15">
        <f t="shared" si="3"/>
        <v>231963204</v>
      </c>
      <c r="J17" s="15">
        <f t="shared" si="3"/>
        <v>0</v>
      </c>
      <c r="K17" s="15">
        <f t="shared" si="3"/>
        <v>30885600</v>
      </c>
      <c r="L17" s="15">
        <f t="shared" si="3"/>
        <v>0</v>
      </c>
      <c r="M17" s="15">
        <f t="shared" si="3"/>
        <v>17433666</v>
      </c>
      <c r="N17" s="15">
        <f t="shared" si="3"/>
        <v>2002210</v>
      </c>
      <c r="O17" s="15">
        <f t="shared" si="3"/>
        <v>0</v>
      </c>
      <c r="P17" s="15">
        <f t="shared" si="3"/>
        <v>13135798</v>
      </c>
      <c r="Q17" s="15">
        <f t="shared" si="3"/>
        <v>0</v>
      </c>
      <c r="R17" s="15">
        <f t="shared" si="3"/>
        <v>0</v>
      </c>
      <c r="S17" s="15">
        <f t="shared" si="3"/>
        <v>0</v>
      </c>
      <c r="T17" s="15">
        <f t="shared" si="3"/>
        <v>0</v>
      </c>
      <c r="U17" s="15">
        <f t="shared" si="3"/>
        <v>0</v>
      </c>
      <c r="V17" s="15">
        <f t="shared" si="3"/>
        <v>0</v>
      </c>
      <c r="W17" s="15">
        <f t="shared" si="3"/>
        <v>0</v>
      </c>
      <c r="X17" s="15">
        <f t="shared" si="3"/>
        <v>0</v>
      </c>
      <c r="Y17" s="15">
        <f t="shared" si="3"/>
        <v>0</v>
      </c>
      <c r="Z17" s="15">
        <f t="shared" si="3"/>
        <v>0</v>
      </c>
      <c r="AA17" s="15">
        <f t="shared" si="3"/>
        <v>0</v>
      </c>
      <c r="AB17" s="15">
        <f t="shared" si="3"/>
        <v>0</v>
      </c>
      <c r="AC17" s="15">
        <f t="shared" si="3"/>
        <v>-1780997</v>
      </c>
      <c r="AD17" s="15">
        <f t="shared" si="3"/>
        <v>17300000</v>
      </c>
      <c r="AE17" s="15">
        <f t="shared" si="3"/>
        <v>92509060</v>
      </c>
      <c r="AF17" s="15">
        <f t="shared" si="3"/>
        <v>65048555</v>
      </c>
      <c r="AG17" s="15">
        <f t="shared" si="3"/>
        <v>64774630</v>
      </c>
      <c r="AH17" s="15">
        <f t="shared" si="3"/>
        <v>-9898176</v>
      </c>
      <c r="AI17" s="15">
        <f t="shared" si="3"/>
        <v>0</v>
      </c>
      <c r="AJ17" s="15">
        <f t="shared" si="3"/>
        <v>0</v>
      </c>
      <c r="AK17" s="15">
        <f t="shared" si="3"/>
        <v>0</v>
      </c>
      <c r="AL17" s="15">
        <f t="shared" si="3"/>
        <v>0</v>
      </c>
      <c r="AM17" s="15">
        <f t="shared" si="3"/>
        <v>5137861</v>
      </c>
      <c r="AN17" s="8">
        <f t="shared" si="3"/>
        <v>0</v>
      </c>
    </row>
    <row r="18" spans="1:40" ht="13.5" x14ac:dyDescent="0.25">
      <c r="A18" s="20" t="s">
        <v>116</v>
      </c>
      <c r="B18" s="15">
        <f>+B15-B13</f>
        <v>-7609951376</v>
      </c>
      <c r="C18" s="15">
        <f t="shared" ref="C18:AN18" si="4">+C15-C13</f>
        <v>-11893645735</v>
      </c>
      <c r="D18" s="15">
        <f t="shared" si="4"/>
        <v>-403784082</v>
      </c>
      <c r="E18" s="15">
        <f t="shared" si="4"/>
        <v>-265024726</v>
      </c>
      <c r="F18" s="15">
        <f t="shared" si="4"/>
        <v>-653125603</v>
      </c>
      <c r="G18" s="15">
        <f t="shared" si="4"/>
        <v>-523661469</v>
      </c>
      <c r="H18" s="15">
        <f t="shared" si="4"/>
        <v>-161916726</v>
      </c>
      <c r="I18" s="15">
        <f t="shared" si="4"/>
        <v>-1041635445</v>
      </c>
      <c r="J18" s="15">
        <f t="shared" si="4"/>
        <v>-199101974</v>
      </c>
      <c r="K18" s="15">
        <f t="shared" si="4"/>
        <v>-132015259</v>
      </c>
      <c r="L18" s="15">
        <f t="shared" si="4"/>
        <v>-348002727</v>
      </c>
      <c r="M18" s="15">
        <f t="shared" si="4"/>
        <v>-463211784</v>
      </c>
      <c r="N18" s="15">
        <f t="shared" si="4"/>
        <v>-139911712</v>
      </c>
      <c r="O18" s="15">
        <f t="shared" si="4"/>
        <v>-917913886</v>
      </c>
      <c r="P18" s="15">
        <f t="shared" si="4"/>
        <v>525456791</v>
      </c>
      <c r="Q18" s="15">
        <f t="shared" si="4"/>
        <v>-369645935</v>
      </c>
      <c r="R18" s="15">
        <f t="shared" si="4"/>
        <v>-1513303157</v>
      </c>
      <c r="S18" s="15">
        <f t="shared" si="4"/>
        <v>-210065788</v>
      </c>
      <c r="T18" s="15">
        <f t="shared" si="4"/>
        <v>-262285641</v>
      </c>
      <c r="U18" s="15">
        <f t="shared" si="4"/>
        <v>-163596838</v>
      </c>
      <c r="V18" s="15">
        <f t="shared" si="4"/>
        <v>-354628344</v>
      </c>
      <c r="W18" s="15">
        <f t="shared" si="4"/>
        <v>-143760450</v>
      </c>
      <c r="X18" s="15">
        <f t="shared" si="4"/>
        <v>-753807560</v>
      </c>
      <c r="Y18" s="15">
        <f t="shared" si="4"/>
        <v>-1488040333</v>
      </c>
      <c r="Z18" s="15">
        <f t="shared" si="4"/>
        <v>-365404828</v>
      </c>
      <c r="AA18" s="15">
        <f t="shared" si="4"/>
        <v>-346206983</v>
      </c>
      <c r="AB18" s="15">
        <f t="shared" si="4"/>
        <v>-391842093</v>
      </c>
      <c r="AC18" s="15">
        <f t="shared" si="4"/>
        <v>-807815611</v>
      </c>
      <c r="AD18" s="15">
        <f t="shared" si="4"/>
        <v>-356655953</v>
      </c>
      <c r="AE18" s="15">
        <f t="shared" si="4"/>
        <v>-337454173</v>
      </c>
      <c r="AF18" s="15">
        <f t="shared" si="4"/>
        <v>-502171371</v>
      </c>
      <c r="AG18" s="15">
        <f t="shared" si="4"/>
        <v>-171471468</v>
      </c>
      <c r="AH18" s="15">
        <f t="shared" si="4"/>
        <v>-1269247520</v>
      </c>
      <c r="AI18" s="15">
        <f t="shared" si="4"/>
        <v>-2278499465</v>
      </c>
      <c r="AJ18" s="15">
        <f t="shared" si="4"/>
        <v>-488242593</v>
      </c>
      <c r="AK18" s="15">
        <f t="shared" si="4"/>
        <v>-436940138</v>
      </c>
      <c r="AL18" s="15">
        <f t="shared" si="4"/>
        <v>-390268762</v>
      </c>
      <c r="AM18" s="15">
        <f t="shared" si="4"/>
        <v>-914902420</v>
      </c>
      <c r="AN18" s="8">
        <f t="shared" si="4"/>
        <v>-1150027690</v>
      </c>
    </row>
    <row r="19" spans="1:40" ht="13.5" x14ac:dyDescent="0.25">
      <c r="A19" s="20" t="s">
        <v>117</v>
      </c>
      <c r="B19" s="15">
        <f>+B15-B14</f>
        <v>-7742546296</v>
      </c>
      <c r="C19" s="15">
        <f t="shared" ref="C19:AN19" si="5">+C15-C14</f>
        <v>-11893645735</v>
      </c>
      <c r="D19" s="15">
        <f t="shared" si="5"/>
        <v>-403784082</v>
      </c>
      <c r="E19" s="15">
        <f t="shared" si="5"/>
        <v>-265024726</v>
      </c>
      <c r="F19" s="15">
        <f t="shared" si="5"/>
        <v>-653125603</v>
      </c>
      <c r="G19" s="15">
        <f t="shared" si="5"/>
        <v>-523661469</v>
      </c>
      <c r="H19" s="15">
        <f t="shared" si="5"/>
        <v>-161916726</v>
      </c>
      <c r="I19" s="15">
        <f t="shared" si="5"/>
        <v>-1273598649</v>
      </c>
      <c r="J19" s="15">
        <f t="shared" si="5"/>
        <v>-199101974</v>
      </c>
      <c r="K19" s="15">
        <f t="shared" si="5"/>
        <v>-162900859</v>
      </c>
      <c r="L19" s="15">
        <f t="shared" si="5"/>
        <v>-348002727</v>
      </c>
      <c r="M19" s="15">
        <f t="shared" si="5"/>
        <v>-480645450</v>
      </c>
      <c r="N19" s="15">
        <f t="shared" si="5"/>
        <v>-141913922</v>
      </c>
      <c r="O19" s="15">
        <f t="shared" si="5"/>
        <v>-917913886</v>
      </c>
      <c r="P19" s="15">
        <f t="shared" si="5"/>
        <v>512320993</v>
      </c>
      <c r="Q19" s="15">
        <f t="shared" si="5"/>
        <v>-369645935</v>
      </c>
      <c r="R19" s="15">
        <f t="shared" si="5"/>
        <v>-1513303157</v>
      </c>
      <c r="S19" s="15">
        <f t="shared" si="5"/>
        <v>-210065788</v>
      </c>
      <c r="T19" s="15">
        <f t="shared" si="5"/>
        <v>-262285641</v>
      </c>
      <c r="U19" s="15">
        <f t="shared" si="5"/>
        <v>-163596838</v>
      </c>
      <c r="V19" s="15">
        <f t="shared" si="5"/>
        <v>-354628344</v>
      </c>
      <c r="W19" s="15">
        <f t="shared" si="5"/>
        <v>-143760450</v>
      </c>
      <c r="X19" s="15">
        <f t="shared" si="5"/>
        <v>-753807560</v>
      </c>
      <c r="Y19" s="15">
        <f t="shared" si="5"/>
        <v>-1488040333</v>
      </c>
      <c r="Z19" s="15">
        <f t="shared" si="5"/>
        <v>-365404828</v>
      </c>
      <c r="AA19" s="15">
        <f t="shared" si="5"/>
        <v>-346206983</v>
      </c>
      <c r="AB19" s="15">
        <f t="shared" si="5"/>
        <v>-391842093</v>
      </c>
      <c r="AC19" s="15">
        <f t="shared" si="5"/>
        <v>-806034614</v>
      </c>
      <c r="AD19" s="15">
        <f t="shared" si="5"/>
        <v>-373955953</v>
      </c>
      <c r="AE19" s="15">
        <f t="shared" si="5"/>
        <v>-429963233</v>
      </c>
      <c r="AF19" s="15">
        <f t="shared" si="5"/>
        <v>-567219926</v>
      </c>
      <c r="AG19" s="15">
        <f t="shared" si="5"/>
        <v>-236246098</v>
      </c>
      <c r="AH19" s="15">
        <f t="shared" si="5"/>
        <v>-1259349344</v>
      </c>
      <c r="AI19" s="15">
        <f t="shared" si="5"/>
        <v>-2278499465</v>
      </c>
      <c r="AJ19" s="15">
        <f t="shared" si="5"/>
        <v>-488242593</v>
      </c>
      <c r="AK19" s="15">
        <f t="shared" si="5"/>
        <v>-436940138</v>
      </c>
      <c r="AL19" s="15">
        <f t="shared" si="5"/>
        <v>-390268762</v>
      </c>
      <c r="AM19" s="15">
        <f t="shared" si="5"/>
        <v>-920040281</v>
      </c>
      <c r="AN19" s="8">
        <f t="shared" si="5"/>
        <v>-1150027690</v>
      </c>
    </row>
    <row r="20" spans="1:40" ht="13.5" x14ac:dyDescent="0.25">
      <c r="A20" s="20" t="s">
        <v>118</v>
      </c>
      <c r="B20" s="17">
        <f>IF(B13=0,0,B15*100/B13)</f>
        <v>33.045918936065242</v>
      </c>
      <c r="C20" s="17">
        <f t="shared" ref="C20:AN20" si="6">IF(C13=0,0,C15*100/C13)</f>
        <v>40.610010450043333</v>
      </c>
      <c r="D20" s="17">
        <f t="shared" si="6"/>
        <v>37.023107652066592</v>
      </c>
      <c r="E20" s="17">
        <f t="shared" si="6"/>
        <v>33.232428477056104</v>
      </c>
      <c r="F20" s="17">
        <f t="shared" si="6"/>
        <v>29.349043385794818</v>
      </c>
      <c r="G20" s="17">
        <f t="shared" si="6"/>
        <v>36.07445132364505</v>
      </c>
      <c r="H20" s="17">
        <f t="shared" si="6"/>
        <v>51.975030188613488</v>
      </c>
      <c r="I20" s="17">
        <f t="shared" si="6"/>
        <v>32.492073396444411</v>
      </c>
      <c r="J20" s="17">
        <f t="shared" si="6"/>
        <v>30.224655632213636</v>
      </c>
      <c r="K20" s="17">
        <f t="shared" si="6"/>
        <v>48.903617731333746</v>
      </c>
      <c r="L20" s="17">
        <f t="shared" si="6"/>
        <v>36.886979328732558</v>
      </c>
      <c r="M20" s="17">
        <f t="shared" si="6"/>
        <v>41.389362462686492</v>
      </c>
      <c r="N20" s="17">
        <f t="shared" si="6"/>
        <v>30.953047017927165</v>
      </c>
      <c r="O20" s="17">
        <f t="shared" si="6"/>
        <v>-179.57883266269693</v>
      </c>
      <c r="P20" s="17">
        <f t="shared" si="6"/>
        <v>317.12726265832072</v>
      </c>
      <c r="Q20" s="17">
        <f t="shared" si="6"/>
        <v>42.059798794862537</v>
      </c>
      <c r="R20" s="17">
        <f t="shared" si="6"/>
        <v>39.519227605148146</v>
      </c>
      <c r="S20" s="17">
        <f t="shared" si="6"/>
        <v>55.806671392623663</v>
      </c>
      <c r="T20" s="17">
        <f t="shared" si="6"/>
        <v>27.234109150544825</v>
      </c>
      <c r="U20" s="17">
        <f t="shared" si="6"/>
        <v>52.186477906845575</v>
      </c>
      <c r="V20" s="17">
        <f t="shared" si="6"/>
        <v>18.502015418972231</v>
      </c>
      <c r="W20" s="17">
        <f t="shared" si="6"/>
        <v>35.454387878781453</v>
      </c>
      <c r="X20" s="17">
        <f t="shared" si="6"/>
        <v>40.900308365895334</v>
      </c>
      <c r="Y20" s="17">
        <f t="shared" si="6"/>
        <v>32.972785626906536</v>
      </c>
      <c r="Z20" s="17">
        <f t="shared" si="6"/>
        <v>29.07584201604492</v>
      </c>
      <c r="AA20" s="17">
        <f t="shared" si="6"/>
        <v>29.972146629153478</v>
      </c>
      <c r="AB20" s="17">
        <f t="shared" si="6"/>
        <v>13.220840424741144</v>
      </c>
      <c r="AC20" s="17">
        <f t="shared" si="6"/>
        <v>29.831905458444837</v>
      </c>
      <c r="AD20" s="17">
        <f t="shared" si="6"/>
        <v>40.995868623337508</v>
      </c>
      <c r="AE20" s="17">
        <f t="shared" si="6"/>
        <v>35.806854949100831</v>
      </c>
      <c r="AF20" s="17">
        <f t="shared" si="6"/>
        <v>22.784937755191915</v>
      </c>
      <c r="AG20" s="17">
        <f t="shared" si="6"/>
        <v>59.99172897267087</v>
      </c>
      <c r="AH20" s="17">
        <f t="shared" si="6"/>
        <v>41.566001621321611</v>
      </c>
      <c r="AI20" s="17">
        <f t="shared" si="6"/>
        <v>29.546601479883243</v>
      </c>
      <c r="AJ20" s="17">
        <f t="shared" si="6"/>
        <v>36.381311024734494</v>
      </c>
      <c r="AK20" s="17">
        <f t="shared" si="6"/>
        <v>34.148676471253573</v>
      </c>
      <c r="AL20" s="17">
        <f t="shared" si="6"/>
        <v>38.861804556107913</v>
      </c>
      <c r="AM20" s="17">
        <f t="shared" si="6"/>
        <v>-133.47496559117886</v>
      </c>
      <c r="AN20" s="10">
        <f t="shared" si="6"/>
        <v>32.266678332380444</v>
      </c>
    </row>
    <row r="21" spans="1:40" ht="13.5" x14ac:dyDescent="0.25">
      <c r="A21" s="20" t="s">
        <v>119</v>
      </c>
      <c r="B21" s="17">
        <f>IF(B14=0,0,B15*100/B14)</f>
        <v>32.664850712658897</v>
      </c>
      <c r="C21" s="17">
        <f t="shared" ref="C21:AN21" si="7">IF(C14=0,0,C15*100/C14)</f>
        <v>40.610010450043333</v>
      </c>
      <c r="D21" s="17">
        <f t="shared" si="7"/>
        <v>37.023107652066592</v>
      </c>
      <c r="E21" s="17">
        <f t="shared" si="7"/>
        <v>33.232428477056104</v>
      </c>
      <c r="F21" s="17">
        <f t="shared" si="7"/>
        <v>29.349043385794818</v>
      </c>
      <c r="G21" s="17">
        <f t="shared" si="7"/>
        <v>36.07445132364505</v>
      </c>
      <c r="H21" s="17">
        <f t="shared" si="7"/>
        <v>51.975030188613488</v>
      </c>
      <c r="I21" s="17">
        <f t="shared" si="7"/>
        <v>28.245765614526722</v>
      </c>
      <c r="J21" s="17">
        <f t="shared" si="7"/>
        <v>30.224655632213636</v>
      </c>
      <c r="K21" s="17">
        <f t="shared" si="7"/>
        <v>43.681790546471753</v>
      </c>
      <c r="L21" s="17">
        <f t="shared" si="7"/>
        <v>36.886979328732558</v>
      </c>
      <c r="M21" s="17">
        <f t="shared" si="7"/>
        <v>40.496060387177586</v>
      </c>
      <c r="N21" s="17">
        <f t="shared" si="7"/>
        <v>30.650193036457317</v>
      </c>
      <c r="O21" s="17">
        <f t="shared" si="7"/>
        <v>-179.57883266269693</v>
      </c>
      <c r="P21" s="17">
        <f t="shared" si="7"/>
        <v>300.80006198012387</v>
      </c>
      <c r="Q21" s="17">
        <f t="shared" si="7"/>
        <v>42.059798794862537</v>
      </c>
      <c r="R21" s="17">
        <f t="shared" si="7"/>
        <v>39.519227605148146</v>
      </c>
      <c r="S21" s="17">
        <f t="shared" si="7"/>
        <v>55.806671392623663</v>
      </c>
      <c r="T21" s="17">
        <f t="shared" si="7"/>
        <v>27.234109150544825</v>
      </c>
      <c r="U21" s="17">
        <f t="shared" si="7"/>
        <v>52.186477906845575</v>
      </c>
      <c r="V21" s="17">
        <f t="shared" si="7"/>
        <v>18.502015418972231</v>
      </c>
      <c r="W21" s="17">
        <f t="shared" si="7"/>
        <v>35.454387878781453</v>
      </c>
      <c r="X21" s="17">
        <f t="shared" si="7"/>
        <v>40.900308365895334</v>
      </c>
      <c r="Y21" s="17">
        <f t="shared" si="7"/>
        <v>32.972785626906536</v>
      </c>
      <c r="Z21" s="17">
        <f t="shared" si="7"/>
        <v>29.07584201604492</v>
      </c>
      <c r="AA21" s="17">
        <f t="shared" si="7"/>
        <v>29.972146629153478</v>
      </c>
      <c r="AB21" s="17">
        <f t="shared" si="7"/>
        <v>13.220840424741144</v>
      </c>
      <c r="AC21" s="17">
        <f t="shared" si="7"/>
        <v>29.878126954446369</v>
      </c>
      <c r="AD21" s="17">
        <f t="shared" si="7"/>
        <v>39.855188395906701</v>
      </c>
      <c r="AE21" s="17">
        <f t="shared" si="7"/>
        <v>30.448578240336154</v>
      </c>
      <c r="AF21" s="17">
        <f t="shared" si="7"/>
        <v>20.713199360130471</v>
      </c>
      <c r="AG21" s="17">
        <f t="shared" si="7"/>
        <v>52.115319856765261</v>
      </c>
      <c r="AH21" s="17">
        <f t="shared" si="7"/>
        <v>41.756282997937589</v>
      </c>
      <c r="AI21" s="17">
        <f t="shared" si="7"/>
        <v>29.546601479883243</v>
      </c>
      <c r="AJ21" s="17">
        <f t="shared" si="7"/>
        <v>36.381311024734494</v>
      </c>
      <c r="AK21" s="17">
        <f t="shared" si="7"/>
        <v>34.148676471253573</v>
      </c>
      <c r="AL21" s="17">
        <f t="shared" si="7"/>
        <v>38.861804556107913</v>
      </c>
      <c r="AM21" s="17">
        <f t="shared" si="7"/>
        <v>-131.74757509891555</v>
      </c>
      <c r="AN21" s="10">
        <f t="shared" si="7"/>
        <v>32.266678332380444</v>
      </c>
    </row>
    <row r="22" spans="1:40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6"/>
    </row>
    <row r="23" spans="1:40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6"/>
    </row>
    <row r="24" spans="1:40" ht="13.5" x14ac:dyDescent="0.25">
      <c r="A24" s="20" t="s">
        <v>112</v>
      </c>
      <c r="B24" s="16">
        <v>11360730192</v>
      </c>
      <c r="C24" s="16">
        <v>20081385880</v>
      </c>
      <c r="D24" s="16">
        <v>619642774</v>
      </c>
      <c r="E24" s="16">
        <v>426621777</v>
      </c>
      <c r="F24" s="16">
        <v>875717774</v>
      </c>
      <c r="G24" s="16">
        <v>829932291</v>
      </c>
      <c r="H24" s="16">
        <v>298951253</v>
      </c>
      <c r="I24" s="16">
        <v>1655835351</v>
      </c>
      <c r="J24" s="16">
        <v>283744868</v>
      </c>
      <c r="K24" s="16">
        <v>258365178</v>
      </c>
      <c r="L24" s="16">
        <v>536476461</v>
      </c>
      <c r="M24" s="16">
        <v>1013751904</v>
      </c>
      <c r="N24" s="16">
        <v>182425492</v>
      </c>
      <c r="O24" s="16">
        <v>370724944</v>
      </c>
      <c r="P24" s="16">
        <v>244584599</v>
      </c>
      <c r="Q24" s="16">
        <v>616716815</v>
      </c>
      <c r="R24" s="16">
        <v>2555339724</v>
      </c>
      <c r="S24" s="16">
        <v>471679707</v>
      </c>
      <c r="T24" s="16">
        <v>360141107</v>
      </c>
      <c r="U24" s="16">
        <v>338905454</v>
      </c>
      <c r="V24" s="16">
        <v>453065011</v>
      </c>
      <c r="W24" s="16">
        <v>220123159</v>
      </c>
      <c r="X24" s="16">
        <v>1272373816</v>
      </c>
      <c r="Y24" s="16">
        <v>1864636427</v>
      </c>
      <c r="Z24" s="16">
        <v>515204064</v>
      </c>
      <c r="AA24" s="16">
        <v>557114294</v>
      </c>
      <c r="AB24" s="16">
        <v>516268079</v>
      </c>
      <c r="AC24" s="16">
        <v>1088668397</v>
      </c>
      <c r="AD24" s="16">
        <v>707190735</v>
      </c>
      <c r="AE24" s="16">
        <v>514016513</v>
      </c>
      <c r="AF24" s="16">
        <v>740519506</v>
      </c>
      <c r="AG24" s="16">
        <v>449075850</v>
      </c>
      <c r="AH24" s="16">
        <v>2084940192</v>
      </c>
      <c r="AI24" s="16">
        <v>3102070365</v>
      </c>
      <c r="AJ24" s="16">
        <v>767449320</v>
      </c>
      <c r="AK24" s="16">
        <v>737481333</v>
      </c>
      <c r="AL24" s="16">
        <v>619293048</v>
      </c>
      <c r="AM24" s="16">
        <v>304681868</v>
      </c>
      <c r="AN24" s="9">
        <v>1600958809</v>
      </c>
    </row>
    <row r="25" spans="1:40" ht="13.5" x14ac:dyDescent="0.25">
      <c r="A25" s="20" t="s">
        <v>113</v>
      </c>
      <c r="B25" s="16">
        <v>11493325111</v>
      </c>
      <c r="C25" s="16">
        <v>20081385880</v>
      </c>
      <c r="D25" s="16">
        <v>619642774</v>
      </c>
      <c r="E25" s="16">
        <v>426621777</v>
      </c>
      <c r="F25" s="16">
        <v>875717774</v>
      </c>
      <c r="G25" s="16">
        <v>829932291</v>
      </c>
      <c r="H25" s="16">
        <v>298951253</v>
      </c>
      <c r="I25" s="16">
        <v>1914077654</v>
      </c>
      <c r="J25" s="16">
        <v>283744868</v>
      </c>
      <c r="K25" s="16">
        <v>289250778</v>
      </c>
      <c r="L25" s="16">
        <v>536476461</v>
      </c>
      <c r="M25" s="16">
        <v>1033986003</v>
      </c>
      <c r="N25" s="16">
        <v>184075497</v>
      </c>
      <c r="O25" s="16">
        <v>370724944</v>
      </c>
      <c r="P25" s="16">
        <v>257720397</v>
      </c>
      <c r="Q25" s="16">
        <v>616716815</v>
      </c>
      <c r="R25" s="16">
        <v>2555339724</v>
      </c>
      <c r="S25" s="16">
        <v>471679707</v>
      </c>
      <c r="T25" s="16">
        <v>360141107</v>
      </c>
      <c r="U25" s="16">
        <v>338905454</v>
      </c>
      <c r="V25" s="16">
        <v>453065011</v>
      </c>
      <c r="W25" s="16">
        <v>220123159</v>
      </c>
      <c r="X25" s="16">
        <v>1272373816</v>
      </c>
      <c r="Y25" s="16">
        <v>1864636427</v>
      </c>
      <c r="Z25" s="16">
        <v>515204064</v>
      </c>
      <c r="AA25" s="16">
        <v>557114294</v>
      </c>
      <c r="AB25" s="16">
        <v>516268079</v>
      </c>
      <c r="AC25" s="16">
        <v>1087018698</v>
      </c>
      <c r="AD25" s="16">
        <v>724490735</v>
      </c>
      <c r="AE25" s="16">
        <v>575422579</v>
      </c>
      <c r="AF25" s="16">
        <v>775858382</v>
      </c>
      <c r="AG25" s="16">
        <v>507134802</v>
      </c>
      <c r="AH25" s="16">
        <v>2076009187</v>
      </c>
      <c r="AI25" s="16">
        <v>3102070365</v>
      </c>
      <c r="AJ25" s="16">
        <v>767449320</v>
      </c>
      <c r="AK25" s="16">
        <v>737481333</v>
      </c>
      <c r="AL25" s="16">
        <v>619293048</v>
      </c>
      <c r="AM25" s="16">
        <v>303009273</v>
      </c>
      <c r="AN25" s="9">
        <v>1600958809</v>
      </c>
    </row>
    <row r="26" spans="1:40" ht="13.5" x14ac:dyDescent="0.25">
      <c r="A26" s="20" t="s">
        <v>114</v>
      </c>
      <c r="B26" s="16">
        <v>4011714816</v>
      </c>
      <c r="C26" s="16">
        <v>4853542595</v>
      </c>
      <c r="D26" s="16">
        <v>220188314</v>
      </c>
      <c r="E26" s="16">
        <v>54495073</v>
      </c>
      <c r="F26" s="16">
        <v>132580661</v>
      </c>
      <c r="G26" s="16">
        <v>257225433</v>
      </c>
      <c r="H26" s="16">
        <v>149114542</v>
      </c>
      <c r="I26" s="16">
        <v>442217159</v>
      </c>
      <c r="J26" s="16">
        <v>57912363</v>
      </c>
      <c r="K26" s="16">
        <v>84335481</v>
      </c>
      <c r="L26" s="16">
        <v>73168536</v>
      </c>
      <c r="M26" s="16">
        <v>212314208</v>
      </c>
      <c r="N26" s="16">
        <v>58406760</v>
      </c>
      <c r="O26" s="16">
        <v>-653652309</v>
      </c>
      <c r="P26" s="16">
        <v>755057037</v>
      </c>
      <c r="Q26" s="16">
        <v>334850696</v>
      </c>
      <c r="R26" s="16">
        <v>546067277</v>
      </c>
      <c r="S26" s="16">
        <v>356874194</v>
      </c>
      <c r="T26" s="16">
        <v>86313045</v>
      </c>
      <c r="U26" s="16">
        <v>156222327</v>
      </c>
      <c r="V26" s="16">
        <v>35935940</v>
      </c>
      <c r="W26" s="16">
        <v>53639994</v>
      </c>
      <c r="X26" s="16">
        <v>405662558</v>
      </c>
      <c r="Y26" s="16">
        <v>620913471</v>
      </c>
      <c r="Z26" s="16">
        <v>132150934</v>
      </c>
      <c r="AA26" s="16">
        <v>92762852</v>
      </c>
      <c r="AB26" s="16">
        <v>31151429</v>
      </c>
      <c r="AC26" s="16">
        <v>223990980</v>
      </c>
      <c r="AD26" s="16">
        <v>193041133</v>
      </c>
      <c r="AE26" s="16">
        <v>132303347</v>
      </c>
      <c r="AF26" s="16">
        <v>213816857</v>
      </c>
      <c r="AG26" s="16">
        <v>176868994</v>
      </c>
      <c r="AH26" s="16">
        <v>661044374</v>
      </c>
      <c r="AI26" s="16">
        <v>796060981</v>
      </c>
      <c r="AJ26" s="16">
        <v>204793801</v>
      </c>
      <c r="AK26" s="16">
        <v>146852486</v>
      </c>
      <c r="AL26" s="16">
        <v>151498217</v>
      </c>
      <c r="AM26" s="16">
        <v>-575575725</v>
      </c>
      <c r="AN26" s="9">
        <v>437580390</v>
      </c>
    </row>
    <row r="27" spans="1:40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6"/>
    </row>
    <row r="28" spans="1:40" ht="13.5" x14ac:dyDescent="0.25">
      <c r="A28" s="20" t="s">
        <v>121</v>
      </c>
      <c r="B28" s="15">
        <f>+B25-B24</f>
        <v>132594919</v>
      </c>
      <c r="C28" s="15">
        <f t="shared" ref="C28:AN28" si="8">+C25-C24</f>
        <v>0</v>
      </c>
      <c r="D28" s="15">
        <f t="shared" si="8"/>
        <v>0</v>
      </c>
      <c r="E28" s="15">
        <f t="shared" si="8"/>
        <v>0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5">
        <f t="shared" si="8"/>
        <v>258242303</v>
      </c>
      <c r="J28" s="15">
        <f t="shared" si="8"/>
        <v>0</v>
      </c>
      <c r="K28" s="15">
        <f t="shared" si="8"/>
        <v>30885600</v>
      </c>
      <c r="L28" s="15">
        <f t="shared" si="8"/>
        <v>0</v>
      </c>
      <c r="M28" s="15">
        <f t="shared" si="8"/>
        <v>20234099</v>
      </c>
      <c r="N28" s="15">
        <f t="shared" si="8"/>
        <v>1650005</v>
      </c>
      <c r="O28" s="15">
        <f t="shared" si="8"/>
        <v>0</v>
      </c>
      <c r="P28" s="15">
        <f t="shared" si="8"/>
        <v>13135798</v>
      </c>
      <c r="Q28" s="15">
        <f t="shared" si="8"/>
        <v>0</v>
      </c>
      <c r="R28" s="15">
        <f t="shared" si="8"/>
        <v>0</v>
      </c>
      <c r="S28" s="15">
        <f t="shared" si="8"/>
        <v>0</v>
      </c>
      <c r="T28" s="15">
        <f t="shared" si="8"/>
        <v>0</v>
      </c>
      <c r="U28" s="15">
        <f t="shared" si="8"/>
        <v>0</v>
      </c>
      <c r="V28" s="15">
        <f t="shared" si="8"/>
        <v>0</v>
      </c>
      <c r="W28" s="15">
        <f t="shared" si="8"/>
        <v>0</v>
      </c>
      <c r="X28" s="15">
        <f t="shared" si="8"/>
        <v>0</v>
      </c>
      <c r="Y28" s="15">
        <f t="shared" si="8"/>
        <v>0</v>
      </c>
      <c r="Z28" s="15">
        <f t="shared" si="8"/>
        <v>0</v>
      </c>
      <c r="AA28" s="15">
        <f t="shared" si="8"/>
        <v>0</v>
      </c>
      <c r="AB28" s="15">
        <f t="shared" si="8"/>
        <v>0</v>
      </c>
      <c r="AC28" s="15">
        <f t="shared" si="8"/>
        <v>-1649699</v>
      </c>
      <c r="AD28" s="15">
        <f t="shared" si="8"/>
        <v>17300000</v>
      </c>
      <c r="AE28" s="15">
        <f t="shared" si="8"/>
        <v>61406066</v>
      </c>
      <c r="AF28" s="15">
        <f t="shared" si="8"/>
        <v>35338876</v>
      </c>
      <c r="AG28" s="15">
        <f t="shared" si="8"/>
        <v>58058952</v>
      </c>
      <c r="AH28" s="15">
        <f t="shared" si="8"/>
        <v>-8931005</v>
      </c>
      <c r="AI28" s="15">
        <f t="shared" si="8"/>
        <v>0</v>
      </c>
      <c r="AJ28" s="15">
        <f t="shared" si="8"/>
        <v>0</v>
      </c>
      <c r="AK28" s="15">
        <f t="shared" si="8"/>
        <v>0</v>
      </c>
      <c r="AL28" s="15">
        <f t="shared" si="8"/>
        <v>0</v>
      </c>
      <c r="AM28" s="15">
        <f t="shared" si="8"/>
        <v>-1672595</v>
      </c>
      <c r="AN28" s="8">
        <f t="shared" si="8"/>
        <v>0</v>
      </c>
    </row>
    <row r="29" spans="1:40" ht="13.5" x14ac:dyDescent="0.25">
      <c r="A29" s="20" t="s">
        <v>122</v>
      </c>
      <c r="B29" s="15">
        <f>+B26-B24</f>
        <v>-7349015376</v>
      </c>
      <c r="C29" s="15">
        <f t="shared" ref="C29:AN29" si="9">+C26-C24</f>
        <v>-15227843285</v>
      </c>
      <c r="D29" s="15">
        <f t="shared" si="9"/>
        <v>-399454460</v>
      </c>
      <c r="E29" s="15">
        <f t="shared" si="9"/>
        <v>-372126704</v>
      </c>
      <c r="F29" s="15">
        <f t="shared" si="9"/>
        <v>-743137113</v>
      </c>
      <c r="G29" s="15">
        <f t="shared" si="9"/>
        <v>-572706858</v>
      </c>
      <c r="H29" s="15">
        <f t="shared" si="9"/>
        <v>-149836711</v>
      </c>
      <c r="I29" s="15">
        <f t="shared" si="9"/>
        <v>-1213618192</v>
      </c>
      <c r="J29" s="15">
        <f t="shared" si="9"/>
        <v>-225832505</v>
      </c>
      <c r="K29" s="15">
        <f t="shared" si="9"/>
        <v>-174029697</v>
      </c>
      <c r="L29" s="15">
        <f t="shared" si="9"/>
        <v>-463307925</v>
      </c>
      <c r="M29" s="15">
        <f t="shared" si="9"/>
        <v>-801437696</v>
      </c>
      <c r="N29" s="15">
        <f t="shared" si="9"/>
        <v>-124018732</v>
      </c>
      <c r="O29" s="15">
        <f t="shared" si="9"/>
        <v>-1024377253</v>
      </c>
      <c r="P29" s="15">
        <f t="shared" si="9"/>
        <v>510472438</v>
      </c>
      <c r="Q29" s="15">
        <f t="shared" si="9"/>
        <v>-281866119</v>
      </c>
      <c r="R29" s="15">
        <f t="shared" si="9"/>
        <v>-2009272447</v>
      </c>
      <c r="S29" s="15">
        <f t="shared" si="9"/>
        <v>-114805513</v>
      </c>
      <c r="T29" s="15">
        <f t="shared" si="9"/>
        <v>-273828062</v>
      </c>
      <c r="U29" s="15">
        <f t="shared" si="9"/>
        <v>-182683127</v>
      </c>
      <c r="V29" s="15">
        <f t="shared" si="9"/>
        <v>-417129071</v>
      </c>
      <c r="W29" s="15">
        <f t="shared" si="9"/>
        <v>-166483165</v>
      </c>
      <c r="X29" s="15">
        <f t="shared" si="9"/>
        <v>-866711258</v>
      </c>
      <c r="Y29" s="15">
        <f t="shared" si="9"/>
        <v>-1243722956</v>
      </c>
      <c r="Z29" s="15">
        <f t="shared" si="9"/>
        <v>-383053130</v>
      </c>
      <c r="AA29" s="15">
        <f t="shared" si="9"/>
        <v>-464351442</v>
      </c>
      <c r="AB29" s="15">
        <f t="shared" si="9"/>
        <v>-485116650</v>
      </c>
      <c r="AC29" s="15">
        <f t="shared" si="9"/>
        <v>-864677417</v>
      </c>
      <c r="AD29" s="15">
        <f t="shared" si="9"/>
        <v>-514149602</v>
      </c>
      <c r="AE29" s="15">
        <f t="shared" si="9"/>
        <v>-381713166</v>
      </c>
      <c r="AF29" s="15">
        <f t="shared" si="9"/>
        <v>-526702649</v>
      </c>
      <c r="AG29" s="15">
        <f t="shared" si="9"/>
        <v>-272206856</v>
      </c>
      <c r="AH29" s="15">
        <f t="shared" si="9"/>
        <v>-1423895818</v>
      </c>
      <c r="AI29" s="15">
        <f t="shared" si="9"/>
        <v>-2306009384</v>
      </c>
      <c r="AJ29" s="15">
        <f t="shared" si="9"/>
        <v>-562655519</v>
      </c>
      <c r="AK29" s="15">
        <f t="shared" si="9"/>
        <v>-590628847</v>
      </c>
      <c r="AL29" s="15">
        <f t="shared" si="9"/>
        <v>-467794831</v>
      </c>
      <c r="AM29" s="15">
        <f t="shared" si="9"/>
        <v>-880257593</v>
      </c>
      <c r="AN29" s="8">
        <f t="shared" si="9"/>
        <v>-1163378419</v>
      </c>
    </row>
    <row r="30" spans="1:40" ht="13.5" x14ac:dyDescent="0.25">
      <c r="A30" s="20" t="s">
        <v>123</v>
      </c>
      <c r="B30" s="15">
        <f>+B26-B25</f>
        <v>-7481610295</v>
      </c>
      <c r="C30" s="15">
        <f t="shared" ref="C30:AN30" si="10">+C26-C25</f>
        <v>-15227843285</v>
      </c>
      <c r="D30" s="15">
        <f t="shared" si="10"/>
        <v>-399454460</v>
      </c>
      <c r="E30" s="15">
        <f t="shared" si="10"/>
        <v>-372126704</v>
      </c>
      <c r="F30" s="15">
        <f t="shared" si="10"/>
        <v>-743137113</v>
      </c>
      <c r="G30" s="15">
        <f t="shared" si="10"/>
        <v>-572706858</v>
      </c>
      <c r="H30" s="15">
        <f t="shared" si="10"/>
        <v>-149836711</v>
      </c>
      <c r="I30" s="15">
        <f t="shared" si="10"/>
        <v>-1471860495</v>
      </c>
      <c r="J30" s="15">
        <f t="shared" si="10"/>
        <v>-225832505</v>
      </c>
      <c r="K30" s="15">
        <f t="shared" si="10"/>
        <v>-204915297</v>
      </c>
      <c r="L30" s="15">
        <f t="shared" si="10"/>
        <v>-463307925</v>
      </c>
      <c r="M30" s="15">
        <f t="shared" si="10"/>
        <v>-821671795</v>
      </c>
      <c r="N30" s="15">
        <f t="shared" si="10"/>
        <v>-125668737</v>
      </c>
      <c r="O30" s="15">
        <f t="shared" si="10"/>
        <v>-1024377253</v>
      </c>
      <c r="P30" s="15">
        <f t="shared" si="10"/>
        <v>497336640</v>
      </c>
      <c r="Q30" s="15">
        <f t="shared" si="10"/>
        <v>-281866119</v>
      </c>
      <c r="R30" s="15">
        <f t="shared" si="10"/>
        <v>-2009272447</v>
      </c>
      <c r="S30" s="15">
        <f t="shared" si="10"/>
        <v>-114805513</v>
      </c>
      <c r="T30" s="15">
        <f t="shared" si="10"/>
        <v>-273828062</v>
      </c>
      <c r="U30" s="15">
        <f t="shared" si="10"/>
        <v>-182683127</v>
      </c>
      <c r="V30" s="15">
        <f t="shared" si="10"/>
        <v>-417129071</v>
      </c>
      <c r="W30" s="15">
        <f t="shared" si="10"/>
        <v>-166483165</v>
      </c>
      <c r="X30" s="15">
        <f t="shared" si="10"/>
        <v>-866711258</v>
      </c>
      <c r="Y30" s="15">
        <f t="shared" si="10"/>
        <v>-1243722956</v>
      </c>
      <c r="Z30" s="15">
        <f t="shared" si="10"/>
        <v>-383053130</v>
      </c>
      <c r="AA30" s="15">
        <f t="shared" si="10"/>
        <v>-464351442</v>
      </c>
      <c r="AB30" s="15">
        <f t="shared" si="10"/>
        <v>-485116650</v>
      </c>
      <c r="AC30" s="15">
        <f t="shared" si="10"/>
        <v>-863027718</v>
      </c>
      <c r="AD30" s="15">
        <f t="shared" si="10"/>
        <v>-531449602</v>
      </c>
      <c r="AE30" s="15">
        <f t="shared" si="10"/>
        <v>-443119232</v>
      </c>
      <c r="AF30" s="15">
        <f t="shared" si="10"/>
        <v>-562041525</v>
      </c>
      <c r="AG30" s="15">
        <f t="shared" si="10"/>
        <v>-330265808</v>
      </c>
      <c r="AH30" s="15">
        <f t="shared" si="10"/>
        <v>-1414964813</v>
      </c>
      <c r="AI30" s="15">
        <f t="shared" si="10"/>
        <v>-2306009384</v>
      </c>
      <c r="AJ30" s="15">
        <f t="shared" si="10"/>
        <v>-562655519</v>
      </c>
      <c r="AK30" s="15">
        <f t="shared" si="10"/>
        <v>-590628847</v>
      </c>
      <c r="AL30" s="15">
        <f t="shared" si="10"/>
        <v>-467794831</v>
      </c>
      <c r="AM30" s="15">
        <f t="shared" si="10"/>
        <v>-878584998</v>
      </c>
      <c r="AN30" s="8">
        <f t="shared" si="10"/>
        <v>-1163378419</v>
      </c>
    </row>
    <row r="31" spans="1:40" ht="13.5" x14ac:dyDescent="0.25">
      <c r="A31" s="20" t="s">
        <v>124</v>
      </c>
      <c r="B31" s="17">
        <f>IF(B24=0,0,B26*100/B24)</f>
        <v>35.312121212287657</v>
      </c>
      <c r="C31" s="17">
        <f t="shared" ref="C31:AN31" si="11">IF(C24=0,0,C26*100/C24)</f>
        <v>24.169360740355437</v>
      </c>
      <c r="D31" s="17">
        <f t="shared" si="11"/>
        <v>35.534718266560468</v>
      </c>
      <c r="E31" s="17">
        <f t="shared" si="11"/>
        <v>12.773626649630687</v>
      </c>
      <c r="F31" s="17">
        <f t="shared" si="11"/>
        <v>15.139656283829177</v>
      </c>
      <c r="G31" s="17">
        <f t="shared" si="11"/>
        <v>30.993544387827658</v>
      </c>
      <c r="H31" s="17">
        <f t="shared" si="11"/>
        <v>49.879216261388272</v>
      </c>
      <c r="I31" s="17">
        <f t="shared" si="11"/>
        <v>26.706590044289978</v>
      </c>
      <c r="J31" s="17">
        <f t="shared" si="11"/>
        <v>20.410012490516657</v>
      </c>
      <c r="K31" s="17">
        <f t="shared" si="11"/>
        <v>32.6419688801871</v>
      </c>
      <c r="L31" s="17">
        <f t="shared" si="11"/>
        <v>13.638722538471264</v>
      </c>
      <c r="M31" s="17">
        <f t="shared" si="11"/>
        <v>20.943409049321005</v>
      </c>
      <c r="N31" s="17">
        <f t="shared" si="11"/>
        <v>32.016775374792466</v>
      </c>
      <c r="O31" s="17">
        <f t="shared" si="11"/>
        <v>-176.31732624929603</v>
      </c>
      <c r="P31" s="17">
        <f t="shared" si="11"/>
        <v>308.70996787496011</v>
      </c>
      <c r="Q31" s="17">
        <f t="shared" si="11"/>
        <v>54.295697450701098</v>
      </c>
      <c r="R31" s="17">
        <f t="shared" si="11"/>
        <v>21.369654761411287</v>
      </c>
      <c r="S31" s="17">
        <f t="shared" si="11"/>
        <v>75.660281479949276</v>
      </c>
      <c r="T31" s="17">
        <f t="shared" si="11"/>
        <v>23.966451849663471</v>
      </c>
      <c r="U31" s="17">
        <f t="shared" si="11"/>
        <v>46.096138364300266</v>
      </c>
      <c r="V31" s="17">
        <f t="shared" si="11"/>
        <v>7.9317402861639206</v>
      </c>
      <c r="W31" s="17">
        <f t="shared" si="11"/>
        <v>24.368173818548552</v>
      </c>
      <c r="X31" s="17">
        <f t="shared" si="11"/>
        <v>31.882340936195437</v>
      </c>
      <c r="Y31" s="17">
        <f t="shared" si="11"/>
        <v>33.29943907611969</v>
      </c>
      <c r="Z31" s="17">
        <f t="shared" si="11"/>
        <v>25.650211874105093</v>
      </c>
      <c r="AA31" s="17">
        <f t="shared" si="11"/>
        <v>16.650596295775532</v>
      </c>
      <c r="AB31" s="17">
        <f t="shared" si="11"/>
        <v>6.0339638004231517</v>
      </c>
      <c r="AC31" s="17">
        <f t="shared" si="11"/>
        <v>20.574766441024924</v>
      </c>
      <c r="AD31" s="17">
        <f t="shared" si="11"/>
        <v>27.296897915383465</v>
      </c>
      <c r="AE31" s="17">
        <f t="shared" si="11"/>
        <v>25.739123871298663</v>
      </c>
      <c r="AF31" s="17">
        <f t="shared" si="11"/>
        <v>28.873899373016652</v>
      </c>
      <c r="AG31" s="17">
        <f t="shared" si="11"/>
        <v>39.3851047657094</v>
      </c>
      <c r="AH31" s="17">
        <f t="shared" si="11"/>
        <v>31.705675612972211</v>
      </c>
      <c r="AI31" s="17">
        <f t="shared" si="11"/>
        <v>25.66224770339792</v>
      </c>
      <c r="AJ31" s="17">
        <f t="shared" si="11"/>
        <v>26.684993479439136</v>
      </c>
      <c r="AK31" s="17">
        <f t="shared" si="11"/>
        <v>19.912705505727018</v>
      </c>
      <c r="AL31" s="17">
        <f t="shared" si="11"/>
        <v>24.463090210565387</v>
      </c>
      <c r="AM31" s="17">
        <f t="shared" si="11"/>
        <v>-188.91039653203123</v>
      </c>
      <c r="AN31" s="10">
        <f t="shared" si="11"/>
        <v>27.332395283381711</v>
      </c>
    </row>
    <row r="32" spans="1:40" ht="13.5" x14ac:dyDescent="0.25">
      <c r="A32" s="20" t="s">
        <v>125</v>
      </c>
      <c r="B32" s="17">
        <f>IF(B25=0,0,B26*100/B25)</f>
        <v>34.9047362469585</v>
      </c>
      <c r="C32" s="17">
        <f t="shared" ref="C32:AN32" si="12">IF(C25=0,0,C26*100/C25)</f>
        <v>24.169360740355437</v>
      </c>
      <c r="D32" s="17">
        <f t="shared" si="12"/>
        <v>35.534718266560468</v>
      </c>
      <c r="E32" s="17">
        <f t="shared" si="12"/>
        <v>12.773626649630687</v>
      </c>
      <c r="F32" s="17">
        <f t="shared" si="12"/>
        <v>15.139656283829177</v>
      </c>
      <c r="G32" s="17">
        <f t="shared" si="12"/>
        <v>30.993544387827658</v>
      </c>
      <c r="H32" s="17">
        <f t="shared" si="12"/>
        <v>49.879216261388272</v>
      </c>
      <c r="I32" s="17">
        <f t="shared" si="12"/>
        <v>23.103407433646368</v>
      </c>
      <c r="J32" s="17">
        <f t="shared" si="12"/>
        <v>20.410012490516657</v>
      </c>
      <c r="K32" s="17">
        <f t="shared" si="12"/>
        <v>29.156526935944836</v>
      </c>
      <c r="L32" s="17">
        <f t="shared" si="12"/>
        <v>13.638722538471264</v>
      </c>
      <c r="M32" s="17">
        <f t="shared" si="12"/>
        <v>20.533566932627036</v>
      </c>
      <c r="N32" s="17">
        <f t="shared" si="12"/>
        <v>31.729785306514749</v>
      </c>
      <c r="O32" s="17">
        <f t="shared" si="12"/>
        <v>-176.31732624929603</v>
      </c>
      <c r="P32" s="17">
        <f t="shared" si="12"/>
        <v>292.97527312128113</v>
      </c>
      <c r="Q32" s="17">
        <f t="shared" si="12"/>
        <v>54.295697450701098</v>
      </c>
      <c r="R32" s="17">
        <f t="shared" si="12"/>
        <v>21.369654761411287</v>
      </c>
      <c r="S32" s="17">
        <f t="shared" si="12"/>
        <v>75.660281479949276</v>
      </c>
      <c r="T32" s="17">
        <f t="shared" si="12"/>
        <v>23.966451849663471</v>
      </c>
      <c r="U32" s="17">
        <f t="shared" si="12"/>
        <v>46.096138364300266</v>
      </c>
      <c r="V32" s="17">
        <f t="shared" si="12"/>
        <v>7.9317402861639206</v>
      </c>
      <c r="W32" s="17">
        <f t="shared" si="12"/>
        <v>24.368173818548552</v>
      </c>
      <c r="X32" s="17">
        <f t="shared" si="12"/>
        <v>31.882340936195437</v>
      </c>
      <c r="Y32" s="17">
        <f t="shared" si="12"/>
        <v>33.29943907611969</v>
      </c>
      <c r="Z32" s="17">
        <f t="shared" si="12"/>
        <v>25.650211874105093</v>
      </c>
      <c r="AA32" s="17">
        <f t="shared" si="12"/>
        <v>16.650596295775532</v>
      </c>
      <c r="AB32" s="17">
        <f t="shared" si="12"/>
        <v>6.0339638004231517</v>
      </c>
      <c r="AC32" s="17">
        <f t="shared" si="12"/>
        <v>20.605991452779961</v>
      </c>
      <c r="AD32" s="17">
        <f t="shared" si="12"/>
        <v>26.645079595117252</v>
      </c>
      <c r="AE32" s="17">
        <f t="shared" si="12"/>
        <v>22.992380179089217</v>
      </c>
      <c r="AF32" s="17">
        <f t="shared" si="12"/>
        <v>27.558748086065016</v>
      </c>
      <c r="AG32" s="17">
        <f t="shared" si="12"/>
        <v>34.876130232529377</v>
      </c>
      <c r="AH32" s="17">
        <f t="shared" si="12"/>
        <v>31.842073635293598</v>
      </c>
      <c r="AI32" s="17">
        <f t="shared" si="12"/>
        <v>25.66224770339792</v>
      </c>
      <c r="AJ32" s="17">
        <f t="shared" si="12"/>
        <v>26.684993479439136</v>
      </c>
      <c r="AK32" s="17">
        <f t="shared" si="12"/>
        <v>19.912705505727018</v>
      </c>
      <c r="AL32" s="17">
        <f t="shared" si="12"/>
        <v>24.463090210565387</v>
      </c>
      <c r="AM32" s="17">
        <f t="shared" si="12"/>
        <v>-189.95317182916708</v>
      </c>
      <c r="AN32" s="10">
        <f t="shared" si="12"/>
        <v>27.332395283381711</v>
      </c>
    </row>
    <row r="33" spans="1:40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6"/>
    </row>
    <row r="34" spans="1:40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6"/>
    </row>
    <row r="35" spans="1:40" ht="13.5" x14ac:dyDescent="0.25">
      <c r="A35" s="20" t="s">
        <v>127</v>
      </c>
      <c r="B35" s="16">
        <v>10129615381</v>
      </c>
      <c r="C35" s="16">
        <v>18116061470</v>
      </c>
      <c r="D35" s="16">
        <v>545491207</v>
      </c>
      <c r="E35" s="16">
        <v>375267618</v>
      </c>
      <c r="F35" s="16">
        <v>801476672</v>
      </c>
      <c r="G35" s="16">
        <v>689437978</v>
      </c>
      <c r="H35" s="16">
        <v>235908703</v>
      </c>
      <c r="I35" s="16">
        <v>1505473715</v>
      </c>
      <c r="J35" s="16">
        <v>244269746</v>
      </c>
      <c r="K35" s="16">
        <v>248694778</v>
      </c>
      <c r="L35" s="16">
        <v>434859562</v>
      </c>
      <c r="M35" s="16">
        <v>718903432</v>
      </c>
      <c r="N35" s="16">
        <v>125679582</v>
      </c>
      <c r="O35" s="16">
        <v>308577094</v>
      </c>
      <c r="P35" s="16">
        <v>201282852</v>
      </c>
      <c r="Q35" s="16">
        <v>569190481</v>
      </c>
      <c r="R35" s="16">
        <v>2061591900</v>
      </c>
      <c r="S35" s="16">
        <v>439614957</v>
      </c>
      <c r="T35" s="16">
        <v>273630062</v>
      </c>
      <c r="U35" s="16">
        <v>215536997</v>
      </c>
      <c r="V35" s="16">
        <v>262635616</v>
      </c>
      <c r="W35" s="16">
        <v>145471522</v>
      </c>
      <c r="X35" s="16">
        <v>1063611713</v>
      </c>
      <c r="Y35" s="16">
        <v>1365365828</v>
      </c>
      <c r="Z35" s="16">
        <v>447187064</v>
      </c>
      <c r="AA35" s="16">
        <v>414124101</v>
      </c>
      <c r="AB35" s="16">
        <v>477638793</v>
      </c>
      <c r="AC35" s="16">
        <v>832398247</v>
      </c>
      <c r="AD35" s="16">
        <v>564001358</v>
      </c>
      <c r="AE35" s="16">
        <v>362486613</v>
      </c>
      <c r="AF35" s="16">
        <v>580880948</v>
      </c>
      <c r="AG35" s="16">
        <v>337526608</v>
      </c>
      <c r="AH35" s="16">
        <v>1797441311</v>
      </c>
      <c r="AI35" s="16">
        <v>1660126738</v>
      </c>
      <c r="AJ35" s="16">
        <v>584466312</v>
      </c>
      <c r="AK35" s="16">
        <v>476468325</v>
      </c>
      <c r="AL35" s="16">
        <v>499830312</v>
      </c>
      <c r="AM35" s="16">
        <v>227340841</v>
      </c>
      <c r="AN35" s="9">
        <v>995038002</v>
      </c>
    </row>
    <row r="36" spans="1:40" ht="13.5" x14ac:dyDescent="0.25">
      <c r="A36" s="20" t="s">
        <v>128</v>
      </c>
      <c r="B36" s="16">
        <v>10171721239</v>
      </c>
      <c r="C36" s="16">
        <v>18116061470</v>
      </c>
      <c r="D36" s="16">
        <v>545491207</v>
      </c>
      <c r="E36" s="16">
        <v>375267618</v>
      </c>
      <c r="F36" s="16">
        <v>801476672</v>
      </c>
      <c r="G36" s="16">
        <v>689437978</v>
      </c>
      <c r="H36" s="16">
        <v>235908703</v>
      </c>
      <c r="I36" s="16">
        <v>1535251249</v>
      </c>
      <c r="J36" s="16">
        <v>244269746</v>
      </c>
      <c r="K36" s="16">
        <v>278325378</v>
      </c>
      <c r="L36" s="16">
        <v>434859562</v>
      </c>
      <c r="M36" s="16">
        <v>723906545</v>
      </c>
      <c r="N36" s="16">
        <v>125679587</v>
      </c>
      <c r="O36" s="16">
        <v>308577094</v>
      </c>
      <c r="P36" s="16">
        <v>214453433</v>
      </c>
      <c r="Q36" s="16">
        <v>569190481</v>
      </c>
      <c r="R36" s="16">
        <v>2061591900</v>
      </c>
      <c r="S36" s="16">
        <v>439614957</v>
      </c>
      <c r="T36" s="16">
        <v>273630062</v>
      </c>
      <c r="U36" s="16">
        <v>215536997</v>
      </c>
      <c r="V36" s="16">
        <v>262635616</v>
      </c>
      <c r="W36" s="16">
        <v>145471522</v>
      </c>
      <c r="X36" s="16">
        <v>1063611713</v>
      </c>
      <c r="Y36" s="16">
        <v>1365365828</v>
      </c>
      <c r="Z36" s="16">
        <v>447187064</v>
      </c>
      <c r="AA36" s="16">
        <v>414124101</v>
      </c>
      <c r="AB36" s="16">
        <v>477638793</v>
      </c>
      <c r="AC36" s="16">
        <v>832529548</v>
      </c>
      <c r="AD36" s="16">
        <v>571079358</v>
      </c>
      <c r="AE36" s="16">
        <v>363292535</v>
      </c>
      <c r="AF36" s="16">
        <v>562311197</v>
      </c>
      <c r="AG36" s="16">
        <v>382878083</v>
      </c>
      <c r="AH36" s="16">
        <v>1798450982</v>
      </c>
      <c r="AI36" s="16">
        <v>1660126738</v>
      </c>
      <c r="AJ36" s="16">
        <v>584466312</v>
      </c>
      <c r="AK36" s="16">
        <v>476468325</v>
      </c>
      <c r="AL36" s="16">
        <v>499830312</v>
      </c>
      <c r="AM36" s="16">
        <v>222521676</v>
      </c>
      <c r="AN36" s="9">
        <v>995038002</v>
      </c>
    </row>
    <row r="37" spans="1:40" ht="13.5" x14ac:dyDescent="0.25">
      <c r="A37" s="20" t="s">
        <v>129</v>
      </c>
      <c r="B37" s="16">
        <v>3854965143</v>
      </c>
      <c r="C37" s="16">
        <v>4670203856</v>
      </c>
      <c r="D37" s="16">
        <v>189613872</v>
      </c>
      <c r="E37" s="16">
        <v>48587202</v>
      </c>
      <c r="F37" s="16">
        <v>123447264</v>
      </c>
      <c r="G37" s="16">
        <v>201420979</v>
      </c>
      <c r="H37" s="16">
        <v>83506830</v>
      </c>
      <c r="I37" s="16">
        <v>420474729</v>
      </c>
      <c r="J37" s="16">
        <v>30681141</v>
      </c>
      <c r="K37" s="16">
        <v>82830010</v>
      </c>
      <c r="L37" s="16">
        <v>45779211</v>
      </c>
      <c r="M37" s="16">
        <v>112383881</v>
      </c>
      <c r="N37" s="16">
        <v>40792047</v>
      </c>
      <c r="O37" s="16">
        <v>76481093</v>
      </c>
      <c r="P37" s="16">
        <v>77129247</v>
      </c>
      <c r="Q37" s="16">
        <v>312491738</v>
      </c>
      <c r="R37" s="16">
        <v>397477155</v>
      </c>
      <c r="S37" s="16">
        <v>260786596</v>
      </c>
      <c r="T37" s="16">
        <v>86701689</v>
      </c>
      <c r="U37" s="16">
        <v>85268728</v>
      </c>
      <c r="V37" s="16">
        <v>77275603</v>
      </c>
      <c r="W37" s="16">
        <v>36994158</v>
      </c>
      <c r="X37" s="16">
        <v>369611141</v>
      </c>
      <c r="Y37" s="16">
        <v>417501058</v>
      </c>
      <c r="Z37" s="16">
        <v>106755351</v>
      </c>
      <c r="AA37" s="16">
        <v>71936610</v>
      </c>
      <c r="AB37" s="16">
        <v>144019207</v>
      </c>
      <c r="AC37" s="16">
        <v>159294200</v>
      </c>
      <c r="AD37" s="16">
        <v>142175607</v>
      </c>
      <c r="AE37" s="16">
        <v>80456149</v>
      </c>
      <c r="AF37" s="16">
        <v>126387112</v>
      </c>
      <c r="AG37" s="16">
        <v>123693842</v>
      </c>
      <c r="AH37" s="16">
        <v>601273680</v>
      </c>
      <c r="AI37" s="16">
        <v>487806329</v>
      </c>
      <c r="AJ37" s="16">
        <v>173448607</v>
      </c>
      <c r="AK37" s="16">
        <v>118325984</v>
      </c>
      <c r="AL37" s="16">
        <v>127710073</v>
      </c>
      <c r="AM37" s="16">
        <v>27423640</v>
      </c>
      <c r="AN37" s="9">
        <v>281195900</v>
      </c>
    </row>
    <row r="38" spans="1:40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6"/>
    </row>
    <row r="39" spans="1:40" ht="13.5" x14ac:dyDescent="0.25">
      <c r="A39" s="20" t="s">
        <v>130</v>
      </c>
      <c r="B39" s="15">
        <f>+B36-B35</f>
        <v>42105858</v>
      </c>
      <c r="C39" s="15">
        <f t="shared" ref="C39:AN39" si="13">+C36-C35</f>
        <v>0</v>
      </c>
      <c r="D39" s="15">
        <f t="shared" si="13"/>
        <v>0</v>
      </c>
      <c r="E39" s="15">
        <f t="shared" si="13"/>
        <v>0</v>
      </c>
      <c r="F39" s="15">
        <f t="shared" si="13"/>
        <v>0</v>
      </c>
      <c r="G39" s="15">
        <f t="shared" si="13"/>
        <v>0</v>
      </c>
      <c r="H39" s="15">
        <f t="shared" si="13"/>
        <v>0</v>
      </c>
      <c r="I39" s="15">
        <f t="shared" si="13"/>
        <v>29777534</v>
      </c>
      <c r="J39" s="15">
        <f t="shared" si="13"/>
        <v>0</v>
      </c>
      <c r="K39" s="15">
        <f t="shared" si="13"/>
        <v>29630600</v>
      </c>
      <c r="L39" s="15">
        <f t="shared" si="13"/>
        <v>0</v>
      </c>
      <c r="M39" s="15">
        <f t="shared" si="13"/>
        <v>5003113</v>
      </c>
      <c r="N39" s="15">
        <f t="shared" si="13"/>
        <v>5</v>
      </c>
      <c r="O39" s="15">
        <f t="shared" si="13"/>
        <v>0</v>
      </c>
      <c r="P39" s="15">
        <f t="shared" si="13"/>
        <v>13170581</v>
      </c>
      <c r="Q39" s="15">
        <f t="shared" si="13"/>
        <v>0</v>
      </c>
      <c r="R39" s="15">
        <f t="shared" si="13"/>
        <v>0</v>
      </c>
      <c r="S39" s="15">
        <f t="shared" si="13"/>
        <v>0</v>
      </c>
      <c r="T39" s="15">
        <f t="shared" si="13"/>
        <v>0</v>
      </c>
      <c r="U39" s="15">
        <f t="shared" si="13"/>
        <v>0</v>
      </c>
      <c r="V39" s="15">
        <f t="shared" si="13"/>
        <v>0</v>
      </c>
      <c r="W39" s="15">
        <f t="shared" si="13"/>
        <v>0</v>
      </c>
      <c r="X39" s="15">
        <f t="shared" si="13"/>
        <v>0</v>
      </c>
      <c r="Y39" s="15">
        <f t="shared" si="13"/>
        <v>0</v>
      </c>
      <c r="Z39" s="15">
        <f t="shared" si="13"/>
        <v>0</v>
      </c>
      <c r="AA39" s="15">
        <f t="shared" si="13"/>
        <v>0</v>
      </c>
      <c r="AB39" s="15">
        <f t="shared" si="13"/>
        <v>0</v>
      </c>
      <c r="AC39" s="15">
        <f t="shared" si="13"/>
        <v>131301</v>
      </c>
      <c r="AD39" s="15">
        <f t="shared" si="13"/>
        <v>7078000</v>
      </c>
      <c r="AE39" s="15">
        <f t="shared" si="13"/>
        <v>805922</v>
      </c>
      <c r="AF39" s="15">
        <f t="shared" si="13"/>
        <v>-18569751</v>
      </c>
      <c r="AG39" s="15">
        <f t="shared" si="13"/>
        <v>45351475</v>
      </c>
      <c r="AH39" s="15">
        <f t="shared" si="13"/>
        <v>1009671</v>
      </c>
      <c r="AI39" s="15">
        <f t="shared" si="13"/>
        <v>0</v>
      </c>
      <c r="AJ39" s="15">
        <f t="shared" si="13"/>
        <v>0</v>
      </c>
      <c r="AK39" s="15">
        <f t="shared" si="13"/>
        <v>0</v>
      </c>
      <c r="AL39" s="15">
        <f t="shared" si="13"/>
        <v>0</v>
      </c>
      <c r="AM39" s="15">
        <f t="shared" si="13"/>
        <v>-4819165</v>
      </c>
      <c r="AN39" s="8">
        <f t="shared" si="13"/>
        <v>0</v>
      </c>
    </row>
    <row r="40" spans="1:40" ht="13.5" x14ac:dyDescent="0.25">
      <c r="A40" s="20" t="s">
        <v>122</v>
      </c>
      <c r="B40" s="15">
        <f>+B37-B35</f>
        <v>-6274650238</v>
      </c>
      <c r="C40" s="15">
        <f t="shared" ref="C40:AN40" si="14">+C37-C35</f>
        <v>-13445857614</v>
      </c>
      <c r="D40" s="15">
        <f t="shared" si="14"/>
        <v>-355877335</v>
      </c>
      <c r="E40" s="15">
        <f t="shared" si="14"/>
        <v>-326680416</v>
      </c>
      <c r="F40" s="15">
        <f t="shared" si="14"/>
        <v>-678029408</v>
      </c>
      <c r="G40" s="15">
        <f t="shared" si="14"/>
        <v>-488016999</v>
      </c>
      <c r="H40" s="15">
        <f t="shared" si="14"/>
        <v>-152401873</v>
      </c>
      <c r="I40" s="15">
        <f t="shared" si="14"/>
        <v>-1084998986</v>
      </c>
      <c r="J40" s="15">
        <f t="shared" si="14"/>
        <v>-213588605</v>
      </c>
      <c r="K40" s="15">
        <f t="shared" si="14"/>
        <v>-165864768</v>
      </c>
      <c r="L40" s="15">
        <f t="shared" si="14"/>
        <v>-389080351</v>
      </c>
      <c r="M40" s="15">
        <f t="shared" si="14"/>
        <v>-606519551</v>
      </c>
      <c r="N40" s="15">
        <f t="shared" si="14"/>
        <v>-84887535</v>
      </c>
      <c r="O40" s="15">
        <f t="shared" si="14"/>
        <v>-232096001</v>
      </c>
      <c r="P40" s="15">
        <f t="shared" si="14"/>
        <v>-124153605</v>
      </c>
      <c r="Q40" s="15">
        <f t="shared" si="14"/>
        <v>-256698743</v>
      </c>
      <c r="R40" s="15">
        <f t="shared" si="14"/>
        <v>-1664114745</v>
      </c>
      <c r="S40" s="15">
        <f t="shared" si="14"/>
        <v>-178828361</v>
      </c>
      <c r="T40" s="15">
        <f t="shared" si="14"/>
        <v>-186928373</v>
      </c>
      <c r="U40" s="15">
        <f t="shared" si="14"/>
        <v>-130268269</v>
      </c>
      <c r="V40" s="15">
        <f t="shared" si="14"/>
        <v>-185360013</v>
      </c>
      <c r="W40" s="15">
        <f t="shared" si="14"/>
        <v>-108477364</v>
      </c>
      <c r="X40" s="15">
        <f t="shared" si="14"/>
        <v>-694000572</v>
      </c>
      <c r="Y40" s="15">
        <f t="shared" si="14"/>
        <v>-947864770</v>
      </c>
      <c r="Z40" s="15">
        <f t="shared" si="14"/>
        <v>-340431713</v>
      </c>
      <c r="AA40" s="15">
        <f t="shared" si="14"/>
        <v>-342187491</v>
      </c>
      <c r="AB40" s="15">
        <f t="shared" si="14"/>
        <v>-333619586</v>
      </c>
      <c r="AC40" s="15">
        <f t="shared" si="14"/>
        <v>-673104047</v>
      </c>
      <c r="AD40" s="15">
        <f t="shared" si="14"/>
        <v>-421825751</v>
      </c>
      <c r="AE40" s="15">
        <f t="shared" si="14"/>
        <v>-282030464</v>
      </c>
      <c r="AF40" s="15">
        <f t="shared" si="14"/>
        <v>-454493836</v>
      </c>
      <c r="AG40" s="15">
        <f t="shared" si="14"/>
        <v>-213832766</v>
      </c>
      <c r="AH40" s="15">
        <f t="shared" si="14"/>
        <v>-1196167631</v>
      </c>
      <c r="AI40" s="15">
        <f t="shared" si="14"/>
        <v>-1172320409</v>
      </c>
      <c r="AJ40" s="15">
        <f t="shared" si="14"/>
        <v>-411017705</v>
      </c>
      <c r="AK40" s="15">
        <f t="shared" si="14"/>
        <v>-358142341</v>
      </c>
      <c r="AL40" s="15">
        <f t="shared" si="14"/>
        <v>-372120239</v>
      </c>
      <c r="AM40" s="15">
        <f t="shared" si="14"/>
        <v>-199917201</v>
      </c>
      <c r="AN40" s="8">
        <f t="shared" si="14"/>
        <v>-713842102</v>
      </c>
    </row>
    <row r="41" spans="1:40" ht="13.5" x14ac:dyDescent="0.25">
      <c r="A41" s="20" t="s">
        <v>123</v>
      </c>
      <c r="B41" s="15">
        <f>+B37-B36</f>
        <v>-6316756096</v>
      </c>
      <c r="C41" s="15">
        <f t="shared" ref="C41:AN41" si="15">+C37-C36</f>
        <v>-13445857614</v>
      </c>
      <c r="D41" s="15">
        <f t="shared" si="15"/>
        <v>-355877335</v>
      </c>
      <c r="E41" s="15">
        <f t="shared" si="15"/>
        <v>-326680416</v>
      </c>
      <c r="F41" s="15">
        <f t="shared" si="15"/>
        <v>-678029408</v>
      </c>
      <c r="G41" s="15">
        <f t="shared" si="15"/>
        <v>-488016999</v>
      </c>
      <c r="H41" s="15">
        <f t="shared" si="15"/>
        <v>-152401873</v>
      </c>
      <c r="I41" s="15">
        <f t="shared" si="15"/>
        <v>-1114776520</v>
      </c>
      <c r="J41" s="15">
        <f t="shared" si="15"/>
        <v>-213588605</v>
      </c>
      <c r="K41" s="15">
        <f t="shared" si="15"/>
        <v>-195495368</v>
      </c>
      <c r="L41" s="15">
        <f t="shared" si="15"/>
        <v>-389080351</v>
      </c>
      <c r="M41" s="15">
        <f t="shared" si="15"/>
        <v>-611522664</v>
      </c>
      <c r="N41" s="15">
        <f t="shared" si="15"/>
        <v>-84887540</v>
      </c>
      <c r="O41" s="15">
        <f t="shared" si="15"/>
        <v>-232096001</v>
      </c>
      <c r="P41" s="15">
        <f t="shared" si="15"/>
        <v>-137324186</v>
      </c>
      <c r="Q41" s="15">
        <f t="shared" si="15"/>
        <v>-256698743</v>
      </c>
      <c r="R41" s="15">
        <f t="shared" si="15"/>
        <v>-1664114745</v>
      </c>
      <c r="S41" s="15">
        <f t="shared" si="15"/>
        <v>-178828361</v>
      </c>
      <c r="T41" s="15">
        <f t="shared" si="15"/>
        <v>-186928373</v>
      </c>
      <c r="U41" s="15">
        <f t="shared" si="15"/>
        <v>-130268269</v>
      </c>
      <c r="V41" s="15">
        <f t="shared" si="15"/>
        <v>-185360013</v>
      </c>
      <c r="W41" s="15">
        <f t="shared" si="15"/>
        <v>-108477364</v>
      </c>
      <c r="X41" s="15">
        <f t="shared" si="15"/>
        <v>-694000572</v>
      </c>
      <c r="Y41" s="15">
        <f t="shared" si="15"/>
        <v>-947864770</v>
      </c>
      <c r="Z41" s="15">
        <f t="shared" si="15"/>
        <v>-340431713</v>
      </c>
      <c r="AA41" s="15">
        <f t="shared" si="15"/>
        <v>-342187491</v>
      </c>
      <c r="AB41" s="15">
        <f t="shared" si="15"/>
        <v>-333619586</v>
      </c>
      <c r="AC41" s="15">
        <f t="shared" si="15"/>
        <v>-673235348</v>
      </c>
      <c r="AD41" s="15">
        <f t="shared" si="15"/>
        <v>-428903751</v>
      </c>
      <c r="AE41" s="15">
        <f t="shared" si="15"/>
        <v>-282836386</v>
      </c>
      <c r="AF41" s="15">
        <f t="shared" si="15"/>
        <v>-435924085</v>
      </c>
      <c r="AG41" s="15">
        <f t="shared" si="15"/>
        <v>-259184241</v>
      </c>
      <c r="AH41" s="15">
        <f t="shared" si="15"/>
        <v>-1197177302</v>
      </c>
      <c r="AI41" s="15">
        <f t="shared" si="15"/>
        <v>-1172320409</v>
      </c>
      <c r="AJ41" s="15">
        <f t="shared" si="15"/>
        <v>-411017705</v>
      </c>
      <c r="AK41" s="15">
        <f t="shared" si="15"/>
        <v>-358142341</v>
      </c>
      <c r="AL41" s="15">
        <f t="shared" si="15"/>
        <v>-372120239</v>
      </c>
      <c r="AM41" s="15">
        <f t="shared" si="15"/>
        <v>-195098036</v>
      </c>
      <c r="AN41" s="8">
        <f t="shared" si="15"/>
        <v>-713842102</v>
      </c>
    </row>
    <row r="42" spans="1:40" ht="13.5" x14ac:dyDescent="0.25">
      <c r="A42" s="20" t="s">
        <v>124</v>
      </c>
      <c r="B42" s="17">
        <f>IF(B35=0,0,B37*100/B35)</f>
        <v>38.056382182394728</v>
      </c>
      <c r="C42" s="17">
        <f t="shared" ref="C42:AN42" si="16">IF(C35=0,0,C37*100/C35)</f>
        <v>25.77935531811816</v>
      </c>
      <c r="D42" s="17">
        <f t="shared" si="16"/>
        <v>34.760206868009149</v>
      </c>
      <c r="E42" s="17">
        <f t="shared" si="16"/>
        <v>12.947347351457328</v>
      </c>
      <c r="F42" s="17">
        <f t="shared" si="16"/>
        <v>15.402477490948108</v>
      </c>
      <c r="G42" s="17">
        <f t="shared" si="16"/>
        <v>29.215242766913544</v>
      </c>
      <c r="H42" s="17">
        <f t="shared" si="16"/>
        <v>35.397943754537955</v>
      </c>
      <c r="I42" s="17">
        <f t="shared" si="16"/>
        <v>27.929729015561058</v>
      </c>
      <c r="J42" s="17">
        <f t="shared" si="16"/>
        <v>12.560352439225118</v>
      </c>
      <c r="K42" s="17">
        <f t="shared" si="16"/>
        <v>33.305890323117282</v>
      </c>
      <c r="L42" s="17">
        <f t="shared" si="16"/>
        <v>10.527355266020344</v>
      </c>
      <c r="M42" s="17">
        <f t="shared" si="16"/>
        <v>15.632681108135257</v>
      </c>
      <c r="N42" s="17">
        <f t="shared" si="16"/>
        <v>32.45717908259752</v>
      </c>
      <c r="O42" s="17">
        <f t="shared" si="16"/>
        <v>24.785084339409845</v>
      </c>
      <c r="P42" s="17">
        <f t="shared" si="16"/>
        <v>38.318836519665368</v>
      </c>
      <c r="Q42" s="17">
        <f t="shared" si="16"/>
        <v>54.901082929389325</v>
      </c>
      <c r="R42" s="17">
        <f t="shared" si="16"/>
        <v>19.28010849285933</v>
      </c>
      <c r="S42" s="17">
        <f t="shared" si="16"/>
        <v>59.321593100391262</v>
      </c>
      <c r="T42" s="17">
        <f t="shared" si="16"/>
        <v>31.685732322788422</v>
      </c>
      <c r="U42" s="17">
        <f t="shared" si="16"/>
        <v>39.561063384398921</v>
      </c>
      <c r="V42" s="17">
        <f t="shared" si="16"/>
        <v>29.423124013766664</v>
      </c>
      <c r="W42" s="17">
        <f t="shared" si="16"/>
        <v>25.430515534167576</v>
      </c>
      <c r="X42" s="17">
        <f t="shared" si="16"/>
        <v>34.750570765856168</v>
      </c>
      <c r="Y42" s="17">
        <f t="shared" si="16"/>
        <v>30.577963021936711</v>
      </c>
      <c r="Z42" s="17">
        <f t="shared" si="16"/>
        <v>23.872638453602494</v>
      </c>
      <c r="AA42" s="17">
        <f t="shared" si="16"/>
        <v>17.370785671805177</v>
      </c>
      <c r="AB42" s="17">
        <f t="shared" si="16"/>
        <v>30.152326216099453</v>
      </c>
      <c r="AC42" s="17">
        <f t="shared" si="16"/>
        <v>19.136777446865526</v>
      </c>
      <c r="AD42" s="17">
        <f t="shared" si="16"/>
        <v>25.20838026067306</v>
      </c>
      <c r="AE42" s="17">
        <f t="shared" si="16"/>
        <v>22.195619400708736</v>
      </c>
      <c r="AF42" s="17">
        <f t="shared" si="16"/>
        <v>21.75783393054234</v>
      </c>
      <c r="AG42" s="17">
        <f t="shared" si="16"/>
        <v>36.647138053187206</v>
      </c>
      <c r="AH42" s="17">
        <f t="shared" si="16"/>
        <v>33.451644641764887</v>
      </c>
      <c r="AI42" s="17">
        <f t="shared" si="16"/>
        <v>29.383680042866704</v>
      </c>
      <c r="AJ42" s="17">
        <f t="shared" si="16"/>
        <v>29.676407936408147</v>
      </c>
      <c r="AK42" s="17">
        <f t="shared" si="16"/>
        <v>24.833966455167822</v>
      </c>
      <c r="AL42" s="17">
        <f t="shared" si="16"/>
        <v>25.55068588957446</v>
      </c>
      <c r="AM42" s="17">
        <f t="shared" si="16"/>
        <v>12.062786378097369</v>
      </c>
      <c r="AN42" s="10">
        <f t="shared" si="16"/>
        <v>28.259815146235994</v>
      </c>
    </row>
    <row r="43" spans="1:40" ht="13.5" x14ac:dyDescent="0.25">
      <c r="A43" s="20" t="s">
        <v>125</v>
      </c>
      <c r="B43" s="17">
        <f>IF(B36=0,0,B37*100/B36)</f>
        <v>37.898847721263238</v>
      </c>
      <c r="C43" s="17">
        <f t="shared" ref="C43:AN43" si="17">IF(C36=0,0,C37*100/C36)</f>
        <v>25.77935531811816</v>
      </c>
      <c r="D43" s="17">
        <f t="shared" si="17"/>
        <v>34.760206868009149</v>
      </c>
      <c r="E43" s="17">
        <f t="shared" si="17"/>
        <v>12.947347351457328</v>
      </c>
      <c r="F43" s="17">
        <f t="shared" si="17"/>
        <v>15.402477490948108</v>
      </c>
      <c r="G43" s="17">
        <f t="shared" si="17"/>
        <v>29.215242766913544</v>
      </c>
      <c r="H43" s="17">
        <f t="shared" si="17"/>
        <v>35.397943754537955</v>
      </c>
      <c r="I43" s="17">
        <f t="shared" si="17"/>
        <v>27.3880076159443</v>
      </c>
      <c r="J43" s="17">
        <f t="shared" si="17"/>
        <v>12.560352439225118</v>
      </c>
      <c r="K43" s="17">
        <f t="shared" si="17"/>
        <v>29.760135635206073</v>
      </c>
      <c r="L43" s="17">
        <f t="shared" si="17"/>
        <v>10.527355266020344</v>
      </c>
      <c r="M43" s="17">
        <f t="shared" si="17"/>
        <v>15.524639440854896</v>
      </c>
      <c r="N43" s="17">
        <f t="shared" si="17"/>
        <v>32.457177791330587</v>
      </c>
      <c r="O43" s="17">
        <f t="shared" si="17"/>
        <v>24.785084339409845</v>
      </c>
      <c r="P43" s="17">
        <f t="shared" si="17"/>
        <v>35.965498859605574</v>
      </c>
      <c r="Q43" s="17">
        <f t="shared" si="17"/>
        <v>54.901082929389325</v>
      </c>
      <c r="R43" s="17">
        <f t="shared" si="17"/>
        <v>19.28010849285933</v>
      </c>
      <c r="S43" s="17">
        <f t="shared" si="17"/>
        <v>59.321593100391262</v>
      </c>
      <c r="T43" s="17">
        <f t="shared" si="17"/>
        <v>31.685732322788422</v>
      </c>
      <c r="U43" s="17">
        <f t="shared" si="17"/>
        <v>39.561063384398921</v>
      </c>
      <c r="V43" s="17">
        <f t="shared" si="17"/>
        <v>29.423124013766664</v>
      </c>
      <c r="W43" s="17">
        <f t="shared" si="17"/>
        <v>25.430515534167576</v>
      </c>
      <c r="X43" s="17">
        <f t="shared" si="17"/>
        <v>34.750570765856168</v>
      </c>
      <c r="Y43" s="17">
        <f t="shared" si="17"/>
        <v>30.577963021936711</v>
      </c>
      <c r="Z43" s="17">
        <f t="shared" si="17"/>
        <v>23.872638453602494</v>
      </c>
      <c r="AA43" s="17">
        <f t="shared" si="17"/>
        <v>17.370785671805177</v>
      </c>
      <c r="AB43" s="17">
        <f t="shared" si="17"/>
        <v>30.152326216099453</v>
      </c>
      <c r="AC43" s="17">
        <f t="shared" si="17"/>
        <v>19.133759322137596</v>
      </c>
      <c r="AD43" s="17">
        <f t="shared" si="17"/>
        <v>24.895945722485735</v>
      </c>
      <c r="AE43" s="17">
        <f t="shared" si="17"/>
        <v>22.146381014958099</v>
      </c>
      <c r="AF43" s="17">
        <f t="shared" si="17"/>
        <v>22.476364097725764</v>
      </c>
      <c r="AG43" s="17">
        <f t="shared" si="17"/>
        <v>32.306326084483658</v>
      </c>
      <c r="AH43" s="17">
        <f t="shared" si="17"/>
        <v>33.432864504949848</v>
      </c>
      <c r="AI43" s="17">
        <f t="shared" si="17"/>
        <v>29.383680042866704</v>
      </c>
      <c r="AJ43" s="17">
        <f t="shared" si="17"/>
        <v>29.676407936408147</v>
      </c>
      <c r="AK43" s="17">
        <f t="shared" si="17"/>
        <v>24.833966455167822</v>
      </c>
      <c r="AL43" s="17">
        <f t="shared" si="17"/>
        <v>25.55068588957446</v>
      </c>
      <c r="AM43" s="17">
        <f t="shared" si="17"/>
        <v>12.324030850819225</v>
      </c>
      <c r="AN43" s="10">
        <f t="shared" si="17"/>
        <v>28.259815146235994</v>
      </c>
    </row>
    <row r="44" spans="1:40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6"/>
    </row>
    <row r="45" spans="1:40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6"/>
    </row>
    <row r="46" spans="1:40" ht="13.5" x14ac:dyDescent="0.25">
      <c r="A46" s="20" t="s">
        <v>127</v>
      </c>
      <c r="B46" s="16">
        <v>3015339724</v>
      </c>
      <c r="C46" s="16">
        <v>4847136610</v>
      </c>
      <c r="D46" s="16">
        <v>201643592</v>
      </c>
      <c r="E46" s="16">
        <v>110729708</v>
      </c>
      <c r="F46" s="16">
        <v>270660812</v>
      </c>
      <c r="G46" s="16">
        <v>212653201</v>
      </c>
      <c r="H46" s="16">
        <v>112436669</v>
      </c>
      <c r="I46" s="16">
        <v>487336815</v>
      </c>
      <c r="J46" s="16">
        <v>89272895</v>
      </c>
      <c r="K46" s="16">
        <v>76235528</v>
      </c>
      <c r="L46" s="16">
        <v>177102460</v>
      </c>
      <c r="M46" s="16">
        <v>268608510</v>
      </c>
      <c r="N46" s="16">
        <v>56957998</v>
      </c>
      <c r="O46" s="16">
        <v>156524100</v>
      </c>
      <c r="P46" s="16">
        <v>104841687</v>
      </c>
      <c r="Q46" s="16">
        <v>239823346</v>
      </c>
      <c r="R46" s="16">
        <v>776450424</v>
      </c>
      <c r="S46" s="16">
        <v>126046057</v>
      </c>
      <c r="T46" s="16">
        <v>168622254</v>
      </c>
      <c r="U46" s="16">
        <v>116201869</v>
      </c>
      <c r="V46" s="16">
        <v>129836395</v>
      </c>
      <c r="W46" s="16">
        <v>58639284</v>
      </c>
      <c r="X46" s="16">
        <v>387236391</v>
      </c>
      <c r="Y46" s="16">
        <v>465872199</v>
      </c>
      <c r="Z46" s="16">
        <v>180812178</v>
      </c>
      <c r="AA46" s="16">
        <v>161444551</v>
      </c>
      <c r="AB46" s="16">
        <v>148557097</v>
      </c>
      <c r="AC46" s="16">
        <v>288635026</v>
      </c>
      <c r="AD46" s="16">
        <v>202878596</v>
      </c>
      <c r="AE46" s="16">
        <v>149210349</v>
      </c>
      <c r="AF46" s="16">
        <v>231139786</v>
      </c>
      <c r="AG46" s="16">
        <v>144789068</v>
      </c>
      <c r="AH46" s="16">
        <v>651350085</v>
      </c>
      <c r="AI46" s="16">
        <v>831321259</v>
      </c>
      <c r="AJ46" s="16">
        <v>201400800</v>
      </c>
      <c r="AK46" s="16">
        <v>122372196</v>
      </c>
      <c r="AL46" s="16">
        <v>167641692</v>
      </c>
      <c r="AM46" s="16">
        <v>116940741</v>
      </c>
      <c r="AN46" s="9">
        <v>383410362</v>
      </c>
    </row>
    <row r="47" spans="1:40" ht="13.5" x14ac:dyDescent="0.25">
      <c r="A47" s="20" t="s">
        <v>128</v>
      </c>
      <c r="B47" s="16">
        <v>3015339724</v>
      </c>
      <c r="C47" s="16">
        <v>4847136610</v>
      </c>
      <c r="D47" s="16">
        <v>201643592</v>
      </c>
      <c r="E47" s="16">
        <v>110729708</v>
      </c>
      <c r="F47" s="16">
        <v>270660812</v>
      </c>
      <c r="G47" s="16">
        <v>212653201</v>
      </c>
      <c r="H47" s="16">
        <v>112436669</v>
      </c>
      <c r="I47" s="16">
        <v>496649942</v>
      </c>
      <c r="J47" s="16">
        <v>89272895</v>
      </c>
      <c r="K47" s="16">
        <v>76235528</v>
      </c>
      <c r="L47" s="16">
        <v>177102460</v>
      </c>
      <c r="M47" s="16">
        <v>268620513</v>
      </c>
      <c r="N47" s="16">
        <v>56954002</v>
      </c>
      <c r="O47" s="16">
        <v>156524100</v>
      </c>
      <c r="P47" s="16">
        <v>104841687</v>
      </c>
      <c r="Q47" s="16">
        <v>239823346</v>
      </c>
      <c r="R47" s="16">
        <v>776450424</v>
      </c>
      <c r="S47" s="16">
        <v>126046057</v>
      </c>
      <c r="T47" s="16">
        <v>168622254</v>
      </c>
      <c r="U47" s="16">
        <v>116201869</v>
      </c>
      <c r="V47" s="16">
        <v>129836395</v>
      </c>
      <c r="W47" s="16">
        <v>58639284</v>
      </c>
      <c r="X47" s="16">
        <v>387236391</v>
      </c>
      <c r="Y47" s="16">
        <v>465872199</v>
      </c>
      <c r="Z47" s="16">
        <v>180812178</v>
      </c>
      <c r="AA47" s="16">
        <v>161444551</v>
      </c>
      <c r="AB47" s="16">
        <v>148557097</v>
      </c>
      <c r="AC47" s="16">
        <v>288616280</v>
      </c>
      <c r="AD47" s="16">
        <v>202656596</v>
      </c>
      <c r="AE47" s="16">
        <v>151326141</v>
      </c>
      <c r="AF47" s="16">
        <v>232991593</v>
      </c>
      <c r="AG47" s="16">
        <v>148096584</v>
      </c>
      <c r="AH47" s="16">
        <v>656313392</v>
      </c>
      <c r="AI47" s="16">
        <v>831321259</v>
      </c>
      <c r="AJ47" s="16">
        <v>201400800</v>
      </c>
      <c r="AK47" s="16">
        <v>122372196</v>
      </c>
      <c r="AL47" s="16">
        <v>167641692</v>
      </c>
      <c r="AM47" s="16">
        <v>116940741</v>
      </c>
      <c r="AN47" s="9">
        <v>383410362</v>
      </c>
    </row>
    <row r="48" spans="1:40" ht="13.5" x14ac:dyDescent="0.25">
      <c r="A48" s="20" t="s">
        <v>129</v>
      </c>
      <c r="B48" s="16">
        <v>939742552</v>
      </c>
      <c r="C48" s="16">
        <v>1258005273</v>
      </c>
      <c r="D48" s="16">
        <v>67320368</v>
      </c>
      <c r="E48" s="16">
        <v>32953583</v>
      </c>
      <c r="F48" s="16">
        <v>55669371</v>
      </c>
      <c r="G48" s="16">
        <v>65059784</v>
      </c>
      <c r="H48" s="16">
        <v>39898261</v>
      </c>
      <c r="I48" s="16">
        <v>128178204</v>
      </c>
      <c r="J48" s="16">
        <v>35066397</v>
      </c>
      <c r="K48" s="16">
        <v>20806075</v>
      </c>
      <c r="L48" s="16">
        <v>33240</v>
      </c>
      <c r="M48" s="16">
        <v>81219085</v>
      </c>
      <c r="N48" s="16">
        <v>19087751</v>
      </c>
      <c r="O48" s="16">
        <v>49110189</v>
      </c>
      <c r="P48" s="16">
        <v>33778439</v>
      </c>
      <c r="Q48" s="16">
        <v>105336885</v>
      </c>
      <c r="R48" s="16">
        <v>251655254</v>
      </c>
      <c r="S48" s="16">
        <v>41539198</v>
      </c>
      <c r="T48" s="16">
        <v>59591196</v>
      </c>
      <c r="U48" s="16">
        <v>39728323</v>
      </c>
      <c r="V48" s="16">
        <v>42021323</v>
      </c>
      <c r="W48" s="16">
        <v>14511343</v>
      </c>
      <c r="X48" s="16">
        <v>120389837</v>
      </c>
      <c r="Y48" s="16">
        <v>151514907</v>
      </c>
      <c r="Z48" s="16">
        <v>52727660</v>
      </c>
      <c r="AA48" s="16">
        <v>34348912</v>
      </c>
      <c r="AB48" s="16">
        <v>48030077</v>
      </c>
      <c r="AC48" s="16">
        <v>84861307</v>
      </c>
      <c r="AD48" s="16">
        <v>62084129</v>
      </c>
      <c r="AE48" s="16">
        <v>44990789</v>
      </c>
      <c r="AF48" s="16">
        <v>67132494</v>
      </c>
      <c r="AG48" s="16">
        <v>39380946</v>
      </c>
      <c r="AH48" s="16">
        <v>219479788</v>
      </c>
      <c r="AI48" s="16">
        <v>239882071</v>
      </c>
      <c r="AJ48" s="16">
        <v>59265853</v>
      </c>
      <c r="AK48" s="16">
        <v>37893936</v>
      </c>
      <c r="AL48" s="16">
        <v>49915500</v>
      </c>
      <c r="AM48" s="16">
        <v>0</v>
      </c>
      <c r="AN48" s="9">
        <v>109289839</v>
      </c>
    </row>
    <row r="49" spans="1:40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6"/>
    </row>
    <row r="50" spans="1:40" ht="13.5" x14ac:dyDescent="0.25">
      <c r="A50" s="20" t="s">
        <v>132</v>
      </c>
      <c r="B50" s="15">
        <f>+B47-B46</f>
        <v>0</v>
      </c>
      <c r="C50" s="15">
        <f t="shared" ref="C50:AN50" si="18">+C47-C46</f>
        <v>0</v>
      </c>
      <c r="D50" s="15">
        <f t="shared" si="18"/>
        <v>0</v>
      </c>
      <c r="E50" s="15">
        <f t="shared" si="18"/>
        <v>0</v>
      </c>
      <c r="F50" s="15">
        <f t="shared" si="18"/>
        <v>0</v>
      </c>
      <c r="G50" s="15">
        <f t="shared" si="18"/>
        <v>0</v>
      </c>
      <c r="H50" s="15">
        <f t="shared" si="18"/>
        <v>0</v>
      </c>
      <c r="I50" s="15">
        <f t="shared" si="18"/>
        <v>9313127</v>
      </c>
      <c r="J50" s="15">
        <f t="shared" si="18"/>
        <v>0</v>
      </c>
      <c r="K50" s="15">
        <f t="shared" si="18"/>
        <v>0</v>
      </c>
      <c r="L50" s="15">
        <f t="shared" si="18"/>
        <v>0</v>
      </c>
      <c r="M50" s="15">
        <f t="shared" si="18"/>
        <v>12003</v>
      </c>
      <c r="N50" s="15">
        <f t="shared" si="18"/>
        <v>-3996</v>
      </c>
      <c r="O50" s="15">
        <f t="shared" si="18"/>
        <v>0</v>
      </c>
      <c r="P50" s="15">
        <f t="shared" si="18"/>
        <v>0</v>
      </c>
      <c r="Q50" s="15">
        <f t="shared" si="18"/>
        <v>0</v>
      </c>
      <c r="R50" s="15">
        <f t="shared" si="18"/>
        <v>0</v>
      </c>
      <c r="S50" s="15">
        <f t="shared" si="18"/>
        <v>0</v>
      </c>
      <c r="T50" s="15">
        <f t="shared" si="18"/>
        <v>0</v>
      </c>
      <c r="U50" s="15">
        <f t="shared" si="18"/>
        <v>0</v>
      </c>
      <c r="V50" s="15">
        <f t="shared" si="18"/>
        <v>0</v>
      </c>
      <c r="W50" s="15">
        <f t="shared" si="18"/>
        <v>0</v>
      </c>
      <c r="X50" s="15">
        <f t="shared" si="18"/>
        <v>0</v>
      </c>
      <c r="Y50" s="15">
        <f t="shared" si="18"/>
        <v>0</v>
      </c>
      <c r="Z50" s="15">
        <f t="shared" si="18"/>
        <v>0</v>
      </c>
      <c r="AA50" s="15">
        <f t="shared" si="18"/>
        <v>0</v>
      </c>
      <c r="AB50" s="15">
        <f t="shared" si="18"/>
        <v>0</v>
      </c>
      <c r="AC50" s="15">
        <f t="shared" si="18"/>
        <v>-18746</v>
      </c>
      <c r="AD50" s="15">
        <f t="shared" si="18"/>
        <v>-222000</v>
      </c>
      <c r="AE50" s="15">
        <f t="shared" si="18"/>
        <v>2115792</v>
      </c>
      <c r="AF50" s="15">
        <f t="shared" si="18"/>
        <v>1851807</v>
      </c>
      <c r="AG50" s="15">
        <f t="shared" si="18"/>
        <v>3307516</v>
      </c>
      <c r="AH50" s="15">
        <f t="shared" si="18"/>
        <v>4963307</v>
      </c>
      <c r="AI50" s="15">
        <f t="shared" si="18"/>
        <v>0</v>
      </c>
      <c r="AJ50" s="15">
        <f t="shared" si="18"/>
        <v>0</v>
      </c>
      <c r="AK50" s="15">
        <f t="shared" si="18"/>
        <v>0</v>
      </c>
      <c r="AL50" s="15">
        <f t="shared" si="18"/>
        <v>0</v>
      </c>
      <c r="AM50" s="15">
        <f t="shared" si="18"/>
        <v>0</v>
      </c>
      <c r="AN50" s="8">
        <f t="shared" si="18"/>
        <v>0</v>
      </c>
    </row>
    <row r="51" spans="1:40" ht="13.5" x14ac:dyDescent="0.25">
      <c r="A51" s="20" t="s">
        <v>122</v>
      </c>
      <c r="B51" s="15">
        <f>+B48-B46</f>
        <v>-2075597172</v>
      </c>
      <c r="C51" s="15">
        <f t="shared" ref="C51:AN51" si="19">+C48-C46</f>
        <v>-3589131337</v>
      </c>
      <c r="D51" s="15">
        <f t="shared" si="19"/>
        <v>-134323224</v>
      </c>
      <c r="E51" s="15">
        <f t="shared" si="19"/>
        <v>-77776125</v>
      </c>
      <c r="F51" s="15">
        <f t="shared" si="19"/>
        <v>-214991441</v>
      </c>
      <c r="G51" s="15">
        <f t="shared" si="19"/>
        <v>-147593417</v>
      </c>
      <c r="H51" s="15">
        <f t="shared" si="19"/>
        <v>-72538408</v>
      </c>
      <c r="I51" s="15">
        <f t="shared" si="19"/>
        <v>-359158611</v>
      </c>
      <c r="J51" s="15">
        <f t="shared" si="19"/>
        <v>-54206498</v>
      </c>
      <c r="K51" s="15">
        <f t="shared" si="19"/>
        <v>-55429453</v>
      </c>
      <c r="L51" s="15">
        <f t="shared" si="19"/>
        <v>-177069220</v>
      </c>
      <c r="M51" s="15">
        <f t="shared" si="19"/>
        <v>-187389425</v>
      </c>
      <c r="N51" s="15">
        <f t="shared" si="19"/>
        <v>-37870247</v>
      </c>
      <c r="O51" s="15">
        <f t="shared" si="19"/>
        <v>-107413911</v>
      </c>
      <c r="P51" s="15">
        <f t="shared" si="19"/>
        <v>-71063248</v>
      </c>
      <c r="Q51" s="15">
        <f t="shared" si="19"/>
        <v>-134486461</v>
      </c>
      <c r="R51" s="15">
        <f t="shared" si="19"/>
        <v>-524795170</v>
      </c>
      <c r="S51" s="15">
        <f t="shared" si="19"/>
        <v>-84506859</v>
      </c>
      <c r="T51" s="15">
        <f t="shared" si="19"/>
        <v>-109031058</v>
      </c>
      <c r="U51" s="15">
        <f t="shared" si="19"/>
        <v>-76473546</v>
      </c>
      <c r="V51" s="15">
        <f t="shared" si="19"/>
        <v>-87815072</v>
      </c>
      <c r="W51" s="15">
        <f t="shared" si="19"/>
        <v>-44127941</v>
      </c>
      <c r="X51" s="15">
        <f t="shared" si="19"/>
        <v>-266846554</v>
      </c>
      <c r="Y51" s="15">
        <f t="shared" si="19"/>
        <v>-314357292</v>
      </c>
      <c r="Z51" s="15">
        <f t="shared" si="19"/>
        <v>-128084518</v>
      </c>
      <c r="AA51" s="15">
        <f t="shared" si="19"/>
        <v>-127095639</v>
      </c>
      <c r="AB51" s="15">
        <f t="shared" si="19"/>
        <v>-100527020</v>
      </c>
      <c r="AC51" s="15">
        <f t="shared" si="19"/>
        <v>-203773719</v>
      </c>
      <c r="AD51" s="15">
        <f t="shared" si="19"/>
        <v>-140794467</v>
      </c>
      <c r="AE51" s="15">
        <f t="shared" si="19"/>
        <v>-104219560</v>
      </c>
      <c r="AF51" s="15">
        <f t="shared" si="19"/>
        <v>-164007292</v>
      </c>
      <c r="AG51" s="15">
        <f t="shared" si="19"/>
        <v>-105408122</v>
      </c>
      <c r="AH51" s="15">
        <f t="shared" si="19"/>
        <v>-431870297</v>
      </c>
      <c r="AI51" s="15">
        <f t="shared" si="19"/>
        <v>-591439188</v>
      </c>
      <c r="AJ51" s="15">
        <f t="shared" si="19"/>
        <v>-142134947</v>
      </c>
      <c r="AK51" s="15">
        <f t="shared" si="19"/>
        <v>-84478260</v>
      </c>
      <c r="AL51" s="15">
        <f t="shared" si="19"/>
        <v>-117726192</v>
      </c>
      <c r="AM51" s="15">
        <f t="shared" si="19"/>
        <v>-116940741</v>
      </c>
      <c r="AN51" s="8">
        <f t="shared" si="19"/>
        <v>-274120523</v>
      </c>
    </row>
    <row r="52" spans="1:40" ht="13.5" x14ac:dyDescent="0.25">
      <c r="A52" s="20" t="s">
        <v>123</v>
      </c>
      <c r="B52" s="15">
        <f>+B48-B47</f>
        <v>-2075597172</v>
      </c>
      <c r="C52" s="15">
        <f t="shared" ref="C52:AN52" si="20">+C48-C47</f>
        <v>-3589131337</v>
      </c>
      <c r="D52" s="15">
        <f t="shared" si="20"/>
        <v>-134323224</v>
      </c>
      <c r="E52" s="15">
        <f t="shared" si="20"/>
        <v>-77776125</v>
      </c>
      <c r="F52" s="15">
        <f t="shared" si="20"/>
        <v>-214991441</v>
      </c>
      <c r="G52" s="15">
        <f t="shared" si="20"/>
        <v>-147593417</v>
      </c>
      <c r="H52" s="15">
        <f t="shared" si="20"/>
        <v>-72538408</v>
      </c>
      <c r="I52" s="15">
        <f t="shared" si="20"/>
        <v>-368471738</v>
      </c>
      <c r="J52" s="15">
        <f t="shared" si="20"/>
        <v>-54206498</v>
      </c>
      <c r="K52" s="15">
        <f t="shared" si="20"/>
        <v>-55429453</v>
      </c>
      <c r="L52" s="15">
        <f t="shared" si="20"/>
        <v>-177069220</v>
      </c>
      <c r="M52" s="15">
        <f t="shared" si="20"/>
        <v>-187401428</v>
      </c>
      <c r="N52" s="15">
        <f t="shared" si="20"/>
        <v>-37866251</v>
      </c>
      <c r="O52" s="15">
        <f t="shared" si="20"/>
        <v>-107413911</v>
      </c>
      <c r="P52" s="15">
        <f t="shared" si="20"/>
        <v>-71063248</v>
      </c>
      <c r="Q52" s="15">
        <f t="shared" si="20"/>
        <v>-134486461</v>
      </c>
      <c r="R52" s="15">
        <f t="shared" si="20"/>
        <v>-524795170</v>
      </c>
      <c r="S52" s="15">
        <f t="shared" si="20"/>
        <v>-84506859</v>
      </c>
      <c r="T52" s="15">
        <f t="shared" si="20"/>
        <v>-109031058</v>
      </c>
      <c r="U52" s="15">
        <f t="shared" si="20"/>
        <v>-76473546</v>
      </c>
      <c r="V52" s="15">
        <f t="shared" si="20"/>
        <v>-87815072</v>
      </c>
      <c r="W52" s="15">
        <f t="shared" si="20"/>
        <v>-44127941</v>
      </c>
      <c r="X52" s="15">
        <f t="shared" si="20"/>
        <v>-266846554</v>
      </c>
      <c r="Y52" s="15">
        <f t="shared" si="20"/>
        <v>-314357292</v>
      </c>
      <c r="Z52" s="15">
        <f t="shared" si="20"/>
        <v>-128084518</v>
      </c>
      <c r="AA52" s="15">
        <f t="shared" si="20"/>
        <v>-127095639</v>
      </c>
      <c r="AB52" s="15">
        <f t="shared" si="20"/>
        <v>-100527020</v>
      </c>
      <c r="AC52" s="15">
        <f t="shared" si="20"/>
        <v>-203754973</v>
      </c>
      <c r="AD52" s="15">
        <f t="shared" si="20"/>
        <v>-140572467</v>
      </c>
      <c r="AE52" s="15">
        <f t="shared" si="20"/>
        <v>-106335352</v>
      </c>
      <c r="AF52" s="15">
        <f t="shared" si="20"/>
        <v>-165859099</v>
      </c>
      <c r="AG52" s="15">
        <f t="shared" si="20"/>
        <v>-108715638</v>
      </c>
      <c r="AH52" s="15">
        <f t="shared" si="20"/>
        <v>-436833604</v>
      </c>
      <c r="AI52" s="15">
        <f t="shared" si="20"/>
        <v>-591439188</v>
      </c>
      <c r="AJ52" s="15">
        <f t="shared" si="20"/>
        <v>-142134947</v>
      </c>
      <c r="AK52" s="15">
        <f t="shared" si="20"/>
        <v>-84478260</v>
      </c>
      <c r="AL52" s="15">
        <f t="shared" si="20"/>
        <v>-117726192</v>
      </c>
      <c r="AM52" s="15">
        <f t="shared" si="20"/>
        <v>-116940741</v>
      </c>
      <c r="AN52" s="8">
        <f t="shared" si="20"/>
        <v>-274120523</v>
      </c>
    </row>
    <row r="53" spans="1:40" ht="13.5" x14ac:dyDescent="0.25">
      <c r="A53" s="20" t="s">
        <v>124</v>
      </c>
      <c r="B53" s="17">
        <f>IF(B46=0,0,B48*100/B46)</f>
        <v>31.165395544664673</v>
      </c>
      <c r="C53" s="17">
        <f t="shared" ref="C53:AN53" si="21">IF(C46=0,0,C48*100/C46)</f>
        <v>25.953575775121386</v>
      </c>
      <c r="D53" s="17">
        <f t="shared" si="21"/>
        <v>33.385820661238768</v>
      </c>
      <c r="E53" s="17">
        <f t="shared" si="21"/>
        <v>29.760381017170207</v>
      </c>
      <c r="F53" s="17">
        <f t="shared" si="21"/>
        <v>20.567946496813139</v>
      </c>
      <c r="G53" s="17">
        <f t="shared" si="21"/>
        <v>30.594312097846107</v>
      </c>
      <c r="H53" s="17">
        <f t="shared" si="21"/>
        <v>35.485096948220693</v>
      </c>
      <c r="I53" s="17">
        <f t="shared" si="21"/>
        <v>26.301769136813519</v>
      </c>
      <c r="J53" s="17">
        <f t="shared" si="21"/>
        <v>39.280004305898224</v>
      </c>
      <c r="K53" s="17">
        <f t="shared" si="21"/>
        <v>27.291835638627703</v>
      </c>
      <c r="L53" s="17">
        <f t="shared" si="21"/>
        <v>1.8768796322761412E-2</v>
      </c>
      <c r="M53" s="17">
        <f t="shared" si="21"/>
        <v>30.23697387696317</v>
      </c>
      <c r="N53" s="17">
        <f t="shared" si="21"/>
        <v>33.511976667438347</v>
      </c>
      <c r="O53" s="17">
        <f t="shared" si="21"/>
        <v>31.375480836497381</v>
      </c>
      <c r="P53" s="17">
        <f t="shared" si="21"/>
        <v>32.218519146873327</v>
      </c>
      <c r="Q53" s="17">
        <f t="shared" si="21"/>
        <v>43.9226984181932</v>
      </c>
      <c r="R53" s="17">
        <f t="shared" si="21"/>
        <v>32.410988032379514</v>
      </c>
      <c r="S53" s="17">
        <f t="shared" si="21"/>
        <v>32.955571152852485</v>
      </c>
      <c r="T53" s="17">
        <f t="shared" si="21"/>
        <v>35.340054225582826</v>
      </c>
      <c r="U53" s="17">
        <f t="shared" si="21"/>
        <v>34.189056804241247</v>
      </c>
      <c r="V53" s="17">
        <f t="shared" si="21"/>
        <v>32.364825748589212</v>
      </c>
      <c r="W53" s="17">
        <f t="shared" si="21"/>
        <v>24.746794316247108</v>
      </c>
      <c r="X53" s="17">
        <f t="shared" si="21"/>
        <v>31.089494633783012</v>
      </c>
      <c r="Y53" s="17">
        <f t="shared" si="21"/>
        <v>32.522847966723162</v>
      </c>
      <c r="Z53" s="17">
        <f t="shared" si="21"/>
        <v>29.161564549042708</v>
      </c>
      <c r="AA53" s="17">
        <f t="shared" si="21"/>
        <v>21.275981002294714</v>
      </c>
      <c r="AB53" s="17">
        <f t="shared" si="21"/>
        <v>32.331055176717676</v>
      </c>
      <c r="AC53" s="17">
        <f t="shared" si="21"/>
        <v>29.400904033039982</v>
      </c>
      <c r="AD53" s="17">
        <f t="shared" si="21"/>
        <v>30.601616052193105</v>
      </c>
      <c r="AE53" s="17">
        <f t="shared" si="21"/>
        <v>30.152592833892506</v>
      </c>
      <c r="AF53" s="17">
        <f t="shared" si="21"/>
        <v>29.044110129962654</v>
      </c>
      <c r="AG53" s="17">
        <f t="shared" si="21"/>
        <v>27.198839348838131</v>
      </c>
      <c r="AH53" s="17">
        <f t="shared" si="21"/>
        <v>33.696132549057701</v>
      </c>
      <c r="AI53" s="17">
        <f t="shared" si="21"/>
        <v>28.855519861064927</v>
      </c>
      <c r="AJ53" s="17">
        <f t="shared" si="21"/>
        <v>29.426821045398032</v>
      </c>
      <c r="AK53" s="17">
        <f t="shared" si="21"/>
        <v>30.966132208659555</v>
      </c>
      <c r="AL53" s="17">
        <f t="shared" si="21"/>
        <v>29.775111074397888</v>
      </c>
      <c r="AM53" s="17">
        <f t="shared" si="21"/>
        <v>0</v>
      </c>
      <c r="AN53" s="10">
        <f t="shared" si="21"/>
        <v>28.504664931304074</v>
      </c>
    </row>
    <row r="54" spans="1:40" ht="13.5" x14ac:dyDescent="0.25">
      <c r="A54" s="20" t="s">
        <v>125</v>
      </c>
      <c r="B54" s="17">
        <f>IF(B47=0,0,B48*100/B47)</f>
        <v>31.165395544664673</v>
      </c>
      <c r="C54" s="17">
        <f t="shared" ref="C54:AN54" si="22">IF(C47=0,0,C48*100/C47)</f>
        <v>25.953575775121386</v>
      </c>
      <c r="D54" s="17">
        <f t="shared" si="22"/>
        <v>33.385820661238768</v>
      </c>
      <c r="E54" s="17">
        <f t="shared" si="22"/>
        <v>29.760381017170207</v>
      </c>
      <c r="F54" s="17">
        <f t="shared" si="22"/>
        <v>20.567946496813139</v>
      </c>
      <c r="G54" s="17">
        <f t="shared" si="22"/>
        <v>30.594312097846107</v>
      </c>
      <c r="H54" s="17">
        <f t="shared" si="22"/>
        <v>35.485096948220693</v>
      </c>
      <c r="I54" s="17">
        <f t="shared" si="22"/>
        <v>25.808561153521691</v>
      </c>
      <c r="J54" s="17">
        <f t="shared" si="22"/>
        <v>39.280004305898224</v>
      </c>
      <c r="K54" s="17">
        <f t="shared" si="22"/>
        <v>27.291835638627703</v>
      </c>
      <c r="L54" s="17">
        <f t="shared" si="22"/>
        <v>1.8768796322761412E-2</v>
      </c>
      <c r="M54" s="17">
        <f t="shared" si="22"/>
        <v>30.235622772412768</v>
      </c>
      <c r="N54" s="17">
        <f t="shared" si="22"/>
        <v>33.514327930809849</v>
      </c>
      <c r="O54" s="17">
        <f t="shared" si="22"/>
        <v>31.375480836497381</v>
      </c>
      <c r="P54" s="17">
        <f t="shared" si="22"/>
        <v>32.218519146873327</v>
      </c>
      <c r="Q54" s="17">
        <f t="shared" si="22"/>
        <v>43.9226984181932</v>
      </c>
      <c r="R54" s="17">
        <f t="shared" si="22"/>
        <v>32.410988032379514</v>
      </c>
      <c r="S54" s="17">
        <f t="shared" si="22"/>
        <v>32.955571152852485</v>
      </c>
      <c r="T54" s="17">
        <f t="shared" si="22"/>
        <v>35.340054225582826</v>
      </c>
      <c r="U54" s="17">
        <f t="shared" si="22"/>
        <v>34.189056804241247</v>
      </c>
      <c r="V54" s="17">
        <f t="shared" si="22"/>
        <v>32.364825748589212</v>
      </c>
      <c r="W54" s="17">
        <f t="shared" si="22"/>
        <v>24.746794316247108</v>
      </c>
      <c r="X54" s="17">
        <f t="shared" si="22"/>
        <v>31.089494633783012</v>
      </c>
      <c r="Y54" s="17">
        <f t="shared" si="22"/>
        <v>32.522847966723162</v>
      </c>
      <c r="Z54" s="17">
        <f t="shared" si="22"/>
        <v>29.161564549042708</v>
      </c>
      <c r="AA54" s="17">
        <f t="shared" si="22"/>
        <v>21.275981002294714</v>
      </c>
      <c r="AB54" s="17">
        <f t="shared" si="22"/>
        <v>32.331055176717676</v>
      </c>
      <c r="AC54" s="17">
        <f t="shared" si="22"/>
        <v>29.402813659714553</v>
      </c>
      <c r="AD54" s="17">
        <f t="shared" si="22"/>
        <v>30.635138567115771</v>
      </c>
      <c r="AE54" s="17">
        <f t="shared" si="22"/>
        <v>29.731009264288318</v>
      </c>
      <c r="AF54" s="17">
        <f t="shared" si="22"/>
        <v>28.813268811806442</v>
      </c>
      <c r="AG54" s="17">
        <f t="shared" si="22"/>
        <v>26.591393897377134</v>
      </c>
      <c r="AH54" s="17">
        <f t="shared" si="22"/>
        <v>33.441308782557954</v>
      </c>
      <c r="AI54" s="17">
        <f t="shared" si="22"/>
        <v>28.855519861064927</v>
      </c>
      <c r="AJ54" s="17">
        <f t="shared" si="22"/>
        <v>29.426821045398032</v>
      </c>
      <c r="AK54" s="17">
        <f t="shared" si="22"/>
        <v>30.966132208659555</v>
      </c>
      <c r="AL54" s="17">
        <f t="shared" si="22"/>
        <v>29.775111074397888</v>
      </c>
      <c r="AM54" s="17">
        <f t="shared" si="22"/>
        <v>0</v>
      </c>
      <c r="AN54" s="10">
        <f t="shared" si="22"/>
        <v>28.504664931304074</v>
      </c>
    </row>
    <row r="55" spans="1:40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6"/>
    </row>
    <row r="56" spans="1:40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6"/>
    </row>
    <row r="57" spans="1:40" ht="13.5" x14ac:dyDescent="0.25">
      <c r="A57" s="20" t="s">
        <v>127</v>
      </c>
      <c r="B57" s="16">
        <v>1231114811</v>
      </c>
      <c r="C57" s="16">
        <v>1965324410</v>
      </c>
      <c r="D57" s="16">
        <v>74151567</v>
      </c>
      <c r="E57" s="16">
        <v>51354159</v>
      </c>
      <c r="F57" s="16">
        <v>74241102</v>
      </c>
      <c r="G57" s="16">
        <v>140494313</v>
      </c>
      <c r="H57" s="16">
        <v>63042550</v>
      </c>
      <c r="I57" s="16">
        <v>150361636</v>
      </c>
      <c r="J57" s="16">
        <v>39475122</v>
      </c>
      <c r="K57" s="16">
        <v>9670400</v>
      </c>
      <c r="L57" s="16">
        <v>101616899</v>
      </c>
      <c r="M57" s="16">
        <v>294848472</v>
      </c>
      <c r="N57" s="16">
        <v>56745910</v>
      </c>
      <c r="O57" s="16">
        <v>62147850</v>
      </c>
      <c r="P57" s="16">
        <v>43301747</v>
      </c>
      <c r="Q57" s="16">
        <v>47526334</v>
      </c>
      <c r="R57" s="16">
        <v>493747824</v>
      </c>
      <c r="S57" s="16">
        <v>32064750</v>
      </c>
      <c r="T57" s="16">
        <v>86511045</v>
      </c>
      <c r="U57" s="16">
        <v>123368457</v>
      </c>
      <c r="V57" s="16">
        <v>190429395</v>
      </c>
      <c r="W57" s="16">
        <v>74651637</v>
      </c>
      <c r="X57" s="16">
        <v>208762103</v>
      </c>
      <c r="Y57" s="16">
        <v>499270599</v>
      </c>
      <c r="Z57" s="16">
        <v>68017000</v>
      </c>
      <c r="AA57" s="16">
        <v>142990193</v>
      </c>
      <c r="AB57" s="16">
        <v>38629286</v>
      </c>
      <c r="AC57" s="16">
        <v>256270150</v>
      </c>
      <c r="AD57" s="16">
        <v>143189377</v>
      </c>
      <c r="AE57" s="16">
        <v>151529900</v>
      </c>
      <c r="AF57" s="16">
        <v>159638558</v>
      </c>
      <c r="AG57" s="16">
        <v>111549242</v>
      </c>
      <c r="AH57" s="16">
        <v>287498881</v>
      </c>
      <c r="AI57" s="16">
        <v>1441943627</v>
      </c>
      <c r="AJ57" s="16">
        <v>182983008</v>
      </c>
      <c r="AK57" s="16">
        <v>261013008</v>
      </c>
      <c r="AL57" s="16">
        <v>119462736</v>
      </c>
      <c r="AM57" s="16">
        <v>77341027</v>
      </c>
      <c r="AN57" s="9">
        <v>605920807</v>
      </c>
    </row>
    <row r="58" spans="1:40" ht="13.5" x14ac:dyDescent="0.25">
      <c r="A58" s="20" t="s">
        <v>128</v>
      </c>
      <c r="B58" s="16">
        <v>1321603872</v>
      </c>
      <c r="C58" s="16">
        <v>1965324410</v>
      </c>
      <c r="D58" s="16">
        <v>74151567</v>
      </c>
      <c r="E58" s="16">
        <v>51354159</v>
      </c>
      <c r="F58" s="16">
        <v>74241102</v>
      </c>
      <c r="G58" s="16">
        <v>140494313</v>
      </c>
      <c r="H58" s="16">
        <v>63042550</v>
      </c>
      <c r="I58" s="16">
        <v>378826405</v>
      </c>
      <c r="J58" s="16">
        <v>39475122</v>
      </c>
      <c r="K58" s="16">
        <v>10925400</v>
      </c>
      <c r="L58" s="16">
        <v>101616899</v>
      </c>
      <c r="M58" s="16">
        <v>310079458</v>
      </c>
      <c r="N58" s="16">
        <v>58395910</v>
      </c>
      <c r="O58" s="16">
        <v>62147850</v>
      </c>
      <c r="P58" s="16">
        <v>43266964</v>
      </c>
      <c r="Q58" s="16">
        <v>47526334</v>
      </c>
      <c r="R58" s="16">
        <v>493747824</v>
      </c>
      <c r="S58" s="16">
        <v>32064750</v>
      </c>
      <c r="T58" s="16">
        <v>86511045</v>
      </c>
      <c r="U58" s="16">
        <v>123368457</v>
      </c>
      <c r="V58" s="16">
        <v>190429395</v>
      </c>
      <c r="W58" s="16">
        <v>74651637</v>
      </c>
      <c r="X58" s="16">
        <v>208762103</v>
      </c>
      <c r="Y58" s="16">
        <v>499270599</v>
      </c>
      <c r="Z58" s="16">
        <v>68017000</v>
      </c>
      <c r="AA58" s="16">
        <v>142990193</v>
      </c>
      <c r="AB58" s="16">
        <v>38629286</v>
      </c>
      <c r="AC58" s="16">
        <v>254489150</v>
      </c>
      <c r="AD58" s="16">
        <v>153411377</v>
      </c>
      <c r="AE58" s="16">
        <v>212130044</v>
      </c>
      <c r="AF58" s="16">
        <v>213547185</v>
      </c>
      <c r="AG58" s="16">
        <v>124256719</v>
      </c>
      <c r="AH58" s="16">
        <v>277558205</v>
      </c>
      <c r="AI58" s="16">
        <v>1441943627</v>
      </c>
      <c r="AJ58" s="16">
        <v>182983008</v>
      </c>
      <c r="AK58" s="16">
        <v>261013008</v>
      </c>
      <c r="AL58" s="16">
        <v>119462736</v>
      </c>
      <c r="AM58" s="16">
        <v>80487597</v>
      </c>
      <c r="AN58" s="9">
        <v>605920807</v>
      </c>
    </row>
    <row r="59" spans="1:40" ht="13.5" x14ac:dyDescent="0.25">
      <c r="A59" s="20" t="s">
        <v>129</v>
      </c>
      <c r="B59" s="16">
        <v>156749673</v>
      </c>
      <c r="C59" s="16">
        <v>183338739</v>
      </c>
      <c r="D59" s="16">
        <v>30574442</v>
      </c>
      <c r="E59" s="16">
        <v>5907871</v>
      </c>
      <c r="F59" s="16">
        <v>9133397</v>
      </c>
      <c r="G59" s="16">
        <v>55804454</v>
      </c>
      <c r="H59" s="16">
        <v>65607712</v>
      </c>
      <c r="I59" s="16">
        <v>21742430</v>
      </c>
      <c r="J59" s="16">
        <v>27231222</v>
      </c>
      <c r="K59" s="16">
        <v>1505471</v>
      </c>
      <c r="L59" s="16">
        <v>27389325</v>
      </c>
      <c r="M59" s="16">
        <v>99930327</v>
      </c>
      <c r="N59" s="16">
        <v>17614713</v>
      </c>
      <c r="O59" s="16">
        <v>-730133402</v>
      </c>
      <c r="P59" s="16">
        <v>677927790</v>
      </c>
      <c r="Q59" s="16">
        <v>22358958</v>
      </c>
      <c r="R59" s="16">
        <v>148590122</v>
      </c>
      <c r="S59" s="16">
        <v>96087598</v>
      </c>
      <c r="T59" s="16">
        <v>-388644</v>
      </c>
      <c r="U59" s="16">
        <v>70953599</v>
      </c>
      <c r="V59" s="16">
        <v>-41339663</v>
      </c>
      <c r="W59" s="16">
        <v>16645836</v>
      </c>
      <c r="X59" s="16">
        <v>36051417</v>
      </c>
      <c r="Y59" s="16">
        <v>203412413</v>
      </c>
      <c r="Z59" s="16">
        <v>25395583</v>
      </c>
      <c r="AA59" s="16">
        <v>20826242</v>
      </c>
      <c r="AB59" s="16">
        <v>-112867778</v>
      </c>
      <c r="AC59" s="16">
        <v>64696780</v>
      </c>
      <c r="AD59" s="16">
        <v>50865526</v>
      </c>
      <c r="AE59" s="16">
        <v>51847198</v>
      </c>
      <c r="AF59" s="16">
        <v>87429745</v>
      </c>
      <c r="AG59" s="16">
        <v>53175152</v>
      </c>
      <c r="AH59" s="16">
        <v>59770694</v>
      </c>
      <c r="AI59" s="16">
        <v>308254652</v>
      </c>
      <c r="AJ59" s="16">
        <v>31345194</v>
      </c>
      <c r="AK59" s="16">
        <v>28526502</v>
      </c>
      <c r="AL59" s="16">
        <v>23788144</v>
      </c>
      <c r="AM59" s="16">
        <v>-602999365</v>
      </c>
      <c r="AN59" s="9">
        <v>156384490</v>
      </c>
    </row>
    <row r="60" spans="1:40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6"/>
    </row>
    <row r="61" spans="1:40" ht="13.5" x14ac:dyDescent="0.25">
      <c r="A61" s="20" t="s">
        <v>134</v>
      </c>
      <c r="B61" s="15">
        <f>+B58-B57</f>
        <v>90489061</v>
      </c>
      <c r="C61" s="15">
        <f t="shared" ref="C61:AN61" si="23">+C58-C57</f>
        <v>0</v>
      </c>
      <c r="D61" s="15">
        <f t="shared" si="23"/>
        <v>0</v>
      </c>
      <c r="E61" s="15">
        <f t="shared" si="23"/>
        <v>0</v>
      </c>
      <c r="F61" s="15">
        <f t="shared" si="23"/>
        <v>0</v>
      </c>
      <c r="G61" s="15">
        <f t="shared" si="23"/>
        <v>0</v>
      </c>
      <c r="H61" s="15">
        <f t="shared" si="23"/>
        <v>0</v>
      </c>
      <c r="I61" s="15">
        <f t="shared" si="23"/>
        <v>228464769</v>
      </c>
      <c r="J61" s="15">
        <f t="shared" si="23"/>
        <v>0</v>
      </c>
      <c r="K61" s="15">
        <f t="shared" si="23"/>
        <v>1255000</v>
      </c>
      <c r="L61" s="15">
        <f t="shared" si="23"/>
        <v>0</v>
      </c>
      <c r="M61" s="15">
        <f t="shared" si="23"/>
        <v>15230986</v>
      </c>
      <c r="N61" s="15">
        <f t="shared" si="23"/>
        <v>1650000</v>
      </c>
      <c r="O61" s="15">
        <f t="shared" si="23"/>
        <v>0</v>
      </c>
      <c r="P61" s="15">
        <f t="shared" si="23"/>
        <v>-34783</v>
      </c>
      <c r="Q61" s="15">
        <f t="shared" si="23"/>
        <v>0</v>
      </c>
      <c r="R61" s="15">
        <f t="shared" si="23"/>
        <v>0</v>
      </c>
      <c r="S61" s="15">
        <f t="shared" si="23"/>
        <v>0</v>
      </c>
      <c r="T61" s="15">
        <f t="shared" si="23"/>
        <v>0</v>
      </c>
      <c r="U61" s="15">
        <f t="shared" si="23"/>
        <v>0</v>
      </c>
      <c r="V61" s="15">
        <f t="shared" si="23"/>
        <v>0</v>
      </c>
      <c r="W61" s="15">
        <f t="shared" si="23"/>
        <v>0</v>
      </c>
      <c r="X61" s="15">
        <f t="shared" si="23"/>
        <v>0</v>
      </c>
      <c r="Y61" s="15">
        <f t="shared" si="23"/>
        <v>0</v>
      </c>
      <c r="Z61" s="15">
        <f t="shared" si="23"/>
        <v>0</v>
      </c>
      <c r="AA61" s="15">
        <f t="shared" si="23"/>
        <v>0</v>
      </c>
      <c r="AB61" s="15">
        <f t="shared" si="23"/>
        <v>0</v>
      </c>
      <c r="AC61" s="15">
        <f t="shared" si="23"/>
        <v>-1781000</v>
      </c>
      <c r="AD61" s="15">
        <f t="shared" si="23"/>
        <v>10222000</v>
      </c>
      <c r="AE61" s="15">
        <f t="shared" si="23"/>
        <v>60600144</v>
      </c>
      <c r="AF61" s="15">
        <f t="shared" si="23"/>
        <v>53908627</v>
      </c>
      <c r="AG61" s="15">
        <f t="shared" si="23"/>
        <v>12707477</v>
      </c>
      <c r="AH61" s="15">
        <f t="shared" si="23"/>
        <v>-9940676</v>
      </c>
      <c r="AI61" s="15">
        <f t="shared" si="23"/>
        <v>0</v>
      </c>
      <c r="AJ61" s="15">
        <f t="shared" si="23"/>
        <v>0</v>
      </c>
      <c r="AK61" s="15">
        <f t="shared" si="23"/>
        <v>0</v>
      </c>
      <c r="AL61" s="15">
        <f t="shared" si="23"/>
        <v>0</v>
      </c>
      <c r="AM61" s="15">
        <f t="shared" si="23"/>
        <v>3146570</v>
      </c>
      <c r="AN61" s="8">
        <f t="shared" si="23"/>
        <v>0</v>
      </c>
    </row>
    <row r="62" spans="1:40" ht="13.5" x14ac:dyDescent="0.25">
      <c r="A62" s="20" t="s">
        <v>122</v>
      </c>
      <c r="B62" s="15">
        <f>+B59-B57</f>
        <v>-1074365138</v>
      </c>
      <c r="C62" s="15">
        <f t="shared" ref="C62:AN62" si="24">+C59-C57</f>
        <v>-1781985671</v>
      </c>
      <c r="D62" s="15">
        <f t="shared" si="24"/>
        <v>-43577125</v>
      </c>
      <c r="E62" s="15">
        <f t="shared" si="24"/>
        <v>-45446288</v>
      </c>
      <c r="F62" s="15">
        <f t="shared" si="24"/>
        <v>-65107705</v>
      </c>
      <c r="G62" s="15">
        <f t="shared" si="24"/>
        <v>-84689859</v>
      </c>
      <c r="H62" s="15">
        <f t="shared" si="24"/>
        <v>2565162</v>
      </c>
      <c r="I62" s="15">
        <f t="shared" si="24"/>
        <v>-128619206</v>
      </c>
      <c r="J62" s="15">
        <f t="shared" si="24"/>
        <v>-12243900</v>
      </c>
      <c r="K62" s="15">
        <f t="shared" si="24"/>
        <v>-8164929</v>
      </c>
      <c r="L62" s="15">
        <f t="shared" si="24"/>
        <v>-74227574</v>
      </c>
      <c r="M62" s="15">
        <f t="shared" si="24"/>
        <v>-194918145</v>
      </c>
      <c r="N62" s="15">
        <f t="shared" si="24"/>
        <v>-39131197</v>
      </c>
      <c r="O62" s="15">
        <f t="shared" si="24"/>
        <v>-792281252</v>
      </c>
      <c r="P62" s="15">
        <f t="shared" si="24"/>
        <v>634626043</v>
      </c>
      <c r="Q62" s="15">
        <f t="shared" si="24"/>
        <v>-25167376</v>
      </c>
      <c r="R62" s="15">
        <f t="shared" si="24"/>
        <v>-345157702</v>
      </c>
      <c r="S62" s="15">
        <f t="shared" si="24"/>
        <v>64022848</v>
      </c>
      <c r="T62" s="15">
        <f t="shared" si="24"/>
        <v>-86899689</v>
      </c>
      <c r="U62" s="15">
        <f t="shared" si="24"/>
        <v>-52414858</v>
      </c>
      <c r="V62" s="15">
        <f t="shared" si="24"/>
        <v>-231769058</v>
      </c>
      <c r="W62" s="15">
        <f t="shared" si="24"/>
        <v>-58005801</v>
      </c>
      <c r="X62" s="15">
        <f t="shared" si="24"/>
        <v>-172710686</v>
      </c>
      <c r="Y62" s="15">
        <f t="shared" si="24"/>
        <v>-295858186</v>
      </c>
      <c r="Z62" s="15">
        <f t="shared" si="24"/>
        <v>-42621417</v>
      </c>
      <c r="AA62" s="15">
        <f t="shared" si="24"/>
        <v>-122163951</v>
      </c>
      <c r="AB62" s="15">
        <f t="shared" si="24"/>
        <v>-151497064</v>
      </c>
      <c r="AC62" s="15">
        <f t="shared" si="24"/>
        <v>-191573370</v>
      </c>
      <c r="AD62" s="15">
        <f t="shared" si="24"/>
        <v>-92323851</v>
      </c>
      <c r="AE62" s="15">
        <f t="shared" si="24"/>
        <v>-99682702</v>
      </c>
      <c r="AF62" s="15">
        <f t="shared" si="24"/>
        <v>-72208813</v>
      </c>
      <c r="AG62" s="15">
        <f t="shared" si="24"/>
        <v>-58374090</v>
      </c>
      <c r="AH62" s="15">
        <f t="shared" si="24"/>
        <v>-227728187</v>
      </c>
      <c r="AI62" s="15">
        <f t="shared" si="24"/>
        <v>-1133688975</v>
      </c>
      <c r="AJ62" s="15">
        <f t="shared" si="24"/>
        <v>-151637814</v>
      </c>
      <c r="AK62" s="15">
        <f t="shared" si="24"/>
        <v>-232486506</v>
      </c>
      <c r="AL62" s="15">
        <f t="shared" si="24"/>
        <v>-95674592</v>
      </c>
      <c r="AM62" s="15">
        <f t="shared" si="24"/>
        <v>-680340392</v>
      </c>
      <c r="AN62" s="8">
        <f t="shared" si="24"/>
        <v>-449536317</v>
      </c>
    </row>
    <row r="63" spans="1:40" ht="13.5" x14ac:dyDescent="0.25">
      <c r="A63" s="20" t="s">
        <v>123</v>
      </c>
      <c r="B63" s="15">
        <f>+B59-B58</f>
        <v>-1164854199</v>
      </c>
      <c r="C63" s="15">
        <f t="shared" ref="C63:AN63" si="25">+C59-C58</f>
        <v>-1781985671</v>
      </c>
      <c r="D63" s="15">
        <f t="shared" si="25"/>
        <v>-43577125</v>
      </c>
      <c r="E63" s="15">
        <f t="shared" si="25"/>
        <v>-45446288</v>
      </c>
      <c r="F63" s="15">
        <f t="shared" si="25"/>
        <v>-65107705</v>
      </c>
      <c r="G63" s="15">
        <f t="shared" si="25"/>
        <v>-84689859</v>
      </c>
      <c r="H63" s="15">
        <f t="shared" si="25"/>
        <v>2565162</v>
      </c>
      <c r="I63" s="15">
        <f t="shared" si="25"/>
        <v>-357083975</v>
      </c>
      <c r="J63" s="15">
        <f t="shared" si="25"/>
        <v>-12243900</v>
      </c>
      <c r="K63" s="15">
        <f t="shared" si="25"/>
        <v>-9419929</v>
      </c>
      <c r="L63" s="15">
        <f t="shared" si="25"/>
        <v>-74227574</v>
      </c>
      <c r="M63" s="15">
        <f t="shared" si="25"/>
        <v>-210149131</v>
      </c>
      <c r="N63" s="15">
        <f t="shared" si="25"/>
        <v>-40781197</v>
      </c>
      <c r="O63" s="15">
        <f t="shared" si="25"/>
        <v>-792281252</v>
      </c>
      <c r="P63" s="15">
        <f t="shared" si="25"/>
        <v>634660826</v>
      </c>
      <c r="Q63" s="15">
        <f t="shared" si="25"/>
        <v>-25167376</v>
      </c>
      <c r="R63" s="15">
        <f t="shared" si="25"/>
        <v>-345157702</v>
      </c>
      <c r="S63" s="15">
        <f t="shared" si="25"/>
        <v>64022848</v>
      </c>
      <c r="T63" s="15">
        <f t="shared" si="25"/>
        <v>-86899689</v>
      </c>
      <c r="U63" s="15">
        <f t="shared" si="25"/>
        <v>-52414858</v>
      </c>
      <c r="V63" s="15">
        <f t="shared" si="25"/>
        <v>-231769058</v>
      </c>
      <c r="W63" s="15">
        <f t="shared" si="25"/>
        <v>-58005801</v>
      </c>
      <c r="X63" s="15">
        <f t="shared" si="25"/>
        <v>-172710686</v>
      </c>
      <c r="Y63" s="15">
        <f t="shared" si="25"/>
        <v>-295858186</v>
      </c>
      <c r="Z63" s="15">
        <f t="shared" si="25"/>
        <v>-42621417</v>
      </c>
      <c r="AA63" s="15">
        <f t="shared" si="25"/>
        <v>-122163951</v>
      </c>
      <c r="AB63" s="15">
        <f t="shared" si="25"/>
        <v>-151497064</v>
      </c>
      <c r="AC63" s="15">
        <f t="shared" si="25"/>
        <v>-189792370</v>
      </c>
      <c r="AD63" s="15">
        <f t="shared" si="25"/>
        <v>-102545851</v>
      </c>
      <c r="AE63" s="15">
        <f t="shared" si="25"/>
        <v>-160282846</v>
      </c>
      <c r="AF63" s="15">
        <f t="shared" si="25"/>
        <v>-126117440</v>
      </c>
      <c r="AG63" s="15">
        <f t="shared" si="25"/>
        <v>-71081567</v>
      </c>
      <c r="AH63" s="15">
        <f t="shared" si="25"/>
        <v>-217787511</v>
      </c>
      <c r="AI63" s="15">
        <f t="shared" si="25"/>
        <v>-1133688975</v>
      </c>
      <c r="AJ63" s="15">
        <f t="shared" si="25"/>
        <v>-151637814</v>
      </c>
      <c r="AK63" s="15">
        <f t="shared" si="25"/>
        <v>-232486506</v>
      </c>
      <c r="AL63" s="15">
        <f t="shared" si="25"/>
        <v>-95674592</v>
      </c>
      <c r="AM63" s="15">
        <f t="shared" si="25"/>
        <v>-683486962</v>
      </c>
      <c r="AN63" s="8">
        <f t="shared" si="25"/>
        <v>-449536317</v>
      </c>
    </row>
    <row r="64" spans="1:40" ht="13.5" x14ac:dyDescent="0.25">
      <c r="A64" s="20" t="s">
        <v>124</v>
      </c>
      <c r="B64" s="17">
        <f>IF(B57=0,0,B59*100/B57)</f>
        <v>12.732335895843592</v>
      </c>
      <c r="C64" s="17">
        <f t="shared" ref="C64:AN64" si="26">IF(C57=0,0,C59*100/C57)</f>
        <v>9.3286756154420321</v>
      </c>
      <c r="D64" s="17">
        <f t="shared" si="26"/>
        <v>41.232361279701614</v>
      </c>
      <c r="E64" s="17">
        <f t="shared" si="26"/>
        <v>11.50417242739775</v>
      </c>
      <c r="F64" s="17">
        <f t="shared" si="26"/>
        <v>12.302345673694337</v>
      </c>
      <c r="G64" s="17">
        <f t="shared" si="26"/>
        <v>39.720080342326739</v>
      </c>
      <c r="H64" s="17">
        <f t="shared" si="26"/>
        <v>104.06893756677037</v>
      </c>
      <c r="I64" s="17">
        <f t="shared" si="26"/>
        <v>14.460091402570267</v>
      </c>
      <c r="J64" s="17">
        <f t="shared" si="26"/>
        <v>68.983249754110957</v>
      </c>
      <c r="K64" s="17">
        <f t="shared" si="26"/>
        <v>15.567825529450696</v>
      </c>
      <c r="L64" s="17">
        <f t="shared" si="26"/>
        <v>26.953513903233752</v>
      </c>
      <c r="M64" s="17">
        <f t="shared" si="26"/>
        <v>33.892095937332854</v>
      </c>
      <c r="N64" s="17">
        <f t="shared" si="26"/>
        <v>31.041379017448129</v>
      </c>
      <c r="O64" s="17">
        <f t="shared" si="26"/>
        <v>-1174.8329218146725</v>
      </c>
      <c r="P64" s="17">
        <f t="shared" si="26"/>
        <v>1565.5899287389029</v>
      </c>
      <c r="Q64" s="17">
        <f t="shared" si="26"/>
        <v>47.045408551814667</v>
      </c>
      <c r="R64" s="17">
        <f t="shared" si="26"/>
        <v>30.094334552449592</v>
      </c>
      <c r="S64" s="17">
        <f t="shared" si="26"/>
        <v>299.66738552460254</v>
      </c>
      <c r="T64" s="17">
        <f t="shared" si="26"/>
        <v>-0.44924205920758442</v>
      </c>
      <c r="U64" s="17">
        <f t="shared" si="26"/>
        <v>57.513566048734809</v>
      </c>
      <c r="V64" s="17">
        <f t="shared" si="26"/>
        <v>-21.708656376291067</v>
      </c>
      <c r="W64" s="17">
        <f t="shared" si="26"/>
        <v>22.29801872931467</v>
      </c>
      <c r="X64" s="17">
        <f t="shared" si="26"/>
        <v>17.269138642467116</v>
      </c>
      <c r="Y64" s="17">
        <f t="shared" si="26"/>
        <v>40.74191698998883</v>
      </c>
      <c r="Z64" s="17">
        <f t="shared" si="26"/>
        <v>37.337111310407693</v>
      </c>
      <c r="AA64" s="17">
        <f t="shared" si="26"/>
        <v>14.564804454806211</v>
      </c>
      <c r="AB64" s="17">
        <f t="shared" si="26"/>
        <v>-292.1818901855965</v>
      </c>
      <c r="AC64" s="17">
        <f t="shared" si="26"/>
        <v>25.245538741051192</v>
      </c>
      <c r="AD64" s="17">
        <f t="shared" si="26"/>
        <v>35.5232539352413</v>
      </c>
      <c r="AE64" s="17">
        <f t="shared" si="26"/>
        <v>34.21582011207029</v>
      </c>
      <c r="AF64" s="17">
        <f t="shared" si="26"/>
        <v>54.767310664382222</v>
      </c>
      <c r="AG64" s="17">
        <f t="shared" si="26"/>
        <v>47.669666818533827</v>
      </c>
      <c r="AH64" s="17">
        <f t="shared" si="26"/>
        <v>20.789887526553539</v>
      </c>
      <c r="AI64" s="17">
        <f t="shared" si="26"/>
        <v>21.377718672770278</v>
      </c>
      <c r="AJ64" s="17">
        <f t="shared" si="26"/>
        <v>17.130111884487111</v>
      </c>
      <c r="AK64" s="17">
        <f t="shared" si="26"/>
        <v>10.929149554109578</v>
      </c>
      <c r="AL64" s="17">
        <f t="shared" si="26"/>
        <v>19.912606053154516</v>
      </c>
      <c r="AM64" s="17">
        <f t="shared" si="26"/>
        <v>-779.66299180381975</v>
      </c>
      <c r="AN64" s="10">
        <f t="shared" si="26"/>
        <v>25.809394262970077</v>
      </c>
    </row>
    <row r="65" spans="1:40" ht="13.5" x14ac:dyDescent="0.25">
      <c r="A65" s="20" t="s">
        <v>125</v>
      </c>
      <c r="B65" s="17">
        <f>IF(B58=0,0,B59*100/B58)</f>
        <v>11.860563995078852</v>
      </c>
      <c r="C65" s="17">
        <f t="shared" ref="C65:AN65" si="27">IF(C58=0,0,C59*100/C58)</f>
        <v>9.3286756154420321</v>
      </c>
      <c r="D65" s="17">
        <f t="shared" si="27"/>
        <v>41.232361279701614</v>
      </c>
      <c r="E65" s="17">
        <f t="shared" si="27"/>
        <v>11.50417242739775</v>
      </c>
      <c r="F65" s="17">
        <f t="shared" si="27"/>
        <v>12.302345673694337</v>
      </c>
      <c r="G65" s="17">
        <f t="shared" si="27"/>
        <v>39.720080342326739</v>
      </c>
      <c r="H65" s="17">
        <f t="shared" si="27"/>
        <v>104.06893756677037</v>
      </c>
      <c r="I65" s="17">
        <f t="shared" si="27"/>
        <v>5.7394177684103092</v>
      </c>
      <c r="J65" s="17">
        <f t="shared" si="27"/>
        <v>68.983249754110957</v>
      </c>
      <c r="K65" s="17">
        <f t="shared" si="27"/>
        <v>13.779550405477146</v>
      </c>
      <c r="L65" s="17">
        <f t="shared" si="27"/>
        <v>26.953513903233752</v>
      </c>
      <c r="M65" s="17">
        <f t="shared" si="27"/>
        <v>32.227328970627909</v>
      </c>
      <c r="N65" s="17">
        <f t="shared" si="27"/>
        <v>30.164292328007217</v>
      </c>
      <c r="O65" s="17">
        <f t="shared" si="27"/>
        <v>-1174.8329218146725</v>
      </c>
      <c r="P65" s="17">
        <f t="shared" si="27"/>
        <v>1566.848531364484</v>
      </c>
      <c r="Q65" s="17">
        <f t="shared" si="27"/>
        <v>47.045408551814667</v>
      </c>
      <c r="R65" s="17">
        <f t="shared" si="27"/>
        <v>30.094334552449592</v>
      </c>
      <c r="S65" s="17">
        <f t="shared" si="27"/>
        <v>299.66738552460254</v>
      </c>
      <c r="T65" s="17">
        <f t="shared" si="27"/>
        <v>-0.44924205920758442</v>
      </c>
      <c r="U65" s="17">
        <f t="shared" si="27"/>
        <v>57.513566048734809</v>
      </c>
      <c r="V65" s="17">
        <f t="shared" si="27"/>
        <v>-21.708656376291067</v>
      </c>
      <c r="W65" s="17">
        <f t="shared" si="27"/>
        <v>22.29801872931467</v>
      </c>
      <c r="X65" s="17">
        <f t="shared" si="27"/>
        <v>17.269138642467116</v>
      </c>
      <c r="Y65" s="17">
        <f t="shared" si="27"/>
        <v>40.74191698998883</v>
      </c>
      <c r="Z65" s="17">
        <f t="shared" si="27"/>
        <v>37.337111310407693</v>
      </c>
      <c r="AA65" s="17">
        <f t="shared" si="27"/>
        <v>14.564804454806211</v>
      </c>
      <c r="AB65" s="17">
        <f t="shared" si="27"/>
        <v>-292.1818901855965</v>
      </c>
      <c r="AC65" s="17">
        <f t="shared" si="27"/>
        <v>25.422215446120198</v>
      </c>
      <c r="AD65" s="17">
        <f t="shared" si="27"/>
        <v>33.156293225892888</v>
      </c>
      <c r="AE65" s="17">
        <f t="shared" si="27"/>
        <v>24.441232850543319</v>
      </c>
      <c r="AF65" s="17">
        <f t="shared" si="27"/>
        <v>40.941651841488806</v>
      </c>
      <c r="AG65" s="17">
        <f t="shared" si="27"/>
        <v>42.794588838290508</v>
      </c>
      <c r="AH65" s="17">
        <f t="shared" si="27"/>
        <v>21.534472021823316</v>
      </c>
      <c r="AI65" s="17">
        <f t="shared" si="27"/>
        <v>21.377718672770278</v>
      </c>
      <c r="AJ65" s="17">
        <f t="shared" si="27"/>
        <v>17.130111884487111</v>
      </c>
      <c r="AK65" s="17">
        <f t="shared" si="27"/>
        <v>10.929149554109578</v>
      </c>
      <c r="AL65" s="17">
        <f t="shared" si="27"/>
        <v>19.912606053154516</v>
      </c>
      <c r="AM65" s="17">
        <f t="shared" si="27"/>
        <v>-749.18296417769807</v>
      </c>
      <c r="AN65" s="10">
        <f t="shared" si="27"/>
        <v>25.809394262970077</v>
      </c>
    </row>
    <row r="66" spans="1:40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6"/>
    </row>
    <row r="67" spans="1:40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6"/>
    </row>
    <row r="68" spans="1:40" ht="13.5" x14ac:dyDescent="0.25">
      <c r="A68" s="20" t="s">
        <v>127</v>
      </c>
      <c r="B68" s="16">
        <v>971277000</v>
      </c>
      <c r="C68" s="16">
        <v>1606318000</v>
      </c>
      <c r="D68" s="16">
        <v>48682000</v>
      </c>
      <c r="E68" s="16">
        <v>52695000</v>
      </c>
      <c r="F68" s="16">
        <v>128093000</v>
      </c>
      <c r="G68" s="16">
        <v>79623000</v>
      </c>
      <c r="H68" s="16">
        <v>87153000</v>
      </c>
      <c r="I68" s="16">
        <v>55245000</v>
      </c>
      <c r="J68" s="16">
        <v>45863000</v>
      </c>
      <c r="K68" s="16">
        <v>2514000</v>
      </c>
      <c r="L68" s="16">
        <v>127136000</v>
      </c>
      <c r="M68" s="16">
        <v>96682000</v>
      </c>
      <c r="N68" s="16">
        <v>13088000</v>
      </c>
      <c r="O68" s="16">
        <v>93926000</v>
      </c>
      <c r="P68" s="16">
        <v>48733000</v>
      </c>
      <c r="Q68" s="16">
        <v>93576000</v>
      </c>
      <c r="R68" s="16">
        <v>664016000</v>
      </c>
      <c r="S68" s="16">
        <v>32976000</v>
      </c>
      <c r="T68" s="16">
        <v>109788000</v>
      </c>
      <c r="U68" s="16">
        <v>117267000</v>
      </c>
      <c r="V68" s="16">
        <v>105994000</v>
      </c>
      <c r="W68" s="16">
        <v>85076000</v>
      </c>
      <c r="X68" s="16">
        <v>150888000</v>
      </c>
      <c r="Y68" s="16">
        <v>555767000</v>
      </c>
      <c r="Z68" s="16">
        <v>74829000</v>
      </c>
      <c r="AA68" s="16">
        <v>58821000</v>
      </c>
      <c r="AB68" s="16">
        <v>27587000</v>
      </c>
      <c r="AC68" s="16">
        <v>293214000</v>
      </c>
      <c r="AD68" s="16">
        <v>104622000</v>
      </c>
      <c r="AE68" s="16">
        <v>102620000</v>
      </c>
      <c r="AF68" s="16">
        <v>183117000</v>
      </c>
      <c r="AG68" s="16">
        <v>116812000</v>
      </c>
      <c r="AH68" s="16">
        <v>202315000</v>
      </c>
      <c r="AI68" s="16">
        <v>1121964000</v>
      </c>
      <c r="AJ68" s="16">
        <v>140189000</v>
      </c>
      <c r="AK68" s="16">
        <v>109482000</v>
      </c>
      <c r="AL68" s="16">
        <v>103051000</v>
      </c>
      <c r="AM68" s="16">
        <v>86592000</v>
      </c>
      <c r="AN68" s="9">
        <v>702767000</v>
      </c>
    </row>
    <row r="69" spans="1:40" ht="13.5" x14ac:dyDescent="0.25">
      <c r="A69" s="20" t="s">
        <v>128</v>
      </c>
      <c r="B69" s="16">
        <v>971277000</v>
      </c>
      <c r="C69" s="16">
        <v>1606318000</v>
      </c>
      <c r="D69" s="16">
        <v>48682000</v>
      </c>
      <c r="E69" s="16">
        <v>52695000</v>
      </c>
      <c r="F69" s="16">
        <v>128093000</v>
      </c>
      <c r="G69" s="16">
        <v>79623000</v>
      </c>
      <c r="H69" s="16">
        <v>87153000</v>
      </c>
      <c r="I69" s="16">
        <v>55245000</v>
      </c>
      <c r="J69" s="16">
        <v>45863000</v>
      </c>
      <c r="K69" s="16">
        <v>2514000</v>
      </c>
      <c r="L69" s="16">
        <v>127136000</v>
      </c>
      <c r="M69" s="16">
        <v>96682000</v>
      </c>
      <c r="N69" s="16">
        <v>13088000</v>
      </c>
      <c r="O69" s="16">
        <v>93926000</v>
      </c>
      <c r="P69" s="16">
        <v>48733000</v>
      </c>
      <c r="Q69" s="16">
        <v>93576000</v>
      </c>
      <c r="R69" s="16">
        <v>664016000</v>
      </c>
      <c r="S69" s="16">
        <v>32976000</v>
      </c>
      <c r="T69" s="16">
        <v>109788000</v>
      </c>
      <c r="U69" s="16">
        <v>117267000</v>
      </c>
      <c r="V69" s="16">
        <v>105994000</v>
      </c>
      <c r="W69" s="16">
        <v>85076000</v>
      </c>
      <c r="X69" s="16">
        <v>150888000</v>
      </c>
      <c r="Y69" s="16">
        <v>555767000</v>
      </c>
      <c r="Z69" s="16">
        <v>74829000</v>
      </c>
      <c r="AA69" s="16">
        <v>58821000</v>
      </c>
      <c r="AB69" s="16">
        <v>27587000</v>
      </c>
      <c r="AC69" s="16">
        <v>293214000</v>
      </c>
      <c r="AD69" s="16">
        <v>104622000</v>
      </c>
      <c r="AE69" s="16">
        <v>102620000</v>
      </c>
      <c r="AF69" s="16">
        <v>183117000</v>
      </c>
      <c r="AG69" s="16">
        <v>116812000</v>
      </c>
      <c r="AH69" s="16">
        <v>202315000</v>
      </c>
      <c r="AI69" s="16">
        <v>1121964000</v>
      </c>
      <c r="AJ69" s="16">
        <v>140189000</v>
      </c>
      <c r="AK69" s="16">
        <v>109482000</v>
      </c>
      <c r="AL69" s="16">
        <v>103051000</v>
      </c>
      <c r="AM69" s="16">
        <v>86592000</v>
      </c>
      <c r="AN69" s="9">
        <v>702767000</v>
      </c>
    </row>
    <row r="70" spans="1:40" ht="13.5" x14ac:dyDescent="0.25">
      <c r="A70" s="20" t="s">
        <v>129</v>
      </c>
      <c r="B70" s="16">
        <v>75409056</v>
      </c>
      <c r="C70" s="16">
        <v>0</v>
      </c>
      <c r="D70" s="16">
        <v>16042764</v>
      </c>
      <c r="E70" s="16">
        <v>0</v>
      </c>
      <c r="F70" s="16">
        <v>12579609</v>
      </c>
      <c r="G70" s="16">
        <v>35222978</v>
      </c>
      <c r="H70" s="16">
        <v>2345192</v>
      </c>
      <c r="I70" s="16">
        <v>11790240</v>
      </c>
      <c r="J70" s="16">
        <v>3061948</v>
      </c>
      <c r="K70" s="16">
        <v>639895</v>
      </c>
      <c r="L70" s="16">
        <v>30124996</v>
      </c>
      <c r="M70" s="16">
        <v>45525880</v>
      </c>
      <c r="N70" s="16">
        <v>20553640</v>
      </c>
      <c r="O70" s="16">
        <v>-623196753</v>
      </c>
      <c r="P70" s="16">
        <v>28203905</v>
      </c>
      <c r="Q70" s="16">
        <v>36034055</v>
      </c>
      <c r="R70" s="16">
        <v>243521666</v>
      </c>
      <c r="S70" s="16">
        <v>13272895</v>
      </c>
      <c r="T70" s="16">
        <v>-191446531</v>
      </c>
      <c r="U70" s="16">
        <v>46620592</v>
      </c>
      <c r="V70" s="16">
        <v>42410663</v>
      </c>
      <c r="W70" s="16">
        <v>5501711</v>
      </c>
      <c r="X70" s="16">
        <v>15837069</v>
      </c>
      <c r="Y70" s="16">
        <v>188753555</v>
      </c>
      <c r="Z70" s="16">
        <v>14488536</v>
      </c>
      <c r="AA70" s="16">
        <v>0</v>
      </c>
      <c r="AB70" s="16">
        <v>-56964577</v>
      </c>
      <c r="AC70" s="16">
        <v>91885311</v>
      </c>
      <c r="AD70" s="16">
        <v>55082844</v>
      </c>
      <c r="AE70" s="16">
        <v>83096524</v>
      </c>
      <c r="AF70" s="16">
        <v>27286066</v>
      </c>
      <c r="AG70" s="16">
        <v>23328648</v>
      </c>
      <c r="AH70" s="16">
        <v>30058773</v>
      </c>
      <c r="AI70" s="16">
        <v>0</v>
      </c>
      <c r="AJ70" s="16">
        <v>35510972</v>
      </c>
      <c r="AK70" s="16">
        <v>38664939</v>
      </c>
      <c r="AL70" s="16">
        <v>29680816</v>
      </c>
      <c r="AM70" s="16">
        <v>-12113422</v>
      </c>
      <c r="AN70" s="9">
        <v>95512227</v>
      </c>
    </row>
    <row r="71" spans="1:40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6"/>
    </row>
    <row r="72" spans="1:40" ht="13.5" x14ac:dyDescent="0.25">
      <c r="A72" s="20" t="s">
        <v>136</v>
      </c>
      <c r="B72" s="15">
        <f>+B69-B68</f>
        <v>0</v>
      </c>
      <c r="C72" s="15">
        <f t="shared" ref="C72:AN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0</v>
      </c>
      <c r="W72" s="15">
        <f t="shared" si="28"/>
        <v>0</v>
      </c>
      <c r="X72" s="15">
        <f t="shared" si="28"/>
        <v>0</v>
      </c>
      <c r="Y72" s="15">
        <f t="shared" si="28"/>
        <v>0</v>
      </c>
      <c r="Z72" s="15">
        <f t="shared" si="28"/>
        <v>0</v>
      </c>
      <c r="AA72" s="15">
        <f t="shared" si="28"/>
        <v>0</v>
      </c>
      <c r="AB72" s="15">
        <f t="shared" si="28"/>
        <v>0</v>
      </c>
      <c r="AC72" s="15">
        <f t="shared" si="28"/>
        <v>0</v>
      </c>
      <c r="AD72" s="15">
        <f t="shared" si="28"/>
        <v>0</v>
      </c>
      <c r="AE72" s="15">
        <f t="shared" si="28"/>
        <v>0</v>
      </c>
      <c r="AF72" s="15">
        <f t="shared" si="28"/>
        <v>0</v>
      </c>
      <c r="AG72" s="15">
        <f t="shared" si="28"/>
        <v>0</v>
      </c>
      <c r="AH72" s="15">
        <f t="shared" si="28"/>
        <v>0</v>
      </c>
      <c r="AI72" s="15">
        <f t="shared" si="28"/>
        <v>0</v>
      </c>
      <c r="AJ72" s="15">
        <f t="shared" si="28"/>
        <v>0</v>
      </c>
      <c r="AK72" s="15">
        <f t="shared" si="28"/>
        <v>0</v>
      </c>
      <c r="AL72" s="15">
        <f t="shared" si="28"/>
        <v>0</v>
      </c>
      <c r="AM72" s="15">
        <f t="shared" si="28"/>
        <v>0</v>
      </c>
      <c r="AN72" s="8">
        <f t="shared" si="28"/>
        <v>0</v>
      </c>
    </row>
    <row r="73" spans="1:40" ht="13.5" x14ac:dyDescent="0.25">
      <c r="A73" s="20" t="s">
        <v>122</v>
      </c>
      <c r="B73" s="15">
        <f>+B70-B68</f>
        <v>-895867944</v>
      </c>
      <c r="C73" s="15">
        <f t="shared" ref="C73:AN73" si="29">+C70-C68</f>
        <v>-1606318000</v>
      </c>
      <c r="D73" s="15">
        <f t="shared" si="29"/>
        <v>-32639236</v>
      </c>
      <c r="E73" s="15">
        <f t="shared" si="29"/>
        <v>-52695000</v>
      </c>
      <c r="F73" s="15">
        <f t="shared" si="29"/>
        <v>-115513391</v>
      </c>
      <c r="G73" s="15">
        <f t="shared" si="29"/>
        <v>-44400022</v>
      </c>
      <c r="H73" s="15">
        <f t="shared" si="29"/>
        <v>-84807808</v>
      </c>
      <c r="I73" s="15">
        <f t="shared" si="29"/>
        <v>-43454760</v>
      </c>
      <c r="J73" s="15">
        <f t="shared" si="29"/>
        <v>-42801052</v>
      </c>
      <c r="K73" s="15">
        <f t="shared" si="29"/>
        <v>-1874105</v>
      </c>
      <c r="L73" s="15">
        <f t="shared" si="29"/>
        <v>-97011004</v>
      </c>
      <c r="M73" s="15">
        <f t="shared" si="29"/>
        <v>-51156120</v>
      </c>
      <c r="N73" s="15">
        <f t="shared" si="29"/>
        <v>7465640</v>
      </c>
      <c r="O73" s="15">
        <f t="shared" si="29"/>
        <v>-717122753</v>
      </c>
      <c r="P73" s="15">
        <f t="shared" si="29"/>
        <v>-20529095</v>
      </c>
      <c r="Q73" s="15">
        <f t="shared" si="29"/>
        <v>-57541945</v>
      </c>
      <c r="R73" s="15">
        <f t="shared" si="29"/>
        <v>-420494334</v>
      </c>
      <c r="S73" s="15">
        <f t="shared" si="29"/>
        <v>-19703105</v>
      </c>
      <c r="T73" s="15">
        <f t="shared" si="29"/>
        <v>-301234531</v>
      </c>
      <c r="U73" s="15">
        <f t="shared" si="29"/>
        <v>-70646408</v>
      </c>
      <c r="V73" s="15">
        <f t="shared" si="29"/>
        <v>-63583337</v>
      </c>
      <c r="W73" s="15">
        <f t="shared" si="29"/>
        <v>-79574289</v>
      </c>
      <c r="X73" s="15">
        <f t="shared" si="29"/>
        <v>-135050931</v>
      </c>
      <c r="Y73" s="15">
        <f t="shared" si="29"/>
        <v>-367013445</v>
      </c>
      <c r="Z73" s="15">
        <f t="shared" si="29"/>
        <v>-60340464</v>
      </c>
      <c r="AA73" s="15">
        <f t="shared" si="29"/>
        <v>-58821000</v>
      </c>
      <c r="AB73" s="15">
        <f t="shared" si="29"/>
        <v>-84551577</v>
      </c>
      <c r="AC73" s="15">
        <f t="shared" si="29"/>
        <v>-201328689</v>
      </c>
      <c r="AD73" s="15">
        <f t="shared" si="29"/>
        <v>-49539156</v>
      </c>
      <c r="AE73" s="15">
        <f t="shared" si="29"/>
        <v>-19523476</v>
      </c>
      <c r="AF73" s="15">
        <f t="shared" si="29"/>
        <v>-155830934</v>
      </c>
      <c r="AG73" s="15">
        <f t="shared" si="29"/>
        <v>-93483352</v>
      </c>
      <c r="AH73" s="15">
        <f t="shared" si="29"/>
        <v>-172256227</v>
      </c>
      <c r="AI73" s="15">
        <f t="shared" si="29"/>
        <v>-1121964000</v>
      </c>
      <c r="AJ73" s="15">
        <f t="shared" si="29"/>
        <v>-104678028</v>
      </c>
      <c r="AK73" s="15">
        <f t="shared" si="29"/>
        <v>-70817061</v>
      </c>
      <c r="AL73" s="15">
        <f t="shared" si="29"/>
        <v>-73370184</v>
      </c>
      <c r="AM73" s="15">
        <f t="shared" si="29"/>
        <v>-98705422</v>
      </c>
      <c r="AN73" s="8">
        <f t="shared" si="29"/>
        <v>-607254773</v>
      </c>
    </row>
    <row r="74" spans="1:40" ht="13.5" x14ac:dyDescent="0.25">
      <c r="A74" s="20" t="s">
        <v>123</v>
      </c>
      <c r="B74" s="15">
        <f>+B70-B69</f>
        <v>-895867944</v>
      </c>
      <c r="C74" s="15">
        <f t="shared" ref="C74:AN74" si="30">+C70-C69</f>
        <v>-1606318000</v>
      </c>
      <c r="D74" s="15">
        <f t="shared" si="30"/>
        <v>-32639236</v>
      </c>
      <c r="E74" s="15">
        <f t="shared" si="30"/>
        <v>-52695000</v>
      </c>
      <c r="F74" s="15">
        <f t="shared" si="30"/>
        <v>-115513391</v>
      </c>
      <c r="G74" s="15">
        <f t="shared" si="30"/>
        <v>-44400022</v>
      </c>
      <c r="H74" s="15">
        <f t="shared" si="30"/>
        <v>-84807808</v>
      </c>
      <c r="I74" s="15">
        <f t="shared" si="30"/>
        <v>-43454760</v>
      </c>
      <c r="J74" s="15">
        <f t="shared" si="30"/>
        <v>-42801052</v>
      </c>
      <c r="K74" s="15">
        <f t="shared" si="30"/>
        <v>-1874105</v>
      </c>
      <c r="L74" s="15">
        <f t="shared" si="30"/>
        <v>-97011004</v>
      </c>
      <c r="M74" s="15">
        <f t="shared" si="30"/>
        <v>-51156120</v>
      </c>
      <c r="N74" s="15">
        <f t="shared" si="30"/>
        <v>7465640</v>
      </c>
      <c r="O74" s="15">
        <f t="shared" si="30"/>
        <v>-717122753</v>
      </c>
      <c r="P74" s="15">
        <f t="shared" si="30"/>
        <v>-20529095</v>
      </c>
      <c r="Q74" s="15">
        <f t="shared" si="30"/>
        <v>-57541945</v>
      </c>
      <c r="R74" s="15">
        <f t="shared" si="30"/>
        <v>-420494334</v>
      </c>
      <c r="S74" s="15">
        <f t="shared" si="30"/>
        <v>-19703105</v>
      </c>
      <c r="T74" s="15">
        <f t="shared" si="30"/>
        <v>-301234531</v>
      </c>
      <c r="U74" s="15">
        <f t="shared" si="30"/>
        <v>-70646408</v>
      </c>
      <c r="V74" s="15">
        <f t="shared" si="30"/>
        <v>-63583337</v>
      </c>
      <c r="W74" s="15">
        <f t="shared" si="30"/>
        <v>-79574289</v>
      </c>
      <c r="X74" s="15">
        <f t="shared" si="30"/>
        <v>-135050931</v>
      </c>
      <c r="Y74" s="15">
        <f t="shared" si="30"/>
        <v>-367013445</v>
      </c>
      <c r="Z74" s="15">
        <f t="shared" si="30"/>
        <v>-60340464</v>
      </c>
      <c r="AA74" s="15">
        <f t="shared" si="30"/>
        <v>-58821000</v>
      </c>
      <c r="AB74" s="15">
        <f t="shared" si="30"/>
        <v>-84551577</v>
      </c>
      <c r="AC74" s="15">
        <f t="shared" si="30"/>
        <v>-201328689</v>
      </c>
      <c r="AD74" s="15">
        <f t="shared" si="30"/>
        <v>-49539156</v>
      </c>
      <c r="AE74" s="15">
        <f t="shared" si="30"/>
        <v>-19523476</v>
      </c>
      <c r="AF74" s="15">
        <f t="shared" si="30"/>
        <v>-155830934</v>
      </c>
      <c r="AG74" s="15">
        <f t="shared" si="30"/>
        <v>-93483352</v>
      </c>
      <c r="AH74" s="15">
        <f t="shared" si="30"/>
        <v>-172256227</v>
      </c>
      <c r="AI74" s="15">
        <f t="shared" si="30"/>
        <v>-1121964000</v>
      </c>
      <c r="AJ74" s="15">
        <f t="shared" si="30"/>
        <v>-104678028</v>
      </c>
      <c r="AK74" s="15">
        <f t="shared" si="30"/>
        <v>-70817061</v>
      </c>
      <c r="AL74" s="15">
        <f t="shared" si="30"/>
        <v>-73370184</v>
      </c>
      <c r="AM74" s="15">
        <f t="shared" si="30"/>
        <v>-98705422</v>
      </c>
      <c r="AN74" s="8">
        <f t="shared" si="30"/>
        <v>-607254773</v>
      </c>
    </row>
    <row r="75" spans="1:40" ht="13.5" x14ac:dyDescent="0.25">
      <c r="A75" s="20" t="s">
        <v>124</v>
      </c>
      <c r="B75" s="17">
        <f>IF(B68=0,0,B70*100/B68)</f>
        <v>7.7639083392276351</v>
      </c>
      <c r="C75" s="17">
        <f t="shared" ref="C75:AN75" si="31">IF(C68=0,0,C70*100/C68)</f>
        <v>0</v>
      </c>
      <c r="D75" s="17">
        <f t="shared" si="31"/>
        <v>32.954200731276444</v>
      </c>
      <c r="E75" s="17">
        <f t="shared" si="31"/>
        <v>0</v>
      </c>
      <c r="F75" s="17">
        <f t="shared" si="31"/>
        <v>9.8206841903929174</v>
      </c>
      <c r="G75" s="17">
        <f t="shared" si="31"/>
        <v>44.237190259095989</v>
      </c>
      <c r="H75" s="17">
        <f t="shared" si="31"/>
        <v>2.6908907323901645</v>
      </c>
      <c r="I75" s="17">
        <f t="shared" si="31"/>
        <v>21.341732283464566</v>
      </c>
      <c r="J75" s="17">
        <f t="shared" si="31"/>
        <v>6.6762924361685894</v>
      </c>
      <c r="K75" s="17">
        <f t="shared" si="31"/>
        <v>25.453261734287988</v>
      </c>
      <c r="L75" s="17">
        <f t="shared" si="31"/>
        <v>23.695095016360433</v>
      </c>
      <c r="M75" s="17">
        <f t="shared" si="31"/>
        <v>47.088268757369519</v>
      </c>
      <c r="N75" s="17">
        <f t="shared" si="31"/>
        <v>157.04187041564794</v>
      </c>
      <c r="O75" s="17">
        <f t="shared" si="31"/>
        <v>-663.49759704448184</v>
      </c>
      <c r="P75" s="17">
        <f t="shared" si="31"/>
        <v>57.874345925758725</v>
      </c>
      <c r="Q75" s="17">
        <f t="shared" si="31"/>
        <v>38.507795802342478</v>
      </c>
      <c r="R75" s="17">
        <f t="shared" si="31"/>
        <v>36.674065986361775</v>
      </c>
      <c r="S75" s="17">
        <f t="shared" si="31"/>
        <v>40.250166787967004</v>
      </c>
      <c r="T75" s="17">
        <f t="shared" si="31"/>
        <v>-174.37837559660437</v>
      </c>
      <c r="U75" s="17">
        <f t="shared" si="31"/>
        <v>39.755934747200833</v>
      </c>
      <c r="V75" s="17">
        <f t="shared" si="31"/>
        <v>40.012324282506555</v>
      </c>
      <c r="W75" s="17">
        <f t="shared" si="31"/>
        <v>6.4668190794113496</v>
      </c>
      <c r="X75" s="17">
        <f t="shared" si="31"/>
        <v>10.495910211547638</v>
      </c>
      <c r="Y75" s="17">
        <f t="shared" si="31"/>
        <v>33.962713691169142</v>
      </c>
      <c r="Z75" s="17">
        <f t="shared" si="31"/>
        <v>19.362193801868258</v>
      </c>
      <c r="AA75" s="17">
        <f t="shared" si="31"/>
        <v>0</v>
      </c>
      <c r="AB75" s="17">
        <f t="shared" si="31"/>
        <v>-206.49065501866821</v>
      </c>
      <c r="AC75" s="17">
        <f t="shared" si="31"/>
        <v>31.337286418793099</v>
      </c>
      <c r="AD75" s="17">
        <f t="shared" si="31"/>
        <v>52.649389229798707</v>
      </c>
      <c r="AE75" s="17">
        <f t="shared" si="31"/>
        <v>80.974979536152802</v>
      </c>
      <c r="AF75" s="17">
        <f t="shared" si="31"/>
        <v>14.900891779572623</v>
      </c>
      <c r="AG75" s="17">
        <f t="shared" si="31"/>
        <v>19.971105708317637</v>
      </c>
      <c r="AH75" s="17">
        <f t="shared" si="31"/>
        <v>14.857411956602329</v>
      </c>
      <c r="AI75" s="17">
        <f t="shared" si="31"/>
        <v>0</v>
      </c>
      <c r="AJ75" s="17">
        <f t="shared" si="31"/>
        <v>25.330783442352825</v>
      </c>
      <c r="AK75" s="17">
        <f t="shared" si="31"/>
        <v>35.31625198662794</v>
      </c>
      <c r="AL75" s="17">
        <f t="shared" si="31"/>
        <v>28.802064996943262</v>
      </c>
      <c r="AM75" s="17">
        <f t="shared" si="31"/>
        <v>-13.98907751293422</v>
      </c>
      <c r="AN75" s="10">
        <f t="shared" si="31"/>
        <v>13.59088104592276</v>
      </c>
    </row>
    <row r="76" spans="1:40" ht="13.5" x14ac:dyDescent="0.25">
      <c r="A76" s="20" t="s">
        <v>125</v>
      </c>
      <c r="B76" s="17">
        <f>IF(B69=0,0,B70*100/B69)</f>
        <v>7.7639083392276351</v>
      </c>
      <c r="C76" s="17">
        <f t="shared" ref="C76:AN76" si="32">IF(C69=0,0,C70*100/C69)</f>
        <v>0</v>
      </c>
      <c r="D76" s="17">
        <f t="shared" si="32"/>
        <v>32.954200731276444</v>
      </c>
      <c r="E76" s="17">
        <f t="shared" si="32"/>
        <v>0</v>
      </c>
      <c r="F76" s="17">
        <f t="shared" si="32"/>
        <v>9.8206841903929174</v>
      </c>
      <c r="G76" s="17">
        <f t="shared" si="32"/>
        <v>44.237190259095989</v>
      </c>
      <c r="H76" s="17">
        <f t="shared" si="32"/>
        <v>2.6908907323901645</v>
      </c>
      <c r="I76" s="17">
        <f t="shared" si="32"/>
        <v>21.341732283464566</v>
      </c>
      <c r="J76" s="17">
        <f t="shared" si="32"/>
        <v>6.6762924361685894</v>
      </c>
      <c r="K76" s="17">
        <f t="shared" si="32"/>
        <v>25.453261734287988</v>
      </c>
      <c r="L76" s="17">
        <f t="shared" si="32"/>
        <v>23.695095016360433</v>
      </c>
      <c r="M76" s="17">
        <f t="shared" si="32"/>
        <v>47.088268757369519</v>
      </c>
      <c r="N76" s="17">
        <f t="shared" si="32"/>
        <v>157.04187041564794</v>
      </c>
      <c r="O76" s="17">
        <f t="shared" si="32"/>
        <v>-663.49759704448184</v>
      </c>
      <c r="P76" s="17">
        <f t="shared" si="32"/>
        <v>57.874345925758725</v>
      </c>
      <c r="Q76" s="17">
        <f t="shared" si="32"/>
        <v>38.507795802342478</v>
      </c>
      <c r="R76" s="17">
        <f t="shared" si="32"/>
        <v>36.674065986361775</v>
      </c>
      <c r="S76" s="17">
        <f t="shared" si="32"/>
        <v>40.250166787967004</v>
      </c>
      <c r="T76" s="17">
        <f t="shared" si="32"/>
        <v>-174.37837559660437</v>
      </c>
      <c r="U76" s="17">
        <f t="shared" si="32"/>
        <v>39.755934747200833</v>
      </c>
      <c r="V76" s="17">
        <f t="shared" si="32"/>
        <v>40.012324282506555</v>
      </c>
      <c r="W76" s="17">
        <f t="shared" si="32"/>
        <v>6.4668190794113496</v>
      </c>
      <c r="X76" s="17">
        <f t="shared" si="32"/>
        <v>10.495910211547638</v>
      </c>
      <c r="Y76" s="17">
        <f t="shared" si="32"/>
        <v>33.962713691169142</v>
      </c>
      <c r="Z76" s="17">
        <f t="shared" si="32"/>
        <v>19.362193801868258</v>
      </c>
      <c r="AA76" s="17">
        <f t="shared" si="32"/>
        <v>0</v>
      </c>
      <c r="AB76" s="17">
        <f t="shared" si="32"/>
        <v>-206.49065501866821</v>
      </c>
      <c r="AC76" s="17">
        <f t="shared" si="32"/>
        <v>31.337286418793099</v>
      </c>
      <c r="AD76" s="17">
        <f t="shared" si="32"/>
        <v>52.649389229798707</v>
      </c>
      <c r="AE76" s="17">
        <f t="shared" si="32"/>
        <v>80.974979536152802</v>
      </c>
      <c r="AF76" s="17">
        <f t="shared" si="32"/>
        <v>14.900891779572623</v>
      </c>
      <c r="AG76" s="17">
        <f t="shared" si="32"/>
        <v>19.971105708317637</v>
      </c>
      <c r="AH76" s="17">
        <f t="shared" si="32"/>
        <v>14.857411956602329</v>
      </c>
      <c r="AI76" s="17">
        <f t="shared" si="32"/>
        <v>0</v>
      </c>
      <c r="AJ76" s="17">
        <f t="shared" si="32"/>
        <v>25.330783442352825</v>
      </c>
      <c r="AK76" s="17">
        <f t="shared" si="32"/>
        <v>35.31625198662794</v>
      </c>
      <c r="AL76" s="17">
        <f t="shared" si="32"/>
        <v>28.802064996943262</v>
      </c>
      <c r="AM76" s="17">
        <f t="shared" si="32"/>
        <v>-13.98907751293422</v>
      </c>
      <c r="AN76" s="10">
        <f t="shared" si="32"/>
        <v>13.59088104592276</v>
      </c>
    </row>
    <row r="77" spans="1:40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6"/>
    </row>
    <row r="78" spans="1:40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6"/>
    </row>
    <row r="79" spans="1:40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9">
        <v>0</v>
      </c>
    </row>
    <row r="80" spans="1:40" ht="13.5" x14ac:dyDescent="0.25">
      <c r="A80" s="20" t="s">
        <v>139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16">
        <v>0</v>
      </c>
      <c r="AM80" s="16">
        <v>0</v>
      </c>
      <c r="AN80" s="9">
        <v>0</v>
      </c>
    </row>
    <row r="81" spans="1:40" ht="13.5" x14ac:dyDescent="0.25">
      <c r="A81" s="20" t="s">
        <v>140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16">
        <v>0</v>
      </c>
      <c r="AM81" s="16">
        <v>0</v>
      </c>
      <c r="AN81" s="9">
        <v>0</v>
      </c>
    </row>
    <row r="82" spans="1:40" ht="13.5" x14ac:dyDescent="0.25">
      <c r="A82" s="20" t="s">
        <v>141</v>
      </c>
      <c r="B82" s="16">
        <v>8128136621</v>
      </c>
      <c r="C82" s="16">
        <v>19349559883</v>
      </c>
      <c r="D82" s="16">
        <v>416312681</v>
      </c>
      <c r="E82" s="16">
        <v>236901407</v>
      </c>
      <c r="F82" s="16">
        <v>1336171278</v>
      </c>
      <c r="G82" s="16">
        <v>288160785</v>
      </c>
      <c r="H82" s="16">
        <v>339915193</v>
      </c>
      <c r="I82" s="16">
        <v>502251543</v>
      </c>
      <c r="J82" s="16">
        <v>265947081</v>
      </c>
      <c r="K82" s="16">
        <v>3196210</v>
      </c>
      <c r="L82" s="16">
        <v>94801954</v>
      </c>
      <c r="M82" s="16">
        <v>246888995</v>
      </c>
      <c r="N82" s="16">
        <v>82680706</v>
      </c>
      <c r="O82" s="16">
        <v>211322877</v>
      </c>
      <c r="P82" s="16">
        <v>38730385</v>
      </c>
      <c r="Q82" s="16">
        <v>920465299</v>
      </c>
      <c r="R82" s="16">
        <v>1705479830</v>
      </c>
      <c r="S82" s="16">
        <v>390275823</v>
      </c>
      <c r="T82" s="16">
        <v>71990028</v>
      </c>
      <c r="U82" s="16">
        <v>135083306</v>
      </c>
      <c r="V82" s="16">
        <v>37868392</v>
      </c>
      <c r="W82" s="16">
        <v>188744803</v>
      </c>
      <c r="X82" s="16">
        <v>1601157757</v>
      </c>
      <c r="Y82" s="16">
        <v>1634052492</v>
      </c>
      <c r="Z82" s="16">
        <v>125189814</v>
      </c>
      <c r="AA82" s="16">
        <v>132131638</v>
      </c>
      <c r="AB82" s="16">
        <v>443316016</v>
      </c>
      <c r="AC82" s="16">
        <v>1541098332</v>
      </c>
      <c r="AD82" s="16">
        <v>121428018</v>
      </c>
      <c r="AE82" s="16">
        <v>84054049</v>
      </c>
      <c r="AF82" s="16">
        <v>47336107</v>
      </c>
      <c r="AG82" s="16">
        <v>142435927</v>
      </c>
      <c r="AH82" s="16">
        <v>1363884863</v>
      </c>
      <c r="AI82" s="16">
        <v>950990758</v>
      </c>
      <c r="AJ82" s="16">
        <v>263386799</v>
      </c>
      <c r="AK82" s="16">
        <v>73495812</v>
      </c>
      <c r="AL82" s="16">
        <v>112286619</v>
      </c>
      <c r="AM82" s="16">
        <v>31567439</v>
      </c>
      <c r="AN82" s="9">
        <v>195957809</v>
      </c>
    </row>
    <row r="83" spans="1:40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6"/>
    </row>
    <row r="84" spans="1:40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6"/>
    </row>
    <row r="85" spans="1:40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9">
        <v>0</v>
      </c>
    </row>
    <row r="86" spans="1:40" ht="13.5" x14ac:dyDescent="0.25">
      <c r="A86" s="20" t="s">
        <v>139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16">
        <v>0</v>
      </c>
      <c r="AM86" s="16">
        <v>0</v>
      </c>
      <c r="AN86" s="9">
        <v>0</v>
      </c>
    </row>
    <row r="87" spans="1:40" ht="13.5" x14ac:dyDescent="0.25">
      <c r="A87" s="20" t="s">
        <v>140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16">
        <v>0</v>
      </c>
      <c r="AM87" s="16">
        <v>0</v>
      </c>
      <c r="AN87" s="9">
        <v>0</v>
      </c>
    </row>
    <row r="88" spans="1:40" ht="13.5" x14ac:dyDescent="0.25">
      <c r="A88" s="20" t="s">
        <v>141</v>
      </c>
      <c r="B88" s="16">
        <v>1188284792</v>
      </c>
      <c r="C88" s="16">
        <v>0</v>
      </c>
      <c r="D88" s="16">
        <v>283062214</v>
      </c>
      <c r="E88" s="16">
        <v>0</v>
      </c>
      <c r="F88" s="16">
        <v>213733737</v>
      </c>
      <c r="G88" s="16">
        <v>596608</v>
      </c>
      <c r="H88" s="16">
        <v>0</v>
      </c>
      <c r="I88" s="16">
        <v>90515193</v>
      </c>
      <c r="J88" s="16">
        <v>15373807</v>
      </c>
      <c r="K88" s="16">
        <v>1572805</v>
      </c>
      <c r="L88" s="16">
        <v>10215853</v>
      </c>
      <c r="M88" s="16">
        <v>11197572</v>
      </c>
      <c r="N88" s="16">
        <v>19361194</v>
      </c>
      <c r="O88" s="16">
        <v>174048380</v>
      </c>
      <c r="P88" s="16">
        <v>2213989</v>
      </c>
      <c r="Q88" s="16">
        <v>377319735</v>
      </c>
      <c r="R88" s="16">
        <v>505267178</v>
      </c>
      <c r="S88" s="16">
        <v>664109181</v>
      </c>
      <c r="T88" s="16">
        <v>-9240691</v>
      </c>
      <c r="U88" s="16">
        <v>15395326</v>
      </c>
      <c r="V88" s="16">
        <v>2394393</v>
      </c>
      <c r="W88" s="16">
        <v>79493</v>
      </c>
      <c r="X88" s="16">
        <v>1476799460</v>
      </c>
      <c r="Y88" s="16">
        <v>20424727</v>
      </c>
      <c r="Z88" s="16">
        <v>7053579</v>
      </c>
      <c r="AA88" s="16">
        <v>23156903</v>
      </c>
      <c r="AB88" s="16">
        <v>746403398</v>
      </c>
      <c r="AC88" s="16">
        <v>161426958</v>
      </c>
      <c r="AD88" s="16">
        <v>4963321</v>
      </c>
      <c r="AE88" s="16">
        <v>406608</v>
      </c>
      <c r="AF88" s="16">
        <v>83315</v>
      </c>
      <c r="AG88" s="16">
        <v>-3920763</v>
      </c>
      <c r="AH88" s="16">
        <v>343253549</v>
      </c>
      <c r="AI88" s="16">
        <v>79950594</v>
      </c>
      <c r="AJ88" s="16">
        <v>7317</v>
      </c>
      <c r="AK88" s="16">
        <v>8244026</v>
      </c>
      <c r="AL88" s="16">
        <v>522568</v>
      </c>
      <c r="AM88" s="16">
        <v>51</v>
      </c>
      <c r="AN88" s="9">
        <v>35392949</v>
      </c>
    </row>
    <row r="89" spans="1:40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6"/>
    </row>
    <row r="90" spans="1:40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6"/>
    </row>
    <row r="91" spans="1:40" ht="13.5" x14ac:dyDescent="0.25">
      <c r="A91" s="20" t="s">
        <v>144</v>
      </c>
      <c r="B91" s="16">
        <v>734829302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143659131</v>
      </c>
      <c r="J91" s="16">
        <v>0</v>
      </c>
      <c r="K91" s="16">
        <v>210538848</v>
      </c>
      <c r="L91" s="16">
        <v>0</v>
      </c>
      <c r="M91" s="16">
        <v>112093571</v>
      </c>
      <c r="N91" s="16">
        <v>14</v>
      </c>
      <c r="O91" s="16">
        <v>0</v>
      </c>
      <c r="P91" s="16">
        <v>72490000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8137201</v>
      </c>
      <c r="AD91" s="16">
        <v>207890283</v>
      </c>
      <c r="AE91" s="16">
        <v>121987475</v>
      </c>
      <c r="AF91" s="16">
        <v>336892594</v>
      </c>
      <c r="AG91" s="16">
        <v>124981998</v>
      </c>
      <c r="AH91" s="16">
        <v>16749950</v>
      </c>
      <c r="AI91" s="16">
        <v>0</v>
      </c>
      <c r="AJ91" s="16">
        <v>0</v>
      </c>
      <c r="AK91" s="16">
        <v>0</v>
      </c>
      <c r="AL91" s="16">
        <v>0</v>
      </c>
      <c r="AM91" s="16">
        <v>4701648</v>
      </c>
      <c r="AN91" s="9">
        <v>0</v>
      </c>
    </row>
    <row r="92" spans="1:40" ht="13.5" x14ac:dyDescent="0.25">
      <c r="A92" s="20" t="s">
        <v>145</v>
      </c>
      <c r="B92" s="16">
        <v>2403276770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546287258</v>
      </c>
      <c r="J92" s="16">
        <v>0</v>
      </c>
      <c r="K92" s="16">
        <v>-1610148</v>
      </c>
      <c r="L92" s="16">
        <v>0</v>
      </c>
      <c r="M92" s="16">
        <v>-99766732</v>
      </c>
      <c r="N92" s="16">
        <v>-30189159</v>
      </c>
      <c r="O92" s="16">
        <v>0</v>
      </c>
      <c r="P92" s="16">
        <v>-970912865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0</v>
      </c>
      <c r="Y92" s="16">
        <v>0</v>
      </c>
      <c r="Z92" s="16">
        <v>0</v>
      </c>
      <c r="AA92" s="16">
        <v>0</v>
      </c>
      <c r="AB92" s="16">
        <v>0</v>
      </c>
      <c r="AC92" s="16">
        <v>-2017583</v>
      </c>
      <c r="AD92" s="16">
        <v>336215600</v>
      </c>
      <c r="AE92" s="16">
        <v>485215662</v>
      </c>
      <c r="AF92" s="16">
        <v>469275461</v>
      </c>
      <c r="AG92" s="16">
        <v>78359142</v>
      </c>
      <c r="AH92" s="16">
        <v>155956546</v>
      </c>
      <c r="AI92" s="16">
        <v>0</v>
      </c>
      <c r="AJ92" s="16">
        <v>0</v>
      </c>
      <c r="AK92" s="16">
        <v>0</v>
      </c>
      <c r="AL92" s="16">
        <v>0</v>
      </c>
      <c r="AM92" s="16">
        <v>79550425</v>
      </c>
      <c r="AN92" s="9">
        <v>0</v>
      </c>
    </row>
    <row r="93" spans="1:40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6"/>
    </row>
    <row r="94" spans="1:40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16">
        <v>0</v>
      </c>
      <c r="AF94" s="16">
        <v>0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16">
        <v>0</v>
      </c>
      <c r="AM94" s="16">
        <v>0</v>
      </c>
      <c r="AN94" s="9">
        <v>0</v>
      </c>
    </row>
    <row r="95" spans="1:40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3">
        <v>0</v>
      </c>
      <c r="AC95" s="23">
        <v>0</v>
      </c>
      <c r="AD95" s="23">
        <v>0</v>
      </c>
      <c r="AE95" s="23">
        <v>0</v>
      </c>
      <c r="AF95" s="23">
        <v>0</v>
      </c>
      <c r="AG95" s="23">
        <v>0</v>
      </c>
      <c r="AH95" s="23">
        <v>0</v>
      </c>
      <c r="AI95" s="23">
        <v>0</v>
      </c>
      <c r="AJ95" s="23">
        <v>0</v>
      </c>
      <c r="AK95" s="23">
        <v>0</v>
      </c>
      <c r="AL95" s="23">
        <v>0</v>
      </c>
      <c r="AM95" s="23">
        <v>0</v>
      </c>
      <c r="AN95" s="24">
        <v>0</v>
      </c>
    </row>
  </sheetData>
  <mergeCells count="1">
    <mergeCell ref="B2:AN2"/>
  </mergeCells>
  <pageMargins left="0.70866141732283472" right="0.70866141732283472" top="0.74803149606299213" bottom="0.74803149606299213" header="0.31496062992125984" footer="0.31496062992125984"/>
  <pageSetup scale="32" orientation="portrait" r:id="rId1"/>
  <rowBreaks count="1" manualBreakCount="1">
    <brk id="95" max="16383" man="1"/>
  </rowBreaks>
  <colBreaks count="6" manualBreakCount="6">
    <brk id="6" max="1048575" man="1"/>
    <brk id="11" max="1048575" man="1"/>
    <brk id="17" max="1048575" man="1"/>
    <brk id="24" max="1048575" man="1"/>
    <brk id="29" max="1048575" man="1"/>
    <brk id="3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5"/>
  <sheetViews>
    <sheetView tabSelected="1" view="pageBreakPreview" zoomScale="60" zoomScaleNormal="100" workbookViewId="0">
      <selection activeCell="A5" sqref="A5"/>
    </sheetView>
  </sheetViews>
  <sheetFormatPr defaultRowHeight="12.75" x14ac:dyDescent="0.2"/>
  <cols>
    <col min="1" max="1" width="44.42578125" bestFit="1" customWidth="1"/>
    <col min="2" max="24" width="16.140625" bestFit="1" customWidth="1"/>
  </cols>
  <sheetData>
    <row r="1" spans="1:24" s="29" customFormat="1" ht="13.5" customHeight="1" x14ac:dyDescent="0.25">
      <c r="A1" s="30" t="s">
        <v>0</v>
      </c>
    </row>
    <row r="2" spans="1:24" ht="13.5" x14ac:dyDescent="0.25">
      <c r="A2" s="21"/>
      <c r="B2" s="26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8"/>
    </row>
    <row r="3" spans="1:24" ht="13.5" x14ac:dyDescent="0.25">
      <c r="A3" s="18"/>
      <c r="B3" s="11" t="s">
        <v>148</v>
      </c>
      <c r="C3" s="11" t="s">
        <v>149</v>
      </c>
      <c r="D3" s="11" t="s">
        <v>150</v>
      </c>
      <c r="E3" s="11" t="s">
        <v>151</v>
      </c>
      <c r="F3" s="11" t="s">
        <v>152</v>
      </c>
      <c r="G3" s="11" t="s">
        <v>153</v>
      </c>
      <c r="H3" s="11" t="s">
        <v>154</v>
      </c>
      <c r="I3" s="11" t="s">
        <v>155</v>
      </c>
      <c r="J3" s="11" t="s">
        <v>156</v>
      </c>
      <c r="K3" s="11" t="s">
        <v>157</v>
      </c>
      <c r="L3" s="11" t="s">
        <v>158</v>
      </c>
      <c r="M3" s="11" t="s">
        <v>159</v>
      </c>
      <c r="N3" s="11" t="s">
        <v>160</v>
      </c>
      <c r="O3" s="11" t="s">
        <v>161</v>
      </c>
      <c r="P3" s="11" t="s">
        <v>162</v>
      </c>
      <c r="Q3" s="11" t="s">
        <v>163</v>
      </c>
      <c r="R3" s="11" t="s">
        <v>164</v>
      </c>
      <c r="S3" s="11" t="s">
        <v>165</v>
      </c>
      <c r="T3" s="11" t="s">
        <v>166</v>
      </c>
      <c r="U3" s="11" t="s">
        <v>167</v>
      </c>
      <c r="V3" s="11" t="s">
        <v>168</v>
      </c>
      <c r="W3" s="11" t="s">
        <v>169</v>
      </c>
      <c r="X3" s="4" t="s">
        <v>170</v>
      </c>
    </row>
    <row r="4" spans="1:24" ht="13.5" x14ac:dyDescent="0.25">
      <c r="A4" s="19"/>
      <c r="B4" s="12" t="s">
        <v>171</v>
      </c>
      <c r="C4" s="12" t="s">
        <v>172</v>
      </c>
      <c r="D4" s="12" t="s">
        <v>173</v>
      </c>
      <c r="E4" s="12" t="s">
        <v>174</v>
      </c>
      <c r="F4" s="12" t="s">
        <v>175</v>
      </c>
      <c r="G4" s="12" t="s">
        <v>176</v>
      </c>
      <c r="H4" s="12" t="s">
        <v>177</v>
      </c>
      <c r="I4" s="12" t="s">
        <v>178</v>
      </c>
      <c r="J4" s="12" t="s">
        <v>179</v>
      </c>
      <c r="K4" s="12" t="s">
        <v>180</v>
      </c>
      <c r="L4" s="12" t="s">
        <v>181</v>
      </c>
      <c r="M4" s="12" t="s">
        <v>182</v>
      </c>
      <c r="N4" s="12" t="s">
        <v>183</v>
      </c>
      <c r="O4" s="12" t="s">
        <v>184</v>
      </c>
      <c r="P4" s="12" t="s">
        <v>185</v>
      </c>
      <c r="Q4" s="12" t="s">
        <v>186</v>
      </c>
      <c r="R4" s="12" t="s">
        <v>187</v>
      </c>
      <c r="S4" s="12" t="s">
        <v>188</v>
      </c>
      <c r="T4" s="12" t="s">
        <v>189</v>
      </c>
      <c r="U4" s="12" t="s">
        <v>190</v>
      </c>
      <c r="V4" s="12" t="s">
        <v>191</v>
      </c>
      <c r="W4" s="12" t="s">
        <v>192</v>
      </c>
      <c r="X4" s="5" t="s">
        <v>193</v>
      </c>
    </row>
    <row r="5" spans="1:24" ht="13.5" x14ac:dyDescent="0.25">
      <c r="A5" s="19"/>
      <c r="B5" s="12" t="s">
        <v>90</v>
      </c>
      <c r="C5" s="12" t="s">
        <v>84</v>
      </c>
      <c r="D5" s="12" t="s">
        <v>84</v>
      </c>
      <c r="E5" s="12" t="s">
        <v>85</v>
      </c>
      <c r="F5" s="12" t="s">
        <v>85</v>
      </c>
      <c r="G5" s="12" t="s">
        <v>85</v>
      </c>
      <c r="H5" s="12" t="s">
        <v>85</v>
      </c>
      <c r="I5" s="12" t="s">
        <v>84</v>
      </c>
      <c r="J5" s="12" t="s">
        <v>90</v>
      </c>
      <c r="K5" s="12" t="s">
        <v>84</v>
      </c>
      <c r="L5" s="12" t="s">
        <v>85</v>
      </c>
      <c r="M5" s="12" t="s">
        <v>84</v>
      </c>
      <c r="N5" s="12" t="s">
        <v>84</v>
      </c>
      <c r="O5" s="12" t="s">
        <v>84</v>
      </c>
      <c r="P5" s="12" t="s">
        <v>90</v>
      </c>
      <c r="Q5" s="12" t="s">
        <v>85</v>
      </c>
      <c r="R5" s="12" t="s">
        <v>84</v>
      </c>
      <c r="S5" s="12" t="s">
        <v>194</v>
      </c>
      <c r="T5" s="12" t="s">
        <v>90</v>
      </c>
      <c r="U5" s="12" t="s">
        <v>84</v>
      </c>
      <c r="V5" s="12" t="s">
        <v>90</v>
      </c>
      <c r="W5" s="12" t="s">
        <v>84</v>
      </c>
      <c r="X5" s="5" t="s">
        <v>195</v>
      </c>
    </row>
    <row r="6" spans="1:24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6"/>
    </row>
    <row r="7" spans="1:24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7"/>
    </row>
    <row r="8" spans="1:24" ht="13.5" x14ac:dyDescent="0.25">
      <c r="A8" s="20" t="s">
        <v>107</v>
      </c>
      <c r="B8" s="15">
        <f>+B15</f>
        <v>3810986490</v>
      </c>
      <c r="C8" s="15">
        <f t="shared" ref="C8:X8" si="0">+C15</f>
        <v>92904126</v>
      </c>
      <c r="D8" s="15">
        <f t="shared" si="0"/>
        <v>0</v>
      </c>
      <c r="E8" s="15">
        <f t="shared" si="0"/>
        <v>60879922</v>
      </c>
      <c r="F8" s="15">
        <f t="shared" si="0"/>
        <v>29805356</v>
      </c>
      <c r="G8" s="15">
        <f t="shared" si="0"/>
        <v>22602871</v>
      </c>
      <c r="H8" s="15">
        <f t="shared" si="0"/>
        <v>106011177</v>
      </c>
      <c r="I8" s="15">
        <f t="shared" si="0"/>
        <v>111767162</v>
      </c>
      <c r="J8" s="15">
        <f t="shared" si="0"/>
        <v>1360808001</v>
      </c>
      <c r="K8" s="15">
        <f t="shared" si="0"/>
        <v>208141494</v>
      </c>
      <c r="L8" s="15">
        <f t="shared" si="0"/>
        <v>67230521</v>
      </c>
      <c r="M8" s="15">
        <f t="shared" si="0"/>
        <v>322700795</v>
      </c>
      <c r="N8" s="15">
        <f t="shared" si="0"/>
        <v>447098708</v>
      </c>
      <c r="O8" s="15">
        <f t="shared" si="0"/>
        <v>246219725</v>
      </c>
      <c r="P8" s="15">
        <f t="shared" si="0"/>
        <v>672548023</v>
      </c>
      <c r="Q8" s="15">
        <f t="shared" si="0"/>
        <v>95546963</v>
      </c>
      <c r="R8" s="15">
        <f t="shared" si="0"/>
        <v>155725672</v>
      </c>
      <c r="S8" s="15">
        <f t="shared" si="0"/>
        <v>64274993</v>
      </c>
      <c r="T8" s="15">
        <f t="shared" si="0"/>
        <v>431880328</v>
      </c>
      <c r="U8" s="15">
        <f t="shared" si="0"/>
        <v>343774477</v>
      </c>
      <c r="V8" s="15">
        <f t="shared" si="0"/>
        <v>637695521</v>
      </c>
      <c r="W8" s="15">
        <f t="shared" si="0"/>
        <v>191476828</v>
      </c>
      <c r="X8" s="8">
        <f t="shared" si="0"/>
        <v>81513548</v>
      </c>
    </row>
    <row r="9" spans="1:24" ht="13.5" x14ac:dyDescent="0.25">
      <c r="A9" s="20" t="s">
        <v>108</v>
      </c>
      <c r="B9" s="15">
        <f>+B26</f>
        <v>4355436917</v>
      </c>
      <c r="C9" s="15">
        <f t="shared" ref="C9:X9" si="1">+C26</f>
        <v>45702813</v>
      </c>
      <c r="D9" s="15">
        <f t="shared" si="1"/>
        <v>0</v>
      </c>
      <c r="E9" s="15">
        <f t="shared" si="1"/>
        <v>13689644</v>
      </c>
      <c r="F9" s="15">
        <f t="shared" si="1"/>
        <v>23542123</v>
      </c>
      <c r="G9" s="15">
        <f t="shared" si="1"/>
        <v>3916290</v>
      </c>
      <c r="H9" s="15">
        <f t="shared" si="1"/>
        <v>139989572</v>
      </c>
      <c r="I9" s="15">
        <f t="shared" si="1"/>
        <v>55435277</v>
      </c>
      <c r="J9" s="15">
        <f t="shared" si="1"/>
        <v>761188739</v>
      </c>
      <c r="K9" s="15">
        <f t="shared" si="1"/>
        <v>190558809</v>
      </c>
      <c r="L9" s="15">
        <f t="shared" si="1"/>
        <v>66365699</v>
      </c>
      <c r="M9" s="15">
        <f t="shared" si="1"/>
        <v>318727822</v>
      </c>
      <c r="N9" s="15">
        <f t="shared" si="1"/>
        <v>500014181</v>
      </c>
      <c r="O9" s="15">
        <f t="shared" si="1"/>
        <v>301155387</v>
      </c>
      <c r="P9" s="15">
        <f t="shared" si="1"/>
        <v>779611711</v>
      </c>
      <c r="Q9" s="15">
        <f t="shared" si="1"/>
        <v>79656806</v>
      </c>
      <c r="R9" s="15">
        <f t="shared" si="1"/>
        <v>130214922</v>
      </c>
      <c r="S9" s="15">
        <f t="shared" si="1"/>
        <v>42566016</v>
      </c>
      <c r="T9" s="15">
        <f t="shared" si="1"/>
        <v>269426858</v>
      </c>
      <c r="U9" s="15">
        <f t="shared" si="1"/>
        <v>412309756</v>
      </c>
      <c r="V9" s="15">
        <f t="shared" si="1"/>
        <v>534146520</v>
      </c>
      <c r="W9" s="15">
        <f t="shared" si="1"/>
        <v>70700416</v>
      </c>
      <c r="X9" s="8">
        <f t="shared" si="1"/>
        <v>57457213</v>
      </c>
    </row>
    <row r="10" spans="1:24" ht="13.5" x14ac:dyDescent="0.25">
      <c r="A10" s="20" t="s">
        <v>109</v>
      </c>
      <c r="B10" s="15">
        <f>+B8-B9</f>
        <v>-544450427</v>
      </c>
      <c r="C10" s="15">
        <f t="shared" ref="C10:X10" si="2">+C8-C9</f>
        <v>47201313</v>
      </c>
      <c r="D10" s="15">
        <f t="shared" si="2"/>
        <v>0</v>
      </c>
      <c r="E10" s="15">
        <f t="shared" si="2"/>
        <v>47190278</v>
      </c>
      <c r="F10" s="15">
        <f t="shared" si="2"/>
        <v>6263233</v>
      </c>
      <c r="G10" s="15">
        <f t="shared" si="2"/>
        <v>18686581</v>
      </c>
      <c r="H10" s="15">
        <f t="shared" si="2"/>
        <v>-33978395</v>
      </c>
      <c r="I10" s="15">
        <f t="shared" si="2"/>
        <v>56331885</v>
      </c>
      <c r="J10" s="15">
        <f t="shared" si="2"/>
        <v>599619262</v>
      </c>
      <c r="K10" s="15">
        <f t="shared" si="2"/>
        <v>17582685</v>
      </c>
      <c r="L10" s="15">
        <f t="shared" si="2"/>
        <v>864822</v>
      </c>
      <c r="M10" s="15">
        <f t="shared" si="2"/>
        <v>3972973</v>
      </c>
      <c r="N10" s="15">
        <f t="shared" si="2"/>
        <v>-52915473</v>
      </c>
      <c r="O10" s="15">
        <f t="shared" si="2"/>
        <v>-54935662</v>
      </c>
      <c r="P10" s="15">
        <f t="shared" si="2"/>
        <v>-107063688</v>
      </c>
      <c r="Q10" s="15">
        <f t="shared" si="2"/>
        <v>15890157</v>
      </c>
      <c r="R10" s="15">
        <f t="shared" si="2"/>
        <v>25510750</v>
      </c>
      <c r="S10" s="15">
        <f t="shared" si="2"/>
        <v>21708977</v>
      </c>
      <c r="T10" s="15">
        <f t="shared" si="2"/>
        <v>162453470</v>
      </c>
      <c r="U10" s="15">
        <f t="shared" si="2"/>
        <v>-68535279</v>
      </c>
      <c r="V10" s="15">
        <f t="shared" si="2"/>
        <v>103549001</v>
      </c>
      <c r="W10" s="15">
        <f t="shared" si="2"/>
        <v>120776412</v>
      </c>
      <c r="X10" s="8">
        <f t="shared" si="2"/>
        <v>24056335</v>
      </c>
    </row>
    <row r="11" spans="1:24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6"/>
    </row>
    <row r="12" spans="1:24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6"/>
    </row>
    <row r="13" spans="1:24" ht="13.5" x14ac:dyDescent="0.25">
      <c r="A13" s="20" t="s">
        <v>112</v>
      </c>
      <c r="B13" s="16">
        <v>12000005710</v>
      </c>
      <c r="C13" s="16">
        <v>287364704</v>
      </c>
      <c r="D13" s="16">
        <v>451547978</v>
      </c>
      <c r="E13" s="16">
        <v>318089748</v>
      </c>
      <c r="F13" s="16">
        <v>64367999</v>
      </c>
      <c r="G13" s="16">
        <v>500845177</v>
      </c>
      <c r="H13" s="16">
        <v>353457621</v>
      </c>
      <c r="I13" s="16">
        <v>333845779</v>
      </c>
      <c r="J13" s="16">
        <v>4372451090</v>
      </c>
      <c r="K13" s="16">
        <v>632200852</v>
      </c>
      <c r="L13" s="16">
        <v>167304000</v>
      </c>
      <c r="M13" s="16">
        <v>997266767</v>
      </c>
      <c r="N13" s="16">
        <v>1265491715</v>
      </c>
      <c r="O13" s="16">
        <v>593943670</v>
      </c>
      <c r="P13" s="16">
        <v>1903683770</v>
      </c>
      <c r="Q13" s="16">
        <v>322727566</v>
      </c>
      <c r="R13" s="16">
        <v>474964728</v>
      </c>
      <c r="S13" s="16">
        <v>174233340</v>
      </c>
      <c r="T13" s="16">
        <v>1444219276</v>
      </c>
      <c r="U13" s="16">
        <v>1183616738</v>
      </c>
      <c r="V13" s="16">
        <v>2312612810</v>
      </c>
      <c r="W13" s="16">
        <v>452518814</v>
      </c>
      <c r="X13" s="9">
        <v>193521000</v>
      </c>
    </row>
    <row r="14" spans="1:24" ht="13.5" x14ac:dyDescent="0.25">
      <c r="A14" s="20" t="s">
        <v>113</v>
      </c>
      <c r="B14" s="16">
        <v>12000005710</v>
      </c>
      <c r="C14" s="16">
        <v>287364704</v>
      </c>
      <c r="D14" s="16">
        <v>451547978</v>
      </c>
      <c r="E14" s="16">
        <v>318089748</v>
      </c>
      <c r="F14" s="16">
        <v>64367999</v>
      </c>
      <c r="G14" s="16">
        <v>500845177</v>
      </c>
      <c r="H14" s="16">
        <v>353457621</v>
      </c>
      <c r="I14" s="16">
        <v>333845779</v>
      </c>
      <c r="J14" s="16">
        <v>4372451090</v>
      </c>
      <c r="K14" s="16">
        <v>632200852</v>
      </c>
      <c r="L14" s="16">
        <v>167304000</v>
      </c>
      <c r="M14" s="16">
        <v>997266767</v>
      </c>
      <c r="N14" s="16">
        <v>1265491715</v>
      </c>
      <c r="O14" s="16">
        <v>593943670</v>
      </c>
      <c r="P14" s="16">
        <v>1903683770</v>
      </c>
      <c r="Q14" s="16">
        <v>322727566</v>
      </c>
      <c r="R14" s="16">
        <v>474964728</v>
      </c>
      <c r="S14" s="16">
        <v>174233340</v>
      </c>
      <c r="T14" s="16">
        <v>1444219276</v>
      </c>
      <c r="U14" s="16">
        <v>1183616738</v>
      </c>
      <c r="V14" s="16">
        <v>2312612810</v>
      </c>
      <c r="W14" s="16">
        <v>452518814</v>
      </c>
      <c r="X14" s="9">
        <v>193521000</v>
      </c>
    </row>
    <row r="15" spans="1:24" ht="13.5" x14ac:dyDescent="0.25">
      <c r="A15" s="20" t="s">
        <v>114</v>
      </c>
      <c r="B15" s="16">
        <v>3810986490</v>
      </c>
      <c r="C15" s="16">
        <v>92904126</v>
      </c>
      <c r="D15" s="16">
        <v>0</v>
      </c>
      <c r="E15" s="16">
        <v>60879922</v>
      </c>
      <c r="F15" s="16">
        <v>29805356</v>
      </c>
      <c r="G15" s="16">
        <v>22602871</v>
      </c>
      <c r="H15" s="16">
        <v>106011177</v>
      </c>
      <c r="I15" s="16">
        <v>111767162</v>
      </c>
      <c r="J15" s="16">
        <v>1360808001</v>
      </c>
      <c r="K15" s="16">
        <v>208141494</v>
      </c>
      <c r="L15" s="16">
        <v>67230521</v>
      </c>
      <c r="M15" s="16">
        <v>322700795</v>
      </c>
      <c r="N15" s="16">
        <v>447098708</v>
      </c>
      <c r="O15" s="16">
        <v>246219725</v>
      </c>
      <c r="P15" s="16">
        <v>672548023</v>
      </c>
      <c r="Q15" s="16">
        <v>95546963</v>
      </c>
      <c r="R15" s="16">
        <v>155725672</v>
      </c>
      <c r="S15" s="16">
        <v>64274993</v>
      </c>
      <c r="T15" s="16">
        <v>431880328</v>
      </c>
      <c r="U15" s="16">
        <v>343774477</v>
      </c>
      <c r="V15" s="16">
        <v>637695521</v>
      </c>
      <c r="W15" s="16">
        <v>191476828</v>
      </c>
      <c r="X15" s="9">
        <v>81513548</v>
      </c>
    </row>
    <row r="16" spans="1:24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6"/>
    </row>
    <row r="17" spans="1:24" ht="13.5" x14ac:dyDescent="0.25">
      <c r="A17" s="20" t="s">
        <v>115</v>
      </c>
      <c r="B17" s="15">
        <f>+B14-B13</f>
        <v>0</v>
      </c>
      <c r="C17" s="15">
        <f t="shared" ref="C17:X17" si="3">+C14-C13</f>
        <v>0</v>
      </c>
      <c r="D17" s="15">
        <f t="shared" si="3"/>
        <v>0</v>
      </c>
      <c r="E17" s="15">
        <f t="shared" si="3"/>
        <v>0</v>
      </c>
      <c r="F17" s="15">
        <f t="shared" si="3"/>
        <v>0</v>
      </c>
      <c r="G17" s="15">
        <f t="shared" si="3"/>
        <v>0</v>
      </c>
      <c r="H17" s="15">
        <f t="shared" si="3"/>
        <v>0</v>
      </c>
      <c r="I17" s="15">
        <f t="shared" si="3"/>
        <v>0</v>
      </c>
      <c r="J17" s="15">
        <f t="shared" si="3"/>
        <v>0</v>
      </c>
      <c r="K17" s="15">
        <f t="shared" si="3"/>
        <v>0</v>
      </c>
      <c r="L17" s="15">
        <f t="shared" si="3"/>
        <v>0</v>
      </c>
      <c r="M17" s="15">
        <f t="shared" si="3"/>
        <v>0</v>
      </c>
      <c r="N17" s="15">
        <f t="shared" si="3"/>
        <v>0</v>
      </c>
      <c r="O17" s="15">
        <f t="shared" si="3"/>
        <v>0</v>
      </c>
      <c r="P17" s="15">
        <f t="shared" si="3"/>
        <v>0</v>
      </c>
      <c r="Q17" s="15">
        <f t="shared" si="3"/>
        <v>0</v>
      </c>
      <c r="R17" s="15">
        <f t="shared" si="3"/>
        <v>0</v>
      </c>
      <c r="S17" s="15">
        <f t="shared" si="3"/>
        <v>0</v>
      </c>
      <c r="T17" s="15">
        <f t="shared" si="3"/>
        <v>0</v>
      </c>
      <c r="U17" s="15">
        <f t="shared" si="3"/>
        <v>0</v>
      </c>
      <c r="V17" s="15">
        <f t="shared" si="3"/>
        <v>0</v>
      </c>
      <c r="W17" s="15">
        <f t="shared" si="3"/>
        <v>0</v>
      </c>
      <c r="X17" s="8">
        <f t="shared" si="3"/>
        <v>0</v>
      </c>
    </row>
    <row r="18" spans="1:24" ht="13.5" x14ac:dyDescent="0.25">
      <c r="A18" s="20" t="s">
        <v>116</v>
      </c>
      <c r="B18" s="15">
        <f>+B15-B13</f>
        <v>-8189019220</v>
      </c>
      <c r="C18" s="15">
        <f t="shared" ref="C18:X18" si="4">+C15-C13</f>
        <v>-194460578</v>
      </c>
      <c r="D18" s="15">
        <f t="shared" si="4"/>
        <v>-451547978</v>
      </c>
      <c r="E18" s="15">
        <f t="shared" si="4"/>
        <v>-257209826</v>
      </c>
      <c r="F18" s="15">
        <f t="shared" si="4"/>
        <v>-34562643</v>
      </c>
      <c r="G18" s="15">
        <f t="shared" si="4"/>
        <v>-478242306</v>
      </c>
      <c r="H18" s="15">
        <f t="shared" si="4"/>
        <v>-247446444</v>
      </c>
      <c r="I18" s="15">
        <f t="shared" si="4"/>
        <v>-222078617</v>
      </c>
      <c r="J18" s="15">
        <f t="shared" si="4"/>
        <v>-3011643089</v>
      </c>
      <c r="K18" s="15">
        <f t="shared" si="4"/>
        <v>-424059358</v>
      </c>
      <c r="L18" s="15">
        <f t="shared" si="4"/>
        <v>-100073479</v>
      </c>
      <c r="M18" s="15">
        <f t="shared" si="4"/>
        <v>-674565972</v>
      </c>
      <c r="N18" s="15">
        <f t="shared" si="4"/>
        <v>-818393007</v>
      </c>
      <c r="O18" s="15">
        <f t="shared" si="4"/>
        <v>-347723945</v>
      </c>
      <c r="P18" s="15">
        <f t="shared" si="4"/>
        <v>-1231135747</v>
      </c>
      <c r="Q18" s="15">
        <f t="shared" si="4"/>
        <v>-227180603</v>
      </c>
      <c r="R18" s="15">
        <f t="shared" si="4"/>
        <v>-319239056</v>
      </c>
      <c r="S18" s="15">
        <f t="shared" si="4"/>
        <v>-109958347</v>
      </c>
      <c r="T18" s="15">
        <f t="shared" si="4"/>
        <v>-1012338948</v>
      </c>
      <c r="U18" s="15">
        <f t="shared" si="4"/>
        <v>-839842261</v>
      </c>
      <c r="V18" s="15">
        <f t="shared" si="4"/>
        <v>-1674917289</v>
      </c>
      <c r="W18" s="15">
        <f t="shared" si="4"/>
        <v>-261041986</v>
      </c>
      <c r="X18" s="8">
        <f t="shared" si="4"/>
        <v>-112007452</v>
      </c>
    </row>
    <row r="19" spans="1:24" ht="13.5" x14ac:dyDescent="0.25">
      <c r="A19" s="20" t="s">
        <v>117</v>
      </c>
      <c r="B19" s="15">
        <f>+B15-B14</f>
        <v>-8189019220</v>
      </c>
      <c r="C19" s="15">
        <f t="shared" ref="C19:X19" si="5">+C15-C14</f>
        <v>-194460578</v>
      </c>
      <c r="D19" s="15">
        <f t="shared" si="5"/>
        <v>-451547978</v>
      </c>
      <c r="E19" s="15">
        <f t="shared" si="5"/>
        <v>-257209826</v>
      </c>
      <c r="F19" s="15">
        <f t="shared" si="5"/>
        <v>-34562643</v>
      </c>
      <c r="G19" s="15">
        <f t="shared" si="5"/>
        <v>-478242306</v>
      </c>
      <c r="H19" s="15">
        <f t="shared" si="5"/>
        <v>-247446444</v>
      </c>
      <c r="I19" s="15">
        <f t="shared" si="5"/>
        <v>-222078617</v>
      </c>
      <c r="J19" s="15">
        <f t="shared" si="5"/>
        <v>-3011643089</v>
      </c>
      <c r="K19" s="15">
        <f t="shared" si="5"/>
        <v>-424059358</v>
      </c>
      <c r="L19" s="15">
        <f t="shared" si="5"/>
        <v>-100073479</v>
      </c>
      <c r="M19" s="15">
        <f t="shared" si="5"/>
        <v>-674565972</v>
      </c>
      <c r="N19" s="15">
        <f t="shared" si="5"/>
        <v>-818393007</v>
      </c>
      <c r="O19" s="15">
        <f t="shared" si="5"/>
        <v>-347723945</v>
      </c>
      <c r="P19" s="15">
        <f t="shared" si="5"/>
        <v>-1231135747</v>
      </c>
      <c r="Q19" s="15">
        <f t="shared" si="5"/>
        <v>-227180603</v>
      </c>
      <c r="R19" s="15">
        <f t="shared" si="5"/>
        <v>-319239056</v>
      </c>
      <c r="S19" s="15">
        <f t="shared" si="5"/>
        <v>-109958347</v>
      </c>
      <c r="T19" s="15">
        <f t="shared" si="5"/>
        <v>-1012338948</v>
      </c>
      <c r="U19" s="15">
        <f t="shared" si="5"/>
        <v>-839842261</v>
      </c>
      <c r="V19" s="15">
        <f t="shared" si="5"/>
        <v>-1674917289</v>
      </c>
      <c r="W19" s="15">
        <f t="shared" si="5"/>
        <v>-261041986</v>
      </c>
      <c r="X19" s="8">
        <f t="shared" si="5"/>
        <v>-112007452</v>
      </c>
    </row>
    <row r="20" spans="1:24" ht="13.5" x14ac:dyDescent="0.25">
      <c r="A20" s="20" t="s">
        <v>118</v>
      </c>
      <c r="B20" s="17">
        <f>IF(B13=0,0,B15*100/B13)</f>
        <v>31.75820563838715</v>
      </c>
      <c r="C20" s="17">
        <f t="shared" ref="C20:X20" si="6">IF(C13=0,0,C15*100/C13)</f>
        <v>32.329692793447592</v>
      </c>
      <c r="D20" s="17">
        <f t="shared" si="6"/>
        <v>0</v>
      </c>
      <c r="E20" s="17">
        <f t="shared" si="6"/>
        <v>19.139227964052459</v>
      </c>
      <c r="F20" s="17">
        <f t="shared" si="6"/>
        <v>46.304617920466967</v>
      </c>
      <c r="G20" s="17">
        <f t="shared" si="6"/>
        <v>4.5129457241434112</v>
      </c>
      <c r="H20" s="17">
        <f t="shared" si="6"/>
        <v>29.992613173843548</v>
      </c>
      <c r="I20" s="17">
        <f t="shared" si="6"/>
        <v>33.478680585624538</v>
      </c>
      <c r="J20" s="17">
        <f t="shared" si="6"/>
        <v>31.122314989691514</v>
      </c>
      <c r="K20" s="17">
        <f t="shared" si="6"/>
        <v>32.92331754086279</v>
      </c>
      <c r="L20" s="17">
        <f t="shared" si="6"/>
        <v>40.184646511739111</v>
      </c>
      <c r="M20" s="17">
        <f t="shared" si="6"/>
        <v>32.358522882573908</v>
      </c>
      <c r="N20" s="17">
        <f t="shared" si="6"/>
        <v>35.330038332175093</v>
      </c>
      <c r="O20" s="17">
        <f t="shared" si="6"/>
        <v>41.455063406938912</v>
      </c>
      <c r="P20" s="17">
        <f t="shared" si="6"/>
        <v>35.328768023273106</v>
      </c>
      <c r="Q20" s="17">
        <f t="shared" si="6"/>
        <v>29.606074307268813</v>
      </c>
      <c r="R20" s="17">
        <f t="shared" si="6"/>
        <v>32.786786643238905</v>
      </c>
      <c r="S20" s="17">
        <f t="shared" si="6"/>
        <v>36.890180145774629</v>
      </c>
      <c r="T20" s="17">
        <f t="shared" si="6"/>
        <v>29.904068944167726</v>
      </c>
      <c r="U20" s="17">
        <f t="shared" si="6"/>
        <v>29.044408207752127</v>
      </c>
      <c r="V20" s="17">
        <f t="shared" si="6"/>
        <v>27.574677362441836</v>
      </c>
      <c r="W20" s="17">
        <f t="shared" si="6"/>
        <v>42.313561795908001</v>
      </c>
      <c r="X20" s="10">
        <f t="shared" si="6"/>
        <v>42.121293296334763</v>
      </c>
    </row>
    <row r="21" spans="1:24" ht="13.5" x14ac:dyDescent="0.25">
      <c r="A21" s="20" t="s">
        <v>119</v>
      </c>
      <c r="B21" s="17">
        <f>IF(B14=0,0,B15*100/B14)</f>
        <v>31.75820563838715</v>
      </c>
      <c r="C21" s="17">
        <f t="shared" ref="C21:X21" si="7">IF(C14=0,0,C15*100/C14)</f>
        <v>32.329692793447592</v>
      </c>
      <c r="D21" s="17">
        <f t="shared" si="7"/>
        <v>0</v>
      </c>
      <c r="E21" s="17">
        <f t="shared" si="7"/>
        <v>19.139227964052459</v>
      </c>
      <c r="F21" s="17">
        <f t="shared" si="7"/>
        <v>46.304617920466967</v>
      </c>
      <c r="G21" s="17">
        <f t="shared" si="7"/>
        <v>4.5129457241434112</v>
      </c>
      <c r="H21" s="17">
        <f t="shared" si="7"/>
        <v>29.992613173843548</v>
      </c>
      <c r="I21" s="17">
        <f t="shared" si="7"/>
        <v>33.478680585624538</v>
      </c>
      <c r="J21" s="17">
        <f t="shared" si="7"/>
        <v>31.122314989691514</v>
      </c>
      <c r="K21" s="17">
        <f t="shared" si="7"/>
        <v>32.92331754086279</v>
      </c>
      <c r="L21" s="17">
        <f t="shared" si="7"/>
        <v>40.184646511739111</v>
      </c>
      <c r="M21" s="17">
        <f t="shared" si="7"/>
        <v>32.358522882573908</v>
      </c>
      <c r="N21" s="17">
        <f t="shared" si="7"/>
        <v>35.330038332175093</v>
      </c>
      <c r="O21" s="17">
        <f t="shared" si="7"/>
        <v>41.455063406938912</v>
      </c>
      <c r="P21" s="17">
        <f t="shared" si="7"/>
        <v>35.328768023273106</v>
      </c>
      <c r="Q21" s="17">
        <f t="shared" si="7"/>
        <v>29.606074307268813</v>
      </c>
      <c r="R21" s="17">
        <f t="shared" si="7"/>
        <v>32.786786643238905</v>
      </c>
      <c r="S21" s="17">
        <f t="shared" si="7"/>
        <v>36.890180145774629</v>
      </c>
      <c r="T21" s="17">
        <f t="shared" si="7"/>
        <v>29.904068944167726</v>
      </c>
      <c r="U21" s="17">
        <f t="shared" si="7"/>
        <v>29.044408207752127</v>
      </c>
      <c r="V21" s="17">
        <f t="shared" si="7"/>
        <v>27.574677362441836</v>
      </c>
      <c r="W21" s="17">
        <f t="shared" si="7"/>
        <v>42.313561795908001</v>
      </c>
      <c r="X21" s="10">
        <f t="shared" si="7"/>
        <v>42.121293296334763</v>
      </c>
    </row>
    <row r="22" spans="1:24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6"/>
    </row>
    <row r="23" spans="1:24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6"/>
    </row>
    <row r="24" spans="1:24" ht="13.5" x14ac:dyDescent="0.25">
      <c r="A24" s="20" t="s">
        <v>112</v>
      </c>
      <c r="B24" s="16">
        <v>11094533557</v>
      </c>
      <c r="C24" s="16">
        <v>287193163</v>
      </c>
      <c r="D24" s="16">
        <v>628769772</v>
      </c>
      <c r="E24" s="16">
        <v>305745756</v>
      </c>
      <c r="F24" s="16">
        <v>64113401</v>
      </c>
      <c r="G24" s="16">
        <v>506816034</v>
      </c>
      <c r="H24" s="16">
        <v>342286446</v>
      </c>
      <c r="I24" s="16">
        <v>304809945</v>
      </c>
      <c r="J24" s="16">
        <v>3623886595</v>
      </c>
      <c r="K24" s="16">
        <v>632200964</v>
      </c>
      <c r="L24" s="16">
        <v>215594107</v>
      </c>
      <c r="M24" s="16">
        <v>1157497952</v>
      </c>
      <c r="N24" s="16">
        <v>1265077676</v>
      </c>
      <c r="O24" s="16">
        <v>772159586</v>
      </c>
      <c r="P24" s="16">
        <v>2189583808</v>
      </c>
      <c r="Q24" s="16">
        <v>321362872</v>
      </c>
      <c r="R24" s="16">
        <v>497206512</v>
      </c>
      <c r="S24" s="16">
        <v>178030488</v>
      </c>
      <c r="T24" s="16">
        <v>1410057143</v>
      </c>
      <c r="U24" s="16">
        <v>1237998565</v>
      </c>
      <c r="V24" s="16">
        <v>2000898398</v>
      </c>
      <c r="W24" s="16">
        <v>455427888</v>
      </c>
      <c r="X24" s="9">
        <v>196701000</v>
      </c>
    </row>
    <row r="25" spans="1:24" ht="13.5" x14ac:dyDescent="0.25">
      <c r="A25" s="20" t="s">
        <v>113</v>
      </c>
      <c r="B25" s="16">
        <v>11094533557</v>
      </c>
      <c r="C25" s="16">
        <v>287193163</v>
      </c>
      <c r="D25" s="16">
        <v>628769772</v>
      </c>
      <c r="E25" s="16">
        <v>305745756</v>
      </c>
      <c r="F25" s="16">
        <v>64113401</v>
      </c>
      <c r="G25" s="16">
        <v>506816034</v>
      </c>
      <c r="H25" s="16">
        <v>342286446</v>
      </c>
      <c r="I25" s="16">
        <v>304809945</v>
      </c>
      <c r="J25" s="16">
        <v>3623886595</v>
      </c>
      <c r="K25" s="16">
        <v>632200964</v>
      </c>
      <c r="L25" s="16">
        <v>215594107</v>
      </c>
      <c r="M25" s="16">
        <v>1157497952</v>
      </c>
      <c r="N25" s="16">
        <v>1265077676</v>
      </c>
      <c r="O25" s="16">
        <v>772159586</v>
      </c>
      <c r="P25" s="16">
        <v>2189583808</v>
      </c>
      <c r="Q25" s="16">
        <v>321362872</v>
      </c>
      <c r="R25" s="16">
        <v>497206512</v>
      </c>
      <c r="S25" s="16">
        <v>178030488</v>
      </c>
      <c r="T25" s="16">
        <v>1410057143</v>
      </c>
      <c r="U25" s="16">
        <v>1237998565</v>
      </c>
      <c r="V25" s="16">
        <v>2000898398</v>
      </c>
      <c r="W25" s="16">
        <v>455427888</v>
      </c>
      <c r="X25" s="9">
        <v>196701000</v>
      </c>
    </row>
    <row r="26" spans="1:24" ht="13.5" x14ac:dyDescent="0.25">
      <c r="A26" s="20" t="s">
        <v>114</v>
      </c>
      <c r="B26" s="16">
        <v>4355436917</v>
      </c>
      <c r="C26" s="16">
        <v>45702813</v>
      </c>
      <c r="D26" s="16">
        <v>0</v>
      </c>
      <c r="E26" s="16">
        <v>13689644</v>
      </c>
      <c r="F26" s="16">
        <v>23542123</v>
      </c>
      <c r="G26" s="16">
        <v>3916290</v>
      </c>
      <c r="H26" s="16">
        <v>139989572</v>
      </c>
      <c r="I26" s="16">
        <v>55435277</v>
      </c>
      <c r="J26" s="16">
        <v>761188739</v>
      </c>
      <c r="K26" s="16">
        <v>190558809</v>
      </c>
      <c r="L26" s="16">
        <v>66365699</v>
      </c>
      <c r="M26" s="16">
        <v>318727822</v>
      </c>
      <c r="N26" s="16">
        <v>500014181</v>
      </c>
      <c r="O26" s="16">
        <v>301155387</v>
      </c>
      <c r="P26" s="16">
        <v>779611711</v>
      </c>
      <c r="Q26" s="16">
        <v>79656806</v>
      </c>
      <c r="R26" s="16">
        <v>130214922</v>
      </c>
      <c r="S26" s="16">
        <v>42566016</v>
      </c>
      <c r="T26" s="16">
        <v>269426858</v>
      </c>
      <c r="U26" s="16">
        <v>412309756</v>
      </c>
      <c r="V26" s="16">
        <v>534146520</v>
      </c>
      <c r="W26" s="16">
        <v>70700416</v>
      </c>
      <c r="X26" s="9">
        <v>57457213</v>
      </c>
    </row>
    <row r="27" spans="1:24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6"/>
    </row>
    <row r="28" spans="1:24" ht="13.5" x14ac:dyDescent="0.25">
      <c r="A28" s="20" t="s">
        <v>121</v>
      </c>
      <c r="B28" s="15">
        <f>+B25-B24</f>
        <v>0</v>
      </c>
      <c r="C28" s="15">
        <f t="shared" ref="C28:X28" si="8">+C25-C24</f>
        <v>0</v>
      </c>
      <c r="D28" s="15">
        <f t="shared" si="8"/>
        <v>0</v>
      </c>
      <c r="E28" s="15">
        <f t="shared" si="8"/>
        <v>0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5">
        <f t="shared" si="8"/>
        <v>0</v>
      </c>
      <c r="J28" s="15">
        <f t="shared" si="8"/>
        <v>0</v>
      </c>
      <c r="K28" s="15">
        <f t="shared" si="8"/>
        <v>0</v>
      </c>
      <c r="L28" s="15">
        <f t="shared" si="8"/>
        <v>0</v>
      </c>
      <c r="M28" s="15">
        <f t="shared" si="8"/>
        <v>0</v>
      </c>
      <c r="N28" s="15">
        <f t="shared" si="8"/>
        <v>0</v>
      </c>
      <c r="O28" s="15">
        <f t="shared" si="8"/>
        <v>0</v>
      </c>
      <c r="P28" s="15">
        <f t="shared" si="8"/>
        <v>0</v>
      </c>
      <c r="Q28" s="15">
        <f t="shared" si="8"/>
        <v>0</v>
      </c>
      <c r="R28" s="15">
        <f t="shared" si="8"/>
        <v>0</v>
      </c>
      <c r="S28" s="15">
        <f t="shared" si="8"/>
        <v>0</v>
      </c>
      <c r="T28" s="15">
        <f t="shared" si="8"/>
        <v>0</v>
      </c>
      <c r="U28" s="15">
        <f t="shared" si="8"/>
        <v>0</v>
      </c>
      <c r="V28" s="15">
        <f t="shared" si="8"/>
        <v>0</v>
      </c>
      <c r="W28" s="15">
        <f t="shared" si="8"/>
        <v>0</v>
      </c>
      <c r="X28" s="8">
        <f t="shared" si="8"/>
        <v>0</v>
      </c>
    </row>
    <row r="29" spans="1:24" ht="13.5" x14ac:dyDescent="0.25">
      <c r="A29" s="20" t="s">
        <v>122</v>
      </c>
      <c r="B29" s="15">
        <f>+B26-B24</f>
        <v>-6739096640</v>
      </c>
      <c r="C29" s="15">
        <f t="shared" ref="C29:X29" si="9">+C26-C24</f>
        <v>-241490350</v>
      </c>
      <c r="D29" s="15">
        <f t="shared" si="9"/>
        <v>-628769772</v>
      </c>
      <c r="E29" s="15">
        <f t="shared" si="9"/>
        <v>-292056112</v>
      </c>
      <c r="F29" s="15">
        <f t="shared" si="9"/>
        <v>-40571278</v>
      </c>
      <c r="G29" s="15">
        <f t="shared" si="9"/>
        <v>-502899744</v>
      </c>
      <c r="H29" s="15">
        <f t="shared" si="9"/>
        <v>-202296874</v>
      </c>
      <c r="I29" s="15">
        <f t="shared" si="9"/>
        <v>-249374668</v>
      </c>
      <c r="J29" s="15">
        <f t="shared" si="9"/>
        <v>-2862697856</v>
      </c>
      <c r="K29" s="15">
        <f t="shared" si="9"/>
        <v>-441642155</v>
      </c>
      <c r="L29" s="15">
        <f t="shared" si="9"/>
        <v>-149228408</v>
      </c>
      <c r="M29" s="15">
        <f t="shared" si="9"/>
        <v>-838770130</v>
      </c>
      <c r="N29" s="15">
        <f t="shared" si="9"/>
        <v>-765063495</v>
      </c>
      <c r="O29" s="15">
        <f t="shared" si="9"/>
        <v>-471004199</v>
      </c>
      <c r="P29" s="15">
        <f t="shared" si="9"/>
        <v>-1409972097</v>
      </c>
      <c r="Q29" s="15">
        <f t="shared" si="9"/>
        <v>-241706066</v>
      </c>
      <c r="R29" s="15">
        <f t="shared" si="9"/>
        <v>-366991590</v>
      </c>
      <c r="S29" s="15">
        <f t="shared" si="9"/>
        <v>-135464472</v>
      </c>
      <c r="T29" s="15">
        <f t="shared" si="9"/>
        <v>-1140630285</v>
      </c>
      <c r="U29" s="15">
        <f t="shared" si="9"/>
        <v>-825688809</v>
      </c>
      <c r="V29" s="15">
        <f t="shared" si="9"/>
        <v>-1466751878</v>
      </c>
      <c r="W29" s="15">
        <f t="shared" si="9"/>
        <v>-384727472</v>
      </c>
      <c r="X29" s="8">
        <f t="shared" si="9"/>
        <v>-139243787</v>
      </c>
    </row>
    <row r="30" spans="1:24" ht="13.5" x14ac:dyDescent="0.25">
      <c r="A30" s="20" t="s">
        <v>123</v>
      </c>
      <c r="B30" s="15">
        <f>+B26-B25</f>
        <v>-6739096640</v>
      </c>
      <c r="C30" s="15">
        <f t="shared" ref="C30:X30" si="10">+C26-C25</f>
        <v>-241490350</v>
      </c>
      <c r="D30" s="15">
        <f t="shared" si="10"/>
        <v>-628769772</v>
      </c>
      <c r="E30" s="15">
        <f t="shared" si="10"/>
        <v>-292056112</v>
      </c>
      <c r="F30" s="15">
        <f t="shared" si="10"/>
        <v>-40571278</v>
      </c>
      <c r="G30" s="15">
        <f t="shared" si="10"/>
        <v>-502899744</v>
      </c>
      <c r="H30" s="15">
        <f t="shared" si="10"/>
        <v>-202296874</v>
      </c>
      <c r="I30" s="15">
        <f t="shared" si="10"/>
        <v>-249374668</v>
      </c>
      <c r="J30" s="15">
        <f t="shared" si="10"/>
        <v>-2862697856</v>
      </c>
      <c r="K30" s="15">
        <f t="shared" si="10"/>
        <v>-441642155</v>
      </c>
      <c r="L30" s="15">
        <f t="shared" si="10"/>
        <v>-149228408</v>
      </c>
      <c r="M30" s="15">
        <f t="shared" si="10"/>
        <v>-838770130</v>
      </c>
      <c r="N30" s="15">
        <f t="shared" si="10"/>
        <v>-765063495</v>
      </c>
      <c r="O30" s="15">
        <f t="shared" si="10"/>
        <v>-471004199</v>
      </c>
      <c r="P30" s="15">
        <f t="shared" si="10"/>
        <v>-1409972097</v>
      </c>
      <c r="Q30" s="15">
        <f t="shared" si="10"/>
        <v>-241706066</v>
      </c>
      <c r="R30" s="15">
        <f t="shared" si="10"/>
        <v>-366991590</v>
      </c>
      <c r="S30" s="15">
        <f t="shared" si="10"/>
        <v>-135464472</v>
      </c>
      <c r="T30" s="15">
        <f t="shared" si="10"/>
        <v>-1140630285</v>
      </c>
      <c r="U30" s="15">
        <f t="shared" si="10"/>
        <v>-825688809</v>
      </c>
      <c r="V30" s="15">
        <f t="shared" si="10"/>
        <v>-1466751878</v>
      </c>
      <c r="W30" s="15">
        <f t="shared" si="10"/>
        <v>-384727472</v>
      </c>
      <c r="X30" s="8">
        <f t="shared" si="10"/>
        <v>-139243787</v>
      </c>
    </row>
    <row r="31" spans="1:24" ht="13.5" x14ac:dyDescent="0.25">
      <c r="A31" s="20" t="s">
        <v>124</v>
      </c>
      <c r="B31" s="17">
        <f>IF(B24=0,0,B26*100/B24)</f>
        <v>39.257503658204492</v>
      </c>
      <c r="C31" s="17">
        <f t="shared" ref="C31:X31" si="11">IF(C24=0,0,C26*100/C24)</f>
        <v>15.913614559132105</v>
      </c>
      <c r="D31" s="17">
        <f t="shared" si="11"/>
        <v>0</v>
      </c>
      <c r="E31" s="17">
        <f t="shared" si="11"/>
        <v>4.4774600240076596</v>
      </c>
      <c r="F31" s="17">
        <f t="shared" si="11"/>
        <v>36.719504242178637</v>
      </c>
      <c r="G31" s="17">
        <f t="shared" si="11"/>
        <v>0.77272417154821116</v>
      </c>
      <c r="H31" s="17">
        <f t="shared" si="11"/>
        <v>40.89836849689339</v>
      </c>
      <c r="I31" s="17">
        <f t="shared" si="11"/>
        <v>18.186833438128144</v>
      </c>
      <c r="J31" s="17">
        <f t="shared" si="11"/>
        <v>21.0047615742236</v>
      </c>
      <c r="K31" s="17">
        <f t="shared" si="11"/>
        <v>30.142125661168716</v>
      </c>
      <c r="L31" s="17">
        <f t="shared" si="11"/>
        <v>30.782705484616979</v>
      </c>
      <c r="M31" s="17">
        <f t="shared" si="11"/>
        <v>27.535929670482908</v>
      </c>
      <c r="N31" s="17">
        <f t="shared" si="11"/>
        <v>39.524385773763349</v>
      </c>
      <c r="O31" s="17">
        <f t="shared" si="11"/>
        <v>39.001702816391635</v>
      </c>
      <c r="P31" s="17">
        <f t="shared" si="11"/>
        <v>35.605474800807443</v>
      </c>
      <c r="Q31" s="17">
        <f t="shared" si="11"/>
        <v>24.78718387854089</v>
      </c>
      <c r="R31" s="17">
        <f t="shared" si="11"/>
        <v>26.18930340960619</v>
      </c>
      <c r="S31" s="17">
        <f t="shared" si="11"/>
        <v>23.909396911836808</v>
      </c>
      <c r="T31" s="17">
        <f t="shared" si="11"/>
        <v>19.107513432170173</v>
      </c>
      <c r="U31" s="17">
        <f t="shared" si="11"/>
        <v>33.304542319885485</v>
      </c>
      <c r="V31" s="17">
        <f t="shared" si="11"/>
        <v>26.695334482445819</v>
      </c>
      <c r="W31" s="17">
        <f t="shared" si="11"/>
        <v>15.523954035946081</v>
      </c>
      <c r="X31" s="10">
        <f t="shared" si="11"/>
        <v>29.210432585497784</v>
      </c>
    </row>
    <row r="32" spans="1:24" ht="13.5" x14ac:dyDescent="0.25">
      <c r="A32" s="20" t="s">
        <v>125</v>
      </c>
      <c r="B32" s="17">
        <f>IF(B25=0,0,B26*100/B25)</f>
        <v>39.257503658204492</v>
      </c>
      <c r="C32" s="17">
        <f t="shared" ref="C32:X32" si="12">IF(C25=0,0,C26*100/C25)</f>
        <v>15.913614559132105</v>
      </c>
      <c r="D32" s="17">
        <f t="shared" si="12"/>
        <v>0</v>
      </c>
      <c r="E32" s="17">
        <f t="shared" si="12"/>
        <v>4.4774600240076596</v>
      </c>
      <c r="F32" s="17">
        <f t="shared" si="12"/>
        <v>36.719504242178637</v>
      </c>
      <c r="G32" s="17">
        <f t="shared" si="12"/>
        <v>0.77272417154821116</v>
      </c>
      <c r="H32" s="17">
        <f t="shared" si="12"/>
        <v>40.89836849689339</v>
      </c>
      <c r="I32" s="17">
        <f t="shared" si="12"/>
        <v>18.186833438128144</v>
      </c>
      <c r="J32" s="17">
        <f t="shared" si="12"/>
        <v>21.0047615742236</v>
      </c>
      <c r="K32" s="17">
        <f t="shared" si="12"/>
        <v>30.142125661168716</v>
      </c>
      <c r="L32" s="17">
        <f t="shared" si="12"/>
        <v>30.782705484616979</v>
      </c>
      <c r="M32" s="17">
        <f t="shared" si="12"/>
        <v>27.535929670482908</v>
      </c>
      <c r="N32" s="17">
        <f t="shared" si="12"/>
        <v>39.524385773763349</v>
      </c>
      <c r="O32" s="17">
        <f t="shared" si="12"/>
        <v>39.001702816391635</v>
      </c>
      <c r="P32" s="17">
        <f t="shared" si="12"/>
        <v>35.605474800807443</v>
      </c>
      <c r="Q32" s="17">
        <f t="shared" si="12"/>
        <v>24.78718387854089</v>
      </c>
      <c r="R32" s="17">
        <f t="shared" si="12"/>
        <v>26.18930340960619</v>
      </c>
      <c r="S32" s="17">
        <f t="shared" si="12"/>
        <v>23.909396911836808</v>
      </c>
      <c r="T32" s="17">
        <f t="shared" si="12"/>
        <v>19.107513432170173</v>
      </c>
      <c r="U32" s="17">
        <f t="shared" si="12"/>
        <v>33.304542319885485</v>
      </c>
      <c r="V32" s="17">
        <f t="shared" si="12"/>
        <v>26.695334482445819</v>
      </c>
      <c r="W32" s="17">
        <f t="shared" si="12"/>
        <v>15.523954035946081</v>
      </c>
      <c r="X32" s="10">
        <f t="shared" si="12"/>
        <v>29.210432585497784</v>
      </c>
    </row>
    <row r="33" spans="1:24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6"/>
    </row>
    <row r="34" spans="1:24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</row>
    <row r="35" spans="1:24" ht="13.5" x14ac:dyDescent="0.25">
      <c r="A35" s="20" t="s">
        <v>127</v>
      </c>
      <c r="B35" s="16">
        <v>9754653080</v>
      </c>
      <c r="C35" s="16">
        <v>244145863</v>
      </c>
      <c r="D35" s="16">
        <v>591510322</v>
      </c>
      <c r="E35" s="16">
        <v>245217540</v>
      </c>
      <c r="F35" s="16">
        <v>63913401</v>
      </c>
      <c r="G35" s="16">
        <v>410069903</v>
      </c>
      <c r="H35" s="16">
        <v>252456738</v>
      </c>
      <c r="I35" s="16">
        <v>253790671</v>
      </c>
      <c r="J35" s="16">
        <v>3423312595</v>
      </c>
      <c r="K35" s="16">
        <v>572584064</v>
      </c>
      <c r="L35" s="16">
        <v>211794107</v>
      </c>
      <c r="M35" s="16">
        <v>925731824</v>
      </c>
      <c r="N35" s="16">
        <v>1149167676</v>
      </c>
      <c r="O35" s="16">
        <v>637910587</v>
      </c>
      <c r="P35" s="16">
        <v>1963590962</v>
      </c>
      <c r="Q35" s="16">
        <v>273872872</v>
      </c>
      <c r="R35" s="16">
        <v>464757816</v>
      </c>
      <c r="S35" s="16">
        <v>169927404</v>
      </c>
      <c r="T35" s="16">
        <v>1311466113</v>
      </c>
      <c r="U35" s="16">
        <v>1098744916</v>
      </c>
      <c r="V35" s="16">
        <v>1844405948</v>
      </c>
      <c r="W35" s="16">
        <v>343711736</v>
      </c>
      <c r="X35" s="9">
        <v>192501000</v>
      </c>
    </row>
    <row r="36" spans="1:24" ht="13.5" x14ac:dyDescent="0.25">
      <c r="A36" s="20" t="s">
        <v>128</v>
      </c>
      <c r="B36" s="16">
        <v>9754653080</v>
      </c>
      <c r="C36" s="16">
        <v>244145863</v>
      </c>
      <c r="D36" s="16">
        <v>591510322</v>
      </c>
      <c r="E36" s="16">
        <v>245217540</v>
      </c>
      <c r="F36" s="16">
        <v>63913401</v>
      </c>
      <c r="G36" s="16">
        <v>410069903</v>
      </c>
      <c r="H36" s="16">
        <v>252456738</v>
      </c>
      <c r="I36" s="16">
        <v>253790671</v>
      </c>
      <c r="J36" s="16">
        <v>3423312595</v>
      </c>
      <c r="K36" s="16">
        <v>572584064</v>
      </c>
      <c r="L36" s="16">
        <v>211794107</v>
      </c>
      <c r="M36" s="16">
        <v>925731824</v>
      </c>
      <c r="N36" s="16">
        <v>1149167676</v>
      </c>
      <c r="O36" s="16">
        <v>637910587</v>
      </c>
      <c r="P36" s="16">
        <v>1963590962</v>
      </c>
      <c r="Q36" s="16">
        <v>273872872</v>
      </c>
      <c r="R36" s="16">
        <v>464757816</v>
      </c>
      <c r="S36" s="16">
        <v>169927404</v>
      </c>
      <c r="T36" s="16">
        <v>1311466113</v>
      </c>
      <c r="U36" s="16">
        <v>1098744916</v>
      </c>
      <c r="V36" s="16">
        <v>1844405948</v>
      </c>
      <c r="W36" s="16">
        <v>343711736</v>
      </c>
      <c r="X36" s="9">
        <v>192501000</v>
      </c>
    </row>
    <row r="37" spans="1:24" ht="13.5" x14ac:dyDescent="0.25">
      <c r="A37" s="20" t="s">
        <v>129</v>
      </c>
      <c r="B37" s="16">
        <v>4230620505</v>
      </c>
      <c r="C37" s="16">
        <v>44596488</v>
      </c>
      <c r="D37" s="16">
        <v>0</v>
      </c>
      <c r="E37" s="16">
        <v>9667881</v>
      </c>
      <c r="F37" s="16">
        <v>23475882</v>
      </c>
      <c r="G37" s="16">
        <v>3841290</v>
      </c>
      <c r="H37" s="16">
        <v>77608561</v>
      </c>
      <c r="I37" s="16">
        <v>47611185</v>
      </c>
      <c r="J37" s="16">
        <v>707205137</v>
      </c>
      <c r="K37" s="16">
        <v>159851309</v>
      </c>
      <c r="L37" s="16">
        <v>66015418</v>
      </c>
      <c r="M37" s="16">
        <v>263188806</v>
      </c>
      <c r="N37" s="16">
        <v>439983547</v>
      </c>
      <c r="O37" s="16">
        <v>259116904</v>
      </c>
      <c r="P37" s="16">
        <v>745231658</v>
      </c>
      <c r="Q37" s="16">
        <v>72220141</v>
      </c>
      <c r="R37" s="16">
        <v>115326000</v>
      </c>
      <c r="S37" s="16">
        <v>42398081</v>
      </c>
      <c r="T37" s="16">
        <v>243510828</v>
      </c>
      <c r="U37" s="16">
        <v>388468798</v>
      </c>
      <c r="V37" s="16">
        <v>521799252</v>
      </c>
      <c r="W37" s="16">
        <v>67963235</v>
      </c>
      <c r="X37" s="9">
        <v>57042127</v>
      </c>
    </row>
    <row r="38" spans="1:24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6"/>
    </row>
    <row r="39" spans="1:24" ht="13.5" x14ac:dyDescent="0.25">
      <c r="A39" s="20" t="s">
        <v>130</v>
      </c>
      <c r="B39" s="15">
        <f>+B36-B35</f>
        <v>0</v>
      </c>
      <c r="C39" s="15">
        <f t="shared" ref="C39:X39" si="13">+C36-C35</f>
        <v>0</v>
      </c>
      <c r="D39" s="15">
        <f t="shared" si="13"/>
        <v>0</v>
      </c>
      <c r="E39" s="15">
        <f t="shared" si="13"/>
        <v>0</v>
      </c>
      <c r="F39" s="15">
        <f t="shared" si="13"/>
        <v>0</v>
      </c>
      <c r="G39" s="15">
        <f t="shared" si="13"/>
        <v>0</v>
      </c>
      <c r="H39" s="15">
        <f t="shared" si="13"/>
        <v>0</v>
      </c>
      <c r="I39" s="15">
        <f t="shared" si="13"/>
        <v>0</v>
      </c>
      <c r="J39" s="15">
        <f t="shared" si="13"/>
        <v>0</v>
      </c>
      <c r="K39" s="15">
        <f t="shared" si="13"/>
        <v>0</v>
      </c>
      <c r="L39" s="15">
        <f t="shared" si="13"/>
        <v>0</v>
      </c>
      <c r="M39" s="15">
        <f t="shared" si="13"/>
        <v>0</v>
      </c>
      <c r="N39" s="15">
        <f t="shared" si="13"/>
        <v>0</v>
      </c>
      <c r="O39" s="15">
        <f t="shared" si="13"/>
        <v>0</v>
      </c>
      <c r="P39" s="15">
        <f t="shared" si="13"/>
        <v>0</v>
      </c>
      <c r="Q39" s="15">
        <f t="shared" si="13"/>
        <v>0</v>
      </c>
      <c r="R39" s="15">
        <f t="shared" si="13"/>
        <v>0</v>
      </c>
      <c r="S39" s="15">
        <f t="shared" si="13"/>
        <v>0</v>
      </c>
      <c r="T39" s="15">
        <f t="shared" si="13"/>
        <v>0</v>
      </c>
      <c r="U39" s="15">
        <f t="shared" si="13"/>
        <v>0</v>
      </c>
      <c r="V39" s="15">
        <f t="shared" si="13"/>
        <v>0</v>
      </c>
      <c r="W39" s="15">
        <f t="shared" si="13"/>
        <v>0</v>
      </c>
      <c r="X39" s="8">
        <f t="shared" si="13"/>
        <v>0</v>
      </c>
    </row>
    <row r="40" spans="1:24" ht="13.5" x14ac:dyDescent="0.25">
      <c r="A40" s="20" t="s">
        <v>122</v>
      </c>
      <c r="B40" s="15">
        <f>+B37-B35</f>
        <v>-5524032575</v>
      </c>
      <c r="C40" s="15">
        <f t="shared" ref="C40:X40" si="14">+C37-C35</f>
        <v>-199549375</v>
      </c>
      <c r="D40" s="15">
        <f t="shared" si="14"/>
        <v>-591510322</v>
      </c>
      <c r="E40" s="15">
        <f t="shared" si="14"/>
        <v>-235549659</v>
      </c>
      <c r="F40" s="15">
        <f t="shared" si="14"/>
        <v>-40437519</v>
      </c>
      <c r="G40" s="15">
        <f t="shared" si="14"/>
        <v>-406228613</v>
      </c>
      <c r="H40" s="15">
        <f t="shared" si="14"/>
        <v>-174848177</v>
      </c>
      <c r="I40" s="15">
        <f t="shared" si="14"/>
        <v>-206179486</v>
      </c>
      <c r="J40" s="15">
        <f t="shared" si="14"/>
        <v>-2716107458</v>
      </c>
      <c r="K40" s="15">
        <f t="shared" si="14"/>
        <v>-412732755</v>
      </c>
      <c r="L40" s="15">
        <f t="shared" si="14"/>
        <v>-145778689</v>
      </c>
      <c r="M40" s="15">
        <f t="shared" si="14"/>
        <v>-662543018</v>
      </c>
      <c r="N40" s="15">
        <f t="shared" si="14"/>
        <v>-709184129</v>
      </c>
      <c r="O40" s="15">
        <f t="shared" si="14"/>
        <v>-378793683</v>
      </c>
      <c r="P40" s="15">
        <f t="shared" si="14"/>
        <v>-1218359304</v>
      </c>
      <c r="Q40" s="15">
        <f t="shared" si="14"/>
        <v>-201652731</v>
      </c>
      <c r="R40" s="15">
        <f t="shared" si="14"/>
        <v>-349431816</v>
      </c>
      <c r="S40" s="15">
        <f t="shared" si="14"/>
        <v>-127529323</v>
      </c>
      <c r="T40" s="15">
        <f t="shared" si="14"/>
        <v>-1067955285</v>
      </c>
      <c r="U40" s="15">
        <f t="shared" si="14"/>
        <v>-710276118</v>
      </c>
      <c r="V40" s="15">
        <f t="shared" si="14"/>
        <v>-1322606696</v>
      </c>
      <c r="W40" s="15">
        <f t="shared" si="14"/>
        <v>-275748501</v>
      </c>
      <c r="X40" s="8">
        <f t="shared" si="14"/>
        <v>-135458873</v>
      </c>
    </row>
    <row r="41" spans="1:24" ht="13.5" x14ac:dyDescent="0.25">
      <c r="A41" s="20" t="s">
        <v>123</v>
      </c>
      <c r="B41" s="15">
        <f>+B37-B36</f>
        <v>-5524032575</v>
      </c>
      <c r="C41" s="15">
        <f t="shared" ref="C41:X41" si="15">+C37-C36</f>
        <v>-199549375</v>
      </c>
      <c r="D41" s="15">
        <f t="shared" si="15"/>
        <v>-591510322</v>
      </c>
      <c r="E41" s="15">
        <f t="shared" si="15"/>
        <v>-235549659</v>
      </c>
      <c r="F41" s="15">
        <f t="shared" si="15"/>
        <v>-40437519</v>
      </c>
      <c r="G41" s="15">
        <f t="shared" si="15"/>
        <v>-406228613</v>
      </c>
      <c r="H41" s="15">
        <f t="shared" si="15"/>
        <v>-174848177</v>
      </c>
      <c r="I41" s="15">
        <f t="shared" si="15"/>
        <v>-206179486</v>
      </c>
      <c r="J41" s="15">
        <f t="shared" si="15"/>
        <v>-2716107458</v>
      </c>
      <c r="K41" s="15">
        <f t="shared" si="15"/>
        <v>-412732755</v>
      </c>
      <c r="L41" s="15">
        <f t="shared" si="15"/>
        <v>-145778689</v>
      </c>
      <c r="M41" s="15">
        <f t="shared" si="15"/>
        <v>-662543018</v>
      </c>
      <c r="N41" s="15">
        <f t="shared" si="15"/>
        <v>-709184129</v>
      </c>
      <c r="O41" s="15">
        <f t="shared" si="15"/>
        <v>-378793683</v>
      </c>
      <c r="P41" s="15">
        <f t="shared" si="15"/>
        <v>-1218359304</v>
      </c>
      <c r="Q41" s="15">
        <f t="shared" si="15"/>
        <v>-201652731</v>
      </c>
      <c r="R41" s="15">
        <f t="shared" si="15"/>
        <v>-349431816</v>
      </c>
      <c r="S41" s="15">
        <f t="shared" si="15"/>
        <v>-127529323</v>
      </c>
      <c r="T41" s="15">
        <f t="shared" si="15"/>
        <v>-1067955285</v>
      </c>
      <c r="U41" s="15">
        <f t="shared" si="15"/>
        <v>-710276118</v>
      </c>
      <c r="V41" s="15">
        <f t="shared" si="15"/>
        <v>-1322606696</v>
      </c>
      <c r="W41" s="15">
        <f t="shared" si="15"/>
        <v>-275748501</v>
      </c>
      <c r="X41" s="8">
        <f t="shared" si="15"/>
        <v>-135458873</v>
      </c>
    </row>
    <row r="42" spans="1:24" ht="13.5" x14ac:dyDescent="0.25">
      <c r="A42" s="20" t="s">
        <v>124</v>
      </c>
      <c r="B42" s="17">
        <f>IF(B35=0,0,B37*100/B35)</f>
        <v>43.370281549777062</v>
      </c>
      <c r="C42" s="17">
        <f t="shared" ref="C42:X42" si="16">IF(C35=0,0,C37*100/C35)</f>
        <v>18.266329583475269</v>
      </c>
      <c r="D42" s="17">
        <f t="shared" si="16"/>
        <v>0</v>
      </c>
      <c r="E42" s="17">
        <f t="shared" si="16"/>
        <v>3.9425731943971054</v>
      </c>
      <c r="F42" s="17">
        <f t="shared" si="16"/>
        <v>36.730766369325266</v>
      </c>
      <c r="G42" s="17">
        <f t="shared" si="16"/>
        <v>0.9367402903499602</v>
      </c>
      <c r="H42" s="17">
        <f t="shared" si="16"/>
        <v>30.741330817638943</v>
      </c>
      <c r="I42" s="17">
        <f t="shared" si="16"/>
        <v>18.76002171884403</v>
      </c>
      <c r="J42" s="17">
        <f t="shared" si="16"/>
        <v>20.658503054407745</v>
      </c>
      <c r="K42" s="17">
        <f t="shared" si="16"/>
        <v>27.917526709230945</v>
      </c>
      <c r="L42" s="17">
        <f t="shared" si="16"/>
        <v>31.169619842161143</v>
      </c>
      <c r="M42" s="17">
        <f t="shared" si="16"/>
        <v>28.430350904734588</v>
      </c>
      <c r="N42" s="17">
        <f t="shared" si="16"/>
        <v>38.287149576943023</v>
      </c>
      <c r="O42" s="17">
        <f t="shared" si="16"/>
        <v>40.619627465126236</v>
      </c>
      <c r="P42" s="17">
        <f t="shared" si="16"/>
        <v>37.952489720208845</v>
      </c>
      <c r="Q42" s="17">
        <f t="shared" si="16"/>
        <v>26.369950580574478</v>
      </c>
      <c r="R42" s="17">
        <f t="shared" si="16"/>
        <v>24.814214205705795</v>
      </c>
      <c r="S42" s="17">
        <f t="shared" si="16"/>
        <v>24.9507024776298</v>
      </c>
      <c r="T42" s="17">
        <f t="shared" si="16"/>
        <v>18.567832259345614</v>
      </c>
      <c r="U42" s="17">
        <f t="shared" si="16"/>
        <v>35.355685595727479</v>
      </c>
      <c r="V42" s="17">
        <f t="shared" si="16"/>
        <v>28.290911367197566</v>
      </c>
      <c r="W42" s="17">
        <f t="shared" si="16"/>
        <v>19.773323946087196</v>
      </c>
      <c r="X42" s="10">
        <f t="shared" si="16"/>
        <v>29.632119833143722</v>
      </c>
    </row>
    <row r="43" spans="1:24" ht="13.5" x14ac:dyDescent="0.25">
      <c r="A43" s="20" t="s">
        <v>125</v>
      </c>
      <c r="B43" s="17">
        <f>IF(B36=0,0,B37*100/B36)</f>
        <v>43.370281549777062</v>
      </c>
      <c r="C43" s="17">
        <f t="shared" ref="C43:X43" si="17">IF(C36=0,0,C37*100/C36)</f>
        <v>18.266329583475269</v>
      </c>
      <c r="D43" s="17">
        <f t="shared" si="17"/>
        <v>0</v>
      </c>
      <c r="E43" s="17">
        <f t="shared" si="17"/>
        <v>3.9425731943971054</v>
      </c>
      <c r="F43" s="17">
        <f t="shared" si="17"/>
        <v>36.730766369325266</v>
      </c>
      <c r="G43" s="17">
        <f t="shared" si="17"/>
        <v>0.9367402903499602</v>
      </c>
      <c r="H43" s="17">
        <f t="shared" si="17"/>
        <v>30.741330817638943</v>
      </c>
      <c r="I43" s="17">
        <f t="shared" si="17"/>
        <v>18.76002171884403</v>
      </c>
      <c r="J43" s="17">
        <f t="shared" si="17"/>
        <v>20.658503054407745</v>
      </c>
      <c r="K43" s="17">
        <f t="shared" si="17"/>
        <v>27.917526709230945</v>
      </c>
      <c r="L43" s="17">
        <f t="shared" si="17"/>
        <v>31.169619842161143</v>
      </c>
      <c r="M43" s="17">
        <f t="shared" si="17"/>
        <v>28.430350904734588</v>
      </c>
      <c r="N43" s="17">
        <f t="shared" si="17"/>
        <v>38.287149576943023</v>
      </c>
      <c r="O43" s="17">
        <f t="shared" si="17"/>
        <v>40.619627465126236</v>
      </c>
      <c r="P43" s="17">
        <f t="shared" si="17"/>
        <v>37.952489720208845</v>
      </c>
      <c r="Q43" s="17">
        <f t="shared" si="17"/>
        <v>26.369950580574478</v>
      </c>
      <c r="R43" s="17">
        <f t="shared" si="17"/>
        <v>24.814214205705795</v>
      </c>
      <c r="S43" s="17">
        <f t="shared" si="17"/>
        <v>24.9507024776298</v>
      </c>
      <c r="T43" s="17">
        <f t="shared" si="17"/>
        <v>18.567832259345614</v>
      </c>
      <c r="U43" s="17">
        <f t="shared" si="17"/>
        <v>35.355685595727479</v>
      </c>
      <c r="V43" s="17">
        <f t="shared" si="17"/>
        <v>28.290911367197566</v>
      </c>
      <c r="W43" s="17">
        <f t="shared" si="17"/>
        <v>19.773323946087196</v>
      </c>
      <c r="X43" s="10">
        <f t="shared" si="17"/>
        <v>29.632119833143722</v>
      </c>
    </row>
    <row r="44" spans="1:24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6"/>
    </row>
    <row r="45" spans="1:24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6"/>
    </row>
    <row r="46" spans="1:24" ht="13.5" x14ac:dyDescent="0.25">
      <c r="A46" s="20" t="s">
        <v>127</v>
      </c>
      <c r="B46" s="16">
        <v>2593087966</v>
      </c>
      <c r="C46" s="16">
        <v>88668850</v>
      </c>
      <c r="D46" s="16">
        <v>178367978</v>
      </c>
      <c r="E46" s="16">
        <v>96074616</v>
      </c>
      <c r="F46" s="16">
        <v>55915388</v>
      </c>
      <c r="G46" s="16">
        <v>170124096</v>
      </c>
      <c r="H46" s="16">
        <v>85357220</v>
      </c>
      <c r="I46" s="16">
        <v>103539691</v>
      </c>
      <c r="J46" s="16">
        <v>1040967130</v>
      </c>
      <c r="K46" s="16">
        <v>214119456</v>
      </c>
      <c r="L46" s="16">
        <v>147475186</v>
      </c>
      <c r="M46" s="16">
        <v>283700628</v>
      </c>
      <c r="N46" s="16">
        <v>382752719</v>
      </c>
      <c r="O46" s="16">
        <v>175576178</v>
      </c>
      <c r="P46" s="16">
        <v>721392134</v>
      </c>
      <c r="Q46" s="16">
        <v>116183509</v>
      </c>
      <c r="R46" s="16">
        <v>133086540</v>
      </c>
      <c r="S46" s="16">
        <v>113255052</v>
      </c>
      <c r="T46" s="16">
        <v>480916614</v>
      </c>
      <c r="U46" s="16">
        <v>311402284</v>
      </c>
      <c r="V46" s="16">
        <v>478199720</v>
      </c>
      <c r="W46" s="16">
        <v>128042478</v>
      </c>
      <c r="X46" s="9">
        <v>146485000</v>
      </c>
    </row>
    <row r="47" spans="1:24" ht="13.5" x14ac:dyDescent="0.25">
      <c r="A47" s="20" t="s">
        <v>128</v>
      </c>
      <c r="B47" s="16">
        <v>2593087966</v>
      </c>
      <c r="C47" s="16">
        <v>88668850</v>
      </c>
      <c r="D47" s="16">
        <v>178367978</v>
      </c>
      <c r="E47" s="16">
        <v>96074616</v>
      </c>
      <c r="F47" s="16">
        <v>55915388</v>
      </c>
      <c r="G47" s="16">
        <v>170124096</v>
      </c>
      <c r="H47" s="16">
        <v>85357220</v>
      </c>
      <c r="I47" s="16">
        <v>103539691</v>
      </c>
      <c r="J47" s="16">
        <v>1040967130</v>
      </c>
      <c r="K47" s="16">
        <v>214119456</v>
      </c>
      <c r="L47" s="16">
        <v>147475186</v>
      </c>
      <c r="M47" s="16">
        <v>283700628</v>
      </c>
      <c r="N47" s="16">
        <v>382752719</v>
      </c>
      <c r="O47" s="16">
        <v>175576178</v>
      </c>
      <c r="P47" s="16">
        <v>721392134</v>
      </c>
      <c r="Q47" s="16">
        <v>116183509</v>
      </c>
      <c r="R47" s="16">
        <v>133086540</v>
      </c>
      <c r="S47" s="16">
        <v>113255052</v>
      </c>
      <c r="T47" s="16">
        <v>480916614</v>
      </c>
      <c r="U47" s="16">
        <v>311402284</v>
      </c>
      <c r="V47" s="16">
        <v>478199720</v>
      </c>
      <c r="W47" s="16">
        <v>128042478</v>
      </c>
      <c r="X47" s="9">
        <v>146485000</v>
      </c>
    </row>
    <row r="48" spans="1:24" ht="13.5" x14ac:dyDescent="0.25">
      <c r="A48" s="20" t="s">
        <v>129</v>
      </c>
      <c r="B48" s="16">
        <v>886726272</v>
      </c>
      <c r="C48" s="16">
        <v>28275938</v>
      </c>
      <c r="D48" s="16">
        <v>0</v>
      </c>
      <c r="E48" s="16">
        <v>8233512</v>
      </c>
      <c r="F48" s="16">
        <v>17787024</v>
      </c>
      <c r="G48" s="16">
        <v>39337</v>
      </c>
      <c r="H48" s="16">
        <v>20690613</v>
      </c>
      <c r="I48" s="16">
        <v>138982</v>
      </c>
      <c r="J48" s="16">
        <v>354984681</v>
      </c>
      <c r="K48" s="16">
        <v>80613197</v>
      </c>
      <c r="L48" s="16">
        <v>44575601</v>
      </c>
      <c r="M48" s="16">
        <v>88164403</v>
      </c>
      <c r="N48" s="16">
        <v>124296385</v>
      </c>
      <c r="O48" s="16">
        <v>62164763</v>
      </c>
      <c r="P48" s="16">
        <v>215671481</v>
      </c>
      <c r="Q48" s="16">
        <v>34224205</v>
      </c>
      <c r="R48" s="16">
        <v>37218644</v>
      </c>
      <c r="S48" s="16">
        <v>28047442</v>
      </c>
      <c r="T48" s="16">
        <v>148269120</v>
      </c>
      <c r="U48" s="16">
        <v>110966475</v>
      </c>
      <c r="V48" s="16">
        <v>146386168</v>
      </c>
      <c r="W48" s="16">
        <v>44997406</v>
      </c>
      <c r="X48" s="9">
        <v>42405337</v>
      </c>
    </row>
    <row r="49" spans="1:24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6"/>
    </row>
    <row r="50" spans="1:24" ht="13.5" x14ac:dyDescent="0.25">
      <c r="A50" s="20" t="s">
        <v>132</v>
      </c>
      <c r="B50" s="15">
        <f>+B47-B46</f>
        <v>0</v>
      </c>
      <c r="C50" s="15">
        <f t="shared" ref="C50:X50" si="18">+C47-C46</f>
        <v>0</v>
      </c>
      <c r="D50" s="15">
        <f t="shared" si="18"/>
        <v>0</v>
      </c>
      <c r="E50" s="15">
        <f t="shared" si="18"/>
        <v>0</v>
      </c>
      <c r="F50" s="15">
        <f t="shared" si="18"/>
        <v>0</v>
      </c>
      <c r="G50" s="15">
        <f t="shared" si="18"/>
        <v>0</v>
      </c>
      <c r="H50" s="15">
        <f t="shared" si="18"/>
        <v>0</v>
      </c>
      <c r="I50" s="15">
        <f t="shared" si="18"/>
        <v>0</v>
      </c>
      <c r="J50" s="15">
        <f t="shared" si="18"/>
        <v>0</v>
      </c>
      <c r="K50" s="15">
        <f t="shared" si="18"/>
        <v>0</v>
      </c>
      <c r="L50" s="15">
        <f t="shared" si="18"/>
        <v>0</v>
      </c>
      <c r="M50" s="15">
        <f t="shared" si="18"/>
        <v>0</v>
      </c>
      <c r="N50" s="15">
        <f t="shared" si="18"/>
        <v>0</v>
      </c>
      <c r="O50" s="15">
        <f t="shared" si="18"/>
        <v>0</v>
      </c>
      <c r="P50" s="15">
        <f t="shared" si="18"/>
        <v>0</v>
      </c>
      <c r="Q50" s="15">
        <f t="shared" si="18"/>
        <v>0</v>
      </c>
      <c r="R50" s="15">
        <f t="shared" si="18"/>
        <v>0</v>
      </c>
      <c r="S50" s="15">
        <f t="shared" si="18"/>
        <v>0</v>
      </c>
      <c r="T50" s="15">
        <f t="shared" si="18"/>
        <v>0</v>
      </c>
      <c r="U50" s="15">
        <f t="shared" si="18"/>
        <v>0</v>
      </c>
      <c r="V50" s="15">
        <f t="shared" si="18"/>
        <v>0</v>
      </c>
      <c r="W50" s="15">
        <f t="shared" si="18"/>
        <v>0</v>
      </c>
      <c r="X50" s="8">
        <f t="shared" si="18"/>
        <v>0</v>
      </c>
    </row>
    <row r="51" spans="1:24" ht="13.5" x14ac:dyDescent="0.25">
      <c r="A51" s="20" t="s">
        <v>122</v>
      </c>
      <c r="B51" s="15">
        <f>+B48-B46</f>
        <v>-1706361694</v>
      </c>
      <c r="C51" s="15">
        <f t="shared" ref="C51:X51" si="19">+C48-C46</f>
        <v>-60392912</v>
      </c>
      <c r="D51" s="15">
        <f t="shared" si="19"/>
        <v>-178367978</v>
      </c>
      <c r="E51" s="15">
        <f t="shared" si="19"/>
        <v>-87841104</v>
      </c>
      <c r="F51" s="15">
        <f t="shared" si="19"/>
        <v>-38128364</v>
      </c>
      <c r="G51" s="15">
        <f t="shared" si="19"/>
        <v>-170084759</v>
      </c>
      <c r="H51" s="15">
        <f t="shared" si="19"/>
        <v>-64666607</v>
      </c>
      <c r="I51" s="15">
        <f t="shared" si="19"/>
        <v>-103400709</v>
      </c>
      <c r="J51" s="15">
        <f t="shared" si="19"/>
        <v>-685982449</v>
      </c>
      <c r="K51" s="15">
        <f t="shared" si="19"/>
        <v>-133506259</v>
      </c>
      <c r="L51" s="15">
        <f t="shared" si="19"/>
        <v>-102899585</v>
      </c>
      <c r="M51" s="15">
        <f t="shared" si="19"/>
        <v>-195536225</v>
      </c>
      <c r="N51" s="15">
        <f t="shared" si="19"/>
        <v>-258456334</v>
      </c>
      <c r="O51" s="15">
        <f t="shared" si="19"/>
        <v>-113411415</v>
      </c>
      <c r="P51" s="15">
        <f t="shared" si="19"/>
        <v>-505720653</v>
      </c>
      <c r="Q51" s="15">
        <f t="shared" si="19"/>
        <v>-81959304</v>
      </c>
      <c r="R51" s="15">
        <f t="shared" si="19"/>
        <v>-95867896</v>
      </c>
      <c r="S51" s="15">
        <f t="shared" si="19"/>
        <v>-85207610</v>
      </c>
      <c r="T51" s="15">
        <f t="shared" si="19"/>
        <v>-332647494</v>
      </c>
      <c r="U51" s="15">
        <f t="shared" si="19"/>
        <v>-200435809</v>
      </c>
      <c r="V51" s="15">
        <f t="shared" si="19"/>
        <v>-331813552</v>
      </c>
      <c r="W51" s="15">
        <f t="shared" si="19"/>
        <v>-83045072</v>
      </c>
      <c r="X51" s="8">
        <f t="shared" si="19"/>
        <v>-104079663</v>
      </c>
    </row>
    <row r="52" spans="1:24" ht="13.5" x14ac:dyDescent="0.25">
      <c r="A52" s="20" t="s">
        <v>123</v>
      </c>
      <c r="B52" s="15">
        <f>+B48-B47</f>
        <v>-1706361694</v>
      </c>
      <c r="C52" s="15">
        <f t="shared" ref="C52:X52" si="20">+C48-C47</f>
        <v>-60392912</v>
      </c>
      <c r="D52" s="15">
        <f t="shared" si="20"/>
        <v>-178367978</v>
      </c>
      <c r="E52" s="15">
        <f t="shared" si="20"/>
        <v>-87841104</v>
      </c>
      <c r="F52" s="15">
        <f t="shared" si="20"/>
        <v>-38128364</v>
      </c>
      <c r="G52" s="15">
        <f t="shared" si="20"/>
        <v>-170084759</v>
      </c>
      <c r="H52" s="15">
        <f t="shared" si="20"/>
        <v>-64666607</v>
      </c>
      <c r="I52" s="15">
        <f t="shared" si="20"/>
        <v>-103400709</v>
      </c>
      <c r="J52" s="15">
        <f t="shared" si="20"/>
        <v>-685982449</v>
      </c>
      <c r="K52" s="15">
        <f t="shared" si="20"/>
        <v>-133506259</v>
      </c>
      <c r="L52" s="15">
        <f t="shared" si="20"/>
        <v>-102899585</v>
      </c>
      <c r="M52" s="15">
        <f t="shared" si="20"/>
        <v>-195536225</v>
      </c>
      <c r="N52" s="15">
        <f t="shared" si="20"/>
        <v>-258456334</v>
      </c>
      <c r="O52" s="15">
        <f t="shared" si="20"/>
        <v>-113411415</v>
      </c>
      <c r="P52" s="15">
        <f t="shared" si="20"/>
        <v>-505720653</v>
      </c>
      <c r="Q52" s="15">
        <f t="shared" si="20"/>
        <v>-81959304</v>
      </c>
      <c r="R52" s="15">
        <f t="shared" si="20"/>
        <v>-95867896</v>
      </c>
      <c r="S52" s="15">
        <f t="shared" si="20"/>
        <v>-85207610</v>
      </c>
      <c r="T52" s="15">
        <f t="shared" si="20"/>
        <v>-332647494</v>
      </c>
      <c r="U52" s="15">
        <f t="shared" si="20"/>
        <v>-200435809</v>
      </c>
      <c r="V52" s="15">
        <f t="shared" si="20"/>
        <v>-331813552</v>
      </c>
      <c r="W52" s="15">
        <f t="shared" si="20"/>
        <v>-83045072</v>
      </c>
      <c r="X52" s="8">
        <f t="shared" si="20"/>
        <v>-104079663</v>
      </c>
    </row>
    <row r="53" spans="1:24" ht="13.5" x14ac:dyDescent="0.25">
      <c r="A53" s="20" t="s">
        <v>124</v>
      </c>
      <c r="B53" s="17">
        <f>IF(B46=0,0,B48*100/B46)</f>
        <v>34.195765189093471</v>
      </c>
      <c r="C53" s="17">
        <f t="shared" ref="C53:X53" si="21">IF(C46=0,0,C48*100/C46)</f>
        <v>31.88937039332302</v>
      </c>
      <c r="D53" s="17">
        <f t="shared" si="21"/>
        <v>0</v>
      </c>
      <c r="E53" s="17">
        <f t="shared" si="21"/>
        <v>8.5699140343168274</v>
      </c>
      <c r="F53" s="17">
        <f t="shared" si="21"/>
        <v>31.810606411244073</v>
      </c>
      <c r="G53" s="17">
        <f t="shared" si="21"/>
        <v>2.312253285977784E-2</v>
      </c>
      <c r="H53" s="17">
        <f t="shared" si="21"/>
        <v>24.240026795624317</v>
      </c>
      <c r="I53" s="17">
        <f t="shared" si="21"/>
        <v>0.13423064977082075</v>
      </c>
      <c r="J53" s="17">
        <f t="shared" si="21"/>
        <v>34.10143036889167</v>
      </c>
      <c r="K53" s="17">
        <f t="shared" si="21"/>
        <v>37.648702507445186</v>
      </c>
      <c r="L53" s="17">
        <f t="shared" si="21"/>
        <v>30.225831347654648</v>
      </c>
      <c r="M53" s="17">
        <f t="shared" si="21"/>
        <v>31.076562509406923</v>
      </c>
      <c r="N53" s="17">
        <f t="shared" si="21"/>
        <v>32.474331031466818</v>
      </c>
      <c r="O53" s="17">
        <f t="shared" si="21"/>
        <v>35.406148891109815</v>
      </c>
      <c r="P53" s="17">
        <f t="shared" si="21"/>
        <v>29.89656676794316</v>
      </c>
      <c r="Q53" s="17">
        <f t="shared" si="21"/>
        <v>29.457024748667212</v>
      </c>
      <c r="R53" s="17">
        <f t="shared" si="21"/>
        <v>27.96574619792505</v>
      </c>
      <c r="S53" s="17">
        <f t="shared" si="21"/>
        <v>24.764848459033864</v>
      </c>
      <c r="T53" s="17">
        <f t="shared" si="21"/>
        <v>30.830525642850841</v>
      </c>
      <c r="U53" s="17">
        <f t="shared" si="21"/>
        <v>35.634444800668192</v>
      </c>
      <c r="V53" s="17">
        <f t="shared" si="21"/>
        <v>30.611930931285364</v>
      </c>
      <c r="W53" s="17">
        <f t="shared" si="21"/>
        <v>35.142561049154331</v>
      </c>
      <c r="X53" s="10">
        <f t="shared" si="21"/>
        <v>28.94858654469741</v>
      </c>
    </row>
    <row r="54" spans="1:24" ht="13.5" x14ac:dyDescent="0.25">
      <c r="A54" s="20" t="s">
        <v>125</v>
      </c>
      <c r="B54" s="17">
        <f>IF(B47=0,0,B48*100/B47)</f>
        <v>34.195765189093471</v>
      </c>
      <c r="C54" s="17">
        <f t="shared" ref="C54:X54" si="22">IF(C47=0,0,C48*100/C47)</f>
        <v>31.88937039332302</v>
      </c>
      <c r="D54" s="17">
        <f t="shared" si="22"/>
        <v>0</v>
      </c>
      <c r="E54" s="17">
        <f t="shared" si="22"/>
        <v>8.5699140343168274</v>
      </c>
      <c r="F54" s="17">
        <f t="shared" si="22"/>
        <v>31.810606411244073</v>
      </c>
      <c r="G54" s="17">
        <f t="shared" si="22"/>
        <v>2.312253285977784E-2</v>
      </c>
      <c r="H54" s="17">
        <f t="shared" si="22"/>
        <v>24.240026795624317</v>
      </c>
      <c r="I54" s="17">
        <f t="shared" si="22"/>
        <v>0.13423064977082075</v>
      </c>
      <c r="J54" s="17">
        <f t="shared" si="22"/>
        <v>34.10143036889167</v>
      </c>
      <c r="K54" s="17">
        <f t="shared" si="22"/>
        <v>37.648702507445186</v>
      </c>
      <c r="L54" s="17">
        <f t="shared" si="22"/>
        <v>30.225831347654648</v>
      </c>
      <c r="M54" s="17">
        <f t="shared" si="22"/>
        <v>31.076562509406923</v>
      </c>
      <c r="N54" s="17">
        <f t="shared" si="22"/>
        <v>32.474331031466818</v>
      </c>
      <c r="O54" s="17">
        <f t="shared" si="22"/>
        <v>35.406148891109815</v>
      </c>
      <c r="P54" s="17">
        <f t="shared" si="22"/>
        <v>29.89656676794316</v>
      </c>
      <c r="Q54" s="17">
        <f t="shared" si="22"/>
        <v>29.457024748667212</v>
      </c>
      <c r="R54" s="17">
        <f t="shared" si="22"/>
        <v>27.96574619792505</v>
      </c>
      <c r="S54" s="17">
        <f t="shared" si="22"/>
        <v>24.764848459033864</v>
      </c>
      <c r="T54" s="17">
        <f t="shared" si="22"/>
        <v>30.830525642850841</v>
      </c>
      <c r="U54" s="17">
        <f t="shared" si="22"/>
        <v>35.634444800668192</v>
      </c>
      <c r="V54" s="17">
        <f t="shared" si="22"/>
        <v>30.611930931285364</v>
      </c>
      <c r="W54" s="17">
        <f t="shared" si="22"/>
        <v>35.142561049154331</v>
      </c>
      <c r="X54" s="10">
        <f t="shared" si="22"/>
        <v>28.94858654469741</v>
      </c>
    </row>
    <row r="55" spans="1:24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6"/>
    </row>
    <row r="56" spans="1:24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6"/>
    </row>
    <row r="57" spans="1:24" ht="13.5" x14ac:dyDescent="0.25">
      <c r="A57" s="20" t="s">
        <v>127</v>
      </c>
      <c r="B57" s="16">
        <v>1339880477</v>
      </c>
      <c r="C57" s="16">
        <v>43047300</v>
      </c>
      <c r="D57" s="16">
        <v>37259450</v>
      </c>
      <c r="E57" s="16">
        <v>60528216</v>
      </c>
      <c r="F57" s="16">
        <v>200000</v>
      </c>
      <c r="G57" s="16">
        <v>96746131</v>
      </c>
      <c r="H57" s="16">
        <v>89829708</v>
      </c>
      <c r="I57" s="16">
        <v>51019274</v>
      </c>
      <c r="J57" s="16">
        <v>200574000</v>
      </c>
      <c r="K57" s="16">
        <v>59616900</v>
      </c>
      <c r="L57" s="16">
        <v>3800000</v>
      </c>
      <c r="M57" s="16">
        <v>231766128</v>
      </c>
      <c r="N57" s="16">
        <v>115910000</v>
      </c>
      <c r="O57" s="16">
        <v>134248999</v>
      </c>
      <c r="P57" s="16">
        <v>225992846</v>
      </c>
      <c r="Q57" s="16">
        <v>47490000</v>
      </c>
      <c r="R57" s="16">
        <v>32448696</v>
      </c>
      <c r="S57" s="16">
        <v>8103084</v>
      </c>
      <c r="T57" s="16">
        <v>98591030</v>
      </c>
      <c r="U57" s="16">
        <v>139253649</v>
      </c>
      <c r="V57" s="16">
        <v>156492450</v>
      </c>
      <c r="W57" s="16">
        <v>111716152</v>
      </c>
      <c r="X57" s="9">
        <v>4200000</v>
      </c>
    </row>
    <row r="58" spans="1:24" ht="13.5" x14ac:dyDescent="0.25">
      <c r="A58" s="20" t="s">
        <v>128</v>
      </c>
      <c r="B58" s="16">
        <v>1339880477</v>
      </c>
      <c r="C58" s="16">
        <v>43047300</v>
      </c>
      <c r="D58" s="16">
        <v>37259450</v>
      </c>
      <c r="E58" s="16">
        <v>60528216</v>
      </c>
      <c r="F58" s="16">
        <v>200000</v>
      </c>
      <c r="G58" s="16">
        <v>96746131</v>
      </c>
      <c r="H58" s="16">
        <v>89829708</v>
      </c>
      <c r="I58" s="16">
        <v>51019274</v>
      </c>
      <c r="J58" s="16">
        <v>200574000</v>
      </c>
      <c r="K58" s="16">
        <v>59616900</v>
      </c>
      <c r="L58" s="16">
        <v>3800000</v>
      </c>
      <c r="M58" s="16">
        <v>231766128</v>
      </c>
      <c r="N58" s="16">
        <v>115910000</v>
      </c>
      <c r="O58" s="16">
        <v>134248999</v>
      </c>
      <c r="P58" s="16">
        <v>225992846</v>
      </c>
      <c r="Q58" s="16">
        <v>47490000</v>
      </c>
      <c r="R58" s="16">
        <v>32448696</v>
      </c>
      <c r="S58" s="16">
        <v>8103084</v>
      </c>
      <c r="T58" s="16">
        <v>98591030</v>
      </c>
      <c r="U58" s="16">
        <v>139253649</v>
      </c>
      <c r="V58" s="16">
        <v>156492450</v>
      </c>
      <c r="W58" s="16">
        <v>111716152</v>
      </c>
      <c r="X58" s="9">
        <v>4200000</v>
      </c>
    </row>
    <row r="59" spans="1:24" ht="13.5" x14ac:dyDescent="0.25">
      <c r="A59" s="20" t="s">
        <v>129</v>
      </c>
      <c r="B59" s="16">
        <v>124816412</v>
      </c>
      <c r="C59" s="16">
        <v>1106325</v>
      </c>
      <c r="D59" s="16">
        <v>0</v>
      </c>
      <c r="E59" s="16">
        <v>4021763</v>
      </c>
      <c r="F59" s="16">
        <v>66241</v>
      </c>
      <c r="G59" s="16">
        <v>75000</v>
      </c>
      <c r="H59" s="16">
        <v>62381011</v>
      </c>
      <c r="I59" s="16">
        <v>7824092</v>
      </c>
      <c r="J59" s="16">
        <v>53983602</v>
      </c>
      <c r="K59" s="16">
        <v>30707500</v>
      </c>
      <c r="L59" s="16">
        <v>350281</v>
      </c>
      <c r="M59" s="16">
        <v>55539016</v>
      </c>
      <c r="N59" s="16">
        <v>60030634</v>
      </c>
      <c r="O59" s="16">
        <v>42038483</v>
      </c>
      <c r="P59" s="16">
        <v>34380053</v>
      </c>
      <c r="Q59" s="16">
        <v>7436665</v>
      </c>
      <c r="R59" s="16">
        <v>14888922</v>
      </c>
      <c r="S59" s="16">
        <v>167935</v>
      </c>
      <c r="T59" s="16">
        <v>25916030</v>
      </c>
      <c r="U59" s="16">
        <v>23840958</v>
      </c>
      <c r="V59" s="16">
        <v>12347268</v>
      </c>
      <c r="W59" s="16">
        <v>2737181</v>
      </c>
      <c r="X59" s="9">
        <v>415086</v>
      </c>
    </row>
    <row r="60" spans="1:24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6"/>
    </row>
    <row r="61" spans="1:24" ht="13.5" x14ac:dyDescent="0.25">
      <c r="A61" s="20" t="s">
        <v>134</v>
      </c>
      <c r="B61" s="15">
        <f>+B58-B57</f>
        <v>0</v>
      </c>
      <c r="C61" s="15">
        <f t="shared" ref="C61:X61" si="23">+C58-C57</f>
        <v>0</v>
      </c>
      <c r="D61" s="15">
        <f t="shared" si="23"/>
        <v>0</v>
      </c>
      <c r="E61" s="15">
        <f t="shared" si="23"/>
        <v>0</v>
      </c>
      <c r="F61" s="15">
        <f t="shared" si="23"/>
        <v>0</v>
      </c>
      <c r="G61" s="15">
        <f t="shared" si="23"/>
        <v>0</v>
      </c>
      <c r="H61" s="15">
        <f t="shared" si="23"/>
        <v>0</v>
      </c>
      <c r="I61" s="15">
        <f t="shared" si="23"/>
        <v>0</v>
      </c>
      <c r="J61" s="15">
        <f t="shared" si="23"/>
        <v>0</v>
      </c>
      <c r="K61" s="15">
        <f t="shared" si="23"/>
        <v>0</v>
      </c>
      <c r="L61" s="15">
        <f t="shared" si="23"/>
        <v>0</v>
      </c>
      <c r="M61" s="15">
        <f t="shared" si="23"/>
        <v>0</v>
      </c>
      <c r="N61" s="15">
        <f t="shared" si="23"/>
        <v>0</v>
      </c>
      <c r="O61" s="15">
        <f t="shared" si="23"/>
        <v>0</v>
      </c>
      <c r="P61" s="15">
        <f t="shared" si="23"/>
        <v>0</v>
      </c>
      <c r="Q61" s="15">
        <f t="shared" si="23"/>
        <v>0</v>
      </c>
      <c r="R61" s="15">
        <f t="shared" si="23"/>
        <v>0</v>
      </c>
      <c r="S61" s="15">
        <f t="shared" si="23"/>
        <v>0</v>
      </c>
      <c r="T61" s="15">
        <f t="shared" si="23"/>
        <v>0</v>
      </c>
      <c r="U61" s="15">
        <f t="shared" si="23"/>
        <v>0</v>
      </c>
      <c r="V61" s="15">
        <f t="shared" si="23"/>
        <v>0</v>
      </c>
      <c r="W61" s="15">
        <f t="shared" si="23"/>
        <v>0</v>
      </c>
      <c r="X61" s="8">
        <f t="shared" si="23"/>
        <v>0</v>
      </c>
    </row>
    <row r="62" spans="1:24" ht="13.5" x14ac:dyDescent="0.25">
      <c r="A62" s="20" t="s">
        <v>122</v>
      </c>
      <c r="B62" s="15">
        <f>+B59-B57</f>
        <v>-1215064065</v>
      </c>
      <c r="C62" s="15">
        <f t="shared" ref="C62:X62" si="24">+C59-C57</f>
        <v>-41940975</v>
      </c>
      <c r="D62" s="15">
        <f t="shared" si="24"/>
        <v>-37259450</v>
      </c>
      <c r="E62" s="15">
        <f t="shared" si="24"/>
        <v>-56506453</v>
      </c>
      <c r="F62" s="15">
        <f t="shared" si="24"/>
        <v>-133759</v>
      </c>
      <c r="G62" s="15">
        <f t="shared" si="24"/>
        <v>-96671131</v>
      </c>
      <c r="H62" s="15">
        <f t="shared" si="24"/>
        <v>-27448697</v>
      </c>
      <c r="I62" s="15">
        <f t="shared" si="24"/>
        <v>-43195182</v>
      </c>
      <c r="J62" s="15">
        <f t="shared" si="24"/>
        <v>-146590398</v>
      </c>
      <c r="K62" s="15">
        <f t="shared" si="24"/>
        <v>-28909400</v>
      </c>
      <c r="L62" s="15">
        <f t="shared" si="24"/>
        <v>-3449719</v>
      </c>
      <c r="M62" s="15">
        <f t="shared" si="24"/>
        <v>-176227112</v>
      </c>
      <c r="N62" s="15">
        <f t="shared" si="24"/>
        <v>-55879366</v>
      </c>
      <c r="O62" s="15">
        <f t="shared" si="24"/>
        <v>-92210516</v>
      </c>
      <c r="P62" s="15">
        <f t="shared" si="24"/>
        <v>-191612793</v>
      </c>
      <c r="Q62" s="15">
        <f t="shared" si="24"/>
        <v>-40053335</v>
      </c>
      <c r="R62" s="15">
        <f t="shared" si="24"/>
        <v>-17559774</v>
      </c>
      <c r="S62" s="15">
        <f t="shared" si="24"/>
        <v>-7935149</v>
      </c>
      <c r="T62" s="15">
        <f t="shared" si="24"/>
        <v>-72675000</v>
      </c>
      <c r="U62" s="15">
        <f t="shared" si="24"/>
        <v>-115412691</v>
      </c>
      <c r="V62" s="15">
        <f t="shared" si="24"/>
        <v>-144145182</v>
      </c>
      <c r="W62" s="15">
        <f t="shared" si="24"/>
        <v>-108978971</v>
      </c>
      <c r="X62" s="8">
        <f t="shared" si="24"/>
        <v>-3784914</v>
      </c>
    </row>
    <row r="63" spans="1:24" ht="13.5" x14ac:dyDescent="0.25">
      <c r="A63" s="20" t="s">
        <v>123</v>
      </c>
      <c r="B63" s="15">
        <f>+B59-B58</f>
        <v>-1215064065</v>
      </c>
      <c r="C63" s="15">
        <f t="shared" ref="C63:X63" si="25">+C59-C58</f>
        <v>-41940975</v>
      </c>
      <c r="D63" s="15">
        <f t="shared" si="25"/>
        <v>-37259450</v>
      </c>
      <c r="E63" s="15">
        <f t="shared" si="25"/>
        <v>-56506453</v>
      </c>
      <c r="F63" s="15">
        <f t="shared" si="25"/>
        <v>-133759</v>
      </c>
      <c r="G63" s="15">
        <f t="shared" si="25"/>
        <v>-96671131</v>
      </c>
      <c r="H63" s="15">
        <f t="shared" si="25"/>
        <v>-27448697</v>
      </c>
      <c r="I63" s="15">
        <f t="shared" si="25"/>
        <v>-43195182</v>
      </c>
      <c r="J63" s="15">
        <f t="shared" si="25"/>
        <v>-146590398</v>
      </c>
      <c r="K63" s="15">
        <f t="shared" si="25"/>
        <v>-28909400</v>
      </c>
      <c r="L63" s="15">
        <f t="shared" si="25"/>
        <v>-3449719</v>
      </c>
      <c r="M63" s="15">
        <f t="shared" si="25"/>
        <v>-176227112</v>
      </c>
      <c r="N63" s="15">
        <f t="shared" si="25"/>
        <v>-55879366</v>
      </c>
      <c r="O63" s="15">
        <f t="shared" si="25"/>
        <v>-92210516</v>
      </c>
      <c r="P63" s="15">
        <f t="shared" si="25"/>
        <v>-191612793</v>
      </c>
      <c r="Q63" s="15">
        <f t="shared" si="25"/>
        <v>-40053335</v>
      </c>
      <c r="R63" s="15">
        <f t="shared" si="25"/>
        <v>-17559774</v>
      </c>
      <c r="S63" s="15">
        <f t="shared" si="25"/>
        <v>-7935149</v>
      </c>
      <c r="T63" s="15">
        <f t="shared" si="25"/>
        <v>-72675000</v>
      </c>
      <c r="U63" s="15">
        <f t="shared" si="25"/>
        <v>-115412691</v>
      </c>
      <c r="V63" s="15">
        <f t="shared" si="25"/>
        <v>-144145182</v>
      </c>
      <c r="W63" s="15">
        <f t="shared" si="25"/>
        <v>-108978971</v>
      </c>
      <c r="X63" s="8">
        <f t="shared" si="25"/>
        <v>-3784914</v>
      </c>
    </row>
    <row r="64" spans="1:24" ht="13.5" x14ac:dyDescent="0.25">
      <c r="A64" s="20" t="s">
        <v>124</v>
      </c>
      <c r="B64" s="17">
        <f>IF(B57=0,0,B59*100/B57)</f>
        <v>9.3154885187568865</v>
      </c>
      <c r="C64" s="17">
        <f t="shared" ref="C64:X64" si="26">IF(C57=0,0,C59*100/C57)</f>
        <v>2.5700218132147663</v>
      </c>
      <c r="D64" s="17">
        <f t="shared" si="26"/>
        <v>0</v>
      </c>
      <c r="E64" s="17">
        <f t="shared" si="26"/>
        <v>6.6444433121901358</v>
      </c>
      <c r="F64" s="17">
        <f t="shared" si="26"/>
        <v>33.1205</v>
      </c>
      <c r="G64" s="17">
        <f t="shared" si="26"/>
        <v>7.7522479942893019E-2</v>
      </c>
      <c r="H64" s="17">
        <f t="shared" si="26"/>
        <v>69.443631053548572</v>
      </c>
      <c r="I64" s="17">
        <f t="shared" si="26"/>
        <v>15.335561223391771</v>
      </c>
      <c r="J64" s="17">
        <f t="shared" si="26"/>
        <v>26.914556223638158</v>
      </c>
      <c r="K64" s="17">
        <f t="shared" si="26"/>
        <v>51.508045537423115</v>
      </c>
      <c r="L64" s="17">
        <f t="shared" si="26"/>
        <v>9.2179210526315796</v>
      </c>
      <c r="M64" s="17">
        <f t="shared" si="26"/>
        <v>23.963387782014461</v>
      </c>
      <c r="N64" s="17">
        <f t="shared" si="26"/>
        <v>51.790729013890086</v>
      </c>
      <c r="O64" s="17">
        <f t="shared" si="26"/>
        <v>31.313814861293679</v>
      </c>
      <c r="P64" s="17">
        <f t="shared" si="26"/>
        <v>15.212894394011039</v>
      </c>
      <c r="Q64" s="17">
        <f t="shared" si="26"/>
        <v>15.659433564961045</v>
      </c>
      <c r="R64" s="17">
        <f t="shared" si="26"/>
        <v>45.884500258500374</v>
      </c>
      <c r="S64" s="17">
        <f t="shared" si="26"/>
        <v>2.0724825264059956</v>
      </c>
      <c r="T64" s="17">
        <f t="shared" si="26"/>
        <v>26.28639745421059</v>
      </c>
      <c r="U64" s="17">
        <f t="shared" si="26"/>
        <v>17.120526586703662</v>
      </c>
      <c r="V64" s="17">
        <f t="shared" si="26"/>
        <v>7.8900087512209058</v>
      </c>
      <c r="W64" s="17">
        <f t="shared" si="26"/>
        <v>2.4501210890256941</v>
      </c>
      <c r="X64" s="10">
        <f t="shared" si="26"/>
        <v>9.8829999999999991</v>
      </c>
    </row>
    <row r="65" spans="1:24" ht="13.5" x14ac:dyDescent="0.25">
      <c r="A65" s="20" t="s">
        <v>125</v>
      </c>
      <c r="B65" s="17">
        <f>IF(B58=0,0,B59*100/B58)</f>
        <v>9.3154885187568865</v>
      </c>
      <c r="C65" s="17">
        <f t="shared" ref="C65:X65" si="27">IF(C58=0,0,C59*100/C58)</f>
        <v>2.5700218132147663</v>
      </c>
      <c r="D65" s="17">
        <f t="shared" si="27"/>
        <v>0</v>
      </c>
      <c r="E65" s="17">
        <f t="shared" si="27"/>
        <v>6.6444433121901358</v>
      </c>
      <c r="F65" s="17">
        <f t="shared" si="27"/>
        <v>33.1205</v>
      </c>
      <c r="G65" s="17">
        <f t="shared" si="27"/>
        <v>7.7522479942893019E-2</v>
      </c>
      <c r="H65" s="17">
        <f t="shared" si="27"/>
        <v>69.443631053548572</v>
      </c>
      <c r="I65" s="17">
        <f t="shared" si="27"/>
        <v>15.335561223391771</v>
      </c>
      <c r="J65" s="17">
        <f t="shared" si="27"/>
        <v>26.914556223638158</v>
      </c>
      <c r="K65" s="17">
        <f t="shared" si="27"/>
        <v>51.508045537423115</v>
      </c>
      <c r="L65" s="17">
        <f t="shared" si="27"/>
        <v>9.2179210526315796</v>
      </c>
      <c r="M65" s="17">
        <f t="shared" si="27"/>
        <v>23.963387782014461</v>
      </c>
      <c r="N65" s="17">
        <f t="shared" si="27"/>
        <v>51.790729013890086</v>
      </c>
      <c r="O65" s="17">
        <f t="shared" si="27"/>
        <v>31.313814861293679</v>
      </c>
      <c r="P65" s="17">
        <f t="shared" si="27"/>
        <v>15.212894394011039</v>
      </c>
      <c r="Q65" s="17">
        <f t="shared" si="27"/>
        <v>15.659433564961045</v>
      </c>
      <c r="R65" s="17">
        <f t="shared" si="27"/>
        <v>45.884500258500374</v>
      </c>
      <c r="S65" s="17">
        <f t="shared" si="27"/>
        <v>2.0724825264059956</v>
      </c>
      <c r="T65" s="17">
        <f t="shared" si="27"/>
        <v>26.28639745421059</v>
      </c>
      <c r="U65" s="17">
        <f t="shared" si="27"/>
        <v>17.120526586703662</v>
      </c>
      <c r="V65" s="17">
        <f t="shared" si="27"/>
        <v>7.8900087512209058</v>
      </c>
      <c r="W65" s="17">
        <f t="shared" si="27"/>
        <v>2.4501210890256941</v>
      </c>
      <c r="X65" s="10">
        <f t="shared" si="27"/>
        <v>9.8829999999999991</v>
      </c>
    </row>
    <row r="66" spans="1:24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6"/>
    </row>
    <row r="67" spans="1:24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6"/>
    </row>
    <row r="68" spans="1:24" ht="13.5" x14ac:dyDescent="0.25">
      <c r="A68" s="20" t="s">
        <v>127</v>
      </c>
      <c r="B68" s="16">
        <v>1144788000</v>
      </c>
      <c r="C68" s="16">
        <v>42706000</v>
      </c>
      <c r="D68" s="16">
        <v>38464000</v>
      </c>
      <c r="E68" s="16">
        <v>59800000</v>
      </c>
      <c r="F68" s="16">
        <v>2411000</v>
      </c>
      <c r="G68" s="16">
        <v>99764000</v>
      </c>
      <c r="H68" s="16">
        <v>83729000</v>
      </c>
      <c r="I68" s="16">
        <v>56532000</v>
      </c>
      <c r="J68" s="16">
        <v>400195000</v>
      </c>
      <c r="K68" s="16">
        <v>61478000</v>
      </c>
      <c r="L68" s="16">
        <v>2561000</v>
      </c>
      <c r="M68" s="16">
        <v>265844000</v>
      </c>
      <c r="N68" s="16">
        <v>113881000</v>
      </c>
      <c r="O68" s="16">
        <v>131214000</v>
      </c>
      <c r="P68" s="16">
        <v>398042000</v>
      </c>
      <c r="Q68" s="16">
        <v>43637000</v>
      </c>
      <c r="R68" s="16">
        <v>48033000</v>
      </c>
      <c r="S68" s="16">
        <v>2699000</v>
      </c>
      <c r="T68" s="16">
        <v>120344000</v>
      </c>
      <c r="U68" s="16">
        <v>135147000</v>
      </c>
      <c r="V68" s="16">
        <v>87886000</v>
      </c>
      <c r="W68" s="16">
        <v>98786000</v>
      </c>
      <c r="X68" s="9">
        <v>2455000</v>
      </c>
    </row>
    <row r="69" spans="1:24" ht="13.5" x14ac:dyDescent="0.25">
      <c r="A69" s="20" t="s">
        <v>128</v>
      </c>
      <c r="B69" s="16">
        <v>1144788000</v>
      </c>
      <c r="C69" s="16">
        <v>42706000</v>
      </c>
      <c r="D69" s="16">
        <v>38464000</v>
      </c>
      <c r="E69" s="16">
        <v>59800000</v>
      </c>
      <c r="F69" s="16">
        <v>2411000</v>
      </c>
      <c r="G69" s="16">
        <v>99764000</v>
      </c>
      <c r="H69" s="16">
        <v>83729000</v>
      </c>
      <c r="I69" s="16">
        <v>56532000</v>
      </c>
      <c r="J69" s="16">
        <v>400195000</v>
      </c>
      <c r="K69" s="16">
        <v>61478000</v>
      </c>
      <c r="L69" s="16">
        <v>2561000</v>
      </c>
      <c r="M69" s="16">
        <v>265844000</v>
      </c>
      <c r="N69" s="16">
        <v>113881000</v>
      </c>
      <c r="O69" s="16">
        <v>131214000</v>
      </c>
      <c r="P69" s="16">
        <v>398042000</v>
      </c>
      <c r="Q69" s="16">
        <v>43637000</v>
      </c>
      <c r="R69" s="16">
        <v>48033000</v>
      </c>
      <c r="S69" s="16">
        <v>2699000</v>
      </c>
      <c r="T69" s="16">
        <v>120344000</v>
      </c>
      <c r="U69" s="16">
        <v>135147000</v>
      </c>
      <c r="V69" s="16">
        <v>87886000</v>
      </c>
      <c r="W69" s="16">
        <v>98786000</v>
      </c>
      <c r="X69" s="9">
        <v>2455000</v>
      </c>
    </row>
    <row r="70" spans="1:24" ht="13.5" x14ac:dyDescent="0.25">
      <c r="A70" s="20" t="s">
        <v>129</v>
      </c>
      <c r="B70" s="16">
        <v>139393791</v>
      </c>
      <c r="C70" s="16">
        <v>0</v>
      </c>
      <c r="D70" s="16">
        <v>0</v>
      </c>
      <c r="E70" s="16">
        <v>0</v>
      </c>
      <c r="F70" s="16">
        <v>1812371</v>
      </c>
      <c r="G70" s="16">
        <v>0</v>
      </c>
      <c r="H70" s="16">
        <v>83269543</v>
      </c>
      <c r="I70" s="16">
        <v>-6927000</v>
      </c>
      <c r="J70" s="16">
        <v>57840952</v>
      </c>
      <c r="K70" s="16">
        <v>27487600</v>
      </c>
      <c r="L70" s="16">
        <v>0</v>
      </c>
      <c r="M70" s="16">
        <v>53484767</v>
      </c>
      <c r="N70" s="16">
        <v>29442802</v>
      </c>
      <c r="O70" s="16">
        <v>10731881</v>
      </c>
      <c r="P70" s="16">
        <v>28860853</v>
      </c>
      <c r="Q70" s="16">
        <v>4150346</v>
      </c>
      <c r="R70" s="16">
        <v>11218383</v>
      </c>
      <c r="S70" s="16">
        <v>0</v>
      </c>
      <c r="T70" s="16">
        <v>7043283</v>
      </c>
      <c r="U70" s="16">
        <v>17281867</v>
      </c>
      <c r="V70" s="16">
        <v>25280549</v>
      </c>
      <c r="W70" s="16">
        <v>2756427</v>
      </c>
      <c r="X70" s="9">
        <v>394619</v>
      </c>
    </row>
    <row r="71" spans="1:24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6"/>
    </row>
    <row r="72" spans="1:24" ht="13.5" x14ac:dyDescent="0.25">
      <c r="A72" s="20" t="s">
        <v>136</v>
      </c>
      <c r="B72" s="15">
        <f>+B69-B68</f>
        <v>0</v>
      </c>
      <c r="C72" s="15">
        <f t="shared" ref="C72:X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0</v>
      </c>
      <c r="W72" s="15">
        <f t="shared" si="28"/>
        <v>0</v>
      </c>
      <c r="X72" s="8">
        <f t="shared" si="28"/>
        <v>0</v>
      </c>
    </row>
    <row r="73" spans="1:24" ht="13.5" x14ac:dyDescent="0.25">
      <c r="A73" s="20" t="s">
        <v>122</v>
      </c>
      <c r="B73" s="15">
        <f>+B70-B68</f>
        <v>-1005394209</v>
      </c>
      <c r="C73" s="15">
        <f t="shared" ref="C73:X73" si="29">+C70-C68</f>
        <v>-42706000</v>
      </c>
      <c r="D73" s="15">
        <f t="shared" si="29"/>
        <v>-38464000</v>
      </c>
      <c r="E73" s="15">
        <f t="shared" si="29"/>
        <v>-59800000</v>
      </c>
      <c r="F73" s="15">
        <f t="shared" si="29"/>
        <v>-598629</v>
      </c>
      <c r="G73" s="15">
        <f t="shared" si="29"/>
        <v>-99764000</v>
      </c>
      <c r="H73" s="15">
        <f t="shared" si="29"/>
        <v>-459457</v>
      </c>
      <c r="I73" s="15">
        <f t="shared" si="29"/>
        <v>-63459000</v>
      </c>
      <c r="J73" s="15">
        <f t="shared" si="29"/>
        <v>-342354048</v>
      </c>
      <c r="K73" s="15">
        <f t="shared" si="29"/>
        <v>-33990400</v>
      </c>
      <c r="L73" s="15">
        <f t="shared" si="29"/>
        <v>-2561000</v>
      </c>
      <c r="M73" s="15">
        <f t="shared" si="29"/>
        <v>-212359233</v>
      </c>
      <c r="N73" s="15">
        <f t="shared" si="29"/>
        <v>-84438198</v>
      </c>
      <c r="O73" s="15">
        <f t="shared" si="29"/>
        <v>-120482119</v>
      </c>
      <c r="P73" s="15">
        <f t="shared" si="29"/>
        <v>-369181147</v>
      </c>
      <c r="Q73" s="15">
        <f t="shared" si="29"/>
        <v>-39486654</v>
      </c>
      <c r="R73" s="15">
        <f t="shared" si="29"/>
        <v>-36814617</v>
      </c>
      <c r="S73" s="15">
        <f t="shared" si="29"/>
        <v>-2699000</v>
      </c>
      <c r="T73" s="15">
        <f t="shared" si="29"/>
        <v>-113300717</v>
      </c>
      <c r="U73" s="15">
        <f t="shared" si="29"/>
        <v>-117865133</v>
      </c>
      <c r="V73" s="15">
        <f t="shared" si="29"/>
        <v>-62605451</v>
      </c>
      <c r="W73" s="15">
        <f t="shared" si="29"/>
        <v>-96029573</v>
      </c>
      <c r="X73" s="8">
        <f t="shared" si="29"/>
        <v>-2060381</v>
      </c>
    </row>
    <row r="74" spans="1:24" ht="13.5" x14ac:dyDescent="0.25">
      <c r="A74" s="20" t="s">
        <v>123</v>
      </c>
      <c r="B74" s="15">
        <f>+B70-B69</f>
        <v>-1005394209</v>
      </c>
      <c r="C74" s="15">
        <f t="shared" ref="C74:X74" si="30">+C70-C69</f>
        <v>-42706000</v>
      </c>
      <c r="D74" s="15">
        <f t="shared" si="30"/>
        <v>-38464000</v>
      </c>
      <c r="E74" s="15">
        <f t="shared" si="30"/>
        <v>-59800000</v>
      </c>
      <c r="F74" s="15">
        <f t="shared" si="30"/>
        <v>-598629</v>
      </c>
      <c r="G74" s="15">
        <f t="shared" si="30"/>
        <v>-99764000</v>
      </c>
      <c r="H74" s="15">
        <f t="shared" si="30"/>
        <v>-459457</v>
      </c>
      <c r="I74" s="15">
        <f t="shared" si="30"/>
        <v>-63459000</v>
      </c>
      <c r="J74" s="15">
        <f t="shared" si="30"/>
        <v>-342354048</v>
      </c>
      <c r="K74" s="15">
        <f t="shared" si="30"/>
        <v>-33990400</v>
      </c>
      <c r="L74" s="15">
        <f t="shared" si="30"/>
        <v>-2561000</v>
      </c>
      <c r="M74" s="15">
        <f t="shared" si="30"/>
        <v>-212359233</v>
      </c>
      <c r="N74" s="15">
        <f t="shared" si="30"/>
        <v>-84438198</v>
      </c>
      <c r="O74" s="15">
        <f t="shared" si="30"/>
        <v>-120482119</v>
      </c>
      <c r="P74" s="15">
        <f t="shared" si="30"/>
        <v>-369181147</v>
      </c>
      <c r="Q74" s="15">
        <f t="shared" si="30"/>
        <v>-39486654</v>
      </c>
      <c r="R74" s="15">
        <f t="shared" si="30"/>
        <v>-36814617</v>
      </c>
      <c r="S74" s="15">
        <f t="shared" si="30"/>
        <v>-2699000</v>
      </c>
      <c r="T74" s="15">
        <f t="shared" si="30"/>
        <v>-113300717</v>
      </c>
      <c r="U74" s="15">
        <f t="shared" si="30"/>
        <v>-117865133</v>
      </c>
      <c r="V74" s="15">
        <f t="shared" si="30"/>
        <v>-62605451</v>
      </c>
      <c r="W74" s="15">
        <f t="shared" si="30"/>
        <v>-96029573</v>
      </c>
      <c r="X74" s="8">
        <f t="shared" si="30"/>
        <v>-2060381</v>
      </c>
    </row>
    <row r="75" spans="1:24" ht="13.5" x14ac:dyDescent="0.25">
      <c r="A75" s="20" t="s">
        <v>124</v>
      </c>
      <c r="B75" s="17">
        <f>IF(B68=0,0,B70*100/B68)</f>
        <v>12.176384710531558</v>
      </c>
      <c r="C75" s="17">
        <f t="shared" ref="C75:X75" si="31">IF(C68=0,0,C70*100/C68)</f>
        <v>0</v>
      </c>
      <c r="D75" s="17">
        <f t="shared" si="31"/>
        <v>0</v>
      </c>
      <c r="E75" s="17">
        <f t="shared" si="31"/>
        <v>0</v>
      </c>
      <c r="F75" s="17">
        <f t="shared" si="31"/>
        <v>75.17092492741601</v>
      </c>
      <c r="G75" s="17">
        <f t="shared" si="31"/>
        <v>0</v>
      </c>
      <c r="H75" s="17">
        <f t="shared" si="31"/>
        <v>99.451257031613892</v>
      </c>
      <c r="I75" s="17">
        <f t="shared" si="31"/>
        <v>-12.253237104648695</v>
      </c>
      <c r="J75" s="17">
        <f t="shared" si="31"/>
        <v>14.453192068866427</v>
      </c>
      <c r="K75" s="17">
        <f t="shared" si="31"/>
        <v>44.711278831451899</v>
      </c>
      <c r="L75" s="17">
        <f t="shared" si="31"/>
        <v>0</v>
      </c>
      <c r="M75" s="17">
        <f t="shared" si="31"/>
        <v>20.118854290486151</v>
      </c>
      <c r="N75" s="17">
        <f t="shared" si="31"/>
        <v>25.854007253185344</v>
      </c>
      <c r="O75" s="17">
        <f t="shared" si="31"/>
        <v>8.1789145975277027</v>
      </c>
      <c r="P75" s="17">
        <f t="shared" si="31"/>
        <v>7.2507054531933814</v>
      </c>
      <c r="Q75" s="17">
        <f t="shared" si="31"/>
        <v>9.5110708802163302</v>
      </c>
      <c r="R75" s="17">
        <f t="shared" si="31"/>
        <v>23.355574292673786</v>
      </c>
      <c r="S75" s="17">
        <f t="shared" si="31"/>
        <v>0</v>
      </c>
      <c r="T75" s="17">
        <f t="shared" si="31"/>
        <v>5.8526249750714614</v>
      </c>
      <c r="U75" s="17">
        <f t="shared" si="31"/>
        <v>12.78745884111375</v>
      </c>
      <c r="V75" s="17">
        <f t="shared" si="31"/>
        <v>28.765160548892883</v>
      </c>
      <c r="W75" s="17">
        <f t="shared" si="31"/>
        <v>2.7903012572631751</v>
      </c>
      <c r="X75" s="10">
        <f t="shared" si="31"/>
        <v>16.074093686354377</v>
      </c>
    </row>
    <row r="76" spans="1:24" ht="13.5" x14ac:dyDescent="0.25">
      <c r="A76" s="20" t="s">
        <v>125</v>
      </c>
      <c r="B76" s="17">
        <f>IF(B69=0,0,B70*100/B69)</f>
        <v>12.176384710531558</v>
      </c>
      <c r="C76" s="17">
        <f t="shared" ref="C76:X76" si="32">IF(C69=0,0,C70*100/C69)</f>
        <v>0</v>
      </c>
      <c r="D76" s="17">
        <f t="shared" si="32"/>
        <v>0</v>
      </c>
      <c r="E76" s="17">
        <f t="shared" si="32"/>
        <v>0</v>
      </c>
      <c r="F76" s="17">
        <f t="shared" si="32"/>
        <v>75.17092492741601</v>
      </c>
      <c r="G76" s="17">
        <f t="shared" si="32"/>
        <v>0</v>
      </c>
      <c r="H76" s="17">
        <f t="shared" si="32"/>
        <v>99.451257031613892</v>
      </c>
      <c r="I76" s="17">
        <f t="shared" si="32"/>
        <v>-12.253237104648695</v>
      </c>
      <c r="J76" s="17">
        <f t="shared" si="32"/>
        <v>14.453192068866427</v>
      </c>
      <c r="K76" s="17">
        <f t="shared" si="32"/>
        <v>44.711278831451899</v>
      </c>
      <c r="L76" s="17">
        <f t="shared" si="32"/>
        <v>0</v>
      </c>
      <c r="M76" s="17">
        <f t="shared" si="32"/>
        <v>20.118854290486151</v>
      </c>
      <c r="N76" s="17">
        <f t="shared" si="32"/>
        <v>25.854007253185344</v>
      </c>
      <c r="O76" s="17">
        <f t="shared" si="32"/>
        <v>8.1789145975277027</v>
      </c>
      <c r="P76" s="17">
        <f t="shared" si="32"/>
        <v>7.2507054531933814</v>
      </c>
      <c r="Q76" s="17">
        <f t="shared" si="32"/>
        <v>9.5110708802163302</v>
      </c>
      <c r="R76" s="17">
        <f t="shared" si="32"/>
        <v>23.355574292673786</v>
      </c>
      <c r="S76" s="17">
        <f t="shared" si="32"/>
        <v>0</v>
      </c>
      <c r="T76" s="17">
        <f t="shared" si="32"/>
        <v>5.8526249750714614</v>
      </c>
      <c r="U76" s="17">
        <f t="shared" si="32"/>
        <v>12.78745884111375</v>
      </c>
      <c r="V76" s="17">
        <f t="shared" si="32"/>
        <v>28.765160548892883</v>
      </c>
      <c r="W76" s="17">
        <f t="shared" si="32"/>
        <v>2.7903012572631751</v>
      </c>
      <c r="X76" s="10">
        <f t="shared" si="32"/>
        <v>16.074093686354377</v>
      </c>
    </row>
    <row r="77" spans="1:24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6"/>
    </row>
    <row r="78" spans="1:24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6"/>
    </row>
    <row r="79" spans="1:24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9">
        <v>0</v>
      </c>
    </row>
    <row r="80" spans="1:24" ht="13.5" x14ac:dyDescent="0.25">
      <c r="A80" s="20" t="s">
        <v>139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9">
        <v>0</v>
      </c>
    </row>
    <row r="81" spans="1:24" ht="13.5" x14ac:dyDescent="0.25">
      <c r="A81" s="20" t="s">
        <v>140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9">
        <v>0</v>
      </c>
    </row>
    <row r="82" spans="1:24" ht="13.5" x14ac:dyDescent="0.25">
      <c r="A82" s="20" t="s">
        <v>141</v>
      </c>
      <c r="B82" s="16">
        <v>11097486127</v>
      </c>
      <c r="C82" s="16">
        <v>504678115</v>
      </c>
      <c r="D82" s="16">
        <v>0</v>
      </c>
      <c r="E82" s="16">
        <v>563448325</v>
      </c>
      <c r="F82" s="16">
        <v>12392299</v>
      </c>
      <c r="G82" s="16">
        <v>-30723</v>
      </c>
      <c r="H82" s="16">
        <v>549743507</v>
      </c>
      <c r="I82" s="16">
        <v>194549222</v>
      </c>
      <c r="J82" s="16">
        <v>8121508351</v>
      </c>
      <c r="K82" s="16">
        <v>808750566</v>
      </c>
      <c r="L82" s="16">
        <v>31030671</v>
      </c>
      <c r="M82" s="16">
        <v>679776231</v>
      </c>
      <c r="N82" s="16">
        <v>1751515583</v>
      </c>
      <c r="O82" s="16">
        <v>1377766483</v>
      </c>
      <c r="P82" s="16">
        <v>2734105611</v>
      </c>
      <c r="Q82" s="16">
        <v>614319677</v>
      </c>
      <c r="R82" s="16">
        <v>1166963970</v>
      </c>
      <c r="S82" s="16">
        <v>12986552</v>
      </c>
      <c r="T82" s="16">
        <v>1601955215</v>
      </c>
      <c r="U82" s="16">
        <v>1437427829</v>
      </c>
      <c r="V82" s="16">
        <v>3559227643</v>
      </c>
      <c r="W82" s="16">
        <v>1227716031</v>
      </c>
      <c r="X82" s="9">
        <v>0</v>
      </c>
    </row>
    <row r="83" spans="1:24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6"/>
    </row>
    <row r="84" spans="1:24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6"/>
    </row>
    <row r="85" spans="1:24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9">
        <v>0</v>
      </c>
    </row>
    <row r="86" spans="1:24" ht="13.5" x14ac:dyDescent="0.25">
      <c r="A86" s="20" t="s">
        <v>139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9">
        <v>0</v>
      </c>
    </row>
    <row r="87" spans="1:24" ht="13.5" x14ac:dyDescent="0.25">
      <c r="A87" s="20" t="s">
        <v>140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9">
        <v>0</v>
      </c>
    </row>
    <row r="88" spans="1:24" ht="13.5" x14ac:dyDescent="0.25">
      <c r="A88" s="20" t="s">
        <v>141</v>
      </c>
      <c r="B88" s="16">
        <v>644865659</v>
      </c>
      <c r="C88" s="16">
        <v>274512748</v>
      </c>
      <c r="D88" s="16">
        <v>0</v>
      </c>
      <c r="E88" s="16">
        <v>172499978</v>
      </c>
      <c r="F88" s="16">
        <v>10409391</v>
      </c>
      <c r="G88" s="16">
        <v>86198407</v>
      </c>
      <c r="H88" s="16">
        <v>134079180</v>
      </c>
      <c r="I88" s="16">
        <v>180102855</v>
      </c>
      <c r="J88" s="16">
        <v>13385184653</v>
      </c>
      <c r="K88" s="16">
        <v>1324009453</v>
      </c>
      <c r="L88" s="16">
        <v>12081</v>
      </c>
      <c r="M88" s="16">
        <v>5631977</v>
      </c>
      <c r="N88" s="16">
        <v>1335031419</v>
      </c>
      <c r="O88" s="16">
        <v>843484427</v>
      </c>
      <c r="P88" s="16">
        <v>7430818030</v>
      </c>
      <c r="Q88" s="16">
        <v>446864480</v>
      </c>
      <c r="R88" s="16">
        <v>475206251</v>
      </c>
      <c r="S88" s="16">
        <v>3079308</v>
      </c>
      <c r="T88" s="16">
        <v>1536573154</v>
      </c>
      <c r="U88" s="16">
        <v>2549844701</v>
      </c>
      <c r="V88" s="16">
        <v>111523791</v>
      </c>
      <c r="W88" s="16">
        <v>1231457077</v>
      </c>
      <c r="X88" s="9">
        <v>0</v>
      </c>
    </row>
    <row r="89" spans="1:24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6"/>
    </row>
    <row r="90" spans="1:24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6"/>
    </row>
    <row r="91" spans="1:24" ht="13.5" x14ac:dyDescent="0.25">
      <c r="A91" s="20" t="s">
        <v>144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9">
        <v>0</v>
      </c>
    </row>
    <row r="92" spans="1:24" ht="13.5" x14ac:dyDescent="0.25">
      <c r="A92" s="20" t="s">
        <v>145</v>
      </c>
      <c r="B92" s="16">
        <v>0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9">
        <v>0</v>
      </c>
    </row>
    <row r="93" spans="1:24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6"/>
    </row>
    <row r="94" spans="1:24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9">
        <v>0</v>
      </c>
    </row>
    <row r="95" spans="1:24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4">
        <v>0</v>
      </c>
    </row>
  </sheetData>
  <mergeCells count="1">
    <mergeCell ref="B2:X2"/>
  </mergeCells>
  <pageMargins left="0.70866141732283472" right="0.70866141732283472" top="0.74803149606299213" bottom="0.74803149606299213" header="0.31496062992125984" footer="0.31496062992125984"/>
  <pageSetup scale="42" orientation="portrait" r:id="rId1"/>
  <rowBreaks count="1" manualBreakCount="1">
    <brk id="95" max="16383" man="1"/>
  </rowBreaks>
  <colBreaks count="2" manualBreakCount="2">
    <brk id="9" max="1048575" man="1"/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5"/>
  <sheetViews>
    <sheetView tabSelected="1" view="pageBreakPreview" zoomScale="60" zoomScaleNormal="100" workbookViewId="0">
      <selection activeCell="A5" sqref="A5"/>
    </sheetView>
  </sheetViews>
  <sheetFormatPr defaultRowHeight="12.75" x14ac:dyDescent="0.2"/>
  <cols>
    <col min="1" max="1" width="44.42578125" bestFit="1" customWidth="1"/>
    <col min="2" max="12" width="28.85546875" bestFit="1" customWidth="1"/>
  </cols>
  <sheetData>
    <row r="1" spans="1:12" s="29" customFormat="1" ht="13.5" customHeight="1" x14ac:dyDescent="0.25">
      <c r="A1" s="30" t="s">
        <v>0</v>
      </c>
    </row>
    <row r="2" spans="1:12" ht="13.5" x14ac:dyDescent="0.25">
      <c r="A2" s="21"/>
      <c r="B2" s="26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2" ht="13.5" x14ac:dyDescent="0.25">
      <c r="A3" s="18"/>
      <c r="B3" s="11" t="s">
        <v>196</v>
      </c>
      <c r="C3" s="11" t="s">
        <v>197</v>
      </c>
      <c r="D3" s="11" t="s">
        <v>198</v>
      </c>
      <c r="E3" s="11" t="s">
        <v>199</v>
      </c>
      <c r="F3" s="11" t="s">
        <v>200</v>
      </c>
      <c r="G3" s="11" t="s">
        <v>201</v>
      </c>
      <c r="H3" s="11" t="s">
        <v>202</v>
      </c>
      <c r="I3" s="11" t="s">
        <v>203</v>
      </c>
      <c r="J3" s="11" t="s">
        <v>204</v>
      </c>
      <c r="K3" s="11" t="s">
        <v>205</v>
      </c>
      <c r="L3" s="4" t="s">
        <v>206</v>
      </c>
    </row>
    <row r="4" spans="1:12" ht="13.5" x14ac:dyDescent="0.25">
      <c r="A4" s="19"/>
      <c r="B4" s="12" t="s">
        <v>207</v>
      </c>
      <c r="C4" s="12" t="s">
        <v>207</v>
      </c>
      <c r="D4" s="12" t="s">
        <v>207</v>
      </c>
      <c r="E4" s="12" t="s">
        <v>208</v>
      </c>
      <c r="F4" s="12" t="s">
        <v>209</v>
      </c>
      <c r="G4" s="12" t="s">
        <v>210</v>
      </c>
      <c r="H4" s="12" t="s">
        <v>211</v>
      </c>
      <c r="I4" s="12" t="s">
        <v>212</v>
      </c>
      <c r="J4" s="12" t="s">
        <v>213</v>
      </c>
      <c r="K4" s="12" t="s">
        <v>214</v>
      </c>
      <c r="L4" s="5" t="s">
        <v>215</v>
      </c>
    </row>
    <row r="5" spans="1:12" ht="13.5" x14ac:dyDescent="0.25">
      <c r="A5" s="19"/>
      <c r="B5" s="12" t="s">
        <v>216</v>
      </c>
      <c r="C5" s="12" t="s">
        <v>217</v>
      </c>
      <c r="D5" s="12" t="s">
        <v>218</v>
      </c>
      <c r="E5" s="12" t="s">
        <v>90</v>
      </c>
      <c r="F5" s="12" t="s">
        <v>84</v>
      </c>
      <c r="G5" s="12" t="s">
        <v>84</v>
      </c>
      <c r="H5" s="12" t="s">
        <v>84</v>
      </c>
      <c r="I5" s="12" t="s">
        <v>80</v>
      </c>
      <c r="J5" s="12" t="s">
        <v>80</v>
      </c>
      <c r="K5" s="12" t="s">
        <v>80</v>
      </c>
      <c r="L5" s="5" t="s">
        <v>219</v>
      </c>
    </row>
    <row r="6" spans="1:12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6"/>
    </row>
    <row r="7" spans="1:12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7"/>
    </row>
    <row r="8" spans="1:12" ht="13.5" x14ac:dyDescent="0.25">
      <c r="A8" s="20" t="s">
        <v>107</v>
      </c>
      <c r="B8" s="15">
        <f>+B15</f>
        <v>20327176379</v>
      </c>
      <c r="C8" s="15">
        <f t="shared" ref="C8:L8" si="0">+C15</f>
        <v>30988805405</v>
      </c>
      <c r="D8" s="15">
        <f t="shared" si="0"/>
        <v>17395768449</v>
      </c>
      <c r="E8" s="15">
        <f t="shared" si="0"/>
        <v>3018661137</v>
      </c>
      <c r="F8" s="15">
        <f t="shared" si="0"/>
        <v>654424979</v>
      </c>
      <c r="G8" s="15">
        <f t="shared" si="0"/>
        <v>510369801</v>
      </c>
      <c r="H8" s="15">
        <f t="shared" si="0"/>
        <v>250048744</v>
      </c>
      <c r="I8" s="15">
        <f t="shared" si="0"/>
        <v>1646454849</v>
      </c>
      <c r="J8" s="15">
        <f t="shared" si="0"/>
        <v>438612740</v>
      </c>
      <c r="K8" s="15">
        <f t="shared" si="0"/>
        <v>1109752297</v>
      </c>
      <c r="L8" s="8">
        <f t="shared" si="0"/>
        <v>127216500</v>
      </c>
    </row>
    <row r="9" spans="1:12" ht="13.5" x14ac:dyDescent="0.25">
      <c r="A9" s="20" t="s">
        <v>108</v>
      </c>
      <c r="B9" s="15">
        <f>+B26</f>
        <v>19861751312</v>
      </c>
      <c r="C9" s="15">
        <f t="shared" ref="C9:L9" si="1">+C26</f>
        <v>32077870815</v>
      </c>
      <c r="D9" s="15">
        <f t="shared" si="1"/>
        <v>15577788097</v>
      </c>
      <c r="E9" s="15">
        <f t="shared" si="1"/>
        <v>2763296823</v>
      </c>
      <c r="F9" s="15">
        <f t="shared" si="1"/>
        <v>623539584</v>
      </c>
      <c r="G9" s="15">
        <f t="shared" si="1"/>
        <v>494537396</v>
      </c>
      <c r="H9" s="15">
        <f t="shared" si="1"/>
        <v>135282733</v>
      </c>
      <c r="I9" s="15">
        <f t="shared" si="1"/>
        <v>1417461463</v>
      </c>
      <c r="J9" s="15">
        <f t="shared" si="1"/>
        <v>299653662</v>
      </c>
      <c r="K9" s="15">
        <f t="shared" si="1"/>
        <v>1150704314</v>
      </c>
      <c r="L9" s="8">
        <f t="shared" si="1"/>
        <v>111508965</v>
      </c>
    </row>
    <row r="10" spans="1:12" ht="13.5" x14ac:dyDescent="0.25">
      <c r="A10" s="20" t="s">
        <v>109</v>
      </c>
      <c r="B10" s="15">
        <f>+B8-B9</f>
        <v>465425067</v>
      </c>
      <c r="C10" s="15">
        <f t="shared" ref="C10:L10" si="2">+C8-C9</f>
        <v>-1089065410</v>
      </c>
      <c r="D10" s="15">
        <f t="shared" si="2"/>
        <v>1817980352</v>
      </c>
      <c r="E10" s="15">
        <f t="shared" si="2"/>
        <v>255364314</v>
      </c>
      <c r="F10" s="15">
        <f t="shared" si="2"/>
        <v>30885395</v>
      </c>
      <c r="G10" s="15">
        <f t="shared" si="2"/>
        <v>15832405</v>
      </c>
      <c r="H10" s="15">
        <f t="shared" si="2"/>
        <v>114766011</v>
      </c>
      <c r="I10" s="15">
        <f t="shared" si="2"/>
        <v>228993386</v>
      </c>
      <c r="J10" s="15">
        <f t="shared" si="2"/>
        <v>138959078</v>
      </c>
      <c r="K10" s="15">
        <f t="shared" si="2"/>
        <v>-40952017</v>
      </c>
      <c r="L10" s="8">
        <f t="shared" si="2"/>
        <v>15707535</v>
      </c>
    </row>
    <row r="11" spans="1:12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6"/>
    </row>
    <row r="12" spans="1:12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6"/>
    </row>
    <row r="13" spans="1:12" ht="13.5" x14ac:dyDescent="0.25">
      <c r="A13" s="20" t="s">
        <v>112</v>
      </c>
      <c r="B13" s="16">
        <v>63583292870</v>
      </c>
      <c r="C13" s="16">
        <v>83783677404</v>
      </c>
      <c r="D13" s="16">
        <v>50751811546</v>
      </c>
      <c r="E13" s="16">
        <v>8819503220</v>
      </c>
      <c r="F13" s="16">
        <v>2052590097</v>
      </c>
      <c r="G13" s="16">
        <v>1400225498</v>
      </c>
      <c r="H13" s="16">
        <v>422371977</v>
      </c>
      <c r="I13" s="16">
        <v>4625257407</v>
      </c>
      <c r="J13" s="16">
        <v>2827393043</v>
      </c>
      <c r="K13" s="16">
        <v>3167819058</v>
      </c>
      <c r="L13" s="9">
        <v>395729040</v>
      </c>
    </row>
    <row r="14" spans="1:12" ht="13.5" x14ac:dyDescent="0.25">
      <c r="A14" s="20" t="s">
        <v>113</v>
      </c>
      <c r="B14" s="16">
        <v>63583292870</v>
      </c>
      <c r="C14" s="16">
        <v>83783677404</v>
      </c>
      <c r="D14" s="16">
        <v>50751811546</v>
      </c>
      <c r="E14" s="16">
        <v>8819503220</v>
      </c>
      <c r="F14" s="16">
        <v>2052590097</v>
      </c>
      <c r="G14" s="16">
        <v>1400225498</v>
      </c>
      <c r="H14" s="16">
        <v>422371977</v>
      </c>
      <c r="I14" s="16">
        <v>4625257407</v>
      </c>
      <c r="J14" s="16">
        <v>2827393043</v>
      </c>
      <c r="K14" s="16">
        <v>3167819058</v>
      </c>
      <c r="L14" s="9">
        <v>395729040</v>
      </c>
    </row>
    <row r="15" spans="1:12" ht="13.5" x14ac:dyDescent="0.25">
      <c r="A15" s="20" t="s">
        <v>114</v>
      </c>
      <c r="B15" s="16">
        <v>20327176379</v>
      </c>
      <c r="C15" s="16">
        <v>30988805405</v>
      </c>
      <c r="D15" s="16">
        <v>17395768449</v>
      </c>
      <c r="E15" s="16">
        <v>3018661137</v>
      </c>
      <c r="F15" s="16">
        <v>654424979</v>
      </c>
      <c r="G15" s="16">
        <v>510369801</v>
      </c>
      <c r="H15" s="16">
        <v>250048744</v>
      </c>
      <c r="I15" s="16">
        <v>1646454849</v>
      </c>
      <c r="J15" s="16">
        <v>438612740</v>
      </c>
      <c r="K15" s="16">
        <v>1109752297</v>
      </c>
      <c r="L15" s="9">
        <v>127216500</v>
      </c>
    </row>
    <row r="16" spans="1:12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6"/>
    </row>
    <row r="17" spans="1:12" ht="13.5" x14ac:dyDescent="0.25">
      <c r="A17" s="20" t="s">
        <v>115</v>
      </c>
      <c r="B17" s="15">
        <f>+B14-B13</f>
        <v>0</v>
      </c>
      <c r="C17" s="15">
        <f t="shared" ref="C17:L17" si="3">+C14-C13</f>
        <v>0</v>
      </c>
      <c r="D17" s="15">
        <f t="shared" si="3"/>
        <v>0</v>
      </c>
      <c r="E17" s="15">
        <f t="shared" si="3"/>
        <v>0</v>
      </c>
      <c r="F17" s="15">
        <f t="shared" si="3"/>
        <v>0</v>
      </c>
      <c r="G17" s="15">
        <f t="shared" si="3"/>
        <v>0</v>
      </c>
      <c r="H17" s="15">
        <f t="shared" si="3"/>
        <v>0</v>
      </c>
      <c r="I17" s="15">
        <f t="shared" si="3"/>
        <v>0</v>
      </c>
      <c r="J17" s="15">
        <f t="shared" si="3"/>
        <v>0</v>
      </c>
      <c r="K17" s="15">
        <f t="shared" si="3"/>
        <v>0</v>
      </c>
      <c r="L17" s="8">
        <f t="shared" si="3"/>
        <v>0</v>
      </c>
    </row>
    <row r="18" spans="1:12" ht="13.5" x14ac:dyDescent="0.25">
      <c r="A18" s="20" t="s">
        <v>116</v>
      </c>
      <c r="B18" s="15">
        <f>+B15-B13</f>
        <v>-43256116491</v>
      </c>
      <c r="C18" s="15">
        <f t="shared" ref="C18:L18" si="4">+C15-C13</f>
        <v>-52794871999</v>
      </c>
      <c r="D18" s="15">
        <f t="shared" si="4"/>
        <v>-33356043097</v>
      </c>
      <c r="E18" s="15">
        <f t="shared" si="4"/>
        <v>-5800842083</v>
      </c>
      <c r="F18" s="15">
        <f t="shared" si="4"/>
        <v>-1398165118</v>
      </c>
      <c r="G18" s="15">
        <f t="shared" si="4"/>
        <v>-889855697</v>
      </c>
      <c r="H18" s="15">
        <f t="shared" si="4"/>
        <v>-172323233</v>
      </c>
      <c r="I18" s="15">
        <f t="shared" si="4"/>
        <v>-2978802558</v>
      </c>
      <c r="J18" s="15">
        <f t="shared" si="4"/>
        <v>-2388780303</v>
      </c>
      <c r="K18" s="15">
        <f t="shared" si="4"/>
        <v>-2058066761</v>
      </c>
      <c r="L18" s="8">
        <f t="shared" si="4"/>
        <v>-268512540</v>
      </c>
    </row>
    <row r="19" spans="1:12" ht="13.5" x14ac:dyDescent="0.25">
      <c r="A19" s="20" t="s">
        <v>117</v>
      </c>
      <c r="B19" s="15">
        <f>+B15-B14</f>
        <v>-43256116491</v>
      </c>
      <c r="C19" s="15">
        <f t="shared" ref="C19:L19" si="5">+C15-C14</f>
        <v>-52794871999</v>
      </c>
      <c r="D19" s="15">
        <f t="shared" si="5"/>
        <v>-33356043097</v>
      </c>
      <c r="E19" s="15">
        <f t="shared" si="5"/>
        <v>-5800842083</v>
      </c>
      <c r="F19" s="15">
        <f t="shared" si="5"/>
        <v>-1398165118</v>
      </c>
      <c r="G19" s="15">
        <f t="shared" si="5"/>
        <v>-889855697</v>
      </c>
      <c r="H19" s="15">
        <f t="shared" si="5"/>
        <v>-172323233</v>
      </c>
      <c r="I19" s="15">
        <f t="shared" si="5"/>
        <v>-2978802558</v>
      </c>
      <c r="J19" s="15">
        <f t="shared" si="5"/>
        <v>-2388780303</v>
      </c>
      <c r="K19" s="15">
        <f t="shared" si="5"/>
        <v>-2058066761</v>
      </c>
      <c r="L19" s="8">
        <f t="shared" si="5"/>
        <v>-268512540</v>
      </c>
    </row>
    <row r="20" spans="1:12" ht="13.5" x14ac:dyDescent="0.25">
      <c r="A20" s="20" t="s">
        <v>118</v>
      </c>
      <c r="B20" s="17">
        <f>IF(B13=0,0,B15*100/B13)</f>
        <v>31.969367205564797</v>
      </c>
      <c r="C20" s="17">
        <f t="shared" ref="C20:L20" si="6">IF(C13=0,0,C15*100/C13)</f>
        <v>36.986685670973586</v>
      </c>
      <c r="D20" s="17">
        <f t="shared" si="6"/>
        <v>34.276152750198818</v>
      </c>
      <c r="E20" s="17">
        <f t="shared" si="6"/>
        <v>34.227110775974069</v>
      </c>
      <c r="F20" s="17">
        <f t="shared" si="6"/>
        <v>31.882886892832943</v>
      </c>
      <c r="G20" s="17">
        <f t="shared" si="6"/>
        <v>36.449114926773028</v>
      </c>
      <c r="H20" s="17">
        <f t="shared" si="6"/>
        <v>59.20107337045232</v>
      </c>
      <c r="I20" s="17">
        <f t="shared" si="6"/>
        <v>35.597042588553172</v>
      </c>
      <c r="J20" s="17">
        <f t="shared" si="6"/>
        <v>15.512973729843049</v>
      </c>
      <c r="K20" s="17">
        <f t="shared" si="6"/>
        <v>35.032060754778122</v>
      </c>
      <c r="L20" s="10">
        <f t="shared" si="6"/>
        <v>32.147375385945899</v>
      </c>
    </row>
    <row r="21" spans="1:12" ht="13.5" x14ac:dyDescent="0.25">
      <c r="A21" s="20" t="s">
        <v>119</v>
      </c>
      <c r="B21" s="17">
        <f>IF(B14=0,0,B15*100/B14)</f>
        <v>31.969367205564797</v>
      </c>
      <c r="C21" s="17">
        <f t="shared" ref="C21:L21" si="7">IF(C14=0,0,C15*100/C14)</f>
        <v>36.986685670973586</v>
      </c>
      <c r="D21" s="17">
        <f t="shared" si="7"/>
        <v>34.276152750198818</v>
      </c>
      <c r="E21" s="17">
        <f t="shared" si="7"/>
        <v>34.227110775974069</v>
      </c>
      <c r="F21" s="17">
        <f t="shared" si="7"/>
        <v>31.882886892832943</v>
      </c>
      <c r="G21" s="17">
        <f t="shared" si="7"/>
        <v>36.449114926773028</v>
      </c>
      <c r="H21" s="17">
        <f t="shared" si="7"/>
        <v>59.20107337045232</v>
      </c>
      <c r="I21" s="17">
        <f t="shared" si="7"/>
        <v>35.597042588553172</v>
      </c>
      <c r="J21" s="17">
        <f t="shared" si="7"/>
        <v>15.512973729843049</v>
      </c>
      <c r="K21" s="17">
        <f t="shared" si="7"/>
        <v>35.032060754778122</v>
      </c>
      <c r="L21" s="10">
        <f t="shared" si="7"/>
        <v>32.147375385945899</v>
      </c>
    </row>
    <row r="22" spans="1:12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6"/>
    </row>
    <row r="23" spans="1:12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6"/>
    </row>
    <row r="24" spans="1:12" ht="13.5" x14ac:dyDescent="0.25">
      <c r="A24" s="20" t="s">
        <v>112</v>
      </c>
      <c r="B24" s="16">
        <v>62983689857</v>
      </c>
      <c r="C24" s="16">
        <v>83124741895</v>
      </c>
      <c r="D24" s="16">
        <v>50596841855</v>
      </c>
      <c r="E24" s="16">
        <v>8652753220</v>
      </c>
      <c r="F24" s="16">
        <v>2139638042</v>
      </c>
      <c r="G24" s="16">
        <v>1495843313</v>
      </c>
      <c r="H24" s="16">
        <v>444207735</v>
      </c>
      <c r="I24" s="16">
        <v>4515640010</v>
      </c>
      <c r="J24" s="16">
        <v>2786400274</v>
      </c>
      <c r="K24" s="16">
        <v>3167443880</v>
      </c>
      <c r="L24" s="9">
        <v>394436724</v>
      </c>
    </row>
    <row r="25" spans="1:12" ht="13.5" x14ac:dyDescent="0.25">
      <c r="A25" s="20" t="s">
        <v>113</v>
      </c>
      <c r="B25" s="16">
        <v>62983689857</v>
      </c>
      <c r="C25" s="16">
        <v>83124741895</v>
      </c>
      <c r="D25" s="16">
        <v>50596841855</v>
      </c>
      <c r="E25" s="16">
        <v>8652753220</v>
      </c>
      <c r="F25" s="16">
        <v>2139638042</v>
      </c>
      <c r="G25" s="16">
        <v>1495843313</v>
      </c>
      <c r="H25" s="16">
        <v>444207735</v>
      </c>
      <c r="I25" s="16">
        <v>4515640010</v>
      </c>
      <c r="J25" s="16">
        <v>2786400274</v>
      </c>
      <c r="K25" s="16">
        <v>3167443880</v>
      </c>
      <c r="L25" s="9">
        <v>394436724</v>
      </c>
    </row>
    <row r="26" spans="1:12" ht="13.5" x14ac:dyDescent="0.25">
      <c r="A26" s="20" t="s">
        <v>114</v>
      </c>
      <c r="B26" s="16">
        <v>19861751312</v>
      </c>
      <c r="C26" s="16">
        <v>32077870815</v>
      </c>
      <c r="D26" s="16">
        <v>15577788097</v>
      </c>
      <c r="E26" s="16">
        <v>2763296823</v>
      </c>
      <c r="F26" s="16">
        <v>623539584</v>
      </c>
      <c r="G26" s="16">
        <v>494537396</v>
      </c>
      <c r="H26" s="16">
        <v>135282733</v>
      </c>
      <c r="I26" s="16">
        <v>1417461463</v>
      </c>
      <c r="J26" s="16">
        <v>299653662</v>
      </c>
      <c r="K26" s="16">
        <v>1150704314</v>
      </c>
      <c r="L26" s="9">
        <v>111508965</v>
      </c>
    </row>
    <row r="27" spans="1:12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6"/>
    </row>
    <row r="28" spans="1:12" ht="13.5" x14ac:dyDescent="0.25">
      <c r="A28" s="20" t="s">
        <v>121</v>
      </c>
      <c r="B28" s="15">
        <f>+B25-B24</f>
        <v>0</v>
      </c>
      <c r="C28" s="15">
        <f t="shared" ref="C28:L28" si="8">+C25-C24</f>
        <v>0</v>
      </c>
      <c r="D28" s="15">
        <f t="shared" si="8"/>
        <v>0</v>
      </c>
      <c r="E28" s="15">
        <f t="shared" si="8"/>
        <v>0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5">
        <f t="shared" si="8"/>
        <v>0</v>
      </c>
      <c r="J28" s="15">
        <f t="shared" si="8"/>
        <v>0</v>
      </c>
      <c r="K28" s="15">
        <f t="shared" si="8"/>
        <v>0</v>
      </c>
      <c r="L28" s="8">
        <f t="shared" si="8"/>
        <v>0</v>
      </c>
    </row>
    <row r="29" spans="1:12" ht="13.5" x14ac:dyDescent="0.25">
      <c r="A29" s="20" t="s">
        <v>122</v>
      </c>
      <c r="B29" s="15">
        <f>+B26-B24</f>
        <v>-43121938545</v>
      </c>
      <c r="C29" s="15">
        <f t="shared" ref="C29:L29" si="9">+C26-C24</f>
        <v>-51046871080</v>
      </c>
      <c r="D29" s="15">
        <f t="shared" si="9"/>
        <v>-35019053758</v>
      </c>
      <c r="E29" s="15">
        <f t="shared" si="9"/>
        <v>-5889456397</v>
      </c>
      <c r="F29" s="15">
        <f t="shared" si="9"/>
        <v>-1516098458</v>
      </c>
      <c r="G29" s="15">
        <f t="shared" si="9"/>
        <v>-1001305917</v>
      </c>
      <c r="H29" s="15">
        <f t="shared" si="9"/>
        <v>-308925002</v>
      </c>
      <c r="I29" s="15">
        <f t="shared" si="9"/>
        <v>-3098178547</v>
      </c>
      <c r="J29" s="15">
        <f t="shared" si="9"/>
        <v>-2486746612</v>
      </c>
      <c r="K29" s="15">
        <f t="shared" si="9"/>
        <v>-2016739566</v>
      </c>
      <c r="L29" s="8">
        <f t="shared" si="9"/>
        <v>-282927759</v>
      </c>
    </row>
    <row r="30" spans="1:12" ht="13.5" x14ac:dyDescent="0.25">
      <c r="A30" s="20" t="s">
        <v>123</v>
      </c>
      <c r="B30" s="15">
        <f>+B26-B25</f>
        <v>-43121938545</v>
      </c>
      <c r="C30" s="15">
        <f t="shared" ref="C30:L30" si="10">+C26-C25</f>
        <v>-51046871080</v>
      </c>
      <c r="D30" s="15">
        <f t="shared" si="10"/>
        <v>-35019053758</v>
      </c>
      <c r="E30" s="15">
        <f t="shared" si="10"/>
        <v>-5889456397</v>
      </c>
      <c r="F30" s="15">
        <f t="shared" si="10"/>
        <v>-1516098458</v>
      </c>
      <c r="G30" s="15">
        <f t="shared" si="10"/>
        <v>-1001305917</v>
      </c>
      <c r="H30" s="15">
        <f t="shared" si="10"/>
        <v>-308925002</v>
      </c>
      <c r="I30" s="15">
        <f t="shared" si="10"/>
        <v>-3098178547</v>
      </c>
      <c r="J30" s="15">
        <f t="shared" si="10"/>
        <v>-2486746612</v>
      </c>
      <c r="K30" s="15">
        <f t="shared" si="10"/>
        <v>-2016739566</v>
      </c>
      <c r="L30" s="8">
        <f t="shared" si="10"/>
        <v>-282927759</v>
      </c>
    </row>
    <row r="31" spans="1:12" ht="13.5" x14ac:dyDescent="0.25">
      <c r="A31" s="20" t="s">
        <v>124</v>
      </c>
      <c r="B31" s="17">
        <f>IF(B24=0,0,B26*100/B24)</f>
        <v>31.534753452988699</v>
      </c>
      <c r="C31" s="17">
        <f t="shared" ref="C31:L31" si="11">IF(C24=0,0,C26*100/C24)</f>
        <v>38.590039600387023</v>
      </c>
      <c r="D31" s="17">
        <f t="shared" si="11"/>
        <v>30.788064088352971</v>
      </c>
      <c r="E31" s="17">
        <f t="shared" si="11"/>
        <v>31.935463230511502</v>
      </c>
      <c r="F31" s="17">
        <f t="shared" si="11"/>
        <v>29.142292843940751</v>
      </c>
      <c r="G31" s="17">
        <f t="shared" si="11"/>
        <v>33.06077526316421</v>
      </c>
      <c r="H31" s="17">
        <f t="shared" si="11"/>
        <v>30.454835055945164</v>
      </c>
      <c r="I31" s="17">
        <f t="shared" si="11"/>
        <v>31.390045704728355</v>
      </c>
      <c r="J31" s="17">
        <f t="shared" si="11"/>
        <v>10.754149889952243</v>
      </c>
      <c r="K31" s="17">
        <f t="shared" si="11"/>
        <v>36.329114503522</v>
      </c>
      <c r="L31" s="10">
        <f t="shared" si="11"/>
        <v>28.270431786671061</v>
      </c>
    </row>
    <row r="32" spans="1:12" ht="13.5" x14ac:dyDescent="0.25">
      <c r="A32" s="20" t="s">
        <v>125</v>
      </c>
      <c r="B32" s="17">
        <f>IF(B25=0,0,B26*100/B25)</f>
        <v>31.534753452988699</v>
      </c>
      <c r="C32" s="17">
        <f t="shared" ref="C32:L32" si="12">IF(C25=0,0,C26*100/C25)</f>
        <v>38.590039600387023</v>
      </c>
      <c r="D32" s="17">
        <f t="shared" si="12"/>
        <v>30.788064088352971</v>
      </c>
      <c r="E32" s="17">
        <f t="shared" si="12"/>
        <v>31.935463230511502</v>
      </c>
      <c r="F32" s="17">
        <f t="shared" si="12"/>
        <v>29.142292843940751</v>
      </c>
      <c r="G32" s="17">
        <f t="shared" si="12"/>
        <v>33.06077526316421</v>
      </c>
      <c r="H32" s="17">
        <f t="shared" si="12"/>
        <v>30.454835055945164</v>
      </c>
      <c r="I32" s="17">
        <f t="shared" si="12"/>
        <v>31.390045704728355</v>
      </c>
      <c r="J32" s="17">
        <f t="shared" si="12"/>
        <v>10.754149889952243</v>
      </c>
      <c r="K32" s="17">
        <f t="shared" si="12"/>
        <v>36.329114503522</v>
      </c>
      <c r="L32" s="10">
        <f t="shared" si="12"/>
        <v>28.270431786671061</v>
      </c>
    </row>
    <row r="33" spans="1:12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6"/>
    </row>
    <row r="34" spans="1:12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6"/>
    </row>
    <row r="35" spans="1:12" ht="13.5" x14ac:dyDescent="0.25">
      <c r="A35" s="20" t="s">
        <v>127</v>
      </c>
      <c r="B35" s="16">
        <v>60073376514</v>
      </c>
      <c r="C35" s="16">
        <v>75709915895</v>
      </c>
      <c r="D35" s="16">
        <v>48319289278</v>
      </c>
      <c r="E35" s="16">
        <v>8343899520</v>
      </c>
      <c r="F35" s="16">
        <v>1873019955</v>
      </c>
      <c r="G35" s="16">
        <v>1387109313</v>
      </c>
      <c r="H35" s="16">
        <v>437387735</v>
      </c>
      <c r="I35" s="16">
        <v>4103136931</v>
      </c>
      <c r="J35" s="16">
        <v>2598895124</v>
      </c>
      <c r="K35" s="16">
        <v>2926016919</v>
      </c>
      <c r="L35" s="9">
        <v>389736720</v>
      </c>
    </row>
    <row r="36" spans="1:12" ht="13.5" x14ac:dyDescent="0.25">
      <c r="A36" s="20" t="s">
        <v>128</v>
      </c>
      <c r="B36" s="16">
        <v>60073376514</v>
      </c>
      <c r="C36" s="16">
        <v>75709915895</v>
      </c>
      <c r="D36" s="16">
        <v>48319289278</v>
      </c>
      <c r="E36" s="16">
        <v>8343899520</v>
      </c>
      <c r="F36" s="16">
        <v>1873019955</v>
      </c>
      <c r="G36" s="16">
        <v>1387109313</v>
      </c>
      <c r="H36" s="16">
        <v>437387735</v>
      </c>
      <c r="I36" s="16">
        <v>4103136931</v>
      </c>
      <c r="J36" s="16">
        <v>2598895124</v>
      </c>
      <c r="K36" s="16">
        <v>2926016919</v>
      </c>
      <c r="L36" s="9">
        <v>389736720</v>
      </c>
    </row>
    <row r="37" spans="1:12" ht="13.5" x14ac:dyDescent="0.25">
      <c r="A37" s="20" t="s">
        <v>129</v>
      </c>
      <c r="B37" s="16">
        <v>19717628372</v>
      </c>
      <c r="C37" s="16">
        <v>30822434237</v>
      </c>
      <c r="D37" s="16">
        <v>15507294593</v>
      </c>
      <c r="E37" s="16">
        <v>2734462782</v>
      </c>
      <c r="F37" s="16">
        <v>580542212</v>
      </c>
      <c r="G37" s="16">
        <v>463042255</v>
      </c>
      <c r="H37" s="16">
        <v>134946234</v>
      </c>
      <c r="I37" s="16">
        <v>1312058234</v>
      </c>
      <c r="J37" s="16">
        <v>521072428</v>
      </c>
      <c r="K37" s="16">
        <v>1091763117</v>
      </c>
      <c r="L37" s="9">
        <v>111395048</v>
      </c>
    </row>
    <row r="38" spans="1:12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6"/>
    </row>
    <row r="39" spans="1:12" ht="13.5" x14ac:dyDescent="0.25">
      <c r="A39" s="20" t="s">
        <v>130</v>
      </c>
      <c r="B39" s="15">
        <f>+B36-B35</f>
        <v>0</v>
      </c>
      <c r="C39" s="15">
        <f t="shared" ref="C39:L39" si="13">+C36-C35</f>
        <v>0</v>
      </c>
      <c r="D39" s="15">
        <f t="shared" si="13"/>
        <v>0</v>
      </c>
      <c r="E39" s="15">
        <f t="shared" si="13"/>
        <v>0</v>
      </c>
      <c r="F39" s="15">
        <f t="shared" si="13"/>
        <v>0</v>
      </c>
      <c r="G39" s="15">
        <f t="shared" si="13"/>
        <v>0</v>
      </c>
      <c r="H39" s="15">
        <f t="shared" si="13"/>
        <v>0</v>
      </c>
      <c r="I39" s="15">
        <f t="shared" si="13"/>
        <v>0</v>
      </c>
      <c r="J39" s="15">
        <f t="shared" si="13"/>
        <v>0</v>
      </c>
      <c r="K39" s="15">
        <f t="shared" si="13"/>
        <v>0</v>
      </c>
      <c r="L39" s="8">
        <f t="shared" si="13"/>
        <v>0</v>
      </c>
    </row>
    <row r="40" spans="1:12" ht="13.5" x14ac:dyDescent="0.25">
      <c r="A40" s="20" t="s">
        <v>122</v>
      </c>
      <c r="B40" s="15">
        <f>+B37-B35</f>
        <v>-40355748142</v>
      </c>
      <c r="C40" s="15">
        <f t="shared" ref="C40:L40" si="14">+C37-C35</f>
        <v>-44887481658</v>
      </c>
      <c r="D40" s="15">
        <f t="shared" si="14"/>
        <v>-32811994685</v>
      </c>
      <c r="E40" s="15">
        <f t="shared" si="14"/>
        <v>-5609436738</v>
      </c>
      <c r="F40" s="15">
        <f t="shared" si="14"/>
        <v>-1292477743</v>
      </c>
      <c r="G40" s="15">
        <f t="shared" si="14"/>
        <v>-924067058</v>
      </c>
      <c r="H40" s="15">
        <f t="shared" si="14"/>
        <v>-302441501</v>
      </c>
      <c r="I40" s="15">
        <f t="shared" si="14"/>
        <v>-2791078697</v>
      </c>
      <c r="J40" s="15">
        <f t="shared" si="14"/>
        <v>-2077822696</v>
      </c>
      <c r="K40" s="15">
        <f t="shared" si="14"/>
        <v>-1834253802</v>
      </c>
      <c r="L40" s="8">
        <f t="shared" si="14"/>
        <v>-278341672</v>
      </c>
    </row>
    <row r="41" spans="1:12" ht="13.5" x14ac:dyDescent="0.25">
      <c r="A41" s="20" t="s">
        <v>123</v>
      </c>
      <c r="B41" s="15">
        <f>+B37-B36</f>
        <v>-40355748142</v>
      </c>
      <c r="C41" s="15">
        <f t="shared" ref="C41:L41" si="15">+C37-C36</f>
        <v>-44887481658</v>
      </c>
      <c r="D41" s="15">
        <f t="shared" si="15"/>
        <v>-32811994685</v>
      </c>
      <c r="E41" s="15">
        <f t="shared" si="15"/>
        <v>-5609436738</v>
      </c>
      <c r="F41" s="15">
        <f t="shared" si="15"/>
        <v>-1292477743</v>
      </c>
      <c r="G41" s="15">
        <f t="shared" si="15"/>
        <v>-924067058</v>
      </c>
      <c r="H41" s="15">
        <f t="shared" si="15"/>
        <v>-302441501</v>
      </c>
      <c r="I41" s="15">
        <f t="shared" si="15"/>
        <v>-2791078697</v>
      </c>
      <c r="J41" s="15">
        <f t="shared" si="15"/>
        <v>-2077822696</v>
      </c>
      <c r="K41" s="15">
        <f t="shared" si="15"/>
        <v>-1834253802</v>
      </c>
      <c r="L41" s="8">
        <f t="shared" si="15"/>
        <v>-278341672</v>
      </c>
    </row>
    <row r="42" spans="1:12" ht="13.5" x14ac:dyDescent="0.25">
      <c r="A42" s="20" t="s">
        <v>124</v>
      </c>
      <c r="B42" s="17">
        <f>IF(B35=0,0,B37*100/B35)</f>
        <v>32.822573852503261</v>
      </c>
      <c r="C42" s="17">
        <f t="shared" ref="C42:L42" si="16">IF(C35=0,0,C37*100/C35)</f>
        <v>40.711225039196698</v>
      </c>
      <c r="D42" s="17">
        <f t="shared" si="16"/>
        <v>32.09338304580681</v>
      </c>
      <c r="E42" s="17">
        <f t="shared" si="16"/>
        <v>32.772000375191482</v>
      </c>
      <c r="F42" s="17">
        <f t="shared" si="16"/>
        <v>30.994982752332717</v>
      </c>
      <c r="G42" s="17">
        <f t="shared" si="16"/>
        <v>33.38181429973573</v>
      </c>
      <c r="H42" s="17">
        <f t="shared" si="16"/>
        <v>30.852770482921748</v>
      </c>
      <c r="I42" s="17">
        <f t="shared" si="16"/>
        <v>31.976954609707125</v>
      </c>
      <c r="J42" s="17">
        <f t="shared" si="16"/>
        <v>20.049767425705479</v>
      </c>
      <c r="K42" s="17">
        <f t="shared" si="16"/>
        <v>37.31226261579932</v>
      </c>
      <c r="L42" s="10">
        <f t="shared" si="16"/>
        <v>28.582127955508017</v>
      </c>
    </row>
    <row r="43" spans="1:12" ht="13.5" x14ac:dyDescent="0.25">
      <c r="A43" s="20" t="s">
        <v>125</v>
      </c>
      <c r="B43" s="17">
        <f>IF(B36=0,0,B37*100/B36)</f>
        <v>32.822573852503261</v>
      </c>
      <c r="C43" s="17">
        <f t="shared" ref="C43:L43" si="17">IF(C36=0,0,C37*100/C36)</f>
        <v>40.711225039196698</v>
      </c>
      <c r="D43" s="17">
        <f t="shared" si="17"/>
        <v>32.09338304580681</v>
      </c>
      <c r="E43" s="17">
        <f t="shared" si="17"/>
        <v>32.772000375191482</v>
      </c>
      <c r="F43" s="17">
        <f t="shared" si="17"/>
        <v>30.994982752332717</v>
      </c>
      <c r="G43" s="17">
        <f t="shared" si="17"/>
        <v>33.38181429973573</v>
      </c>
      <c r="H43" s="17">
        <f t="shared" si="17"/>
        <v>30.852770482921748</v>
      </c>
      <c r="I43" s="17">
        <f t="shared" si="17"/>
        <v>31.976954609707125</v>
      </c>
      <c r="J43" s="17">
        <f t="shared" si="17"/>
        <v>20.049767425705479</v>
      </c>
      <c r="K43" s="17">
        <f t="shared" si="17"/>
        <v>37.31226261579932</v>
      </c>
      <c r="L43" s="10">
        <f t="shared" si="17"/>
        <v>28.582127955508017</v>
      </c>
    </row>
    <row r="44" spans="1:12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6"/>
    </row>
    <row r="45" spans="1:12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6"/>
    </row>
    <row r="46" spans="1:12" ht="13.5" x14ac:dyDescent="0.25">
      <c r="A46" s="20" t="s">
        <v>127</v>
      </c>
      <c r="B46" s="16">
        <v>12407179536</v>
      </c>
      <c r="C46" s="16">
        <v>20185724991</v>
      </c>
      <c r="D46" s="16">
        <v>13554186875</v>
      </c>
      <c r="E46" s="16">
        <v>1619156087</v>
      </c>
      <c r="F46" s="16">
        <v>438955363</v>
      </c>
      <c r="G46" s="16">
        <v>286997710</v>
      </c>
      <c r="H46" s="16">
        <v>335086752</v>
      </c>
      <c r="I46" s="16">
        <v>1097690564</v>
      </c>
      <c r="J46" s="16">
        <v>567832380</v>
      </c>
      <c r="K46" s="16">
        <v>637409495</v>
      </c>
      <c r="L46" s="9">
        <v>253263036</v>
      </c>
    </row>
    <row r="47" spans="1:12" ht="13.5" x14ac:dyDescent="0.25">
      <c r="A47" s="20" t="s">
        <v>128</v>
      </c>
      <c r="B47" s="16">
        <v>12407179536</v>
      </c>
      <c r="C47" s="16">
        <v>20185724991</v>
      </c>
      <c r="D47" s="16">
        <v>13554186875</v>
      </c>
      <c r="E47" s="16">
        <v>1619156087</v>
      </c>
      <c r="F47" s="16">
        <v>438955363</v>
      </c>
      <c r="G47" s="16">
        <v>286997710</v>
      </c>
      <c r="H47" s="16">
        <v>335086752</v>
      </c>
      <c r="I47" s="16">
        <v>1097690564</v>
      </c>
      <c r="J47" s="16">
        <v>567832380</v>
      </c>
      <c r="K47" s="16">
        <v>637409495</v>
      </c>
      <c r="L47" s="9">
        <v>253263036</v>
      </c>
    </row>
    <row r="48" spans="1:12" ht="13.5" x14ac:dyDescent="0.25">
      <c r="A48" s="20" t="s">
        <v>129</v>
      </c>
      <c r="B48" s="16">
        <v>3576524482</v>
      </c>
      <c r="C48" s="16">
        <v>7050936268</v>
      </c>
      <c r="D48" s="16">
        <v>4009040392</v>
      </c>
      <c r="E48" s="16">
        <v>453256409</v>
      </c>
      <c r="F48" s="16">
        <v>134841902</v>
      </c>
      <c r="G48" s="16">
        <v>89033226</v>
      </c>
      <c r="H48" s="16">
        <v>110337414</v>
      </c>
      <c r="I48" s="16">
        <v>339046979</v>
      </c>
      <c r="J48" s="16">
        <v>162814404</v>
      </c>
      <c r="K48" s="16">
        <v>223761910</v>
      </c>
      <c r="L48" s="9">
        <v>80279856</v>
      </c>
    </row>
    <row r="49" spans="1:12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6"/>
    </row>
    <row r="50" spans="1:12" ht="13.5" x14ac:dyDescent="0.25">
      <c r="A50" s="20" t="s">
        <v>132</v>
      </c>
      <c r="B50" s="15">
        <f>+B47-B46</f>
        <v>0</v>
      </c>
      <c r="C50" s="15">
        <f t="shared" ref="C50:L50" si="18">+C47-C46</f>
        <v>0</v>
      </c>
      <c r="D50" s="15">
        <f t="shared" si="18"/>
        <v>0</v>
      </c>
      <c r="E50" s="15">
        <f t="shared" si="18"/>
        <v>0</v>
      </c>
      <c r="F50" s="15">
        <f t="shared" si="18"/>
        <v>0</v>
      </c>
      <c r="G50" s="15">
        <f t="shared" si="18"/>
        <v>0</v>
      </c>
      <c r="H50" s="15">
        <f t="shared" si="18"/>
        <v>0</v>
      </c>
      <c r="I50" s="15">
        <f t="shared" si="18"/>
        <v>0</v>
      </c>
      <c r="J50" s="15">
        <f t="shared" si="18"/>
        <v>0</v>
      </c>
      <c r="K50" s="15">
        <f t="shared" si="18"/>
        <v>0</v>
      </c>
      <c r="L50" s="8">
        <f t="shared" si="18"/>
        <v>0</v>
      </c>
    </row>
    <row r="51" spans="1:12" ht="13.5" x14ac:dyDescent="0.25">
      <c r="A51" s="20" t="s">
        <v>122</v>
      </c>
      <c r="B51" s="15">
        <f>+B48-B46</f>
        <v>-8830655054</v>
      </c>
      <c r="C51" s="15">
        <f t="shared" ref="C51:L51" si="19">+C48-C46</f>
        <v>-13134788723</v>
      </c>
      <c r="D51" s="15">
        <f t="shared" si="19"/>
        <v>-9545146483</v>
      </c>
      <c r="E51" s="15">
        <f t="shared" si="19"/>
        <v>-1165899678</v>
      </c>
      <c r="F51" s="15">
        <f t="shared" si="19"/>
        <v>-304113461</v>
      </c>
      <c r="G51" s="15">
        <f t="shared" si="19"/>
        <v>-197964484</v>
      </c>
      <c r="H51" s="15">
        <f t="shared" si="19"/>
        <v>-224749338</v>
      </c>
      <c r="I51" s="15">
        <f t="shared" si="19"/>
        <v>-758643585</v>
      </c>
      <c r="J51" s="15">
        <f t="shared" si="19"/>
        <v>-405017976</v>
      </c>
      <c r="K51" s="15">
        <f t="shared" si="19"/>
        <v>-413647585</v>
      </c>
      <c r="L51" s="8">
        <f t="shared" si="19"/>
        <v>-172983180</v>
      </c>
    </row>
    <row r="52" spans="1:12" ht="13.5" x14ac:dyDescent="0.25">
      <c r="A52" s="20" t="s">
        <v>123</v>
      </c>
      <c r="B52" s="15">
        <f>+B48-B47</f>
        <v>-8830655054</v>
      </c>
      <c r="C52" s="15">
        <f t="shared" ref="C52:L52" si="20">+C48-C47</f>
        <v>-13134788723</v>
      </c>
      <c r="D52" s="15">
        <f t="shared" si="20"/>
        <v>-9545146483</v>
      </c>
      <c r="E52" s="15">
        <f t="shared" si="20"/>
        <v>-1165899678</v>
      </c>
      <c r="F52" s="15">
        <f t="shared" si="20"/>
        <v>-304113461</v>
      </c>
      <c r="G52" s="15">
        <f t="shared" si="20"/>
        <v>-197964484</v>
      </c>
      <c r="H52" s="15">
        <f t="shared" si="20"/>
        <v>-224749338</v>
      </c>
      <c r="I52" s="15">
        <f t="shared" si="20"/>
        <v>-758643585</v>
      </c>
      <c r="J52" s="15">
        <f t="shared" si="20"/>
        <v>-405017976</v>
      </c>
      <c r="K52" s="15">
        <f t="shared" si="20"/>
        <v>-413647585</v>
      </c>
      <c r="L52" s="8">
        <f t="shared" si="20"/>
        <v>-172983180</v>
      </c>
    </row>
    <row r="53" spans="1:12" ht="13.5" x14ac:dyDescent="0.25">
      <c r="A53" s="20" t="s">
        <v>124</v>
      </c>
      <c r="B53" s="17">
        <f>IF(B46=0,0,B48*100/B46)</f>
        <v>28.826249121507029</v>
      </c>
      <c r="C53" s="17">
        <f t="shared" ref="C53:L53" si="21">IF(C46=0,0,C48*100/C46)</f>
        <v>34.930309766648101</v>
      </c>
      <c r="D53" s="17">
        <f t="shared" si="21"/>
        <v>29.57787456357466</v>
      </c>
      <c r="E53" s="17">
        <f t="shared" si="21"/>
        <v>27.993373377597042</v>
      </c>
      <c r="F53" s="17">
        <f t="shared" si="21"/>
        <v>30.718818669496471</v>
      </c>
      <c r="G53" s="17">
        <f t="shared" si="21"/>
        <v>31.022277494827399</v>
      </c>
      <c r="H53" s="17">
        <f t="shared" si="21"/>
        <v>32.928014414607475</v>
      </c>
      <c r="I53" s="17">
        <f t="shared" si="21"/>
        <v>30.887300129875218</v>
      </c>
      <c r="J53" s="17">
        <f t="shared" si="21"/>
        <v>28.672969301257531</v>
      </c>
      <c r="K53" s="17">
        <f t="shared" si="21"/>
        <v>35.104891244207145</v>
      </c>
      <c r="L53" s="10">
        <f t="shared" si="21"/>
        <v>31.698212762481454</v>
      </c>
    </row>
    <row r="54" spans="1:12" ht="13.5" x14ac:dyDescent="0.25">
      <c r="A54" s="20" t="s">
        <v>125</v>
      </c>
      <c r="B54" s="17">
        <f>IF(B47=0,0,B48*100/B47)</f>
        <v>28.826249121507029</v>
      </c>
      <c r="C54" s="17">
        <f t="shared" ref="C54:L54" si="22">IF(C47=0,0,C48*100/C47)</f>
        <v>34.930309766648101</v>
      </c>
      <c r="D54" s="17">
        <f t="shared" si="22"/>
        <v>29.57787456357466</v>
      </c>
      <c r="E54" s="17">
        <f t="shared" si="22"/>
        <v>27.993373377597042</v>
      </c>
      <c r="F54" s="17">
        <f t="shared" si="22"/>
        <v>30.718818669496471</v>
      </c>
      <c r="G54" s="17">
        <f t="shared" si="22"/>
        <v>31.022277494827399</v>
      </c>
      <c r="H54" s="17">
        <f t="shared" si="22"/>
        <v>32.928014414607475</v>
      </c>
      <c r="I54" s="17">
        <f t="shared" si="22"/>
        <v>30.887300129875218</v>
      </c>
      <c r="J54" s="17">
        <f t="shared" si="22"/>
        <v>28.672969301257531</v>
      </c>
      <c r="K54" s="17">
        <f t="shared" si="22"/>
        <v>35.104891244207145</v>
      </c>
      <c r="L54" s="10">
        <f t="shared" si="22"/>
        <v>31.698212762481454</v>
      </c>
    </row>
    <row r="55" spans="1:12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6"/>
    </row>
    <row r="56" spans="1:12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6"/>
    </row>
    <row r="57" spans="1:12" ht="13.5" x14ac:dyDescent="0.25">
      <c r="A57" s="20" t="s">
        <v>127</v>
      </c>
      <c r="B57" s="16">
        <v>2910313343</v>
      </c>
      <c r="C57" s="16">
        <v>7414826000</v>
      </c>
      <c r="D57" s="16">
        <v>2277552577</v>
      </c>
      <c r="E57" s="16">
        <v>308853700</v>
      </c>
      <c r="F57" s="16">
        <v>266618087</v>
      </c>
      <c r="G57" s="16">
        <v>108734000</v>
      </c>
      <c r="H57" s="16">
        <v>6820000</v>
      </c>
      <c r="I57" s="16">
        <v>412503079</v>
      </c>
      <c r="J57" s="16">
        <v>187505150</v>
      </c>
      <c r="K57" s="16">
        <v>241426961</v>
      </c>
      <c r="L57" s="9">
        <v>4700004</v>
      </c>
    </row>
    <row r="58" spans="1:12" ht="13.5" x14ac:dyDescent="0.25">
      <c r="A58" s="20" t="s">
        <v>128</v>
      </c>
      <c r="B58" s="16">
        <v>2910313343</v>
      </c>
      <c r="C58" s="16">
        <v>7414826000</v>
      </c>
      <c r="D58" s="16">
        <v>2277552577</v>
      </c>
      <c r="E58" s="16">
        <v>308853700</v>
      </c>
      <c r="F58" s="16">
        <v>266618087</v>
      </c>
      <c r="G58" s="16">
        <v>108734000</v>
      </c>
      <c r="H58" s="16">
        <v>6820000</v>
      </c>
      <c r="I58" s="16">
        <v>412503079</v>
      </c>
      <c r="J58" s="16">
        <v>187505150</v>
      </c>
      <c r="K58" s="16">
        <v>241426961</v>
      </c>
      <c r="L58" s="9">
        <v>4700004</v>
      </c>
    </row>
    <row r="59" spans="1:12" ht="13.5" x14ac:dyDescent="0.25">
      <c r="A59" s="20" t="s">
        <v>129</v>
      </c>
      <c r="B59" s="16">
        <v>144122940</v>
      </c>
      <c r="C59" s="16">
        <v>1255436578</v>
      </c>
      <c r="D59" s="16">
        <v>70493504</v>
      </c>
      <c r="E59" s="16">
        <v>28834041</v>
      </c>
      <c r="F59" s="16">
        <v>42997372</v>
      </c>
      <c r="G59" s="16">
        <v>31495141</v>
      </c>
      <c r="H59" s="16">
        <v>336499</v>
      </c>
      <c r="I59" s="16">
        <v>105403229</v>
      </c>
      <c r="J59" s="16">
        <v>-221418766</v>
      </c>
      <c r="K59" s="16">
        <v>58941197</v>
      </c>
      <c r="L59" s="9">
        <v>113917</v>
      </c>
    </row>
    <row r="60" spans="1:12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6"/>
    </row>
    <row r="61" spans="1:12" ht="13.5" x14ac:dyDescent="0.25">
      <c r="A61" s="20" t="s">
        <v>134</v>
      </c>
      <c r="B61" s="15">
        <f>+B58-B57</f>
        <v>0</v>
      </c>
      <c r="C61" s="15">
        <f t="shared" ref="C61:L61" si="23">+C58-C57</f>
        <v>0</v>
      </c>
      <c r="D61" s="15">
        <f t="shared" si="23"/>
        <v>0</v>
      </c>
      <c r="E61" s="15">
        <f t="shared" si="23"/>
        <v>0</v>
      </c>
      <c r="F61" s="15">
        <f t="shared" si="23"/>
        <v>0</v>
      </c>
      <c r="G61" s="15">
        <f t="shared" si="23"/>
        <v>0</v>
      </c>
      <c r="H61" s="15">
        <f t="shared" si="23"/>
        <v>0</v>
      </c>
      <c r="I61" s="15">
        <f t="shared" si="23"/>
        <v>0</v>
      </c>
      <c r="J61" s="15">
        <f t="shared" si="23"/>
        <v>0</v>
      </c>
      <c r="K61" s="15">
        <f t="shared" si="23"/>
        <v>0</v>
      </c>
      <c r="L61" s="8">
        <f t="shared" si="23"/>
        <v>0</v>
      </c>
    </row>
    <row r="62" spans="1:12" ht="13.5" x14ac:dyDescent="0.25">
      <c r="A62" s="20" t="s">
        <v>122</v>
      </c>
      <c r="B62" s="15">
        <f>+B59-B57</f>
        <v>-2766190403</v>
      </c>
      <c r="C62" s="15">
        <f t="shared" ref="C62:L62" si="24">+C59-C57</f>
        <v>-6159389422</v>
      </c>
      <c r="D62" s="15">
        <f t="shared" si="24"/>
        <v>-2207059073</v>
      </c>
      <c r="E62" s="15">
        <f t="shared" si="24"/>
        <v>-280019659</v>
      </c>
      <c r="F62" s="15">
        <f t="shared" si="24"/>
        <v>-223620715</v>
      </c>
      <c r="G62" s="15">
        <f t="shared" si="24"/>
        <v>-77238859</v>
      </c>
      <c r="H62" s="15">
        <f t="shared" si="24"/>
        <v>-6483501</v>
      </c>
      <c r="I62" s="15">
        <f t="shared" si="24"/>
        <v>-307099850</v>
      </c>
      <c r="J62" s="15">
        <f t="shared" si="24"/>
        <v>-408923916</v>
      </c>
      <c r="K62" s="15">
        <f t="shared" si="24"/>
        <v>-182485764</v>
      </c>
      <c r="L62" s="8">
        <f t="shared" si="24"/>
        <v>-4586087</v>
      </c>
    </row>
    <row r="63" spans="1:12" ht="13.5" x14ac:dyDescent="0.25">
      <c r="A63" s="20" t="s">
        <v>123</v>
      </c>
      <c r="B63" s="15">
        <f>+B59-B58</f>
        <v>-2766190403</v>
      </c>
      <c r="C63" s="15">
        <f t="shared" ref="C63:L63" si="25">+C59-C58</f>
        <v>-6159389422</v>
      </c>
      <c r="D63" s="15">
        <f t="shared" si="25"/>
        <v>-2207059073</v>
      </c>
      <c r="E63" s="15">
        <f t="shared" si="25"/>
        <v>-280019659</v>
      </c>
      <c r="F63" s="15">
        <f t="shared" si="25"/>
        <v>-223620715</v>
      </c>
      <c r="G63" s="15">
        <f t="shared" si="25"/>
        <v>-77238859</v>
      </c>
      <c r="H63" s="15">
        <f t="shared" si="25"/>
        <v>-6483501</v>
      </c>
      <c r="I63" s="15">
        <f t="shared" si="25"/>
        <v>-307099850</v>
      </c>
      <c r="J63" s="15">
        <f t="shared" si="25"/>
        <v>-408923916</v>
      </c>
      <c r="K63" s="15">
        <f t="shared" si="25"/>
        <v>-182485764</v>
      </c>
      <c r="L63" s="8">
        <f t="shared" si="25"/>
        <v>-4586087</v>
      </c>
    </row>
    <row r="64" spans="1:12" ht="13.5" x14ac:dyDescent="0.25">
      <c r="A64" s="20" t="s">
        <v>124</v>
      </c>
      <c r="B64" s="17">
        <f>IF(B57=0,0,B59*100/B57)</f>
        <v>4.9521451133999079</v>
      </c>
      <c r="C64" s="17">
        <f t="shared" ref="C64:L64" si="26">IF(C57=0,0,C59*100/C57)</f>
        <v>16.931436799730701</v>
      </c>
      <c r="D64" s="17">
        <f t="shared" si="26"/>
        <v>3.095142773514115</v>
      </c>
      <c r="E64" s="17">
        <f t="shared" si="26"/>
        <v>9.3358250200661352</v>
      </c>
      <c r="F64" s="17">
        <f t="shared" si="26"/>
        <v>16.126952407396129</v>
      </c>
      <c r="G64" s="17">
        <f t="shared" si="26"/>
        <v>28.965310758364449</v>
      </c>
      <c r="H64" s="17">
        <f t="shared" si="26"/>
        <v>4.9340029325513193</v>
      </c>
      <c r="I64" s="17">
        <f t="shared" si="26"/>
        <v>25.552107212271256</v>
      </c>
      <c r="J64" s="17">
        <f t="shared" si="26"/>
        <v>-118.08676508351904</v>
      </c>
      <c r="K64" s="17">
        <f t="shared" si="26"/>
        <v>24.413676399629619</v>
      </c>
      <c r="L64" s="10">
        <f t="shared" si="26"/>
        <v>2.4237638946690256</v>
      </c>
    </row>
    <row r="65" spans="1:12" ht="13.5" x14ac:dyDescent="0.25">
      <c r="A65" s="20" t="s">
        <v>125</v>
      </c>
      <c r="B65" s="17">
        <f>IF(B58=0,0,B59*100/B58)</f>
        <v>4.9521451133999079</v>
      </c>
      <c r="C65" s="17">
        <f t="shared" ref="C65:L65" si="27">IF(C58=0,0,C59*100/C58)</f>
        <v>16.931436799730701</v>
      </c>
      <c r="D65" s="17">
        <f t="shared" si="27"/>
        <v>3.095142773514115</v>
      </c>
      <c r="E65" s="17">
        <f t="shared" si="27"/>
        <v>9.3358250200661352</v>
      </c>
      <c r="F65" s="17">
        <f t="shared" si="27"/>
        <v>16.126952407396129</v>
      </c>
      <c r="G65" s="17">
        <f t="shared" si="27"/>
        <v>28.965310758364449</v>
      </c>
      <c r="H65" s="17">
        <f t="shared" si="27"/>
        <v>4.9340029325513193</v>
      </c>
      <c r="I65" s="17">
        <f t="shared" si="27"/>
        <v>25.552107212271256</v>
      </c>
      <c r="J65" s="17">
        <f t="shared" si="27"/>
        <v>-118.08676508351904</v>
      </c>
      <c r="K65" s="17">
        <f t="shared" si="27"/>
        <v>24.413676399629619</v>
      </c>
      <c r="L65" s="10">
        <f t="shared" si="27"/>
        <v>2.4237638946690256</v>
      </c>
    </row>
    <row r="66" spans="1:12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6"/>
    </row>
    <row r="67" spans="1:12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6"/>
    </row>
    <row r="68" spans="1:12" ht="13.5" x14ac:dyDescent="0.25">
      <c r="A68" s="20" t="s">
        <v>127</v>
      </c>
      <c r="B68" s="16">
        <v>3116433000</v>
      </c>
      <c r="C68" s="16">
        <v>3967894000</v>
      </c>
      <c r="D68" s="16">
        <v>2690883000</v>
      </c>
      <c r="E68" s="16">
        <v>722803000</v>
      </c>
      <c r="F68" s="16">
        <v>213052000</v>
      </c>
      <c r="G68" s="16">
        <v>89704000</v>
      </c>
      <c r="H68" s="16">
        <v>2733000</v>
      </c>
      <c r="I68" s="16">
        <v>385899000</v>
      </c>
      <c r="J68" s="16">
        <v>128864000</v>
      </c>
      <c r="K68" s="16">
        <v>311444000</v>
      </c>
      <c r="L68" s="9">
        <v>67378000</v>
      </c>
    </row>
    <row r="69" spans="1:12" ht="13.5" x14ac:dyDescent="0.25">
      <c r="A69" s="20" t="s">
        <v>128</v>
      </c>
      <c r="B69" s="16">
        <v>3116433000</v>
      </c>
      <c r="C69" s="16">
        <v>3967894000</v>
      </c>
      <c r="D69" s="16">
        <v>2690883000</v>
      </c>
      <c r="E69" s="16">
        <v>722803000</v>
      </c>
      <c r="F69" s="16">
        <v>213052000</v>
      </c>
      <c r="G69" s="16">
        <v>89704000</v>
      </c>
      <c r="H69" s="16">
        <v>2733000</v>
      </c>
      <c r="I69" s="16">
        <v>386421000</v>
      </c>
      <c r="J69" s="16">
        <v>128864000</v>
      </c>
      <c r="K69" s="16">
        <v>311444000</v>
      </c>
      <c r="L69" s="9">
        <v>67378000</v>
      </c>
    </row>
    <row r="70" spans="1:12" ht="13.5" x14ac:dyDescent="0.25">
      <c r="A70" s="20" t="s">
        <v>129</v>
      </c>
      <c r="B70" s="16">
        <v>176556232</v>
      </c>
      <c r="C70" s="16">
        <v>608355636</v>
      </c>
      <c r="D70" s="16">
        <v>223984499</v>
      </c>
      <c r="E70" s="16">
        <v>24679080</v>
      </c>
      <c r="F70" s="16">
        <v>49746511</v>
      </c>
      <c r="G70" s="16">
        <v>29796680</v>
      </c>
      <c r="H70" s="16">
        <v>485305</v>
      </c>
      <c r="I70" s="16">
        <v>112453888</v>
      </c>
      <c r="J70" s="16">
        <v>-157553634</v>
      </c>
      <c r="K70" s="16">
        <v>64739573</v>
      </c>
      <c r="L70" s="9">
        <v>13891369</v>
      </c>
    </row>
    <row r="71" spans="1:12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6"/>
    </row>
    <row r="72" spans="1:12" ht="13.5" x14ac:dyDescent="0.25">
      <c r="A72" s="20" t="s">
        <v>136</v>
      </c>
      <c r="B72" s="15">
        <f>+B69-B68</f>
        <v>0</v>
      </c>
      <c r="C72" s="15">
        <f t="shared" ref="C72:L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522000</v>
      </c>
      <c r="J72" s="15">
        <f t="shared" si="28"/>
        <v>0</v>
      </c>
      <c r="K72" s="15">
        <f t="shared" si="28"/>
        <v>0</v>
      </c>
      <c r="L72" s="8">
        <f t="shared" si="28"/>
        <v>0</v>
      </c>
    </row>
    <row r="73" spans="1:12" ht="13.5" x14ac:dyDescent="0.25">
      <c r="A73" s="20" t="s">
        <v>122</v>
      </c>
      <c r="B73" s="15">
        <f>+B70-B68</f>
        <v>-2939876768</v>
      </c>
      <c r="C73" s="15">
        <f t="shared" ref="C73:L73" si="29">+C70-C68</f>
        <v>-3359538364</v>
      </c>
      <c r="D73" s="15">
        <f t="shared" si="29"/>
        <v>-2466898501</v>
      </c>
      <c r="E73" s="15">
        <f t="shared" si="29"/>
        <v>-698123920</v>
      </c>
      <c r="F73" s="15">
        <f t="shared" si="29"/>
        <v>-163305489</v>
      </c>
      <c r="G73" s="15">
        <f t="shared" si="29"/>
        <v>-59907320</v>
      </c>
      <c r="H73" s="15">
        <f t="shared" si="29"/>
        <v>-2247695</v>
      </c>
      <c r="I73" s="15">
        <f t="shared" si="29"/>
        <v>-273445112</v>
      </c>
      <c r="J73" s="15">
        <f t="shared" si="29"/>
        <v>-286417634</v>
      </c>
      <c r="K73" s="15">
        <f t="shared" si="29"/>
        <v>-246704427</v>
      </c>
      <c r="L73" s="8">
        <f t="shared" si="29"/>
        <v>-53486631</v>
      </c>
    </row>
    <row r="74" spans="1:12" ht="13.5" x14ac:dyDescent="0.25">
      <c r="A74" s="20" t="s">
        <v>123</v>
      </c>
      <c r="B74" s="15">
        <f>+B70-B69</f>
        <v>-2939876768</v>
      </c>
      <c r="C74" s="15">
        <f t="shared" ref="C74:L74" si="30">+C70-C69</f>
        <v>-3359538364</v>
      </c>
      <c r="D74" s="15">
        <f t="shared" si="30"/>
        <v>-2466898501</v>
      </c>
      <c r="E74" s="15">
        <f t="shared" si="30"/>
        <v>-698123920</v>
      </c>
      <c r="F74" s="15">
        <f t="shared" si="30"/>
        <v>-163305489</v>
      </c>
      <c r="G74" s="15">
        <f t="shared" si="30"/>
        <v>-59907320</v>
      </c>
      <c r="H74" s="15">
        <f t="shared" si="30"/>
        <v>-2247695</v>
      </c>
      <c r="I74" s="15">
        <f t="shared" si="30"/>
        <v>-273967112</v>
      </c>
      <c r="J74" s="15">
        <f t="shared" si="30"/>
        <v>-286417634</v>
      </c>
      <c r="K74" s="15">
        <f t="shared" si="30"/>
        <v>-246704427</v>
      </c>
      <c r="L74" s="8">
        <f t="shared" si="30"/>
        <v>-53486631</v>
      </c>
    </row>
    <row r="75" spans="1:12" ht="13.5" x14ac:dyDescent="0.25">
      <c r="A75" s="20" t="s">
        <v>124</v>
      </c>
      <c r="B75" s="17">
        <f>IF(B68=0,0,B70*100/B68)</f>
        <v>5.6653305878868565</v>
      </c>
      <c r="C75" s="17">
        <f t="shared" ref="C75:L75" si="31">IF(C68=0,0,C70*100/C68)</f>
        <v>15.331952819304144</v>
      </c>
      <c r="D75" s="17">
        <f t="shared" si="31"/>
        <v>8.3238289810445121</v>
      </c>
      <c r="E75" s="17">
        <f t="shared" si="31"/>
        <v>3.4143577157261382</v>
      </c>
      <c r="F75" s="17">
        <f t="shared" si="31"/>
        <v>23.349469143683233</v>
      </c>
      <c r="G75" s="17">
        <f t="shared" si="31"/>
        <v>33.216668153036657</v>
      </c>
      <c r="H75" s="17">
        <f t="shared" si="31"/>
        <v>17.757226491035492</v>
      </c>
      <c r="I75" s="17">
        <f t="shared" si="31"/>
        <v>29.140756519192845</v>
      </c>
      <c r="J75" s="17">
        <f t="shared" si="31"/>
        <v>-122.26349795132853</v>
      </c>
      <c r="K75" s="17">
        <f t="shared" si="31"/>
        <v>20.786906474358151</v>
      </c>
      <c r="L75" s="10">
        <f t="shared" si="31"/>
        <v>20.617069369823977</v>
      </c>
    </row>
    <row r="76" spans="1:12" ht="13.5" x14ac:dyDescent="0.25">
      <c r="A76" s="20" t="s">
        <v>125</v>
      </c>
      <c r="B76" s="17">
        <f>IF(B69=0,0,B70*100/B69)</f>
        <v>5.6653305878868565</v>
      </c>
      <c r="C76" s="17">
        <f t="shared" ref="C76:L76" si="32">IF(C69=0,0,C70*100/C69)</f>
        <v>15.331952819304144</v>
      </c>
      <c r="D76" s="17">
        <f t="shared" si="32"/>
        <v>8.3238289810445121</v>
      </c>
      <c r="E76" s="17">
        <f t="shared" si="32"/>
        <v>3.4143577157261382</v>
      </c>
      <c r="F76" s="17">
        <f t="shared" si="32"/>
        <v>23.349469143683233</v>
      </c>
      <c r="G76" s="17">
        <f t="shared" si="32"/>
        <v>33.216668153036657</v>
      </c>
      <c r="H76" s="17">
        <f t="shared" si="32"/>
        <v>17.757226491035492</v>
      </c>
      <c r="I76" s="17">
        <f t="shared" si="32"/>
        <v>29.101391487522676</v>
      </c>
      <c r="J76" s="17">
        <f t="shared" si="32"/>
        <v>-122.26349795132853</v>
      </c>
      <c r="K76" s="17">
        <f t="shared" si="32"/>
        <v>20.786906474358151</v>
      </c>
      <c r="L76" s="10">
        <f t="shared" si="32"/>
        <v>20.617069369823977</v>
      </c>
    </row>
    <row r="77" spans="1:12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6"/>
    </row>
    <row r="78" spans="1:12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6"/>
    </row>
    <row r="79" spans="1:12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9">
        <v>0</v>
      </c>
    </row>
    <row r="80" spans="1:12" ht="13.5" x14ac:dyDescent="0.25">
      <c r="A80" s="20" t="s">
        <v>139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9">
        <v>0</v>
      </c>
    </row>
    <row r="81" spans="1:12" ht="13.5" x14ac:dyDescent="0.25">
      <c r="A81" s="20" t="s">
        <v>140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9">
        <v>0</v>
      </c>
    </row>
    <row r="82" spans="1:12" ht="13.5" x14ac:dyDescent="0.25">
      <c r="A82" s="20" t="s">
        <v>141</v>
      </c>
      <c r="B82" s="16">
        <v>29562739169</v>
      </c>
      <c r="C82" s="16">
        <v>60015771515</v>
      </c>
      <c r="D82" s="16">
        <v>24340276184</v>
      </c>
      <c r="E82" s="16">
        <v>10277823224</v>
      </c>
      <c r="F82" s="16">
        <v>670948449</v>
      </c>
      <c r="G82" s="16">
        <v>1651972097</v>
      </c>
      <c r="H82" s="16">
        <v>2637796</v>
      </c>
      <c r="I82" s="16">
        <v>493993502</v>
      </c>
      <c r="J82" s="16">
        <v>5892669491</v>
      </c>
      <c r="K82" s="16">
        <v>0</v>
      </c>
      <c r="L82" s="9">
        <v>0</v>
      </c>
    </row>
    <row r="83" spans="1:12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6"/>
    </row>
    <row r="84" spans="1:12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6"/>
    </row>
    <row r="85" spans="1:12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9">
        <v>0</v>
      </c>
    </row>
    <row r="86" spans="1:12" ht="13.5" x14ac:dyDescent="0.25">
      <c r="A86" s="20" t="s">
        <v>139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9">
        <v>0</v>
      </c>
    </row>
    <row r="87" spans="1:12" ht="13.5" x14ac:dyDescent="0.25">
      <c r="A87" s="20" t="s">
        <v>140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9">
        <v>0</v>
      </c>
    </row>
    <row r="88" spans="1:12" ht="13.5" x14ac:dyDescent="0.25">
      <c r="A88" s="20" t="s">
        <v>141</v>
      </c>
      <c r="B88" s="16">
        <v>2040745088</v>
      </c>
      <c r="C88" s="16">
        <v>7092637876</v>
      </c>
      <c r="D88" s="16">
        <v>11195040289</v>
      </c>
      <c r="E88" s="16">
        <v>9527058538</v>
      </c>
      <c r="F88" s="16">
        <v>109612440</v>
      </c>
      <c r="G88" s="16">
        <v>301995552</v>
      </c>
      <c r="H88" s="16">
        <v>172374655</v>
      </c>
      <c r="I88" s="16">
        <v>523594951</v>
      </c>
      <c r="J88" s="16">
        <v>2102238237</v>
      </c>
      <c r="K88" s="16">
        <v>2147576911</v>
      </c>
      <c r="L88" s="9">
        <v>46162773</v>
      </c>
    </row>
    <row r="89" spans="1:12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6"/>
    </row>
    <row r="90" spans="1:12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6"/>
    </row>
    <row r="91" spans="1:12" ht="13.5" x14ac:dyDescent="0.25">
      <c r="A91" s="20" t="s">
        <v>144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9">
        <v>0</v>
      </c>
    </row>
    <row r="92" spans="1:12" ht="13.5" x14ac:dyDescent="0.25">
      <c r="A92" s="20" t="s">
        <v>145</v>
      </c>
      <c r="B92" s="16">
        <v>0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9">
        <v>0</v>
      </c>
    </row>
    <row r="93" spans="1:12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6"/>
    </row>
    <row r="94" spans="1:12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9">
        <v>0</v>
      </c>
    </row>
    <row r="95" spans="1:12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4">
        <v>0</v>
      </c>
    </row>
  </sheetData>
  <mergeCells count="1">
    <mergeCell ref="B2:L2"/>
  </mergeCells>
  <pageMargins left="0.70866141732283472" right="0.70866141732283472" top="0.74803149606299213" bottom="0.74803149606299213" header="0.31496062992125984" footer="0.31496062992125984"/>
  <pageSetup scale="40" orientation="portrait" r:id="rId1"/>
  <rowBreaks count="1" manualBreakCount="1">
    <brk id="95" max="16383" man="1"/>
  </rowBreaks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95"/>
  <sheetViews>
    <sheetView tabSelected="1" view="pageBreakPreview" zoomScale="60" zoomScaleNormal="100" workbookViewId="0">
      <selection activeCell="A5" sqref="A5"/>
    </sheetView>
  </sheetViews>
  <sheetFormatPr defaultRowHeight="12.75" x14ac:dyDescent="0.2"/>
  <cols>
    <col min="1" max="1" width="44.42578125" bestFit="1" customWidth="1"/>
    <col min="2" max="55" width="33.42578125" bestFit="1" customWidth="1"/>
  </cols>
  <sheetData>
    <row r="1" spans="1:55" s="29" customFormat="1" ht="13.5" customHeight="1" x14ac:dyDescent="0.25">
      <c r="A1" s="30" t="s">
        <v>0</v>
      </c>
    </row>
    <row r="2" spans="1:55" ht="13.5" x14ac:dyDescent="0.25">
      <c r="A2" s="21"/>
      <c r="B2" s="26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8"/>
    </row>
    <row r="3" spans="1:55" ht="13.5" x14ac:dyDescent="0.25">
      <c r="A3" s="18"/>
      <c r="B3" s="11" t="s">
        <v>220</v>
      </c>
      <c r="C3" s="11" t="s">
        <v>221</v>
      </c>
      <c r="D3" s="11" t="s">
        <v>222</v>
      </c>
      <c r="E3" s="11" t="s">
        <v>223</v>
      </c>
      <c r="F3" s="11" t="s">
        <v>224</v>
      </c>
      <c r="G3" s="11" t="s">
        <v>225</v>
      </c>
      <c r="H3" s="11" t="s">
        <v>226</v>
      </c>
      <c r="I3" s="11" t="s">
        <v>227</v>
      </c>
      <c r="J3" s="11" t="s">
        <v>228</v>
      </c>
      <c r="K3" s="11" t="s">
        <v>229</v>
      </c>
      <c r="L3" s="11" t="s">
        <v>230</v>
      </c>
      <c r="M3" s="11" t="s">
        <v>231</v>
      </c>
      <c r="N3" s="11" t="s">
        <v>232</v>
      </c>
      <c r="O3" s="11" t="s">
        <v>233</v>
      </c>
      <c r="P3" s="11" t="s">
        <v>234</v>
      </c>
      <c r="Q3" s="11" t="s">
        <v>235</v>
      </c>
      <c r="R3" s="11" t="s">
        <v>236</v>
      </c>
      <c r="S3" s="11" t="s">
        <v>237</v>
      </c>
      <c r="T3" s="11" t="s">
        <v>238</v>
      </c>
      <c r="U3" s="11" t="s">
        <v>239</v>
      </c>
      <c r="V3" s="11" t="s">
        <v>240</v>
      </c>
      <c r="W3" s="11" t="s">
        <v>241</v>
      </c>
      <c r="X3" s="11" t="s">
        <v>242</v>
      </c>
      <c r="Y3" s="11" t="s">
        <v>243</v>
      </c>
      <c r="Z3" s="11" t="s">
        <v>244</v>
      </c>
      <c r="AA3" s="11" t="s">
        <v>245</v>
      </c>
      <c r="AB3" s="11" t="s">
        <v>246</v>
      </c>
      <c r="AC3" s="11" t="s">
        <v>247</v>
      </c>
      <c r="AD3" s="11" t="s">
        <v>248</v>
      </c>
      <c r="AE3" s="11" t="s">
        <v>249</v>
      </c>
      <c r="AF3" s="11" t="s">
        <v>250</v>
      </c>
      <c r="AG3" s="11" t="s">
        <v>251</v>
      </c>
      <c r="AH3" s="11" t="s">
        <v>252</v>
      </c>
      <c r="AI3" s="11" t="s">
        <v>253</v>
      </c>
      <c r="AJ3" s="11" t="s">
        <v>254</v>
      </c>
      <c r="AK3" s="11" t="s">
        <v>255</v>
      </c>
      <c r="AL3" s="11" t="s">
        <v>256</v>
      </c>
      <c r="AM3" s="11" t="s">
        <v>257</v>
      </c>
      <c r="AN3" s="11" t="s">
        <v>258</v>
      </c>
      <c r="AO3" s="11" t="s">
        <v>259</v>
      </c>
      <c r="AP3" s="11" t="s">
        <v>260</v>
      </c>
      <c r="AQ3" s="11" t="s">
        <v>261</v>
      </c>
      <c r="AR3" s="11" t="s">
        <v>262</v>
      </c>
      <c r="AS3" s="11" t="s">
        <v>263</v>
      </c>
      <c r="AT3" s="11" t="s">
        <v>264</v>
      </c>
      <c r="AU3" s="11" t="s">
        <v>265</v>
      </c>
      <c r="AV3" s="11" t="s">
        <v>266</v>
      </c>
      <c r="AW3" s="11" t="s">
        <v>267</v>
      </c>
      <c r="AX3" s="11" t="s">
        <v>268</v>
      </c>
      <c r="AY3" s="11" t="s">
        <v>269</v>
      </c>
      <c r="AZ3" s="11" t="s">
        <v>270</v>
      </c>
      <c r="BA3" s="11" t="s">
        <v>271</v>
      </c>
      <c r="BB3" s="11" t="s">
        <v>272</v>
      </c>
      <c r="BC3" s="4" t="s">
        <v>273</v>
      </c>
    </row>
    <row r="4" spans="1:55" ht="13.5" x14ac:dyDescent="0.25">
      <c r="A4" s="19"/>
      <c r="B4" s="12" t="s">
        <v>274</v>
      </c>
      <c r="C4" s="12" t="s">
        <v>275</v>
      </c>
      <c r="D4" s="12" t="s">
        <v>276</v>
      </c>
      <c r="E4" s="12" t="s">
        <v>277</v>
      </c>
      <c r="F4" s="12" t="s">
        <v>278</v>
      </c>
      <c r="G4" s="12" t="s">
        <v>279</v>
      </c>
      <c r="H4" s="12" t="s">
        <v>280</v>
      </c>
      <c r="I4" s="12" t="s">
        <v>281</v>
      </c>
      <c r="J4" s="12" t="s">
        <v>282</v>
      </c>
      <c r="K4" s="12" t="s">
        <v>283</v>
      </c>
      <c r="L4" s="12" t="s">
        <v>284</v>
      </c>
      <c r="M4" s="12" t="s">
        <v>285</v>
      </c>
      <c r="N4" s="12" t="s">
        <v>286</v>
      </c>
      <c r="O4" s="12" t="s">
        <v>287</v>
      </c>
      <c r="P4" s="12" t="s">
        <v>288</v>
      </c>
      <c r="Q4" s="12" t="s">
        <v>289</v>
      </c>
      <c r="R4" s="12" t="s">
        <v>79</v>
      </c>
      <c r="S4" s="12" t="s">
        <v>290</v>
      </c>
      <c r="T4" s="12" t="s">
        <v>291</v>
      </c>
      <c r="U4" s="12" t="s">
        <v>292</v>
      </c>
      <c r="V4" s="12" t="s">
        <v>293</v>
      </c>
      <c r="W4" s="12" t="s">
        <v>294</v>
      </c>
      <c r="X4" s="12" t="s">
        <v>295</v>
      </c>
      <c r="Y4" s="12" t="s">
        <v>296</v>
      </c>
      <c r="Z4" s="12" t="s">
        <v>297</v>
      </c>
      <c r="AA4" s="12" t="s">
        <v>298</v>
      </c>
      <c r="AB4" s="12" t="s">
        <v>299</v>
      </c>
      <c r="AC4" s="12" t="s">
        <v>300</v>
      </c>
      <c r="AD4" s="12" t="s">
        <v>301</v>
      </c>
      <c r="AE4" s="12" t="s">
        <v>302</v>
      </c>
      <c r="AF4" s="12" t="s">
        <v>303</v>
      </c>
      <c r="AG4" s="12" t="s">
        <v>304</v>
      </c>
      <c r="AH4" s="12" t="s">
        <v>305</v>
      </c>
      <c r="AI4" s="12" t="s">
        <v>306</v>
      </c>
      <c r="AJ4" s="12" t="s">
        <v>307</v>
      </c>
      <c r="AK4" s="12" t="s">
        <v>308</v>
      </c>
      <c r="AL4" s="12" t="s">
        <v>309</v>
      </c>
      <c r="AM4" s="12" t="s">
        <v>310</v>
      </c>
      <c r="AN4" s="12" t="s">
        <v>311</v>
      </c>
      <c r="AO4" s="12" t="s">
        <v>312</v>
      </c>
      <c r="AP4" s="12" t="s">
        <v>313</v>
      </c>
      <c r="AQ4" s="12" t="s">
        <v>314</v>
      </c>
      <c r="AR4" s="12" t="s">
        <v>315</v>
      </c>
      <c r="AS4" s="12" t="s">
        <v>316</v>
      </c>
      <c r="AT4" s="12" t="s">
        <v>317</v>
      </c>
      <c r="AU4" s="12" t="s">
        <v>318</v>
      </c>
      <c r="AV4" s="12" t="s">
        <v>319</v>
      </c>
      <c r="AW4" s="12" t="s">
        <v>320</v>
      </c>
      <c r="AX4" s="12" t="s">
        <v>321</v>
      </c>
      <c r="AY4" s="12" t="s">
        <v>322</v>
      </c>
      <c r="AZ4" s="12" t="s">
        <v>323</v>
      </c>
      <c r="BA4" s="12" t="s">
        <v>324</v>
      </c>
      <c r="BB4" s="12" t="s">
        <v>325</v>
      </c>
      <c r="BC4" s="5" t="s">
        <v>326</v>
      </c>
    </row>
    <row r="5" spans="1:55" ht="13.5" x14ac:dyDescent="0.25">
      <c r="A5" s="19"/>
      <c r="B5" s="12" t="s">
        <v>90</v>
      </c>
      <c r="C5" s="12" t="s">
        <v>84</v>
      </c>
      <c r="D5" s="12" t="s">
        <v>85</v>
      </c>
      <c r="E5" s="12" t="s">
        <v>85</v>
      </c>
      <c r="F5" s="12" t="s">
        <v>327</v>
      </c>
      <c r="G5" s="12" t="s">
        <v>90</v>
      </c>
      <c r="H5" s="12" t="s">
        <v>85</v>
      </c>
      <c r="I5" s="12" t="s">
        <v>84</v>
      </c>
      <c r="J5" s="12" t="s">
        <v>85</v>
      </c>
      <c r="K5" s="12" t="s">
        <v>85</v>
      </c>
      <c r="L5" s="12" t="s">
        <v>90</v>
      </c>
      <c r="M5" s="12" t="s">
        <v>84</v>
      </c>
      <c r="N5" s="12" t="s">
        <v>85</v>
      </c>
      <c r="O5" s="12" t="s">
        <v>84</v>
      </c>
      <c r="P5" s="12" t="s">
        <v>85</v>
      </c>
      <c r="Q5" s="12" t="s">
        <v>328</v>
      </c>
      <c r="R5" s="12" t="s">
        <v>329</v>
      </c>
      <c r="S5" s="12" t="s">
        <v>84</v>
      </c>
      <c r="T5" s="12" t="s">
        <v>84</v>
      </c>
      <c r="U5" s="12" t="s">
        <v>85</v>
      </c>
      <c r="V5" s="12" t="s">
        <v>85</v>
      </c>
      <c r="W5" s="12" t="s">
        <v>84</v>
      </c>
      <c r="X5" s="12" t="s">
        <v>85</v>
      </c>
      <c r="Y5" s="12" t="s">
        <v>90</v>
      </c>
      <c r="Z5" s="12" t="s">
        <v>85</v>
      </c>
      <c r="AA5" s="12" t="s">
        <v>85</v>
      </c>
      <c r="AB5" s="12" t="s">
        <v>85</v>
      </c>
      <c r="AC5" s="12" t="s">
        <v>85</v>
      </c>
      <c r="AD5" s="12" t="s">
        <v>85</v>
      </c>
      <c r="AE5" s="12" t="s">
        <v>85</v>
      </c>
      <c r="AF5" s="12" t="s">
        <v>85</v>
      </c>
      <c r="AG5" s="12" t="s">
        <v>85</v>
      </c>
      <c r="AH5" s="12" t="s">
        <v>84</v>
      </c>
      <c r="AI5" s="12" t="s">
        <v>84</v>
      </c>
      <c r="AJ5" s="12" t="s">
        <v>85</v>
      </c>
      <c r="AK5" s="12" t="s">
        <v>85</v>
      </c>
      <c r="AL5" s="12" t="s">
        <v>330</v>
      </c>
      <c r="AM5" s="12" t="s">
        <v>84</v>
      </c>
      <c r="AN5" s="12" t="s">
        <v>84</v>
      </c>
      <c r="AO5" s="12" t="s">
        <v>90</v>
      </c>
      <c r="AP5" s="12" t="s">
        <v>85</v>
      </c>
      <c r="AQ5" s="12" t="s">
        <v>85</v>
      </c>
      <c r="AR5" s="12" t="s">
        <v>84</v>
      </c>
      <c r="AS5" s="12" t="s">
        <v>331</v>
      </c>
      <c r="AT5" s="12" t="s">
        <v>85</v>
      </c>
      <c r="AU5" s="12" t="s">
        <v>90</v>
      </c>
      <c r="AV5" s="12" t="s">
        <v>85</v>
      </c>
      <c r="AW5" s="12" t="s">
        <v>84</v>
      </c>
      <c r="AX5" s="12" t="s">
        <v>85</v>
      </c>
      <c r="AY5" s="12" t="s">
        <v>332</v>
      </c>
      <c r="AZ5" s="12" t="s">
        <v>333</v>
      </c>
      <c r="BA5" s="12" t="s">
        <v>84</v>
      </c>
      <c r="BB5" s="12" t="s">
        <v>334</v>
      </c>
      <c r="BC5" s="5" t="s">
        <v>335</v>
      </c>
    </row>
    <row r="6" spans="1:55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6"/>
    </row>
    <row r="7" spans="1:55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7"/>
    </row>
    <row r="8" spans="1:55" ht="13.5" x14ac:dyDescent="0.25">
      <c r="A8" s="20" t="s">
        <v>107</v>
      </c>
      <c r="B8" s="15">
        <f>+B15</f>
        <v>20746558451</v>
      </c>
      <c r="C8" s="15">
        <f t="shared" ref="C8:BC8" si="0">+C15</f>
        <v>150142324</v>
      </c>
      <c r="D8" s="15">
        <f t="shared" si="0"/>
        <v>-564966538</v>
      </c>
      <c r="E8" s="15">
        <f t="shared" si="0"/>
        <v>86309479</v>
      </c>
      <c r="F8" s="15">
        <f t="shared" si="0"/>
        <v>545233058</v>
      </c>
      <c r="G8" s="15">
        <f t="shared" si="0"/>
        <v>624290420</v>
      </c>
      <c r="H8" s="15">
        <f t="shared" si="0"/>
        <v>99120224</v>
      </c>
      <c r="I8" s="15">
        <f t="shared" si="0"/>
        <v>194797152</v>
      </c>
      <c r="J8" s="15">
        <f t="shared" si="0"/>
        <v>24372950</v>
      </c>
      <c r="K8" s="15">
        <f t="shared" si="0"/>
        <v>57754330</v>
      </c>
      <c r="L8" s="15">
        <f t="shared" si="0"/>
        <v>2999405502</v>
      </c>
      <c r="M8" s="15">
        <f t="shared" si="0"/>
        <v>65272823</v>
      </c>
      <c r="N8" s="15">
        <f t="shared" si="0"/>
        <v>79495810</v>
      </c>
      <c r="O8" s="15">
        <f t="shared" si="0"/>
        <v>595765323</v>
      </c>
      <c r="P8" s="15">
        <f t="shared" si="0"/>
        <v>30158800</v>
      </c>
      <c r="Q8" s="15">
        <f t="shared" si="0"/>
        <v>326148225</v>
      </c>
      <c r="R8" s="15">
        <f t="shared" si="0"/>
        <v>591980260</v>
      </c>
      <c r="S8" s="15">
        <f t="shared" si="0"/>
        <v>157837604</v>
      </c>
      <c r="T8" s="15">
        <f t="shared" si="0"/>
        <v>163799561</v>
      </c>
      <c r="U8" s="15">
        <f t="shared" si="0"/>
        <v>158940017</v>
      </c>
      <c r="V8" s="15">
        <f t="shared" si="0"/>
        <v>133149122</v>
      </c>
      <c r="W8" s="15">
        <f t="shared" si="0"/>
        <v>163185692</v>
      </c>
      <c r="X8" s="15">
        <f t="shared" si="0"/>
        <v>326465152</v>
      </c>
      <c r="Y8" s="15">
        <f t="shared" si="0"/>
        <v>983536133</v>
      </c>
      <c r="Z8" s="15">
        <f t="shared" si="0"/>
        <v>79042711</v>
      </c>
      <c r="AA8" s="15">
        <f t="shared" si="0"/>
        <v>79281974</v>
      </c>
      <c r="AB8" s="15">
        <f t="shared" si="0"/>
        <v>148456687</v>
      </c>
      <c r="AC8" s="15">
        <f t="shared" si="0"/>
        <v>102203795</v>
      </c>
      <c r="AD8" s="15">
        <f t="shared" si="0"/>
        <v>67634300</v>
      </c>
      <c r="AE8" s="15">
        <f t="shared" si="0"/>
        <v>373176319</v>
      </c>
      <c r="AF8" s="15">
        <f t="shared" si="0"/>
        <v>129441212</v>
      </c>
      <c r="AG8" s="15">
        <f t="shared" si="0"/>
        <v>261077218</v>
      </c>
      <c r="AH8" s="15">
        <f t="shared" si="0"/>
        <v>603002946</v>
      </c>
      <c r="AI8" s="15">
        <f t="shared" si="0"/>
        <v>127192920</v>
      </c>
      <c r="AJ8" s="15">
        <f t="shared" si="0"/>
        <v>173340046</v>
      </c>
      <c r="AK8" s="15">
        <f t="shared" si="0"/>
        <v>158435963</v>
      </c>
      <c r="AL8" s="15">
        <f t="shared" si="0"/>
        <v>103580495</v>
      </c>
      <c r="AM8" s="15">
        <f t="shared" si="0"/>
        <v>358113492</v>
      </c>
      <c r="AN8" s="15">
        <f t="shared" si="0"/>
        <v>106826242</v>
      </c>
      <c r="AO8" s="15">
        <f t="shared" si="0"/>
        <v>2100936442</v>
      </c>
      <c r="AP8" s="15">
        <f t="shared" si="0"/>
        <v>243047998</v>
      </c>
      <c r="AQ8" s="15">
        <f t="shared" si="0"/>
        <v>89349789</v>
      </c>
      <c r="AR8" s="15">
        <f t="shared" si="0"/>
        <v>98434129</v>
      </c>
      <c r="AS8" s="15">
        <f t="shared" si="0"/>
        <v>507620711</v>
      </c>
      <c r="AT8" s="15">
        <f t="shared" si="0"/>
        <v>192504952</v>
      </c>
      <c r="AU8" s="15">
        <f t="shared" si="0"/>
        <v>964172276</v>
      </c>
      <c r="AV8" s="15">
        <f t="shared" si="0"/>
        <v>139511679</v>
      </c>
      <c r="AW8" s="15">
        <f t="shared" si="0"/>
        <v>110197162</v>
      </c>
      <c r="AX8" s="15">
        <f t="shared" si="0"/>
        <v>665384195</v>
      </c>
      <c r="AY8" s="15">
        <f t="shared" si="0"/>
        <v>244231095</v>
      </c>
      <c r="AZ8" s="15">
        <f t="shared" si="0"/>
        <v>122567792</v>
      </c>
      <c r="BA8" s="15">
        <f t="shared" si="0"/>
        <v>162651603</v>
      </c>
      <c r="BB8" s="15">
        <f t="shared" si="0"/>
        <v>118038488</v>
      </c>
      <c r="BC8" s="8">
        <f t="shared" si="0"/>
        <v>329321862</v>
      </c>
    </row>
    <row r="9" spans="1:55" ht="13.5" x14ac:dyDescent="0.25">
      <c r="A9" s="20" t="s">
        <v>108</v>
      </c>
      <c r="B9" s="15">
        <f>+B26</f>
        <v>19861557481</v>
      </c>
      <c r="C9" s="15">
        <f t="shared" ref="C9:BC9" si="1">+C26</f>
        <v>116638823</v>
      </c>
      <c r="D9" s="15">
        <f t="shared" si="1"/>
        <v>-569008366</v>
      </c>
      <c r="E9" s="15">
        <f t="shared" si="1"/>
        <v>94071698</v>
      </c>
      <c r="F9" s="15">
        <f t="shared" si="1"/>
        <v>423230644</v>
      </c>
      <c r="G9" s="15">
        <f t="shared" si="1"/>
        <v>639011522</v>
      </c>
      <c r="H9" s="15">
        <f t="shared" si="1"/>
        <v>78833098</v>
      </c>
      <c r="I9" s="15">
        <f t="shared" si="1"/>
        <v>210364238</v>
      </c>
      <c r="J9" s="15">
        <f t="shared" si="1"/>
        <v>65022372</v>
      </c>
      <c r="K9" s="15">
        <f t="shared" si="1"/>
        <v>54288485</v>
      </c>
      <c r="L9" s="15">
        <f t="shared" si="1"/>
        <v>2706936647</v>
      </c>
      <c r="M9" s="15">
        <f t="shared" si="1"/>
        <v>71280209</v>
      </c>
      <c r="N9" s="15">
        <f t="shared" si="1"/>
        <v>59193901</v>
      </c>
      <c r="O9" s="15">
        <f t="shared" si="1"/>
        <v>415781717</v>
      </c>
      <c r="P9" s="15">
        <f t="shared" si="1"/>
        <v>18272929</v>
      </c>
      <c r="Q9" s="15">
        <f t="shared" si="1"/>
        <v>262257058</v>
      </c>
      <c r="R9" s="15">
        <f t="shared" si="1"/>
        <v>444459420</v>
      </c>
      <c r="S9" s="15">
        <f t="shared" si="1"/>
        <v>242875052</v>
      </c>
      <c r="T9" s="15">
        <f t="shared" si="1"/>
        <v>131682282</v>
      </c>
      <c r="U9" s="15">
        <f t="shared" si="1"/>
        <v>115856485</v>
      </c>
      <c r="V9" s="15">
        <f t="shared" si="1"/>
        <v>88656313</v>
      </c>
      <c r="W9" s="15">
        <f t="shared" si="1"/>
        <v>160054871</v>
      </c>
      <c r="X9" s="15">
        <f t="shared" si="1"/>
        <v>242883790</v>
      </c>
      <c r="Y9" s="15">
        <f t="shared" si="1"/>
        <v>847684849</v>
      </c>
      <c r="Z9" s="15">
        <f t="shared" si="1"/>
        <v>76665681</v>
      </c>
      <c r="AA9" s="15">
        <f t="shared" si="1"/>
        <v>52939403</v>
      </c>
      <c r="AB9" s="15">
        <f t="shared" si="1"/>
        <v>138749441</v>
      </c>
      <c r="AC9" s="15">
        <f t="shared" si="1"/>
        <v>73932388</v>
      </c>
      <c r="AD9" s="15">
        <f t="shared" si="1"/>
        <v>51147451</v>
      </c>
      <c r="AE9" s="15">
        <f t="shared" si="1"/>
        <v>422374280</v>
      </c>
      <c r="AF9" s="15">
        <f t="shared" si="1"/>
        <v>89653379</v>
      </c>
      <c r="AG9" s="15">
        <f t="shared" si="1"/>
        <v>235879049</v>
      </c>
      <c r="AH9" s="15">
        <f t="shared" si="1"/>
        <v>556773639</v>
      </c>
      <c r="AI9" s="15">
        <f t="shared" si="1"/>
        <v>87761843</v>
      </c>
      <c r="AJ9" s="15">
        <f t="shared" si="1"/>
        <v>169106061</v>
      </c>
      <c r="AK9" s="15">
        <f t="shared" si="1"/>
        <v>74089966</v>
      </c>
      <c r="AL9" s="15">
        <f t="shared" si="1"/>
        <v>70975668</v>
      </c>
      <c r="AM9" s="15">
        <f t="shared" si="1"/>
        <v>371460302</v>
      </c>
      <c r="AN9" s="15">
        <f t="shared" si="1"/>
        <v>85825138</v>
      </c>
      <c r="AO9" s="15">
        <f t="shared" si="1"/>
        <v>2140095186</v>
      </c>
      <c r="AP9" s="15">
        <f t="shared" si="1"/>
        <v>187896436</v>
      </c>
      <c r="AQ9" s="15">
        <f t="shared" si="1"/>
        <v>84786024</v>
      </c>
      <c r="AR9" s="15">
        <f t="shared" si="1"/>
        <v>79447205</v>
      </c>
      <c r="AS9" s="15">
        <f t="shared" si="1"/>
        <v>507529751</v>
      </c>
      <c r="AT9" s="15">
        <f t="shared" si="1"/>
        <v>137114154</v>
      </c>
      <c r="AU9" s="15">
        <f t="shared" si="1"/>
        <v>999486497</v>
      </c>
      <c r="AV9" s="15">
        <f t="shared" si="1"/>
        <v>108204827</v>
      </c>
      <c r="AW9" s="15">
        <f t="shared" si="1"/>
        <v>71310735</v>
      </c>
      <c r="AX9" s="15">
        <f t="shared" si="1"/>
        <v>448481934</v>
      </c>
      <c r="AY9" s="15">
        <f t="shared" si="1"/>
        <v>227778062</v>
      </c>
      <c r="AZ9" s="15">
        <f t="shared" si="1"/>
        <v>94327768</v>
      </c>
      <c r="BA9" s="15">
        <f t="shared" si="1"/>
        <v>140937857</v>
      </c>
      <c r="BB9" s="15">
        <f t="shared" si="1"/>
        <v>97040122</v>
      </c>
      <c r="BC9" s="8">
        <f t="shared" si="1"/>
        <v>263134419</v>
      </c>
    </row>
    <row r="10" spans="1:55" ht="13.5" x14ac:dyDescent="0.25">
      <c r="A10" s="20" t="s">
        <v>109</v>
      </c>
      <c r="B10" s="15">
        <f>+B8-B9</f>
        <v>885000970</v>
      </c>
      <c r="C10" s="15">
        <f t="shared" ref="C10:BC10" si="2">+C8-C9</f>
        <v>33503501</v>
      </c>
      <c r="D10" s="15">
        <f t="shared" si="2"/>
        <v>4041828</v>
      </c>
      <c r="E10" s="15">
        <f t="shared" si="2"/>
        <v>-7762219</v>
      </c>
      <c r="F10" s="15">
        <f t="shared" si="2"/>
        <v>122002414</v>
      </c>
      <c r="G10" s="15">
        <f t="shared" si="2"/>
        <v>-14721102</v>
      </c>
      <c r="H10" s="15">
        <f t="shared" si="2"/>
        <v>20287126</v>
      </c>
      <c r="I10" s="15">
        <f t="shared" si="2"/>
        <v>-15567086</v>
      </c>
      <c r="J10" s="15">
        <f t="shared" si="2"/>
        <v>-40649422</v>
      </c>
      <c r="K10" s="15">
        <f t="shared" si="2"/>
        <v>3465845</v>
      </c>
      <c r="L10" s="15">
        <f t="shared" si="2"/>
        <v>292468855</v>
      </c>
      <c r="M10" s="15">
        <f t="shared" si="2"/>
        <v>-6007386</v>
      </c>
      <c r="N10" s="15">
        <f t="shared" si="2"/>
        <v>20301909</v>
      </c>
      <c r="O10" s="15">
        <f t="shared" si="2"/>
        <v>179983606</v>
      </c>
      <c r="P10" s="15">
        <f t="shared" si="2"/>
        <v>11885871</v>
      </c>
      <c r="Q10" s="15">
        <f t="shared" si="2"/>
        <v>63891167</v>
      </c>
      <c r="R10" s="15">
        <f t="shared" si="2"/>
        <v>147520840</v>
      </c>
      <c r="S10" s="15">
        <f t="shared" si="2"/>
        <v>-85037448</v>
      </c>
      <c r="T10" s="15">
        <f t="shared" si="2"/>
        <v>32117279</v>
      </c>
      <c r="U10" s="15">
        <f t="shared" si="2"/>
        <v>43083532</v>
      </c>
      <c r="V10" s="15">
        <f t="shared" si="2"/>
        <v>44492809</v>
      </c>
      <c r="W10" s="15">
        <f t="shared" si="2"/>
        <v>3130821</v>
      </c>
      <c r="X10" s="15">
        <f t="shared" si="2"/>
        <v>83581362</v>
      </c>
      <c r="Y10" s="15">
        <f t="shared" si="2"/>
        <v>135851284</v>
      </c>
      <c r="Z10" s="15">
        <f t="shared" si="2"/>
        <v>2377030</v>
      </c>
      <c r="AA10" s="15">
        <f t="shared" si="2"/>
        <v>26342571</v>
      </c>
      <c r="AB10" s="15">
        <f t="shared" si="2"/>
        <v>9707246</v>
      </c>
      <c r="AC10" s="15">
        <f t="shared" si="2"/>
        <v>28271407</v>
      </c>
      <c r="AD10" s="15">
        <f t="shared" si="2"/>
        <v>16486849</v>
      </c>
      <c r="AE10" s="15">
        <f t="shared" si="2"/>
        <v>-49197961</v>
      </c>
      <c r="AF10" s="15">
        <f t="shared" si="2"/>
        <v>39787833</v>
      </c>
      <c r="AG10" s="15">
        <f t="shared" si="2"/>
        <v>25198169</v>
      </c>
      <c r="AH10" s="15">
        <f t="shared" si="2"/>
        <v>46229307</v>
      </c>
      <c r="AI10" s="15">
        <f t="shared" si="2"/>
        <v>39431077</v>
      </c>
      <c r="AJ10" s="15">
        <f t="shared" si="2"/>
        <v>4233985</v>
      </c>
      <c r="AK10" s="15">
        <f t="shared" si="2"/>
        <v>84345997</v>
      </c>
      <c r="AL10" s="15">
        <f t="shared" si="2"/>
        <v>32604827</v>
      </c>
      <c r="AM10" s="15">
        <f t="shared" si="2"/>
        <v>-13346810</v>
      </c>
      <c r="AN10" s="15">
        <f t="shared" si="2"/>
        <v>21001104</v>
      </c>
      <c r="AO10" s="15">
        <f t="shared" si="2"/>
        <v>-39158744</v>
      </c>
      <c r="AP10" s="15">
        <f t="shared" si="2"/>
        <v>55151562</v>
      </c>
      <c r="AQ10" s="15">
        <f t="shared" si="2"/>
        <v>4563765</v>
      </c>
      <c r="AR10" s="15">
        <f t="shared" si="2"/>
        <v>18986924</v>
      </c>
      <c r="AS10" s="15">
        <f t="shared" si="2"/>
        <v>90960</v>
      </c>
      <c r="AT10" s="15">
        <f t="shared" si="2"/>
        <v>55390798</v>
      </c>
      <c r="AU10" s="15">
        <f t="shared" si="2"/>
        <v>-35314221</v>
      </c>
      <c r="AV10" s="15">
        <f t="shared" si="2"/>
        <v>31306852</v>
      </c>
      <c r="AW10" s="15">
        <f t="shared" si="2"/>
        <v>38886427</v>
      </c>
      <c r="AX10" s="15">
        <f t="shared" si="2"/>
        <v>216902261</v>
      </c>
      <c r="AY10" s="15">
        <f t="shared" si="2"/>
        <v>16453033</v>
      </c>
      <c r="AZ10" s="15">
        <f t="shared" si="2"/>
        <v>28240024</v>
      </c>
      <c r="BA10" s="15">
        <f t="shared" si="2"/>
        <v>21713746</v>
      </c>
      <c r="BB10" s="15">
        <f t="shared" si="2"/>
        <v>20998366</v>
      </c>
      <c r="BC10" s="8">
        <f t="shared" si="2"/>
        <v>66187443</v>
      </c>
    </row>
    <row r="11" spans="1:55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6"/>
    </row>
    <row r="12" spans="1:55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6"/>
    </row>
    <row r="13" spans="1:55" ht="13.5" x14ac:dyDescent="0.25">
      <c r="A13" s="20" t="s">
        <v>112</v>
      </c>
      <c r="B13" s="16">
        <v>63741421310</v>
      </c>
      <c r="C13" s="16">
        <v>453212142</v>
      </c>
      <c r="D13" s="16">
        <v>269391736</v>
      </c>
      <c r="E13" s="16">
        <v>257227186</v>
      </c>
      <c r="F13" s="16">
        <v>1457700238</v>
      </c>
      <c r="G13" s="16">
        <v>1637981896</v>
      </c>
      <c r="H13" s="16">
        <v>283831128</v>
      </c>
      <c r="I13" s="16">
        <v>694423654</v>
      </c>
      <c r="J13" s="16">
        <v>224087717</v>
      </c>
      <c r="K13" s="16">
        <v>103187355</v>
      </c>
      <c r="L13" s="16">
        <v>9787885117</v>
      </c>
      <c r="M13" s="16">
        <v>173259079</v>
      </c>
      <c r="N13" s="16">
        <v>172977488</v>
      </c>
      <c r="O13" s="16">
        <v>1680909462</v>
      </c>
      <c r="P13" s="16">
        <v>299260627</v>
      </c>
      <c r="Q13" s="16">
        <v>844571422</v>
      </c>
      <c r="R13" s="16">
        <v>1605313864</v>
      </c>
      <c r="S13" s="16">
        <v>1339519668</v>
      </c>
      <c r="T13" s="16">
        <v>491781705</v>
      </c>
      <c r="U13" s="16">
        <v>391238456</v>
      </c>
      <c r="V13" s="16">
        <v>369089899</v>
      </c>
      <c r="W13" s="16">
        <v>505457316</v>
      </c>
      <c r="X13" s="16">
        <v>980237720</v>
      </c>
      <c r="Y13" s="16">
        <v>2654142405</v>
      </c>
      <c r="Z13" s="16">
        <v>160643487</v>
      </c>
      <c r="AA13" s="16">
        <v>239217998</v>
      </c>
      <c r="AB13" s="16">
        <v>443053822</v>
      </c>
      <c r="AC13" s="16">
        <v>263184705</v>
      </c>
      <c r="AD13" s="16">
        <v>394947538</v>
      </c>
      <c r="AE13" s="16">
        <v>809067049</v>
      </c>
      <c r="AF13" s="16">
        <v>295072197</v>
      </c>
      <c r="AG13" s="16">
        <v>547975038</v>
      </c>
      <c r="AH13" s="16">
        <v>1366090748</v>
      </c>
      <c r="AI13" s="16">
        <v>347015638</v>
      </c>
      <c r="AJ13" s="16">
        <v>416917833</v>
      </c>
      <c r="AK13" s="16">
        <v>407437234</v>
      </c>
      <c r="AL13" s="16">
        <v>241974024</v>
      </c>
      <c r="AM13" s="16">
        <v>947692835</v>
      </c>
      <c r="AN13" s="16">
        <v>290083488</v>
      </c>
      <c r="AO13" s="16">
        <v>6210445800</v>
      </c>
      <c r="AP13" s="16">
        <v>569783650</v>
      </c>
      <c r="AQ13" s="16">
        <v>230950574</v>
      </c>
      <c r="AR13" s="16">
        <v>262264828</v>
      </c>
      <c r="AS13" s="16">
        <v>1382974669</v>
      </c>
      <c r="AT13" s="16">
        <v>574700329</v>
      </c>
      <c r="AU13" s="16">
        <v>3044774133</v>
      </c>
      <c r="AV13" s="16">
        <v>303305210</v>
      </c>
      <c r="AW13" s="16">
        <v>196809983</v>
      </c>
      <c r="AX13" s="16">
        <v>2082475110</v>
      </c>
      <c r="AY13" s="16">
        <v>608908248</v>
      </c>
      <c r="AZ13" s="16">
        <v>314411218</v>
      </c>
      <c r="BA13" s="16">
        <v>390259575</v>
      </c>
      <c r="BB13" s="16">
        <v>350473901</v>
      </c>
      <c r="BC13" s="9">
        <v>961286378</v>
      </c>
    </row>
    <row r="14" spans="1:55" ht="13.5" x14ac:dyDescent="0.25">
      <c r="A14" s="20" t="s">
        <v>113</v>
      </c>
      <c r="B14" s="16">
        <v>63741421310</v>
      </c>
      <c r="C14" s="16">
        <v>453212142</v>
      </c>
      <c r="D14" s="16">
        <v>269391736</v>
      </c>
      <c r="E14" s="16">
        <v>257227186</v>
      </c>
      <c r="F14" s="16">
        <v>1460010481</v>
      </c>
      <c r="G14" s="16">
        <v>1637981896</v>
      </c>
      <c r="H14" s="16">
        <v>283831128</v>
      </c>
      <c r="I14" s="16">
        <v>694423654</v>
      </c>
      <c r="J14" s="16">
        <v>224087717</v>
      </c>
      <c r="K14" s="16">
        <v>103187355</v>
      </c>
      <c r="L14" s="16">
        <v>9787885117</v>
      </c>
      <c r="M14" s="16">
        <v>173259079</v>
      </c>
      <c r="N14" s="16">
        <v>172977488</v>
      </c>
      <c r="O14" s="16">
        <v>1660320342</v>
      </c>
      <c r="P14" s="16">
        <v>299260627</v>
      </c>
      <c r="Q14" s="16">
        <v>844571422</v>
      </c>
      <c r="R14" s="16">
        <v>1610366498</v>
      </c>
      <c r="S14" s="16">
        <v>1339519668</v>
      </c>
      <c r="T14" s="16">
        <v>491781705</v>
      </c>
      <c r="U14" s="16">
        <v>391238456</v>
      </c>
      <c r="V14" s="16">
        <v>369089899</v>
      </c>
      <c r="W14" s="16">
        <v>505457316</v>
      </c>
      <c r="X14" s="16">
        <v>938987693</v>
      </c>
      <c r="Y14" s="16">
        <v>2654142405</v>
      </c>
      <c r="Z14" s="16">
        <v>160643487</v>
      </c>
      <c r="AA14" s="16">
        <v>239217998</v>
      </c>
      <c r="AB14" s="16">
        <v>443053822</v>
      </c>
      <c r="AC14" s="16">
        <v>263184705</v>
      </c>
      <c r="AD14" s="16">
        <v>394947538</v>
      </c>
      <c r="AE14" s="16">
        <v>809067049</v>
      </c>
      <c r="AF14" s="16">
        <v>295072197</v>
      </c>
      <c r="AG14" s="16">
        <v>547975038</v>
      </c>
      <c r="AH14" s="16">
        <v>1366090748</v>
      </c>
      <c r="AI14" s="16">
        <v>347015638</v>
      </c>
      <c r="AJ14" s="16">
        <v>416917833</v>
      </c>
      <c r="AK14" s="16">
        <v>407437234</v>
      </c>
      <c r="AL14" s="16">
        <v>241974024</v>
      </c>
      <c r="AM14" s="16">
        <v>947692835</v>
      </c>
      <c r="AN14" s="16">
        <v>290083488</v>
      </c>
      <c r="AO14" s="16">
        <v>6210445800</v>
      </c>
      <c r="AP14" s="16">
        <v>578283650</v>
      </c>
      <c r="AQ14" s="16">
        <v>230950574</v>
      </c>
      <c r="AR14" s="16">
        <v>262264828</v>
      </c>
      <c r="AS14" s="16">
        <v>1386187566</v>
      </c>
      <c r="AT14" s="16">
        <v>574700329</v>
      </c>
      <c r="AU14" s="16">
        <v>3044774133</v>
      </c>
      <c r="AV14" s="16">
        <v>303305210</v>
      </c>
      <c r="AW14" s="16">
        <v>196809983</v>
      </c>
      <c r="AX14" s="16">
        <v>2140758001</v>
      </c>
      <c r="AY14" s="16">
        <v>608908248</v>
      </c>
      <c r="AZ14" s="16">
        <v>314411218</v>
      </c>
      <c r="BA14" s="16">
        <v>390259575</v>
      </c>
      <c r="BB14" s="16">
        <v>350473901</v>
      </c>
      <c r="BC14" s="9">
        <v>961286378</v>
      </c>
    </row>
    <row r="15" spans="1:55" ht="13.5" x14ac:dyDescent="0.25">
      <c r="A15" s="20" t="s">
        <v>114</v>
      </c>
      <c r="B15" s="16">
        <v>20746558451</v>
      </c>
      <c r="C15" s="16">
        <v>150142324</v>
      </c>
      <c r="D15" s="16">
        <v>-564966538</v>
      </c>
      <c r="E15" s="16">
        <v>86309479</v>
      </c>
      <c r="F15" s="16">
        <v>545233058</v>
      </c>
      <c r="G15" s="16">
        <v>624290420</v>
      </c>
      <c r="H15" s="16">
        <v>99120224</v>
      </c>
      <c r="I15" s="16">
        <v>194797152</v>
      </c>
      <c r="J15" s="16">
        <v>24372950</v>
      </c>
      <c r="K15" s="16">
        <v>57754330</v>
      </c>
      <c r="L15" s="16">
        <v>2999405502</v>
      </c>
      <c r="M15" s="16">
        <v>65272823</v>
      </c>
      <c r="N15" s="16">
        <v>79495810</v>
      </c>
      <c r="O15" s="16">
        <v>595765323</v>
      </c>
      <c r="P15" s="16">
        <v>30158800</v>
      </c>
      <c r="Q15" s="16">
        <v>326148225</v>
      </c>
      <c r="R15" s="16">
        <v>591980260</v>
      </c>
      <c r="S15" s="16">
        <v>157837604</v>
      </c>
      <c r="T15" s="16">
        <v>163799561</v>
      </c>
      <c r="U15" s="16">
        <v>158940017</v>
      </c>
      <c r="V15" s="16">
        <v>133149122</v>
      </c>
      <c r="W15" s="16">
        <v>163185692</v>
      </c>
      <c r="X15" s="16">
        <v>326465152</v>
      </c>
      <c r="Y15" s="16">
        <v>983536133</v>
      </c>
      <c r="Z15" s="16">
        <v>79042711</v>
      </c>
      <c r="AA15" s="16">
        <v>79281974</v>
      </c>
      <c r="AB15" s="16">
        <v>148456687</v>
      </c>
      <c r="AC15" s="16">
        <v>102203795</v>
      </c>
      <c r="AD15" s="16">
        <v>67634300</v>
      </c>
      <c r="AE15" s="16">
        <v>373176319</v>
      </c>
      <c r="AF15" s="16">
        <v>129441212</v>
      </c>
      <c r="AG15" s="16">
        <v>261077218</v>
      </c>
      <c r="AH15" s="16">
        <v>603002946</v>
      </c>
      <c r="AI15" s="16">
        <v>127192920</v>
      </c>
      <c r="AJ15" s="16">
        <v>173340046</v>
      </c>
      <c r="AK15" s="16">
        <v>158435963</v>
      </c>
      <c r="AL15" s="16">
        <v>103580495</v>
      </c>
      <c r="AM15" s="16">
        <v>358113492</v>
      </c>
      <c r="AN15" s="16">
        <v>106826242</v>
      </c>
      <c r="AO15" s="16">
        <v>2100936442</v>
      </c>
      <c r="AP15" s="16">
        <v>243047998</v>
      </c>
      <c r="AQ15" s="16">
        <v>89349789</v>
      </c>
      <c r="AR15" s="16">
        <v>98434129</v>
      </c>
      <c r="AS15" s="16">
        <v>507620711</v>
      </c>
      <c r="AT15" s="16">
        <v>192504952</v>
      </c>
      <c r="AU15" s="16">
        <v>964172276</v>
      </c>
      <c r="AV15" s="16">
        <v>139511679</v>
      </c>
      <c r="AW15" s="16">
        <v>110197162</v>
      </c>
      <c r="AX15" s="16">
        <v>665384195</v>
      </c>
      <c r="AY15" s="16">
        <v>244231095</v>
      </c>
      <c r="AZ15" s="16">
        <v>122567792</v>
      </c>
      <c r="BA15" s="16">
        <v>162651603</v>
      </c>
      <c r="BB15" s="16">
        <v>118038488</v>
      </c>
      <c r="BC15" s="9">
        <v>329321862</v>
      </c>
    </row>
    <row r="16" spans="1:55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6"/>
    </row>
    <row r="17" spans="1:55" ht="13.5" x14ac:dyDescent="0.25">
      <c r="A17" s="20" t="s">
        <v>115</v>
      </c>
      <c r="B17" s="15">
        <f>+B14-B13</f>
        <v>0</v>
      </c>
      <c r="C17" s="15">
        <f t="shared" ref="C17:BC17" si="3">+C14-C13</f>
        <v>0</v>
      </c>
      <c r="D17" s="15">
        <f t="shared" si="3"/>
        <v>0</v>
      </c>
      <c r="E17" s="15">
        <f t="shared" si="3"/>
        <v>0</v>
      </c>
      <c r="F17" s="15">
        <f t="shared" si="3"/>
        <v>2310243</v>
      </c>
      <c r="G17" s="15">
        <f t="shared" si="3"/>
        <v>0</v>
      </c>
      <c r="H17" s="15">
        <f t="shared" si="3"/>
        <v>0</v>
      </c>
      <c r="I17" s="15">
        <f t="shared" si="3"/>
        <v>0</v>
      </c>
      <c r="J17" s="15">
        <f t="shared" si="3"/>
        <v>0</v>
      </c>
      <c r="K17" s="15">
        <f t="shared" si="3"/>
        <v>0</v>
      </c>
      <c r="L17" s="15">
        <f t="shared" si="3"/>
        <v>0</v>
      </c>
      <c r="M17" s="15">
        <f t="shared" si="3"/>
        <v>0</v>
      </c>
      <c r="N17" s="15">
        <f t="shared" si="3"/>
        <v>0</v>
      </c>
      <c r="O17" s="15">
        <f t="shared" si="3"/>
        <v>-20589120</v>
      </c>
      <c r="P17" s="15">
        <f t="shared" si="3"/>
        <v>0</v>
      </c>
      <c r="Q17" s="15">
        <f t="shared" si="3"/>
        <v>0</v>
      </c>
      <c r="R17" s="15">
        <f t="shared" si="3"/>
        <v>5052634</v>
      </c>
      <c r="S17" s="15">
        <f t="shared" si="3"/>
        <v>0</v>
      </c>
      <c r="T17" s="15">
        <f t="shared" si="3"/>
        <v>0</v>
      </c>
      <c r="U17" s="15">
        <f t="shared" si="3"/>
        <v>0</v>
      </c>
      <c r="V17" s="15">
        <f t="shared" si="3"/>
        <v>0</v>
      </c>
      <c r="W17" s="15">
        <f t="shared" si="3"/>
        <v>0</v>
      </c>
      <c r="X17" s="15">
        <f t="shared" si="3"/>
        <v>-41250027</v>
      </c>
      <c r="Y17" s="15">
        <f t="shared" si="3"/>
        <v>0</v>
      </c>
      <c r="Z17" s="15">
        <f t="shared" si="3"/>
        <v>0</v>
      </c>
      <c r="AA17" s="15">
        <f t="shared" si="3"/>
        <v>0</v>
      </c>
      <c r="AB17" s="15">
        <f t="shared" si="3"/>
        <v>0</v>
      </c>
      <c r="AC17" s="15">
        <f t="shared" si="3"/>
        <v>0</v>
      </c>
      <c r="AD17" s="15">
        <f t="shared" si="3"/>
        <v>0</v>
      </c>
      <c r="AE17" s="15">
        <f t="shared" si="3"/>
        <v>0</v>
      </c>
      <c r="AF17" s="15">
        <f t="shared" si="3"/>
        <v>0</v>
      </c>
      <c r="AG17" s="15">
        <f t="shared" si="3"/>
        <v>0</v>
      </c>
      <c r="AH17" s="15">
        <f t="shared" si="3"/>
        <v>0</v>
      </c>
      <c r="AI17" s="15">
        <f t="shared" si="3"/>
        <v>0</v>
      </c>
      <c r="AJ17" s="15">
        <f t="shared" si="3"/>
        <v>0</v>
      </c>
      <c r="AK17" s="15">
        <f t="shared" si="3"/>
        <v>0</v>
      </c>
      <c r="AL17" s="15">
        <f t="shared" si="3"/>
        <v>0</v>
      </c>
      <c r="AM17" s="15">
        <f t="shared" si="3"/>
        <v>0</v>
      </c>
      <c r="AN17" s="15">
        <f t="shared" si="3"/>
        <v>0</v>
      </c>
      <c r="AO17" s="15">
        <f t="shared" si="3"/>
        <v>0</v>
      </c>
      <c r="AP17" s="15">
        <f t="shared" si="3"/>
        <v>8500000</v>
      </c>
      <c r="AQ17" s="15">
        <f t="shared" si="3"/>
        <v>0</v>
      </c>
      <c r="AR17" s="15">
        <f t="shared" si="3"/>
        <v>0</v>
      </c>
      <c r="AS17" s="15">
        <f t="shared" si="3"/>
        <v>3212897</v>
      </c>
      <c r="AT17" s="15">
        <f t="shared" si="3"/>
        <v>0</v>
      </c>
      <c r="AU17" s="15">
        <f t="shared" si="3"/>
        <v>0</v>
      </c>
      <c r="AV17" s="15">
        <f t="shared" si="3"/>
        <v>0</v>
      </c>
      <c r="AW17" s="15">
        <f t="shared" si="3"/>
        <v>0</v>
      </c>
      <c r="AX17" s="15">
        <f t="shared" si="3"/>
        <v>58282891</v>
      </c>
      <c r="AY17" s="15">
        <f t="shared" si="3"/>
        <v>0</v>
      </c>
      <c r="AZ17" s="15">
        <f t="shared" si="3"/>
        <v>0</v>
      </c>
      <c r="BA17" s="15">
        <f t="shared" si="3"/>
        <v>0</v>
      </c>
      <c r="BB17" s="15">
        <f t="shared" si="3"/>
        <v>0</v>
      </c>
      <c r="BC17" s="8">
        <f t="shared" si="3"/>
        <v>0</v>
      </c>
    </row>
    <row r="18" spans="1:55" ht="13.5" x14ac:dyDescent="0.25">
      <c r="A18" s="20" t="s">
        <v>116</v>
      </c>
      <c r="B18" s="15">
        <f>+B15-B13</f>
        <v>-42994862859</v>
      </c>
      <c r="C18" s="15">
        <f t="shared" ref="C18:BC18" si="4">+C15-C13</f>
        <v>-303069818</v>
      </c>
      <c r="D18" s="15">
        <f t="shared" si="4"/>
        <v>-834358274</v>
      </c>
      <c r="E18" s="15">
        <f t="shared" si="4"/>
        <v>-170917707</v>
      </c>
      <c r="F18" s="15">
        <f t="shared" si="4"/>
        <v>-912467180</v>
      </c>
      <c r="G18" s="15">
        <f t="shared" si="4"/>
        <v>-1013691476</v>
      </c>
      <c r="H18" s="15">
        <f t="shared" si="4"/>
        <v>-184710904</v>
      </c>
      <c r="I18" s="15">
        <f t="shared" si="4"/>
        <v>-499626502</v>
      </c>
      <c r="J18" s="15">
        <f t="shared" si="4"/>
        <v>-199714767</v>
      </c>
      <c r="K18" s="15">
        <f t="shared" si="4"/>
        <v>-45433025</v>
      </c>
      <c r="L18" s="15">
        <f t="shared" si="4"/>
        <v>-6788479615</v>
      </c>
      <c r="M18" s="15">
        <f t="shared" si="4"/>
        <v>-107986256</v>
      </c>
      <c r="N18" s="15">
        <f t="shared" si="4"/>
        <v>-93481678</v>
      </c>
      <c r="O18" s="15">
        <f t="shared" si="4"/>
        <v>-1085144139</v>
      </c>
      <c r="P18" s="15">
        <f t="shared" si="4"/>
        <v>-269101827</v>
      </c>
      <c r="Q18" s="15">
        <f t="shared" si="4"/>
        <v>-518423197</v>
      </c>
      <c r="R18" s="15">
        <f t="shared" si="4"/>
        <v>-1013333604</v>
      </c>
      <c r="S18" s="15">
        <f t="shared" si="4"/>
        <v>-1181682064</v>
      </c>
      <c r="T18" s="15">
        <f t="shared" si="4"/>
        <v>-327982144</v>
      </c>
      <c r="U18" s="15">
        <f t="shared" si="4"/>
        <v>-232298439</v>
      </c>
      <c r="V18" s="15">
        <f t="shared" si="4"/>
        <v>-235940777</v>
      </c>
      <c r="W18" s="15">
        <f t="shared" si="4"/>
        <v>-342271624</v>
      </c>
      <c r="X18" s="15">
        <f t="shared" si="4"/>
        <v>-653772568</v>
      </c>
      <c r="Y18" s="15">
        <f t="shared" si="4"/>
        <v>-1670606272</v>
      </c>
      <c r="Z18" s="15">
        <f t="shared" si="4"/>
        <v>-81600776</v>
      </c>
      <c r="AA18" s="15">
        <f t="shared" si="4"/>
        <v>-159936024</v>
      </c>
      <c r="AB18" s="15">
        <f t="shared" si="4"/>
        <v>-294597135</v>
      </c>
      <c r="AC18" s="15">
        <f t="shared" si="4"/>
        <v>-160980910</v>
      </c>
      <c r="AD18" s="15">
        <f t="shared" si="4"/>
        <v>-327313238</v>
      </c>
      <c r="AE18" s="15">
        <f t="shared" si="4"/>
        <v>-435890730</v>
      </c>
      <c r="AF18" s="15">
        <f t="shared" si="4"/>
        <v>-165630985</v>
      </c>
      <c r="AG18" s="15">
        <f t="shared" si="4"/>
        <v>-286897820</v>
      </c>
      <c r="AH18" s="15">
        <f t="shared" si="4"/>
        <v>-763087802</v>
      </c>
      <c r="AI18" s="15">
        <f t="shared" si="4"/>
        <v>-219822718</v>
      </c>
      <c r="AJ18" s="15">
        <f t="shared" si="4"/>
        <v>-243577787</v>
      </c>
      <c r="AK18" s="15">
        <f t="shared" si="4"/>
        <v>-249001271</v>
      </c>
      <c r="AL18" s="15">
        <f t="shared" si="4"/>
        <v>-138393529</v>
      </c>
      <c r="AM18" s="15">
        <f t="shared" si="4"/>
        <v>-589579343</v>
      </c>
      <c r="AN18" s="15">
        <f t="shared" si="4"/>
        <v>-183257246</v>
      </c>
      <c r="AO18" s="15">
        <f t="shared" si="4"/>
        <v>-4109509358</v>
      </c>
      <c r="AP18" s="15">
        <f t="shared" si="4"/>
        <v>-326735652</v>
      </c>
      <c r="AQ18" s="15">
        <f t="shared" si="4"/>
        <v>-141600785</v>
      </c>
      <c r="AR18" s="15">
        <f t="shared" si="4"/>
        <v>-163830699</v>
      </c>
      <c r="AS18" s="15">
        <f t="shared" si="4"/>
        <v>-875353958</v>
      </c>
      <c r="AT18" s="15">
        <f t="shared" si="4"/>
        <v>-382195377</v>
      </c>
      <c r="AU18" s="15">
        <f t="shared" si="4"/>
        <v>-2080601857</v>
      </c>
      <c r="AV18" s="15">
        <f t="shared" si="4"/>
        <v>-163793531</v>
      </c>
      <c r="AW18" s="15">
        <f t="shared" si="4"/>
        <v>-86612821</v>
      </c>
      <c r="AX18" s="15">
        <f t="shared" si="4"/>
        <v>-1417090915</v>
      </c>
      <c r="AY18" s="15">
        <f t="shared" si="4"/>
        <v>-364677153</v>
      </c>
      <c r="AZ18" s="15">
        <f t="shared" si="4"/>
        <v>-191843426</v>
      </c>
      <c r="BA18" s="15">
        <f t="shared" si="4"/>
        <v>-227607972</v>
      </c>
      <c r="BB18" s="15">
        <f t="shared" si="4"/>
        <v>-232435413</v>
      </c>
      <c r="BC18" s="8">
        <f t="shared" si="4"/>
        <v>-631964516</v>
      </c>
    </row>
    <row r="19" spans="1:55" ht="13.5" x14ac:dyDescent="0.25">
      <c r="A19" s="20" t="s">
        <v>117</v>
      </c>
      <c r="B19" s="15">
        <f>+B15-B14</f>
        <v>-42994862859</v>
      </c>
      <c r="C19" s="15">
        <f t="shared" ref="C19:BC19" si="5">+C15-C14</f>
        <v>-303069818</v>
      </c>
      <c r="D19" s="15">
        <f t="shared" si="5"/>
        <v>-834358274</v>
      </c>
      <c r="E19" s="15">
        <f t="shared" si="5"/>
        <v>-170917707</v>
      </c>
      <c r="F19" s="15">
        <f t="shared" si="5"/>
        <v>-914777423</v>
      </c>
      <c r="G19" s="15">
        <f t="shared" si="5"/>
        <v>-1013691476</v>
      </c>
      <c r="H19" s="15">
        <f t="shared" si="5"/>
        <v>-184710904</v>
      </c>
      <c r="I19" s="15">
        <f t="shared" si="5"/>
        <v>-499626502</v>
      </c>
      <c r="J19" s="15">
        <f t="shared" si="5"/>
        <v>-199714767</v>
      </c>
      <c r="K19" s="15">
        <f t="shared" si="5"/>
        <v>-45433025</v>
      </c>
      <c r="L19" s="15">
        <f t="shared" si="5"/>
        <v>-6788479615</v>
      </c>
      <c r="M19" s="15">
        <f t="shared" si="5"/>
        <v>-107986256</v>
      </c>
      <c r="N19" s="15">
        <f t="shared" si="5"/>
        <v>-93481678</v>
      </c>
      <c r="O19" s="15">
        <f t="shared" si="5"/>
        <v>-1064555019</v>
      </c>
      <c r="P19" s="15">
        <f t="shared" si="5"/>
        <v>-269101827</v>
      </c>
      <c r="Q19" s="15">
        <f t="shared" si="5"/>
        <v>-518423197</v>
      </c>
      <c r="R19" s="15">
        <f t="shared" si="5"/>
        <v>-1018386238</v>
      </c>
      <c r="S19" s="15">
        <f t="shared" si="5"/>
        <v>-1181682064</v>
      </c>
      <c r="T19" s="15">
        <f t="shared" si="5"/>
        <v>-327982144</v>
      </c>
      <c r="U19" s="15">
        <f t="shared" si="5"/>
        <v>-232298439</v>
      </c>
      <c r="V19" s="15">
        <f t="shared" si="5"/>
        <v>-235940777</v>
      </c>
      <c r="W19" s="15">
        <f t="shared" si="5"/>
        <v>-342271624</v>
      </c>
      <c r="X19" s="15">
        <f t="shared" si="5"/>
        <v>-612522541</v>
      </c>
      <c r="Y19" s="15">
        <f t="shared" si="5"/>
        <v>-1670606272</v>
      </c>
      <c r="Z19" s="15">
        <f t="shared" si="5"/>
        <v>-81600776</v>
      </c>
      <c r="AA19" s="15">
        <f t="shared" si="5"/>
        <v>-159936024</v>
      </c>
      <c r="AB19" s="15">
        <f t="shared" si="5"/>
        <v>-294597135</v>
      </c>
      <c r="AC19" s="15">
        <f t="shared" si="5"/>
        <v>-160980910</v>
      </c>
      <c r="AD19" s="15">
        <f t="shared" si="5"/>
        <v>-327313238</v>
      </c>
      <c r="AE19" s="15">
        <f t="shared" si="5"/>
        <v>-435890730</v>
      </c>
      <c r="AF19" s="15">
        <f t="shared" si="5"/>
        <v>-165630985</v>
      </c>
      <c r="AG19" s="15">
        <f t="shared" si="5"/>
        <v>-286897820</v>
      </c>
      <c r="AH19" s="15">
        <f t="shared" si="5"/>
        <v>-763087802</v>
      </c>
      <c r="AI19" s="15">
        <f t="shared" si="5"/>
        <v>-219822718</v>
      </c>
      <c r="AJ19" s="15">
        <f t="shared" si="5"/>
        <v>-243577787</v>
      </c>
      <c r="AK19" s="15">
        <f t="shared" si="5"/>
        <v>-249001271</v>
      </c>
      <c r="AL19" s="15">
        <f t="shared" si="5"/>
        <v>-138393529</v>
      </c>
      <c r="AM19" s="15">
        <f t="shared" si="5"/>
        <v>-589579343</v>
      </c>
      <c r="AN19" s="15">
        <f t="shared" si="5"/>
        <v>-183257246</v>
      </c>
      <c r="AO19" s="15">
        <f t="shared" si="5"/>
        <v>-4109509358</v>
      </c>
      <c r="AP19" s="15">
        <f t="shared" si="5"/>
        <v>-335235652</v>
      </c>
      <c r="AQ19" s="15">
        <f t="shared" si="5"/>
        <v>-141600785</v>
      </c>
      <c r="AR19" s="15">
        <f t="shared" si="5"/>
        <v>-163830699</v>
      </c>
      <c r="AS19" s="15">
        <f t="shared" si="5"/>
        <v>-878566855</v>
      </c>
      <c r="AT19" s="15">
        <f t="shared" si="5"/>
        <v>-382195377</v>
      </c>
      <c r="AU19" s="15">
        <f t="shared" si="5"/>
        <v>-2080601857</v>
      </c>
      <c r="AV19" s="15">
        <f t="shared" si="5"/>
        <v>-163793531</v>
      </c>
      <c r="AW19" s="15">
        <f t="shared" si="5"/>
        <v>-86612821</v>
      </c>
      <c r="AX19" s="15">
        <f t="shared" si="5"/>
        <v>-1475373806</v>
      </c>
      <c r="AY19" s="15">
        <f t="shared" si="5"/>
        <v>-364677153</v>
      </c>
      <c r="AZ19" s="15">
        <f t="shared" si="5"/>
        <v>-191843426</v>
      </c>
      <c r="BA19" s="15">
        <f t="shared" si="5"/>
        <v>-227607972</v>
      </c>
      <c r="BB19" s="15">
        <f t="shared" si="5"/>
        <v>-232435413</v>
      </c>
      <c r="BC19" s="8">
        <f t="shared" si="5"/>
        <v>-631964516</v>
      </c>
    </row>
    <row r="20" spans="1:55" ht="13.5" x14ac:dyDescent="0.25">
      <c r="A20" s="20" t="s">
        <v>118</v>
      </c>
      <c r="B20" s="17">
        <f>IF(B13=0,0,B15*100/B13)</f>
        <v>32.548001008796454</v>
      </c>
      <c r="C20" s="17">
        <f t="shared" ref="C20:BC20" si="6">IF(C13=0,0,C15*100/C13)</f>
        <v>33.128486659123972</v>
      </c>
      <c r="D20" s="17">
        <f t="shared" si="6"/>
        <v>-209.71932784159347</v>
      </c>
      <c r="E20" s="17">
        <f t="shared" si="6"/>
        <v>33.553793571415113</v>
      </c>
      <c r="F20" s="17">
        <f t="shared" si="6"/>
        <v>37.403647456906022</v>
      </c>
      <c r="G20" s="17">
        <f t="shared" si="6"/>
        <v>38.113389502322072</v>
      </c>
      <c r="H20" s="17">
        <f t="shared" si="6"/>
        <v>34.922252784056866</v>
      </c>
      <c r="I20" s="17">
        <f t="shared" si="6"/>
        <v>28.051629704422481</v>
      </c>
      <c r="J20" s="17">
        <f t="shared" si="6"/>
        <v>10.876522071934893</v>
      </c>
      <c r="K20" s="17">
        <f t="shared" si="6"/>
        <v>55.970356057677805</v>
      </c>
      <c r="L20" s="17">
        <f t="shared" si="6"/>
        <v>30.644061164862975</v>
      </c>
      <c r="M20" s="17">
        <f t="shared" si="6"/>
        <v>37.673536865563044</v>
      </c>
      <c r="N20" s="17">
        <f t="shared" si="6"/>
        <v>45.957315555420713</v>
      </c>
      <c r="O20" s="17">
        <f t="shared" si="6"/>
        <v>35.443034646919017</v>
      </c>
      <c r="P20" s="17">
        <f t="shared" si="6"/>
        <v>10.077770772030094</v>
      </c>
      <c r="Q20" s="17">
        <f t="shared" si="6"/>
        <v>38.617009349861711</v>
      </c>
      <c r="R20" s="17">
        <f t="shared" si="6"/>
        <v>36.876293993060536</v>
      </c>
      <c r="S20" s="17">
        <f t="shared" si="6"/>
        <v>11.783149420692194</v>
      </c>
      <c r="T20" s="17">
        <f t="shared" si="6"/>
        <v>33.30737181449237</v>
      </c>
      <c r="U20" s="17">
        <f t="shared" si="6"/>
        <v>40.624845171150561</v>
      </c>
      <c r="V20" s="17">
        <f t="shared" si="6"/>
        <v>36.074983997326896</v>
      </c>
      <c r="W20" s="17">
        <f t="shared" si="6"/>
        <v>32.284762102444276</v>
      </c>
      <c r="X20" s="17">
        <f t="shared" si="6"/>
        <v>33.304691845565785</v>
      </c>
      <c r="Y20" s="17">
        <f t="shared" si="6"/>
        <v>37.056645157666289</v>
      </c>
      <c r="Z20" s="17">
        <f t="shared" si="6"/>
        <v>49.203806812286139</v>
      </c>
      <c r="AA20" s="17">
        <f t="shared" si="6"/>
        <v>33.142144262907841</v>
      </c>
      <c r="AB20" s="17">
        <f t="shared" si="6"/>
        <v>33.507596510475423</v>
      </c>
      <c r="AC20" s="17">
        <f t="shared" si="6"/>
        <v>38.833485783301882</v>
      </c>
      <c r="AD20" s="17">
        <f t="shared" si="6"/>
        <v>17.124882039396333</v>
      </c>
      <c r="AE20" s="17">
        <f t="shared" si="6"/>
        <v>46.124276036360989</v>
      </c>
      <c r="AF20" s="17">
        <f t="shared" si="6"/>
        <v>43.867640976015103</v>
      </c>
      <c r="AG20" s="17">
        <f t="shared" si="6"/>
        <v>47.643998338479058</v>
      </c>
      <c r="AH20" s="17">
        <f t="shared" si="6"/>
        <v>44.14076787232586</v>
      </c>
      <c r="AI20" s="17">
        <f t="shared" si="6"/>
        <v>36.653368341861295</v>
      </c>
      <c r="AJ20" s="17">
        <f t="shared" si="6"/>
        <v>41.576548729686984</v>
      </c>
      <c r="AK20" s="17">
        <f t="shared" si="6"/>
        <v>38.885980410911586</v>
      </c>
      <c r="AL20" s="17">
        <f t="shared" si="6"/>
        <v>42.806452233071099</v>
      </c>
      <c r="AM20" s="17">
        <f t="shared" si="6"/>
        <v>37.787928617187447</v>
      </c>
      <c r="AN20" s="17">
        <f t="shared" si="6"/>
        <v>36.826033338374643</v>
      </c>
      <c r="AO20" s="17">
        <f t="shared" si="6"/>
        <v>33.829076199328554</v>
      </c>
      <c r="AP20" s="17">
        <f t="shared" si="6"/>
        <v>42.656190292578593</v>
      </c>
      <c r="AQ20" s="17">
        <f t="shared" si="6"/>
        <v>38.687840195625583</v>
      </c>
      <c r="AR20" s="17">
        <f t="shared" si="6"/>
        <v>37.532340783416068</v>
      </c>
      <c r="AS20" s="17">
        <f t="shared" si="6"/>
        <v>36.704989786042134</v>
      </c>
      <c r="AT20" s="17">
        <f t="shared" si="6"/>
        <v>33.496579397294902</v>
      </c>
      <c r="AU20" s="17">
        <f t="shared" si="6"/>
        <v>31.666463057146579</v>
      </c>
      <c r="AV20" s="17">
        <f t="shared" si="6"/>
        <v>45.997125799454615</v>
      </c>
      <c r="AW20" s="17">
        <f t="shared" si="6"/>
        <v>55.991652618556451</v>
      </c>
      <c r="AX20" s="17">
        <f t="shared" si="6"/>
        <v>31.951603733693606</v>
      </c>
      <c r="AY20" s="17">
        <f t="shared" si="6"/>
        <v>40.109671005803158</v>
      </c>
      <c r="AZ20" s="17">
        <f t="shared" si="6"/>
        <v>38.983275717598602</v>
      </c>
      <c r="BA20" s="17">
        <f t="shared" si="6"/>
        <v>41.677799449251182</v>
      </c>
      <c r="BB20" s="17">
        <f t="shared" si="6"/>
        <v>33.679679902898101</v>
      </c>
      <c r="BC20" s="10">
        <f t="shared" si="6"/>
        <v>34.258455080282019</v>
      </c>
    </row>
    <row r="21" spans="1:55" ht="13.5" x14ac:dyDescent="0.25">
      <c r="A21" s="20" t="s">
        <v>119</v>
      </c>
      <c r="B21" s="17">
        <f>IF(B14=0,0,B15*100/B14)</f>
        <v>32.548001008796454</v>
      </c>
      <c r="C21" s="17">
        <f t="shared" ref="C21:BC21" si="7">IF(C14=0,0,C15*100/C14)</f>
        <v>33.128486659123972</v>
      </c>
      <c r="D21" s="17">
        <f t="shared" si="7"/>
        <v>-209.71932784159347</v>
      </c>
      <c r="E21" s="17">
        <f t="shared" si="7"/>
        <v>33.553793571415113</v>
      </c>
      <c r="F21" s="17">
        <f t="shared" si="7"/>
        <v>37.344461912804583</v>
      </c>
      <c r="G21" s="17">
        <f t="shared" si="7"/>
        <v>38.113389502322072</v>
      </c>
      <c r="H21" s="17">
        <f t="shared" si="7"/>
        <v>34.922252784056866</v>
      </c>
      <c r="I21" s="17">
        <f t="shared" si="7"/>
        <v>28.051629704422481</v>
      </c>
      <c r="J21" s="17">
        <f t="shared" si="7"/>
        <v>10.876522071934893</v>
      </c>
      <c r="K21" s="17">
        <f t="shared" si="7"/>
        <v>55.970356057677805</v>
      </c>
      <c r="L21" s="17">
        <f t="shared" si="7"/>
        <v>30.644061164862975</v>
      </c>
      <c r="M21" s="17">
        <f t="shared" si="7"/>
        <v>37.673536865563044</v>
      </c>
      <c r="N21" s="17">
        <f t="shared" si="7"/>
        <v>45.957315555420713</v>
      </c>
      <c r="O21" s="17">
        <f t="shared" si="7"/>
        <v>35.882552777878331</v>
      </c>
      <c r="P21" s="17">
        <f t="shared" si="7"/>
        <v>10.077770772030094</v>
      </c>
      <c r="Q21" s="17">
        <f t="shared" si="7"/>
        <v>38.617009349861711</v>
      </c>
      <c r="R21" s="17">
        <f t="shared" si="7"/>
        <v>36.760592122054938</v>
      </c>
      <c r="S21" s="17">
        <f t="shared" si="7"/>
        <v>11.783149420692194</v>
      </c>
      <c r="T21" s="17">
        <f t="shared" si="7"/>
        <v>33.30737181449237</v>
      </c>
      <c r="U21" s="17">
        <f t="shared" si="7"/>
        <v>40.624845171150561</v>
      </c>
      <c r="V21" s="17">
        <f t="shared" si="7"/>
        <v>36.074983997326896</v>
      </c>
      <c r="W21" s="17">
        <f t="shared" si="7"/>
        <v>32.284762102444276</v>
      </c>
      <c r="X21" s="17">
        <f t="shared" si="7"/>
        <v>34.767777515482301</v>
      </c>
      <c r="Y21" s="17">
        <f t="shared" si="7"/>
        <v>37.056645157666289</v>
      </c>
      <c r="Z21" s="17">
        <f t="shared" si="7"/>
        <v>49.203806812286139</v>
      </c>
      <c r="AA21" s="17">
        <f t="shared" si="7"/>
        <v>33.142144262907841</v>
      </c>
      <c r="AB21" s="17">
        <f t="shared" si="7"/>
        <v>33.507596510475423</v>
      </c>
      <c r="AC21" s="17">
        <f t="shared" si="7"/>
        <v>38.833485783301882</v>
      </c>
      <c r="AD21" s="17">
        <f t="shared" si="7"/>
        <v>17.124882039396333</v>
      </c>
      <c r="AE21" s="17">
        <f t="shared" si="7"/>
        <v>46.124276036360989</v>
      </c>
      <c r="AF21" s="17">
        <f t="shared" si="7"/>
        <v>43.867640976015103</v>
      </c>
      <c r="AG21" s="17">
        <f t="shared" si="7"/>
        <v>47.643998338479058</v>
      </c>
      <c r="AH21" s="17">
        <f t="shared" si="7"/>
        <v>44.14076787232586</v>
      </c>
      <c r="AI21" s="17">
        <f t="shared" si="7"/>
        <v>36.653368341861295</v>
      </c>
      <c r="AJ21" s="17">
        <f t="shared" si="7"/>
        <v>41.576548729686984</v>
      </c>
      <c r="AK21" s="17">
        <f t="shared" si="7"/>
        <v>38.885980410911586</v>
      </c>
      <c r="AL21" s="17">
        <f t="shared" si="7"/>
        <v>42.806452233071099</v>
      </c>
      <c r="AM21" s="17">
        <f t="shared" si="7"/>
        <v>37.787928617187447</v>
      </c>
      <c r="AN21" s="17">
        <f t="shared" si="7"/>
        <v>36.826033338374643</v>
      </c>
      <c r="AO21" s="17">
        <f t="shared" si="7"/>
        <v>33.829076199328554</v>
      </c>
      <c r="AP21" s="17">
        <f t="shared" si="7"/>
        <v>42.029201067676738</v>
      </c>
      <c r="AQ21" s="17">
        <f t="shared" si="7"/>
        <v>38.687840195625583</v>
      </c>
      <c r="AR21" s="17">
        <f t="shared" si="7"/>
        <v>37.532340783416068</v>
      </c>
      <c r="AS21" s="17">
        <f t="shared" si="7"/>
        <v>36.619915186860077</v>
      </c>
      <c r="AT21" s="17">
        <f t="shared" si="7"/>
        <v>33.496579397294902</v>
      </c>
      <c r="AU21" s="17">
        <f t="shared" si="7"/>
        <v>31.666463057146579</v>
      </c>
      <c r="AV21" s="17">
        <f t="shared" si="7"/>
        <v>45.997125799454615</v>
      </c>
      <c r="AW21" s="17">
        <f t="shared" si="7"/>
        <v>55.991652618556451</v>
      </c>
      <c r="AX21" s="17">
        <f t="shared" si="7"/>
        <v>31.081710062005275</v>
      </c>
      <c r="AY21" s="17">
        <f t="shared" si="7"/>
        <v>40.109671005803158</v>
      </c>
      <c r="AZ21" s="17">
        <f t="shared" si="7"/>
        <v>38.983275717598602</v>
      </c>
      <c r="BA21" s="17">
        <f t="shared" si="7"/>
        <v>41.677799449251182</v>
      </c>
      <c r="BB21" s="17">
        <f t="shared" si="7"/>
        <v>33.679679902898101</v>
      </c>
      <c r="BC21" s="10">
        <f t="shared" si="7"/>
        <v>34.258455080282019</v>
      </c>
    </row>
    <row r="22" spans="1:55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6"/>
    </row>
    <row r="23" spans="1:55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6"/>
    </row>
    <row r="24" spans="1:55" ht="13.5" x14ac:dyDescent="0.25">
      <c r="A24" s="20" t="s">
        <v>112</v>
      </c>
      <c r="B24" s="16">
        <v>63314854230</v>
      </c>
      <c r="C24" s="16">
        <v>502756190</v>
      </c>
      <c r="D24" s="16">
        <v>269911728</v>
      </c>
      <c r="E24" s="16">
        <v>299066976</v>
      </c>
      <c r="F24" s="16">
        <v>1437256510</v>
      </c>
      <c r="G24" s="16">
        <v>1128656507</v>
      </c>
      <c r="H24" s="16">
        <v>338170700</v>
      </c>
      <c r="I24" s="16">
        <v>693990899</v>
      </c>
      <c r="J24" s="16">
        <v>210929141</v>
      </c>
      <c r="K24" s="16">
        <v>103156164</v>
      </c>
      <c r="L24" s="16">
        <v>9204252841</v>
      </c>
      <c r="M24" s="16">
        <v>179840103</v>
      </c>
      <c r="N24" s="16">
        <v>197071068</v>
      </c>
      <c r="O24" s="16">
        <v>1570299519</v>
      </c>
      <c r="P24" s="16">
        <v>318941685</v>
      </c>
      <c r="Q24" s="16">
        <v>894099015</v>
      </c>
      <c r="R24" s="16">
        <v>1605313870</v>
      </c>
      <c r="S24" s="16">
        <v>1275760632</v>
      </c>
      <c r="T24" s="16">
        <v>487762374</v>
      </c>
      <c r="U24" s="16">
        <v>402280147</v>
      </c>
      <c r="V24" s="16">
        <v>364906857</v>
      </c>
      <c r="W24" s="16">
        <v>541307272</v>
      </c>
      <c r="X24" s="16">
        <v>949446978</v>
      </c>
      <c r="Y24" s="16">
        <v>2790945899</v>
      </c>
      <c r="Z24" s="16">
        <v>153250089</v>
      </c>
      <c r="AA24" s="16">
        <v>216076984</v>
      </c>
      <c r="AB24" s="16">
        <v>369881752</v>
      </c>
      <c r="AC24" s="16">
        <v>261701560</v>
      </c>
      <c r="AD24" s="16">
        <v>387063486</v>
      </c>
      <c r="AE24" s="16">
        <v>930693010</v>
      </c>
      <c r="AF24" s="16">
        <v>256617540</v>
      </c>
      <c r="AG24" s="16">
        <v>550579981</v>
      </c>
      <c r="AH24" s="16">
        <v>1268231168</v>
      </c>
      <c r="AI24" s="16">
        <v>332049461</v>
      </c>
      <c r="AJ24" s="16">
        <v>405093470</v>
      </c>
      <c r="AK24" s="16">
        <v>363394895</v>
      </c>
      <c r="AL24" s="16">
        <v>266695410</v>
      </c>
      <c r="AM24" s="16">
        <v>944444516</v>
      </c>
      <c r="AN24" s="16">
        <v>288697384</v>
      </c>
      <c r="AO24" s="16">
        <v>6200912300</v>
      </c>
      <c r="AP24" s="16">
        <v>606985020</v>
      </c>
      <c r="AQ24" s="16">
        <v>218089776</v>
      </c>
      <c r="AR24" s="16">
        <v>254226263</v>
      </c>
      <c r="AS24" s="16">
        <v>1657777265</v>
      </c>
      <c r="AT24" s="16">
        <v>570630608</v>
      </c>
      <c r="AU24" s="16">
        <v>3044709747</v>
      </c>
      <c r="AV24" s="16">
        <v>302754824</v>
      </c>
      <c r="AW24" s="16">
        <v>192355088</v>
      </c>
      <c r="AX24" s="16">
        <v>2052229758</v>
      </c>
      <c r="AY24" s="16">
        <v>577493304</v>
      </c>
      <c r="AZ24" s="16">
        <v>295727345</v>
      </c>
      <c r="BA24" s="16">
        <v>438739919</v>
      </c>
      <c r="BB24" s="16">
        <v>380684128</v>
      </c>
      <c r="BC24" s="9">
        <v>1038248414</v>
      </c>
    </row>
    <row r="25" spans="1:55" ht="13.5" x14ac:dyDescent="0.25">
      <c r="A25" s="20" t="s">
        <v>113</v>
      </c>
      <c r="B25" s="16">
        <v>63314854230</v>
      </c>
      <c r="C25" s="16">
        <v>502756190</v>
      </c>
      <c r="D25" s="16">
        <v>269911728</v>
      </c>
      <c r="E25" s="16">
        <v>299066976</v>
      </c>
      <c r="F25" s="16">
        <v>1438943420</v>
      </c>
      <c r="G25" s="16">
        <v>1128656507</v>
      </c>
      <c r="H25" s="16">
        <v>338170700</v>
      </c>
      <c r="I25" s="16">
        <v>693990899</v>
      </c>
      <c r="J25" s="16">
        <v>210929141</v>
      </c>
      <c r="K25" s="16">
        <v>103156164</v>
      </c>
      <c r="L25" s="16">
        <v>9204252841</v>
      </c>
      <c r="M25" s="16">
        <v>179840103</v>
      </c>
      <c r="N25" s="16">
        <v>197071068</v>
      </c>
      <c r="O25" s="16">
        <v>1511085293</v>
      </c>
      <c r="P25" s="16">
        <v>318941685</v>
      </c>
      <c r="Q25" s="16">
        <v>894099015</v>
      </c>
      <c r="R25" s="16">
        <v>1610366504</v>
      </c>
      <c r="S25" s="16">
        <v>1275760632</v>
      </c>
      <c r="T25" s="16">
        <v>487762374</v>
      </c>
      <c r="U25" s="16">
        <v>402280147</v>
      </c>
      <c r="V25" s="16">
        <v>364906857</v>
      </c>
      <c r="W25" s="16">
        <v>541307272</v>
      </c>
      <c r="X25" s="16">
        <v>936558243</v>
      </c>
      <c r="Y25" s="16">
        <v>2790945899</v>
      </c>
      <c r="Z25" s="16">
        <v>153250089</v>
      </c>
      <c r="AA25" s="16">
        <v>216076984</v>
      </c>
      <c r="AB25" s="16">
        <v>369881752</v>
      </c>
      <c r="AC25" s="16">
        <v>261701560</v>
      </c>
      <c r="AD25" s="16">
        <v>387063486</v>
      </c>
      <c r="AE25" s="16">
        <v>930693010</v>
      </c>
      <c r="AF25" s="16">
        <v>256617540</v>
      </c>
      <c r="AG25" s="16">
        <v>550579981</v>
      </c>
      <c r="AH25" s="16">
        <v>1268231168</v>
      </c>
      <c r="AI25" s="16">
        <v>332049461</v>
      </c>
      <c r="AJ25" s="16">
        <v>405093470</v>
      </c>
      <c r="AK25" s="16">
        <v>363394895</v>
      </c>
      <c r="AL25" s="16">
        <v>266695410</v>
      </c>
      <c r="AM25" s="16">
        <v>944444516</v>
      </c>
      <c r="AN25" s="16">
        <v>288697384</v>
      </c>
      <c r="AO25" s="16">
        <v>6200912300</v>
      </c>
      <c r="AP25" s="16">
        <v>615485020</v>
      </c>
      <c r="AQ25" s="16">
        <v>218089776</v>
      </c>
      <c r="AR25" s="16">
        <v>254226263</v>
      </c>
      <c r="AS25" s="16">
        <v>1660990162</v>
      </c>
      <c r="AT25" s="16">
        <v>570630608</v>
      </c>
      <c r="AU25" s="16">
        <v>3044709747</v>
      </c>
      <c r="AV25" s="16">
        <v>302754824</v>
      </c>
      <c r="AW25" s="16">
        <v>192355088</v>
      </c>
      <c r="AX25" s="16">
        <v>2107527045</v>
      </c>
      <c r="AY25" s="16">
        <v>577493304</v>
      </c>
      <c r="AZ25" s="16">
        <v>295727345</v>
      </c>
      <c r="BA25" s="16">
        <v>438739919</v>
      </c>
      <c r="BB25" s="16">
        <v>380684128</v>
      </c>
      <c r="BC25" s="9">
        <v>1038248414</v>
      </c>
    </row>
    <row r="26" spans="1:55" ht="13.5" x14ac:dyDescent="0.25">
      <c r="A26" s="20" t="s">
        <v>114</v>
      </c>
      <c r="B26" s="16">
        <v>19861557481</v>
      </c>
      <c r="C26" s="16">
        <v>116638823</v>
      </c>
      <c r="D26" s="16">
        <v>-569008366</v>
      </c>
      <c r="E26" s="16">
        <v>94071698</v>
      </c>
      <c r="F26" s="16">
        <v>423230644</v>
      </c>
      <c r="G26" s="16">
        <v>639011522</v>
      </c>
      <c r="H26" s="16">
        <v>78833098</v>
      </c>
      <c r="I26" s="16">
        <v>210364238</v>
      </c>
      <c r="J26" s="16">
        <v>65022372</v>
      </c>
      <c r="K26" s="16">
        <v>54288485</v>
      </c>
      <c r="L26" s="16">
        <v>2706936647</v>
      </c>
      <c r="M26" s="16">
        <v>71280209</v>
      </c>
      <c r="N26" s="16">
        <v>59193901</v>
      </c>
      <c r="O26" s="16">
        <v>415781717</v>
      </c>
      <c r="P26" s="16">
        <v>18272929</v>
      </c>
      <c r="Q26" s="16">
        <v>262257058</v>
      </c>
      <c r="R26" s="16">
        <v>444459420</v>
      </c>
      <c r="S26" s="16">
        <v>242875052</v>
      </c>
      <c r="T26" s="16">
        <v>131682282</v>
      </c>
      <c r="U26" s="16">
        <v>115856485</v>
      </c>
      <c r="V26" s="16">
        <v>88656313</v>
      </c>
      <c r="W26" s="16">
        <v>160054871</v>
      </c>
      <c r="X26" s="16">
        <v>242883790</v>
      </c>
      <c r="Y26" s="16">
        <v>847684849</v>
      </c>
      <c r="Z26" s="16">
        <v>76665681</v>
      </c>
      <c r="AA26" s="16">
        <v>52939403</v>
      </c>
      <c r="AB26" s="16">
        <v>138749441</v>
      </c>
      <c r="AC26" s="16">
        <v>73932388</v>
      </c>
      <c r="AD26" s="16">
        <v>51147451</v>
      </c>
      <c r="AE26" s="16">
        <v>422374280</v>
      </c>
      <c r="AF26" s="16">
        <v>89653379</v>
      </c>
      <c r="AG26" s="16">
        <v>235879049</v>
      </c>
      <c r="AH26" s="16">
        <v>556773639</v>
      </c>
      <c r="AI26" s="16">
        <v>87761843</v>
      </c>
      <c r="AJ26" s="16">
        <v>169106061</v>
      </c>
      <c r="AK26" s="16">
        <v>74089966</v>
      </c>
      <c r="AL26" s="16">
        <v>70975668</v>
      </c>
      <c r="AM26" s="16">
        <v>371460302</v>
      </c>
      <c r="AN26" s="16">
        <v>85825138</v>
      </c>
      <c r="AO26" s="16">
        <v>2140095186</v>
      </c>
      <c r="AP26" s="16">
        <v>187896436</v>
      </c>
      <c r="AQ26" s="16">
        <v>84786024</v>
      </c>
      <c r="AR26" s="16">
        <v>79447205</v>
      </c>
      <c r="AS26" s="16">
        <v>507529751</v>
      </c>
      <c r="AT26" s="16">
        <v>137114154</v>
      </c>
      <c r="AU26" s="16">
        <v>999486497</v>
      </c>
      <c r="AV26" s="16">
        <v>108204827</v>
      </c>
      <c r="AW26" s="16">
        <v>71310735</v>
      </c>
      <c r="AX26" s="16">
        <v>448481934</v>
      </c>
      <c r="AY26" s="16">
        <v>227778062</v>
      </c>
      <c r="AZ26" s="16">
        <v>94327768</v>
      </c>
      <c r="BA26" s="16">
        <v>140937857</v>
      </c>
      <c r="BB26" s="16">
        <v>97040122</v>
      </c>
      <c r="BC26" s="9">
        <v>263134419</v>
      </c>
    </row>
    <row r="27" spans="1:55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6"/>
    </row>
    <row r="28" spans="1:55" ht="13.5" x14ac:dyDescent="0.25">
      <c r="A28" s="20" t="s">
        <v>121</v>
      </c>
      <c r="B28" s="15">
        <f>+B25-B24</f>
        <v>0</v>
      </c>
      <c r="C28" s="15">
        <f t="shared" ref="C28:BC28" si="8">+C25-C24</f>
        <v>0</v>
      </c>
      <c r="D28" s="15">
        <f t="shared" si="8"/>
        <v>0</v>
      </c>
      <c r="E28" s="15">
        <f t="shared" si="8"/>
        <v>0</v>
      </c>
      <c r="F28" s="15">
        <f t="shared" si="8"/>
        <v>1686910</v>
      </c>
      <c r="G28" s="15">
        <f t="shared" si="8"/>
        <v>0</v>
      </c>
      <c r="H28" s="15">
        <f t="shared" si="8"/>
        <v>0</v>
      </c>
      <c r="I28" s="15">
        <f t="shared" si="8"/>
        <v>0</v>
      </c>
      <c r="J28" s="15">
        <f t="shared" si="8"/>
        <v>0</v>
      </c>
      <c r="K28" s="15">
        <f t="shared" si="8"/>
        <v>0</v>
      </c>
      <c r="L28" s="15">
        <f t="shared" si="8"/>
        <v>0</v>
      </c>
      <c r="M28" s="15">
        <f t="shared" si="8"/>
        <v>0</v>
      </c>
      <c r="N28" s="15">
        <f t="shared" si="8"/>
        <v>0</v>
      </c>
      <c r="O28" s="15">
        <f t="shared" si="8"/>
        <v>-59214226</v>
      </c>
      <c r="P28" s="15">
        <f t="shared" si="8"/>
        <v>0</v>
      </c>
      <c r="Q28" s="15">
        <f t="shared" si="8"/>
        <v>0</v>
      </c>
      <c r="R28" s="15">
        <f t="shared" si="8"/>
        <v>5052634</v>
      </c>
      <c r="S28" s="15">
        <f t="shared" si="8"/>
        <v>0</v>
      </c>
      <c r="T28" s="15">
        <f t="shared" si="8"/>
        <v>0</v>
      </c>
      <c r="U28" s="15">
        <f t="shared" si="8"/>
        <v>0</v>
      </c>
      <c r="V28" s="15">
        <f t="shared" si="8"/>
        <v>0</v>
      </c>
      <c r="W28" s="15">
        <f t="shared" si="8"/>
        <v>0</v>
      </c>
      <c r="X28" s="15">
        <f t="shared" si="8"/>
        <v>-12888735</v>
      </c>
      <c r="Y28" s="15">
        <f t="shared" si="8"/>
        <v>0</v>
      </c>
      <c r="Z28" s="15">
        <f t="shared" si="8"/>
        <v>0</v>
      </c>
      <c r="AA28" s="15">
        <f t="shared" si="8"/>
        <v>0</v>
      </c>
      <c r="AB28" s="15">
        <f t="shared" si="8"/>
        <v>0</v>
      </c>
      <c r="AC28" s="15">
        <f t="shared" si="8"/>
        <v>0</v>
      </c>
      <c r="AD28" s="15">
        <f t="shared" si="8"/>
        <v>0</v>
      </c>
      <c r="AE28" s="15">
        <f t="shared" si="8"/>
        <v>0</v>
      </c>
      <c r="AF28" s="15">
        <f t="shared" si="8"/>
        <v>0</v>
      </c>
      <c r="AG28" s="15">
        <f t="shared" si="8"/>
        <v>0</v>
      </c>
      <c r="AH28" s="15">
        <f t="shared" si="8"/>
        <v>0</v>
      </c>
      <c r="AI28" s="15">
        <f t="shared" si="8"/>
        <v>0</v>
      </c>
      <c r="AJ28" s="15">
        <f t="shared" si="8"/>
        <v>0</v>
      </c>
      <c r="AK28" s="15">
        <f t="shared" si="8"/>
        <v>0</v>
      </c>
      <c r="AL28" s="15">
        <f t="shared" si="8"/>
        <v>0</v>
      </c>
      <c r="AM28" s="15">
        <f t="shared" si="8"/>
        <v>0</v>
      </c>
      <c r="AN28" s="15">
        <f t="shared" si="8"/>
        <v>0</v>
      </c>
      <c r="AO28" s="15">
        <f t="shared" si="8"/>
        <v>0</v>
      </c>
      <c r="AP28" s="15">
        <f t="shared" si="8"/>
        <v>8500000</v>
      </c>
      <c r="AQ28" s="15">
        <f t="shared" si="8"/>
        <v>0</v>
      </c>
      <c r="AR28" s="15">
        <f t="shared" si="8"/>
        <v>0</v>
      </c>
      <c r="AS28" s="15">
        <f t="shared" si="8"/>
        <v>3212897</v>
      </c>
      <c r="AT28" s="15">
        <f t="shared" si="8"/>
        <v>0</v>
      </c>
      <c r="AU28" s="15">
        <f t="shared" si="8"/>
        <v>0</v>
      </c>
      <c r="AV28" s="15">
        <f t="shared" si="8"/>
        <v>0</v>
      </c>
      <c r="AW28" s="15">
        <f t="shared" si="8"/>
        <v>0</v>
      </c>
      <c r="AX28" s="15">
        <f t="shared" si="8"/>
        <v>55297287</v>
      </c>
      <c r="AY28" s="15">
        <f t="shared" si="8"/>
        <v>0</v>
      </c>
      <c r="AZ28" s="15">
        <f t="shared" si="8"/>
        <v>0</v>
      </c>
      <c r="BA28" s="15">
        <f t="shared" si="8"/>
        <v>0</v>
      </c>
      <c r="BB28" s="15">
        <f t="shared" si="8"/>
        <v>0</v>
      </c>
      <c r="BC28" s="8">
        <f t="shared" si="8"/>
        <v>0</v>
      </c>
    </row>
    <row r="29" spans="1:55" ht="13.5" x14ac:dyDescent="0.25">
      <c r="A29" s="20" t="s">
        <v>122</v>
      </c>
      <c r="B29" s="15">
        <f>+B26-B24</f>
        <v>-43453296749</v>
      </c>
      <c r="C29" s="15">
        <f t="shared" ref="C29:BC29" si="9">+C26-C24</f>
        <v>-386117367</v>
      </c>
      <c r="D29" s="15">
        <f t="shared" si="9"/>
        <v>-838920094</v>
      </c>
      <c r="E29" s="15">
        <f t="shared" si="9"/>
        <v>-204995278</v>
      </c>
      <c r="F29" s="15">
        <f t="shared" si="9"/>
        <v>-1014025866</v>
      </c>
      <c r="G29" s="15">
        <f t="shared" si="9"/>
        <v>-489644985</v>
      </c>
      <c r="H29" s="15">
        <f t="shared" si="9"/>
        <v>-259337602</v>
      </c>
      <c r="I29" s="15">
        <f t="shared" si="9"/>
        <v>-483626661</v>
      </c>
      <c r="J29" s="15">
        <f t="shared" si="9"/>
        <v>-145906769</v>
      </c>
      <c r="K29" s="15">
        <f t="shared" si="9"/>
        <v>-48867679</v>
      </c>
      <c r="L29" s="15">
        <f t="shared" si="9"/>
        <v>-6497316194</v>
      </c>
      <c r="M29" s="15">
        <f t="shared" si="9"/>
        <v>-108559894</v>
      </c>
      <c r="N29" s="15">
        <f t="shared" si="9"/>
        <v>-137877167</v>
      </c>
      <c r="O29" s="15">
        <f t="shared" si="9"/>
        <v>-1154517802</v>
      </c>
      <c r="P29" s="15">
        <f t="shared" si="9"/>
        <v>-300668756</v>
      </c>
      <c r="Q29" s="15">
        <f t="shared" si="9"/>
        <v>-631841957</v>
      </c>
      <c r="R29" s="15">
        <f t="shared" si="9"/>
        <v>-1160854450</v>
      </c>
      <c r="S29" s="15">
        <f t="shared" si="9"/>
        <v>-1032885580</v>
      </c>
      <c r="T29" s="15">
        <f t="shared" si="9"/>
        <v>-356080092</v>
      </c>
      <c r="U29" s="15">
        <f t="shared" si="9"/>
        <v>-286423662</v>
      </c>
      <c r="V29" s="15">
        <f t="shared" si="9"/>
        <v>-276250544</v>
      </c>
      <c r="W29" s="15">
        <f t="shared" si="9"/>
        <v>-381252401</v>
      </c>
      <c r="X29" s="15">
        <f t="shared" si="9"/>
        <v>-706563188</v>
      </c>
      <c r="Y29" s="15">
        <f t="shared" si="9"/>
        <v>-1943261050</v>
      </c>
      <c r="Z29" s="15">
        <f t="shared" si="9"/>
        <v>-76584408</v>
      </c>
      <c r="AA29" s="15">
        <f t="shared" si="9"/>
        <v>-163137581</v>
      </c>
      <c r="AB29" s="15">
        <f t="shared" si="9"/>
        <v>-231132311</v>
      </c>
      <c r="AC29" s="15">
        <f t="shared" si="9"/>
        <v>-187769172</v>
      </c>
      <c r="AD29" s="15">
        <f t="shared" si="9"/>
        <v>-335916035</v>
      </c>
      <c r="AE29" s="15">
        <f t="shared" si="9"/>
        <v>-508318730</v>
      </c>
      <c r="AF29" s="15">
        <f t="shared" si="9"/>
        <v>-166964161</v>
      </c>
      <c r="AG29" s="15">
        <f t="shared" si="9"/>
        <v>-314700932</v>
      </c>
      <c r="AH29" s="15">
        <f t="shared" si="9"/>
        <v>-711457529</v>
      </c>
      <c r="AI29" s="15">
        <f t="shared" si="9"/>
        <v>-244287618</v>
      </c>
      <c r="AJ29" s="15">
        <f t="shared" si="9"/>
        <v>-235987409</v>
      </c>
      <c r="AK29" s="15">
        <f t="shared" si="9"/>
        <v>-289304929</v>
      </c>
      <c r="AL29" s="15">
        <f t="shared" si="9"/>
        <v>-195719742</v>
      </c>
      <c r="AM29" s="15">
        <f t="shared" si="9"/>
        <v>-572984214</v>
      </c>
      <c r="AN29" s="15">
        <f t="shared" si="9"/>
        <v>-202872246</v>
      </c>
      <c r="AO29" s="15">
        <f t="shared" si="9"/>
        <v>-4060817114</v>
      </c>
      <c r="AP29" s="15">
        <f t="shared" si="9"/>
        <v>-419088584</v>
      </c>
      <c r="AQ29" s="15">
        <f t="shared" si="9"/>
        <v>-133303752</v>
      </c>
      <c r="AR29" s="15">
        <f t="shared" si="9"/>
        <v>-174779058</v>
      </c>
      <c r="AS29" s="15">
        <f t="shared" si="9"/>
        <v>-1150247514</v>
      </c>
      <c r="AT29" s="15">
        <f t="shared" si="9"/>
        <v>-433516454</v>
      </c>
      <c r="AU29" s="15">
        <f t="shared" si="9"/>
        <v>-2045223250</v>
      </c>
      <c r="AV29" s="15">
        <f t="shared" si="9"/>
        <v>-194549997</v>
      </c>
      <c r="AW29" s="15">
        <f t="shared" si="9"/>
        <v>-121044353</v>
      </c>
      <c r="AX29" s="15">
        <f t="shared" si="9"/>
        <v>-1603747824</v>
      </c>
      <c r="AY29" s="15">
        <f t="shared" si="9"/>
        <v>-349715242</v>
      </c>
      <c r="AZ29" s="15">
        <f t="shared" si="9"/>
        <v>-201399577</v>
      </c>
      <c r="BA29" s="15">
        <f t="shared" si="9"/>
        <v>-297802062</v>
      </c>
      <c r="BB29" s="15">
        <f t="shared" si="9"/>
        <v>-283644006</v>
      </c>
      <c r="BC29" s="8">
        <f t="shared" si="9"/>
        <v>-775113995</v>
      </c>
    </row>
    <row r="30" spans="1:55" ht="13.5" x14ac:dyDescent="0.25">
      <c r="A30" s="20" t="s">
        <v>123</v>
      </c>
      <c r="B30" s="15">
        <f>+B26-B25</f>
        <v>-43453296749</v>
      </c>
      <c r="C30" s="15">
        <f t="shared" ref="C30:BC30" si="10">+C26-C25</f>
        <v>-386117367</v>
      </c>
      <c r="D30" s="15">
        <f t="shared" si="10"/>
        <v>-838920094</v>
      </c>
      <c r="E30" s="15">
        <f t="shared" si="10"/>
        <v>-204995278</v>
      </c>
      <c r="F30" s="15">
        <f t="shared" si="10"/>
        <v>-1015712776</v>
      </c>
      <c r="G30" s="15">
        <f t="shared" si="10"/>
        <v>-489644985</v>
      </c>
      <c r="H30" s="15">
        <f t="shared" si="10"/>
        <v>-259337602</v>
      </c>
      <c r="I30" s="15">
        <f t="shared" si="10"/>
        <v>-483626661</v>
      </c>
      <c r="J30" s="15">
        <f t="shared" si="10"/>
        <v>-145906769</v>
      </c>
      <c r="K30" s="15">
        <f t="shared" si="10"/>
        <v>-48867679</v>
      </c>
      <c r="L30" s="15">
        <f t="shared" si="10"/>
        <v>-6497316194</v>
      </c>
      <c r="M30" s="15">
        <f t="shared" si="10"/>
        <v>-108559894</v>
      </c>
      <c r="N30" s="15">
        <f t="shared" si="10"/>
        <v>-137877167</v>
      </c>
      <c r="O30" s="15">
        <f t="shared" si="10"/>
        <v>-1095303576</v>
      </c>
      <c r="P30" s="15">
        <f t="shared" si="10"/>
        <v>-300668756</v>
      </c>
      <c r="Q30" s="15">
        <f t="shared" si="10"/>
        <v>-631841957</v>
      </c>
      <c r="R30" s="15">
        <f t="shared" si="10"/>
        <v>-1165907084</v>
      </c>
      <c r="S30" s="15">
        <f t="shared" si="10"/>
        <v>-1032885580</v>
      </c>
      <c r="T30" s="15">
        <f t="shared" si="10"/>
        <v>-356080092</v>
      </c>
      <c r="U30" s="15">
        <f t="shared" si="10"/>
        <v>-286423662</v>
      </c>
      <c r="V30" s="15">
        <f t="shared" si="10"/>
        <v>-276250544</v>
      </c>
      <c r="W30" s="15">
        <f t="shared" si="10"/>
        <v>-381252401</v>
      </c>
      <c r="X30" s="15">
        <f t="shared" si="10"/>
        <v>-693674453</v>
      </c>
      <c r="Y30" s="15">
        <f t="shared" si="10"/>
        <v>-1943261050</v>
      </c>
      <c r="Z30" s="15">
        <f t="shared" si="10"/>
        <v>-76584408</v>
      </c>
      <c r="AA30" s="15">
        <f t="shared" si="10"/>
        <v>-163137581</v>
      </c>
      <c r="AB30" s="15">
        <f t="shared" si="10"/>
        <v>-231132311</v>
      </c>
      <c r="AC30" s="15">
        <f t="shared" si="10"/>
        <v>-187769172</v>
      </c>
      <c r="AD30" s="15">
        <f t="shared" si="10"/>
        <v>-335916035</v>
      </c>
      <c r="AE30" s="15">
        <f t="shared" si="10"/>
        <v>-508318730</v>
      </c>
      <c r="AF30" s="15">
        <f t="shared" si="10"/>
        <v>-166964161</v>
      </c>
      <c r="AG30" s="15">
        <f t="shared" si="10"/>
        <v>-314700932</v>
      </c>
      <c r="AH30" s="15">
        <f t="shared" si="10"/>
        <v>-711457529</v>
      </c>
      <c r="AI30" s="15">
        <f t="shared" si="10"/>
        <v>-244287618</v>
      </c>
      <c r="AJ30" s="15">
        <f t="shared" si="10"/>
        <v>-235987409</v>
      </c>
      <c r="AK30" s="15">
        <f t="shared" si="10"/>
        <v>-289304929</v>
      </c>
      <c r="AL30" s="15">
        <f t="shared" si="10"/>
        <v>-195719742</v>
      </c>
      <c r="AM30" s="15">
        <f t="shared" si="10"/>
        <v>-572984214</v>
      </c>
      <c r="AN30" s="15">
        <f t="shared" si="10"/>
        <v>-202872246</v>
      </c>
      <c r="AO30" s="15">
        <f t="shared" si="10"/>
        <v>-4060817114</v>
      </c>
      <c r="AP30" s="15">
        <f t="shared" si="10"/>
        <v>-427588584</v>
      </c>
      <c r="AQ30" s="15">
        <f t="shared" si="10"/>
        <v>-133303752</v>
      </c>
      <c r="AR30" s="15">
        <f t="shared" si="10"/>
        <v>-174779058</v>
      </c>
      <c r="AS30" s="15">
        <f t="shared" si="10"/>
        <v>-1153460411</v>
      </c>
      <c r="AT30" s="15">
        <f t="shared" si="10"/>
        <v>-433516454</v>
      </c>
      <c r="AU30" s="15">
        <f t="shared" si="10"/>
        <v>-2045223250</v>
      </c>
      <c r="AV30" s="15">
        <f t="shared" si="10"/>
        <v>-194549997</v>
      </c>
      <c r="AW30" s="15">
        <f t="shared" si="10"/>
        <v>-121044353</v>
      </c>
      <c r="AX30" s="15">
        <f t="shared" si="10"/>
        <v>-1659045111</v>
      </c>
      <c r="AY30" s="15">
        <f t="shared" si="10"/>
        <v>-349715242</v>
      </c>
      <c r="AZ30" s="15">
        <f t="shared" si="10"/>
        <v>-201399577</v>
      </c>
      <c r="BA30" s="15">
        <f t="shared" si="10"/>
        <v>-297802062</v>
      </c>
      <c r="BB30" s="15">
        <f t="shared" si="10"/>
        <v>-283644006</v>
      </c>
      <c r="BC30" s="8">
        <f t="shared" si="10"/>
        <v>-775113995</v>
      </c>
    </row>
    <row r="31" spans="1:55" ht="13.5" x14ac:dyDescent="0.25">
      <c r="A31" s="20" t="s">
        <v>124</v>
      </c>
      <c r="B31" s="17">
        <f>IF(B24=0,0,B26*100/B24)</f>
        <v>31.36950676511097</v>
      </c>
      <c r="C31" s="17">
        <f t="shared" ref="C31:BC31" si="11">IF(C24=0,0,C26*100/C24)</f>
        <v>23.199878056200561</v>
      </c>
      <c r="D31" s="17">
        <f t="shared" si="11"/>
        <v>-210.81276097791496</v>
      </c>
      <c r="E31" s="17">
        <f t="shared" si="11"/>
        <v>31.45506042098075</v>
      </c>
      <c r="F31" s="17">
        <f t="shared" si="11"/>
        <v>29.447119637676924</v>
      </c>
      <c r="G31" s="17">
        <f t="shared" si="11"/>
        <v>56.617005974520112</v>
      </c>
      <c r="H31" s="17">
        <f t="shared" si="11"/>
        <v>23.311628712954729</v>
      </c>
      <c r="I31" s="17">
        <f t="shared" si="11"/>
        <v>30.312247365653135</v>
      </c>
      <c r="J31" s="17">
        <f t="shared" si="11"/>
        <v>30.826642393617863</v>
      </c>
      <c r="K31" s="17">
        <f t="shared" si="11"/>
        <v>52.627475562197134</v>
      </c>
      <c r="L31" s="17">
        <f t="shared" si="11"/>
        <v>29.409629372001298</v>
      </c>
      <c r="M31" s="17">
        <f t="shared" si="11"/>
        <v>39.63532483074701</v>
      </c>
      <c r="N31" s="17">
        <f t="shared" si="11"/>
        <v>30.036829657816639</v>
      </c>
      <c r="O31" s="17">
        <f t="shared" si="11"/>
        <v>26.477860559033896</v>
      </c>
      <c r="P31" s="17">
        <f t="shared" si="11"/>
        <v>5.7292382461702989</v>
      </c>
      <c r="Q31" s="17">
        <f t="shared" si="11"/>
        <v>29.331992721186477</v>
      </c>
      <c r="R31" s="17">
        <f t="shared" si="11"/>
        <v>27.686761343437468</v>
      </c>
      <c r="S31" s="17">
        <f t="shared" si="11"/>
        <v>19.037666307295176</v>
      </c>
      <c r="T31" s="17">
        <f t="shared" si="11"/>
        <v>26.997220166883967</v>
      </c>
      <c r="U31" s="17">
        <f t="shared" si="11"/>
        <v>28.799950945627948</v>
      </c>
      <c r="V31" s="17">
        <f t="shared" si="11"/>
        <v>24.29560072640674</v>
      </c>
      <c r="W31" s="17">
        <f t="shared" si="11"/>
        <v>29.568210012888947</v>
      </c>
      <c r="X31" s="17">
        <f t="shared" si="11"/>
        <v>25.581606517051867</v>
      </c>
      <c r="Y31" s="17">
        <f t="shared" si="11"/>
        <v>30.372672193456946</v>
      </c>
      <c r="Z31" s="17">
        <f t="shared" si="11"/>
        <v>50.026516460946397</v>
      </c>
      <c r="AA31" s="17">
        <f t="shared" si="11"/>
        <v>24.500250799502087</v>
      </c>
      <c r="AB31" s="17">
        <f t="shared" si="11"/>
        <v>37.511837296585533</v>
      </c>
      <c r="AC31" s="17">
        <f t="shared" si="11"/>
        <v>28.250648563195419</v>
      </c>
      <c r="AD31" s="17">
        <f t="shared" si="11"/>
        <v>13.214227859250975</v>
      </c>
      <c r="AE31" s="17">
        <f t="shared" si="11"/>
        <v>45.382771274923407</v>
      </c>
      <c r="AF31" s="17">
        <f t="shared" si="11"/>
        <v>34.936574873253015</v>
      </c>
      <c r="AG31" s="17">
        <f t="shared" si="11"/>
        <v>42.841922543493276</v>
      </c>
      <c r="AH31" s="17">
        <f t="shared" si="11"/>
        <v>43.901589319716201</v>
      </c>
      <c r="AI31" s="17">
        <f t="shared" si="11"/>
        <v>26.43035249498568</v>
      </c>
      <c r="AJ31" s="17">
        <f t="shared" si="11"/>
        <v>41.74494864111238</v>
      </c>
      <c r="AK31" s="17">
        <f t="shared" si="11"/>
        <v>20.388279257472782</v>
      </c>
      <c r="AL31" s="17">
        <f t="shared" si="11"/>
        <v>26.61300695051332</v>
      </c>
      <c r="AM31" s="17">
        <f t="shared" si="11"/>
        <v>39.331087820091696</v>
      </c>
      <c r="AN31" s="17">
        <f t="shared" si="11"/>
        <v>29.728408623196945</v>
      </c>
      <c r="AO31" s="17">
        <f t="shared" si="11"/>
        <v>34.512585930299323</v>
      </c>
      <c r="AP31" s="17">
        <f t="shared" si="11"/>
        <v>30.955695743529223</v>
      </c>
      <c r="AQ31" s="17">
        <f t="shared" si="11"/>
        <v>38.876661508423943</v>
      </c>
      <c r="AR31" s="17">
        <f t="shared" si="11"/>
        <v>31.250589165132794</v>
      </c>
      <c r="AS31" s="17">
        <f t="shared" si="11"/>
        <v>30.615074878590519</v>
      </c>
      <c r="AT31" s="17">
        <f t="shared" si="11"/>
        <v>24.028531256073105</v>
      </c>
      <c r="AU31" s="17">
        <f t="shared" si="11"/>
        <v>32.826987793657821</v>
      </c>
      <c r="AV31" s="17">
        <f t="shared" si="11"/>
        <v>35.74008353373091</v>
      </c>
      <c r="AW31" s="17">
        <f t="shared" si="11"/>
        <v>37.072445414077116</v>
      </c>
      <c r="AX31" s="17">
        <f t="shared" si="11"/>
        <v>21.853397859168943</v>
      </c>
      <c r="AY31" s="17">
        <f t="shared" si="11"/>
        <v>39.442545986645762</v>
      </c>
      <c r="AZ31" s="17">
        <f t="shared" si="11"/>
        <v>31.896870409464501</v>
      </c>
      <c r="BA31" s="17">
        <f t="shared" si="11"/>
        <v>32.12332657608026</v>
      </c>
      <c r="BB31" s="17">
        <f t="shared" si="11"/>
        <v>25.490981856748174</v>
      </c>
      <c r="BC31" s="10">
        <f t="shared" si="11"/>
        <v>25.344071365949613</v>
      </c>
    </row>
    <row r="32" spans="1:55" ht="13.5" x14ac:dyDescent="0.25">
      <c r="A32" s="20" t="s">
        <v>125</v>
      </c>
      <c r="B32" s="17">
        <f>IF(B25=0,0,B26*100/B25)</f>
        <v>31.36950676511097</v>
      </c>
      <c r="C32" s="17">
        <f t="shared" ref="C32:BC32" si="12">IF(C25=0,0,C26*100/C25)</f>
        <v>23.199878056200561</v>
      </c>
      <c r="D32" s="17">
        <f t="shared" si="12"/>
        <v>-210.81276097791496</v>
      </c>
      <c r="E32" s="17">
        <f t="shared" si="12"/>
        <v>31.45506042098075</v>
      </c>
      <c r="F32" s="17">
        <f t="shared" si="12"/>
        <v>29.412598029740462</v>
      </c>
      <c r="G32" s="17">
        <f t="shared" si="12"/>
        <v>56.617005974520112</v>
      </c>
      <c r="H32" s="17">
        <f t="shared" si="12"/>
        <v>23.311628712954729</v>
      </c>
      <c r="I32" s="17">
        <f t="shared" si="12"/>
        <v>30.312247365653135</v>
      </c>
      <c r="J32" s="17">
        <f t="shared" si="12"/>
        <v>30.826642393617863</v>
      </c>
      <c r="K32" s="17">
        <f t="shared" si="12"/>
        <v>52.627475562197134</v>
      </c>
      <c r="L32" s="17">
        <f t="shared" si="12"/>
        <v>29.409629372001298</v>
      </c>
      <c r="M32" s="17">
        <f t="shared" si="12"/>
        <v>39.63532483074701</v>
      </c>
      <c r="N32" s="17">
        <f t="shared" si="12"/>
        <v>30.036829657816639</v>
      </c>
      <c r="O32" s="17">
        <f t="shared" si="12"/>
        <v>27.515436681574531</v>
      </c>
      <c r="P32" s="17">
        <f t="shared" si="12"/>
        <v>5.7292382461702989</v>
      </c>
      <c r="Q32" s="17">
        <f t="shared" si="12"/>
        <v>29.331992721186477</v>
      </c>
      <c r="R32" s="17">
        <f t="shared" si="12"/>
        <v>27.599892254092737</v>
      </c>
      <c r="S32" s="17">
        <f t="shared" si="12"/>
        <v>19.037666307295176</v>
      </c>
      <c r="T32" s="17">
        <f t="shared" si="12"/>
        <v>26.997220166883967</v>
      </c>
      <c r="U32" s="17">
        <f t="shared" si="12"/>
        <v>28.799950945627948</v>
      </c>
      <c r="V32" s="17">
        <f t="shared" si="12"/>
        <v>24.29560072640674</v>
      </c>
      <c r="W32" s="17">
        <f t="shared" si="12"/>
        <v>29.568210012888947</v>
      </c>
      <c r="X32" s="17">
        <f t="shared" si="12"/>
        <v>25.933655681892279</v>
      </c>
      <c r="Y32" s="17">
        <f t="shared" si="12"/>
        <v>30.372672193456946</v>
      </c>
      <c r="Z32" s="17">
        <f t="shared" si="12"/>
        <v>50.026516460946397</v>
      </c>
      <c r="AA32" s="17">
        <f t="shared" si="12"/>
        <v>24.500250799502087</v>
      </c>
      <c r="AB32" s="17">
        <f t="shared" si="12"/>
        <v>37.511837296585533</v>
      </c>
      <c r="AC32" s="17">
        <f t="shared" si="12"/>
        <v>28.250648563195419</v>
      </c>
      <c r="AD32" s="17">
        <f t="shared" si="12"/>
        <v>13.214227859250975</v>
      </c>
      <c r="AE32" s="17">
        <f t="shared" si="12"/>
        <v>45.382771274923407</v>
      </c>
      <c r="AF32" s="17">
        <f t="shared" si="12"/>
        <v>34.936574873253015</v>
      </c>
      <c r="AG32" s="17">
        <f t="shared" si="12"/>
        <v>42.841922543493276</v>
      </c>
      <c r="AH32" s="17">
        <f t="shared" si="12"/>
        <v>43.901589319716201</v>
      </c>
      <c r="AI32" s="17">
        <f t="shared" si="12"/>
        <v>26.43035249498568</v>
      </c>
      <c r="AJ32" s="17">
        <f t="shared" si="12"/>
        <v>41.74494864111238</v>
      </c>
      <c r="AK32" s="17">
        <f t="shared" si="12"/>
        <v>20.388279257472782</v>
      </c>
      <c r="AL32" s="17">
        <f t="shared" si="12"/>
        <v>26.61300695051332</v>
      </c>
      <c r="AM32" s="17">
        <f t="shared" si="12"/>
        <v>39.331087820091696</v>
      </c>
      <c r="AN32" s="17">
        <f t="shared" si="12"/>
        <v>29.728408623196945</v>
      </c>
      <c r="AO32" s="17">
        <f t="shared" si="12"/>
        <v>34.512585930299323</v>
      </c>
      <c r="AP32" s="17">
        <f t="shared" si="12"/>
        <v>30.528189946848748</v>
      </c>
      <c r="AQ32" s="17">
        <f t="shared" si="12"/>
        <v>38.876661508423943</v>
      </c>
      <c r="AR32" s="17">
        <f t="shared" si="12"/>
        <v>31.250589165132794</v>
      </c>
      <c r="AS32" s="17">
        <f t="shared" si="12"/>
        <v>30.555855333235861</v>
      </c>
      <c r="AT32" s="17">
        <f t="shared" si="12"/>
        <v>24.028531256073105</v>
      </c>
      <c r="AU32" s="17">
        <f t="shared" si="12"/>
        <v>32.826987793657821</v>
      </c>
      <c r="AV32" s="17">
        <f t="shared" si="12"/>
        <v>35.74008353373091</v>
      </c>
      <c r="AW32" s="17">
        <f t="shared" si="12"/>
        <v>37.072445414077116</v>
      </c>
      <c r="AX32" s="17">
        <f t="shared" si="12"/>
        <v>21.280008485015671</v>
      </c>
      <c r="AY32" s="17">
        <f t="shared" si="12"/>
        <v>39.442545986645762</v>
      </c>
      <c r="AZ32" s="17">
        <f t="shared" si="12"/>
        <v>31.896870409464501</v>
      </c>
      <c r="BA32" s="17">
        <f t="shared" si="12"/>
        <v>32.12332657608026</v>
      </c>
      <c r="BB32" s="17">
        <f t="shared" si="12"/>
        <v>25.490981856748174</v>
      </c>
      <c r="BC32" s="10">
        <f t="shared" si="12"/>
        <v>25.344071365949613</v>
      </c>
    </row>
    <row r="33" spans="1:55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6"/>
    </row>
    <row r="34" spans="1:55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6"/>
    </row>
    <row r="35" spans="1:55" ht="13.5" x14ac:dyDescent="0.25">
      <c r="A35" s="20" t="s">
        <v>127</v>
      </c>
      <c r="B35" s="16">
        <v>55634316230</v>
      </c>
      <c r="C35" s="16">
        <v>452715210</v>
      </c>
      <c r="D35" s="16">
        <v>206491901</v>
      </c>
      <c r="E35" s="16">
        <v>270511716</v>
      </c>
      <c r="F35" s="16">
        <v>1249698143</v>
      </c>
      <c r="G35" s="16">
        <v>857923357</v>
      </c>
      <c r="H35" s="16">
        <v>289246384</v>
      </c>
      <c r="I35" s="16">
        <v>614180376</v>
      </c>
      <c r="J35" s="16">
        <v>192830031</v>
      </c>
      <c r="K35" s="16">
        <v>73316164</v>
      </c>
      <c r="L35" s="16">
        <v>8380270950</v>
      </c>
      <c r="M35" s="16">
        <v>157981103</v>
      </c>
      <c r="N35" s="16">
        <v>172980884</v>
      </c>
      <c r="O35" s="16">
        <v>1386035693</v>
      </c>
      <c r="P35" s="16">
        <v>251944293</v>
      </c>
      <c r="Q35" s="16">
        <v>846295494</v>
      </c>
      <c r="R35" s="16">
        <v>1468840978</v>
      </c>
      <c r="S35" s="16">
        <v>967231632</v>
      </c>
      <c r="T35" s="16">
        <v>459107442</v>
      </c>
      <c r="U35" s="16">
        <v>322072394</v>
      </c>
      <c r="V35" s="16">
        <v>297636858</v>
      </c>
      <c r="W35" s="16">
        <v>480371143</v>
      </c>
      <c r="X35" s="16">
        <v>667457754</v>
      </c>
      <c r="Y35" s="16">
        <v>2617459526</v>
      </c>
      <c r="Z35" s="16">
        <v>124022209</v>
      </c>
      <c r="AA35" s="16">
        <v>172695986</v>
      </c>
      <c r="AB35" s="16">
        <v>256614968</v>
      </c>
      <c r="AC35" s="16">
        <v>237120321</v>
      </c>
      <c r="AD35" s="16">
        <v>330180702</v>
      </c>
      <c r="AE35" s="16">
        <v>876648610</v>
      </c>
      <c r="AF35" s="16">
        <v>220760139</v>
      </c>
      <c r="AG35" s="16">
        <v>506819461</v>
      </c>
      <c r="AH35" s="16">
        <v>767636300</v>
      </c>
      <c r="AI35" s="16">
        <v>290503616</v>
      </c>
      <c r="AJ35" s="16">
        <v>330314129</v>
      </c>
      <c r="AK35" s="16">
        <v>308633103</v>
      </c>
      <c r="AL35" s="16">
        <v>236715673</v>
      </c>
      <c r="AM35" s="16">
        <v>729638343</v>
      </c>
      <c r="AN35" s="16">
        <v>245802254</v>
      </c>
      <c r="AO35" s="16">
        <v>5589918300</v>
      </c>
      <c r="AP35" s="16">
        <v>540895120</v>
      </c>
      <c r="AQ35" s="16">
        <v>187369772</v>
      </c>
      <c r="AR35" s="16">
        <v>220062044</v>
      </c>
      <c r="AS35" s="16">
        <v>1192769485</v>
      </c>
      <c r="AT35" s="16">
        <v>443030793</v>
      </c>
      <c r="AU35" s="16">
        <v>2716137107</v>
      </c>
      <c r="AV35" s="16">
        <v>261560909</v>
      </c>
      <c r="AW35" s="16">
        <v>168545088</v>
      </c>
      <c r="AX35" s="16">
        <v>1571118542</v>
      </c>
      <c r="AY35" s="16">
        <v>472185756</v>
      </c>
      <c r="AZ35" s="16">
        <v>233223600</v>
      </c>
      <c r="BA35" s="16">
        <v>346352524</v>
      </c>
      <c r="BB35" s="16">
        <v>290133305</v>
      </c>
      <c r="BC35" s="9">
        <v>715936732</v>
      </c>
    </row>
    <row r="36" spans="1:55" ht="13.5" x14ac:dyDescent="0.25">
      <c r="A36" s="20" t="s">
        <v>128</v>
      </c>
      <c r="B36" s="16">
        <v>55634316230</v>
      </c>
      <c r="C36" s="16">
        <v>452715210</v>
      </c>
      <c r="D36" s="16">
        <v>206491901</v>
      </c>
      <c r="E36" s="16">
        <v>270511716</v>
      </c>
      <c r="F36" s="16">
        <v>1250931140</v>
      </c>
      <c r="G36" s="16">
        <v>857923357</v>
      </c>
      <c r="H36" s="16">
        <v>289246384</v>
      </c>
      <c r="I36" s="16">
        <v>614180376</v>
      </c>
      <c r="J36" s="16">
        <v>192830031</v>
      </c>
      <c r="K36" s="16">
        <v>73316164</v>
      </c>
      <c r="L36" s="16">
        <v>8380270950</v>
      </c>
      <c r="M36" s="16">
        <v>157981103</v>
      </c>
      <c r="N36" s="16">
        <v>172980884</v>
      </c>
      <c r="O36" s="16">
        <v>1353142478</v>
      </c>
      <c r="P36" s="16">
        <v>251944293</v>
      </c>
      <c r="Q36" s="16">
        <v>846295494</v>
      </c>
      <c r="R36" s="16">
        <v>1471938830</v>
      </c>
      <c r="S36" s="16">
        <v>967231632</v>
      </c>
      <c r="T36" s="16">
        <v>459107442</v>
      </c>
      <c r="U36" s="16">
        <v>322072394</v>
      </c>
      <c r="V36" s="16">
        <v>297636858</v>
      </c>
      <c r="W36" s="16">
        <v>480371143</v>
      </c>
      <c r="X36" s="16">
        <v>671903466</v>
      </c>
      <c r="Y36" s="16">
        <v>2617459526</v>
      </c>
      <c r="Z36" s="16">
        <v>124022209</v>
      </c>
      <c r="AA36" s="16">
        <v>172695986</v>
      </c>
      <c r="AB36" s="16">
        <v>256614968</v>
      </c>
      <c r="AC36" s="16">
        <v>237120321</v>
      </c>
      <c r="AD36" s="16">
        <v>330180702</v>
      </c>
      <c r="AE36" s="16">
        <v>876648610</v>
      </c>
      <c r="AF36" s="16">
        <v>220760139</v>
      </c>
      <c r="AG36" s="16">
        <v>506819461</v>
      </c>
      <c r="AH36" s="16">
        <v>767636300</v>
      </c>
      <c r="AI36" s="16">
        <v>290503616</v>
      </c>
      <c r="AJ36" s="16">
        <v>330314129</v>
      </c>
      <c r="AK36" s="16">
        <v>308633103</v>
      </c>
      <c r="AL36" s="16">
        <v>236715673</v>
      </c>
      <c r="AM36" s="16">
        <v>729638343</v>
      </c>
      <c r="AN36" s="16">
        <v>245802254</v>
      </c>
      <c r="AO36" s="16">
        <v>5589918300</v>
      </c>
      <c r="AP36" s="16">
        <v>549395120</v>
      </c>
      <c r="AQ36" s="16">
        <v>187369772</v>
      </c>
      <c r="AR36" s="16">
        <v>220062044</v>
      </c>
      <c r="AS36" s="16">
        <v>1192769485</v>
      </c>
      <c r="AT36" s="16">
        <v>443030793</v>
      </c>
      <c r="AU36" s="16">
        <v>2716137107</v>
      </c>
      <c r="AV36" s="16">
        <v>261560909</v>
      </c>
      <c r="AW36" s="16">
        <v>168545088</v>
      </c>
      <c r="AX36" s="16">
        <v>1582532936</v>
      </c>
      <c r="AY36" s="16">
        <v>472185756</v>
      </c>
      <c r="AZ36" s="16">
        <v>233223600</v>
      </c>
      <c r="BA36" s="16">
        <v>346352524</v>
      </c>
      <c r="BB36" s="16">
        <v>290133305</v>
      </c>
      <c r="BC36" s="9">
        <v>715936732</v>
      </c>
    </row>
    <row r="37" spans="1:55" ht="13.5" x14ac:dyDescent="0.25">
      <c r="A37" s="20" t="s">
        <v>129</v>
      </c>
      <c r="B37" s="16">
        <v>18951196007</v>
      </c>
      <c r="C37" s="16">
        <v>107741481</v>
      </c>
      <c r="D37" s="16">
        <v>73525560</v>
      </c>
      <c r="E37" s="16">
        <v>87075234</v>
      </c>
      <c r="F37" s="16">
        <v>389710959</v>
      </c>
      <c r="G37" s="16">
        <v>512915585</v>
      </c>
      <c r="H37" s="16">
        <v>67509860</v>
      </c>
      <c r="I37" s="16">
        <v>193514646</v>
      </c>
      <c r="J37" s="16">
        <v>65275315</v>
      </c>
      <c r="K37" s="16">
        <v>27533128</v>
      </c>
      <c r="L37" s="16">
        <v>2569913873</v>
      </c>
      <c r="M37" s="16">
        <v>66002835</v>
      </c>
      <c r="N37" s="16">
        <v>50809978</v>
      </c>
      <c r="O37" s="16">
        <v>372185519</v>
      </c>
      <c r="P37" s="16">
        <v>81226925</v>
      </c>
      <c r="Q37" s="16">
        <v>247712362</v>
      </c>
      <c r="R37" s="16">
        <v>399934374</v>
      </c>
      <c r="S37" s="16">
        <v>150499376</v>
      </c>
      <c r="T37" s="16">
        <v>125075479</v>
      </c>
      <c r="U37" s="16">
        <v>86980724</v>
      </c>
      <c r="V37" s="16">
        <v>66537662</v>
      </c>
      <c r="W37" s="16">
        <v>140808720</v>
      </c>
      <c r="X37" s="16">
        <v>187031423</v>
      </c>
      <c r="Y37" s="16">
        <v>820459592</v>
      </c>
      <c r="Z37" s="16">
        <v>42139028</v>
      </c>
      <c r="AA37" s="16">
        <v>42943904</v>
      </c>
      <c r="AB37" s="16">
        <v>97578345</v>
      </c>
      <c r="AC37" s="16">
        <v>62373741</v>
      </c>
      <c r="AD37" s="16">
        <v>110147006</v>
      </c>
      <c r="AE37" s="16">
        <v>397131766</v>
      </c>
      <c r="AF37" s="16">
        <v>81811025</v>
      </c>
      <c r="AG37" s="16">
        <v>206044112</v>
      </c>
      <c r="AH37" s="16">
        <v>265240884</v>
      </c>
      <c r="AI37" s="16">
        <v>80998152</v>
      </c>
      <c r="AJ37" s="16">
        <v>132586742</v>
      </c>
      <c r="AK37" s="16">
        <v>71667076</v>
      </c>
      <c r="AL37" s="16">
        <v>60339348</v>
      </c>
      <c r="AM37" s="16">
        <v>310610166</v>
      </c>
      <c r="AN37" s="16">
        <v>73255927</v>
      </c>
      <c r="AO37" s="16">
        <v>1956430532</v>
      </c>
      <c r="AP37" s="16">
        <v>165162427</v>
      </c>
      <c r="AQ37" s="16">
        <v>72753477</v>
      </c>
      <c r="AR37" s="16">
        <v>73143518</v>
      </c>
      <c r="AS37" s="16">
        <v>358870723</v>
      </c>
      <c r="AT37" s="16">
        <v>123727395</v>
      </c>
      <c r="AU37" s="16">
        <v>843685434</v>
      </c>
      <c r="AV37" s="16">
        <v>83906178</v>
      </c>
      <c r="AW37" s="16">
        <v>52435979</v>
      </c>
      <c r="AX37" s="16">
        <v>357200490</v>
      </c>
      <c r="AY37" s="16">
        <v>195777189</v>
      </c>
      <c r="AZ37" s="16">
        <v>71314540</v>
      </c>
      <c r="BA37" s="16">
        <v>111742217</v>
      </c>
      <c r="BB37" s="16">
        <v>79338324</v>
      </c>
      <c r="BC37" s="9">
        <v>188623058</v>
      </c>
    </row>
    <row r="38" spans="1:55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6"/>
    </row>
    <row r="39" spans="1:55" ht="13.5" x14ac:dyDescent="0.25">
      <c r="A39" s="20" t="s">
        <v>130</v>
      </c>
      <c r="B39" s="15">
        <f>+B36-B35</f>
        <v>0</v>
      </c>
      <c r="C39" s="15">
        <f t="shared" ref="C39:BC39" si="13">+C36-C35</f>
        <v>0</v>
      </c>
      <c r="D39" s="15">
        <f t="shared" si="13"/>
        <v>0</v>
      </c>
      <c r="E39" s="15">
        <f t="shared" si="13"/>
        <v>0</v>
      </c>
      <c r="F39" s="15">
        <f t="shared" si="13"/>
        <v>1232997</v>
      </c>
      <c r="G39" s="15">
        <f t="shared" si="13"/>
        <v>0</v>
      </c>
      <c r="H39" s="15">
        <f t="shared" si="13"/>
        <v>0</v>
      </c>
      <c r="I39" s="15">
        <f t="shared" si="13"/>
        <v>0</v>
      </c>
      <c r="J39" s="15">
        <f t="shared" si="13"/>
        <v>0</v>
      </c>
      <c r="K39" s="15">
        <f t="shared" si="13"/>
        <v>0</v>
      </c>
      <c r="L39" s="15">
        <f t="shared" si="13"/>
        <v>0</v>
      </c>
      <c r="M39" s="15">
        <f t="shared" si="13"/>
        <v>0</v>
      </c>
      <c r="N39" s="15">
        <f t="shared" si="13"/>
        <v>0</v>
      </c>
      <c r="O39" s="15">
        <f t="shared" si="13"/>
        <v>-32893215</v>
      </c>
      <c r="P39" s="15">
        <f t="shared" si="13"/>
        <v>0</v>
      </c>
      <c r="Q39" s="15">
        <f t="shared" si="13"/>
        <v>0</v>
      </c>
      <c r="R39" s="15">
        <f t="shared" si="13"/>
        <v>3097852</v>
      </c>
      <c r="S39" s="15">
        <f t="shared" si="13"/>
        <v>0</v>
      </c>
      <c r="T39" s="15">
        <f t="shared" si="13"/>
        <v>0</v>
      </c>
      <c r="U39" s="15">
        <f t="shared" si="13"/>
        <v>0</v>
      </c>
      <c r="V39" s="15">
        <f t="shared" si="13"/>
        <v>0</v>
      </c>
      <c r="W39" s="15">
        <f t="shared" si="13"/>
        <v>0</v>
      </c>
      <c r="X39" s="15">
        <f t="shared" si="13"/>
        <v>4445712</v>
      </c>
      <c r="Y39" s="15">
        <f t="shared" si="13"/>
        <v>0</v>
      </c>
      <c r="Z39" s="15">
        <f t="shared" si="13"/>
        <v>0</v>
      </c>
      <c r="AA39" s="15">
        <f t="shared" si="13"/>
        <v>0</v>
      </c>
      <c r="AB39" s="15">
        <f t="shared" si="13"/>
        <v>0</v>
      </c>
      <c r="AC39" s="15">
        <f t="shared" si="13"/>
        <v>0</v>
      </c>
      <c r="AD39" s="15">
        <f t="shared" si="13"/>
        <v>0</v>
      </c>
      <c r="AE39" s="15">
        <f t="shared" si="13"/>
        <v>0</v>
      </c>
      <c r="AF39" s="15">
        <f t="shared" si="13"/>
        <v>0</v>
      </c>
      <c r="AG39" s="15">
        <f t="shared" si="13"/>
        <v>0</v>
      </c>
      <c r="AH39" s="15">
        <f t="shared" si="13"/>
        <v>0</v>
      </c>
      <c r="AI39" s="15">
        <f t="shared" si="13"/>
        <v>0</v>
      </c>
      <c r="AJ39" s="15">
        <f t="shared" si="13"/>
        <v>0</v>
      </c>
      <c r="AK39" s="15">
        <f t="shared" si="13"/>
        <v>0</v>
      </c>
      <c r="AL39" s="15">
        <f t="shared" si="13"/>
        <v>0</v>
      </c>
      <c r="AM39" s="15">
        <f t="shared" si="13"/>
        <v>0</v>
      </c>
      <c r="AN39" s="15">
        <f t="shared" si="13"/>
        <v>0</v>
      </c>
      <c r="AO39" s="15">
        <f t="shared" si="13"/>
        <v>0</v>
      </c>
      <c r="AP39" s="15">
        <f t="shared" si="13"/>
        <v>8500000</v>
      </c>
      <c r="AQ39" s="15">
        <f t="shared" si="13"/>
        <v>0</v>
      </c>
      <c r="AR39" s="15">
        <f t="shared" si="13"/>
        <v>0</v>
      </c>
      <c r="AS39" s="15">
        <f t="shared" si="13"/>
        <v>0</v>
      </c>
      <c r="AT39" s="15">
        <f t="shared" si="13"/>
        <v>0</v>
      </c>
      <c r="AU39" s="15">
        <f t="shared" si="13"/>
        <v>0</v>
      </c>
      <c r="AV39" s="15">
        <f t="shared" si="13"/>
        <v>0</v>
      </c>
      <c r="AW39" s="15">
        <f t="shared" si="13"/>
        <v>0</v>
      </c>
      <c r="AX39" s="15">
        <f t="shared" si="13"/>
        <v>11414394</v>
      </c>
      <c r="AY39" s="15">
        <f t="shared" si="13"/>
        <v>0</v>
      </c>
      <c r="AZ39" s="15">
        <f t="shared" si="13"/>
        <v>0</v>
      </c>
      <c r="BA39" s="15">
        <f t="shared" si="13"/>
        <v>0</v>
      </c>
      <c r="BB39" s="15">
        <f t="shared" si="13"/>
        <v>0</v>
      </c>
      <c r="BC39" s="8">
        <f t="shared" si="13"/>
        <v>0</v>
      </c>
    </row>
    <row r="40" spans="1:55" ht="13.5" x14ac:dyDescent="0.25">
      <c r="A40" s="20" t="s">
        <v>122</v>
      </c>
      <c r="B40" s="15">
        <f>+B37-B35</f>
        <v>-36683120223</v>
      </c>
      <c r="C40" s="15">
        <f t="shared" ref="C40:BC40" si="14">+C37-C35</f>
        <v>-344973729</v>
      </c>
      <c r="D40" s="15">
        <f t="shared" si="14"/>
        <v>-132966341</v>
      </c>
      <c r="E40" s="15">
        <f t="shared" si="14"/>
        <v>-183436482</v>
      </c>
      <c r="F40" s="15">
        <f t="shared" si="14"/>
        <v>-859987184</v>
      </c>
      <c r="G40" s="15">
        <f t="shared" si="14"/>
        <v>-345007772</v>
      </c>
      <c r="H40" s="15">
        <f t="shared" si="14"/>
        <v>-221736524</v>
      </c>
      <c r="I40" s="15">
        <f t="shared" si="14"/>
        <v>-420665730</v>
      </c>
      <c r="J40" s="15">
        <f t="shared" si="14"/>
        <v>-127554716</v>
      </c>
      <c r="K40" s="15">
        <f t="shared" si="14"/>
        <v>-45783036</v>
      </c>
      <c r="L40" s="15">
        <f t="shared" si="14"/>
        <v>-5810357077</v>
      </c>
      <c r="M40" s="15">
        <f t="shared" si="14"/>
        <v>-91978268</v>
      </c>
      <c r="N40" s="15">
        <f t="shared" si="14"/>
        <v>-122170906</v>
      </c>
      <c r="O40" s="15">
        <f t="shared" si="14"/>
        <v>-1013850174</v>
      </c>
      <c r="P40" s="15">
        <f t="shared" si="14"/>
        <v>-170717368</v>
      </c>
      <c r="Q40" s="15">
        <f t="shared" si="14"/>
        <v>-598583132</v>
      </c>
      <c r="R40" s="15">
        <f t="shared" si="14"/>
        <v>-1068906604</v>
      </c>
      <c r="S40" s="15">
        <f t="shared" si="14"/>
        <v>-816732256</v>
      </c>
      <c r="T40" s="15">
        <f t="shared" si="14"/>
        <v>-334031963</v>
      </c>
      <c r="U40" s="15">
        <f t="shared" si="14"/>
        <v>-235091670</v>
      </c>
      <c r="V40" s="15">
        <f t="shared" si="14"/>
        <v>-231099196</v>
      </c>
      <c r="W40" s="15">
        <f t="shared" si="14"/>
        <v>-339562423</v>
      </c>
      <c r="X40" s="15">
        <f t="shared" si="14"/>
        <v>-480426331</v>
      </c>
      <c r="Y40" s="15">
        <f t="shared" si="14"/>
        <v>-1796999934</v>
      </c>
      <c r="Z40" s="15">
        <f t="shared" si="14"/>
        <v>-81883181</v>
      </c>
      <c r="AA40" s="15">
        <f t="shared" si="14"/>
        <v>-129752082</v>
      </c>
      <c r="AB40" s="15">
        <f t="shared" si="14"/>
        <v>-159036623</v>
      </c>
      <c r="AC40" s="15">
        <f t="shared" si="14"/>
        <v>-174746580</v>
      </c>
      <c r="AD40" s="15">
        <f t="shared" si="14"/>
        <v>-220033696</v>
      </c>
      <c r="AE40" s="15">
        <f t="shared" si="14"/>
        <v>-479516844</v>
      </c>
      <c r="AF40" s="15">
        <f t="shared" si="14"/>
        <v>-138949114</v>
      </c>
      <c r="AG40" s="15">
        <f t="shared" si="14"/>
        <v>-300775349</v>
      </c>
      <c r="AH40" s="15">
        <f t="shared" si="14"/>
        <v>-502395416</v>
      </c>
      <c r="AI40" s="15">
        <f t="shared" si="14"/>
        <v>-209505464</v>
      </c>
      <c r="AJ40" s="15">
        <f t="shared" si="14"/>
        <v>-197727387</v>
      </c>
      <c r="AK40" s="15">
        <f t="shared" si="14"/>
        <v>-236966027</v>
      </c>
      <c r="AL40" s="15">
        <f t="shared" si="14"/>
        <v>-176376325</v>
      </c>
      <c r="AM40" s="15">
        <f t="shared" si="14"/>
        <v>-419028177</v>
      </c>
      <c r="AN40" s="15">
        <f t="shared" si="14"/>
        <v>-172546327</v>
      </c>
      <c r="AO40" s="15">
        <f t="shared" si="14"/>
        <v>-3633487768</v>
      </c>
      <c r="AP40" s="15">
        <f t="shared" si="14"/>
        <v>-375732693</v>
      </c>
      <c r="AQ40" s="15">
        <f t="shared" si="14"/>
        <v>-114616295</v>
      </c>
      <c r="AR40" s="15">
        <f t="shared" si="14"/>
        <v>-146918526</v>
      </c>
      <c r="AS40" s="15">
        <f t="shared" si="14"/>
        <v>-833898762</v>
      </c>
      <c r="AT40" s="15">
        <f t="shared" si="14"/>
        <v>-319303398</v>
      </c>
      <c r="AU40" s="15">
        <f t="shared" si="14"/>
        <v>-1872451673</v>
      </c>
      <c r="AV40" s="15">
        <f t="shared" si="14"/>
        <v>-177654731</v>
      </c>
      <c r="AW40" s="15">
        <f t="shared" si="14"/>
        <v>-116109109</v>
      </c>
      <c r="AX40" s="15">
        <f t="shared" si="14"/>
        <v>-1213918052</v>
      </c>
      <c r="AY40" s="15">
        <f t="shared" si="14"/>
        <v>-276408567</v>
      </c>
      <c r="AZ40" s="15">
        <f t="shared" si="14"/>
        <v>-161909060</v>
      </c>
      <c r="BA40" s="15">
        <f t="shared" si="14"/>
        <v>-234610307</v>
      </c>
      <c r="BB40" s="15">
        <f t="shared" si="14"/>
        <v>-210794981</v>
      </c>
      <c r="BC40" s="8">
        <f t="shared" si="14"/>
        <v>-527313674</v>
      </c>
    </row>
    <row r="41" spans="1:55" ht="13.5" x14ac:dyDescent="0.25">
      <c r="A41" s="20" t="s">
        <v>123</v>
      </c>
      <c r="B41" s="15">
        <f>+B37-B36</f>
        <v>-36683120223</v>
      </c>
      <c r="C41" s="15">
        <f t="shared" ref="C41:BC41" si="15">+C37-C36</f>
        <v>-344973729</v>
      </c>
      <c r="D41" s="15">
        <f t="shared" si="15"/>
        <v>-132966341</v>
      </c>
      <c r="E41" s="15">
        <f t="shared" si="15"/>
        <v>-183436482</v>
      </c>
      <c r="F41" s="15">
        <f t="shared" si="15"/>
        <v>-861220181</v>
      </c>
      <c r="G41" s="15">
        <f t="shared" si="15"/>
        <v>-345007772</v>
      </c>
      <c r="H41" s="15">
        <f t="shared" si="15"/>
        <v>-221736524</v>
      </c>
      <c r="I41" s="15">
        <f t="shared" si="15"/>
        <v>-420665730</v>
      </c>
      <c r="J41" s="15">
        <f t="shared" si="15"/>
        <v>-127554716</v>
      </c>
      <c r="K41" s="15">
        <f t="shared" si="15"/>
        <v>-45783036</v>
      </c>
      <c r="L41" s="15">
        <f t="shared" si="15"/>
        <v>-5810357077</v>
      </c>
      <c r="M41" s="15">
        <f t="shared" si="15"/>
        <v>-91978268</v>
      </c>
      <c r="N41" s="15">
        <f t="shared" si="15"/>
        <v>-122170906</v>
      </c>
      <c r="O41" s="15">
        <f t="shared" si="15"/>
        <v>-980956959</v>
      </c>
      <c r="P41" s="15">
        <f t="shared" si="15"/>
        <v>-170717368</v>
      </c>
      <c r="Q41" s="15">
        <f t="shared" si="15"/>
        <v>-598583132</v>
      </c>
      <c r="R41" s="15">
        <f t="shared" si="15"/>
        <v>-1072004456</v>
      </c>
      <c r="S41" s="15">
        <f t="shared" si="15"/>
        <v>-816732256</v>
      </c>
      <c r="T41" s="15">
        <f t="shared" si="15"/>
        <v>-334031963</v>
      </c>
      <c r="U41" s="15">
        <f t="shared" si="15"/>
        <v>-235091670</v>
      </c>
      <c r="V41" s="15">
        <f t="shared" si="15"/>
        <v>-231099196</v>
      </c>
      <c r="W41" s="15">
        <f t="shared" si="15"/>
        <v>-339562423</v>
      </c>
      <c r="X41" s="15">
        <f t="shared" si="15"/>
        <v>-484872043</v>
      </c>
      <c r="Y41" s="15">
        <f t="shared" si="15"/>
        <v>-1796999934</v>
      </c>
      <c r="Z41" s="15">
        <f t="shared" si="15"/>
        <v>-81883181</v>
      </c>
      <c r="AA41" s="15">
        <f t="shared" si="15"/>
        <v>-129752082</v>
      </c>
      <c r="AB41" s="15">
        <f t="shared" si="15"/>
        <v>-159036623</v>
      </c>
      <c r="AC41" s="15">
        <f t="shared" si="15"/>
        <v>-174746580</v>
      </c>
      <c r="AD41" s="15">
        <f t="shared" si="15"/>
        <v>-220033696</v>
      </c>
      <c r="AE41" s="15">
        <f t="shared" si="15"/>
        <v>-479516844</v>
      </c>
      <c r="AF41" s="15">
        <f t="shared" si="15"/>
        <v>-138949114</v>
      </c>
      <c r="AG41" s="15">
        <f t="shared" si="15"/>
        <v>-300775349</v>
      </c>
      <c r="AH41" s="15">
        <f t="shared" si="15"/>
        <v>-502395416</v>
      </c>
      <c r="AI41" s="15">
        <f t="shared" si="15"/>
        <v>-209505464</v>
      </c>
      <c r="AJ41" s="15">
        <f t="shared" si="15"/>
        <v>-197727387</v>
      </c>
      <c r="AK41" s="15">
        <f t="shared" si="15"/>
        <v>-236966027</v>
      </c>
      <c r="AL41" s="15">
        <f t="shared" si="15"/>
        <v>-176376325</v>
      </c>
      <c r="AM41" s="15">
        <f t="shared" si="15"/>
        <v>-419028177</v>
      </c>
      <c r="AN41" s="15">
        <f t="shared" si="15"/>
        <v>-172546327</v>
      </c>
      <c r="AO41" s="15">
        <f t="shared" si="15"/>
        <v>-3633487768</v>
      </c>
      <c r="AP41" s="15">
        <f t="shared" si="15"/>
        <v>-384232693</v>
      </c>
      <c r="AQ41" s="15">
        <f t="shared" si="15"/>
        <v>-114616295</v>
      </c>
      <c r="AR41" s="15">
        <f t="shared" si="15"/>
        <v>-146918526</v>
      </c>
      <c r="AS41" s="15">
        <f t="shared" si="15"/>
        <v>-833898762</v>
      </c>
      <c r="AT41" s="15">
        <f t="shared" si="15"/>
        <v>-319303398</v>
      </c>
      <c r="AU41" s="15">
        <f t="shared" si="15"/>
        <v>-1872451673</v>
      </c>
      <c r="AV41" s="15">
        <f t="shared" si="15"/>
        <v>-177654731</v>
      </c>
      <c r="AW41" s="15">
        <f t="shared" si="15"/>
        <v>-116109109</v>
      </c>
      <c r="AX41" s="15">
        <f t="shared" si="15"/>
        <v>-1225332446</v>
      </c>
      <c r="AY41" s="15">
        <f t="shared" si="15"/>
        <v>-276408567</v>
      </c>
      <c r="AZ41" s="15">
        <f t="shared" si="15"/>
        <v>-161909060</v>
      </c>
      <c r="BA41" s="15">
        <f t="shared" si="15"/>
        <v>-234610307</v>
      </c>
      <c r="BB41" s="15">
        <f t="shared" si="15"/>
        <v>-210794981</v>
      </c>
      <c r="BC41" s="8">
        <f t="shared" si="15"/>
        <v>-527313674</v>
      </c>
    </row>
    <row r="42" spans="1:55" ht="13.5" x14ac:dyDescent="0.25">
      <c r="A42" s="20" t="s">
        <v>124</v>
      </c>
      <c r="B42" s="17">
        <f>IF(B35=0,0,B37*100/B35)</f>
        <v>34.063860744963812</v>
      </c>
      <c r="C42" s="17">
        <f t="shared" ref="C42:BC42" si="16">IF(C35=0,0,C37*100/C35)</f>
        <v>23.798953209458105</v>
      </c>
      <c r="D42" s="17">
        <f t="shared" si="16"/>
        <v>35.606994581351643</v>
      </c>
      <c r="E42" s="17">
        <f t="shared" si="16"/>
        <v>32.189080490694899</v>
      </c>
      <c r="F42" s="17">
        <f t="shared" si="16"/>
        <v>31.184407305308767</v>
      </c>
      <c r="G42" s="17">
        <f t="shared" si="16"/>
        <v>59.785711720633337</v>
      </c>
      <c r="H42" s="17">
        <f t="shared" si="16"/>
        <v>23.339914942549463</v>
      </c>
      <c r="I42" s="17">
        <f t="shared" si="16"/>
        <v>31.507787217219718</v>
      </c>
      <c r="J42" s="17">
        <f t="shared" si="16"/>
        <v>33.851218433917069</v>
      </c>
      <c r="K42" s="17">
        <f t="shared" si="16"/>
        <v>37.553966953317413</v>
      </c>
      <c r="L42" s="17">
        <f t="shared" si="16"/>
        <v>30.666238458554851</v>
      </c>
      <c r="M42" s="17">
        <f t="shared" si="16"/>
        <v>41.778943017001218</v>
      </c>
      <c r="N42" s="17">
        <f t="shared" si="16"/>
        <v>29.373175130727162</v>
      </c>
      <c r="O42" s="17">
        <f t="shared" si="16"/>
        <v>26.852520528849038</v>
      </c>
      <c r="P42" s="17">
        <f t="shared" si="16"/>
        <v>32.24003371253184</v>
      </c>
      <c r="Q42" s="17">
        <f t="shared" si="16"/>
        <v>29.270197437681265</v>
      </c>
      <c r="R42" s="17">
        <f t="shared" si="16"/>
        <v>27.227887837426607</v>
      </c>
      <c r="S42" s="17">
        <f t="shared" si="16"/>
        <v>15.559807084555729</v>
      </c>
      <c r="T42" s="17">
        <f t="shared" si="16"/>
        <v>27.243182653527974</v>
      </c>
      <c r="U42" s="17">
        <f t="shared" si="16"/>
        <v>27.006575422294652</v>
      </c>
      <c r="V42" s="17">
        <f t="shared" si="16"/>
        <v>22.355316625469818</v>
      </c>
      <c r="W42" s="17">
        <f t="shared" si="16"/>
        <v>29.312485159001319</v>
      </c>
      <c r="X42" s="17">
        <f t="shared" si="16"/>
        <v>28.021462314152696</v>
      </c>
      <c r="Y42" s="17">
        <f t="shared" si="16"/>
        <v>31.345645800828326</v>
      </c>
      <c r="Z42" s="17">
        <f t="shared" si="16"/>
        <v>33.977001651373584</v>
      </c>
      <c r="AA42" s="17">
        <f t="shared" si="16"/>
        <v>24.866764419179958</v>
      </c>
      <c r="AB42" s="17">
        <f t="shared" si="16"/>
        <v>38.025196176397628</v>
      </c>
      <c r="AC42" s="17">
        <f t="shared" si="16"/>
        <v>26.304679724181042</v>
      </c>
      <c r="AD42" s="17">
        <f t="shared" si="16"/>
        <v>33.359613488252869</v>
      </c>
      <c r="AE42" s="17">
        <f t="shared" si="16"/>
        <v>45.301134510439709</v>
      </c>
      <c r="AF42" s="17">
        <f t="shared" si="16"/>
        <v>37.05878487420231</v>
      </c>
      <c r="AG42" s="17">
        <f t="shared" si="16"/>
        <v>40.654341013949342</v>
      </c>
      <c r="AH42" s="17">
        <f t="shared" si="16"/>
        <v>34.552936592498298</v>
      </c>
      <c r="AI42" s="17">
        <f t="shared" si="16"/>
        <v>27.881977207471319</v>
      </c>
      <c r="AJ42" s="17">
        <f t="shared" si="16"/>
        <v>40.13959148565516</v>
      </c>
      <c r="AK42" s="17">
        <f t="shared" si="16"/>
        <v>23.220800135622522</v>
      </c>
      <c r="AL42" s="17">
        <f t="shared" si="16"/>
        <v>25.490220920014874</v>
      </c>
      <c r="AM42" s="17">
        <f t="shared" si="16"/>
        <v>42.570428073021375</v>
      </c>
      <c r="AN42" s="17">
        <f t="shared" si="16"/>
        <v>29.802788952456066</v>
      </c>
      <c r="AO42" s="17">
        <f t="shared" si="16"/>
        <v>34.999268808633573</v>
      </c>
      <c r="AP42" s="17">
        <f t="shared" si="16"/>
        <v>30.535018877596826</v>
      </c>
      <c r="AQ42" s="17">
        <f t="shared" si="16"/>
        <v>38.828822933082293</v>
      </c>
      <c r="AR42" s="17">
        <f t="shared" si="16"/>
        <v>33.237680006280414</v>
      </c>
      <c r="AS42" s="17">
        <f t="shared" si="16"/>
        <v>30.087181765888317</v>
      </c>
      <c r="AT42" s="17">
        <f t="shared" si="16"/>
        <v>27.927493292774347</v>
      </c>
      <c r="AU42" s="17">
        <f t="shared" si="16"/>
        <v>31.061960452057548</v>
      </c>
      <c r="AV42" s="17">
        <f t="shared" si="16"/>
        <v>32.079020646009454</v>
      </c>
      <c r="AW42" s="17">
        <f t="shared" si="16"/>
        <v>31.110950560600141</v>
      </c>
      <c r="AX42" s="17">
        <f t="shared" si="16"/>
        <v>22.735425777948713</v>
      </c>
      <c r="AY42" s="17">
        <f t="shared" si="16"/>
        <v>41.461900642339579</v>
      </c>
      <c r="AZ42" s="17">
        <f t="shared" si="16"/>
        <v>30.577754566862016</v>
      </c>
      <c r="BA42" s="17">
        <f t="shared" si="16"/>
        <v>32.262567545198543</v>
      </c>
      <c r="BB42" s="17">
        <f t="shared" si="16"/>
        <v>27.3454727991328</v>
      </c>
      <c r="BC42" s="10">
        <f t="shared" si="16"/>
        <v>26.346330558158872</v>
      </c>
    </row>
    <row r="43" spans="1:55" ht="13.5" x14ac:dyDescent="0.25">
      <c r="A43" s="20" t="s">
        <v>125</v>
      </c>
      <c r="B43" s="17">
        <f>IF(B36=0,0,B37*100/B36)</f>
        <v>34.063860744963812</v>
      </c>
      <c r="C43" s="17">
        <f t="shared" ref="C43:BC43" si="17">IF(C36=0,0,C37*100/C36)</f>
        <v>23.798953209458105</v>
      </c>
      <c r="D43" s="17">
        <f t="shared" si="17"/>
        <v>35.606994581351643</v>
      </c>
      <c r="E43" s="17">
        <f t="shared" si="17"/>
        <v>32.189080490694899</v>
      </c>
      <c r="F43" s="17">
        <f t="shared" si="17"/>
        <v>31.153669977389804</v>
      </c>
      <c r="G43" s="17">
        <f t="shared" si="17"/>
        <v>59.785711720633337</v>
      </c>
      <c r="H43" s="17">
        <f t="shared" si="17"/>
        <v>23.339914942549463</v>
      </c>
      <c r="I43" s="17">
        <f t="shared" si="17"/>
        <v>31.507787217219718</v>
      </c>
      <c r="J43" s="17">
        <f t="shared" si="17"/>
        <v>33.851218433917069</v>
      </c>
      <c r="K43" s="17">
        <f t="shared" si="17"/>
        <v>37.553966953317413</v>
      </c>
      <c r="L43" s="17">
        <f t="shared" si="17"/>
        <v>30.666238458554851</v>
      </c>
      <c r="M43" s="17">
        <f t="shared" si="17"/>
        <v>41.778943017001218</v>
      </c>
      <c r="N43" s="17">
        <f t="shared" si="17"/>
        <v>29.373175130727162</v>
      </c>
      <c r="O43" s="17">
        <f t="shared" si="17"/>
        <v>27.505271991025324</v>
      </c>
      <c r="P43" s="17">
        <f t="shared" si="17"/>
        <v>32.24003371253184</v>
      </c>
      <c r="Q43" s="17">
        <f t="shared" si="17"/>
        <v>29.270197437681265</v>
      </c>
      <c r="R43" s="17">
        <f t="shared" si="17"/>
        <v>27.170583848243204</v>
      </c>
      <c r="S43" s="17">
        <f t="shared" si="17"/>
        <v>15.559807084555729</v>
      </c>
      <c r="T43" s="17">
        <f t="shared" si="17"/>
        <v>27.243182653527974</v>
      </c>
      <c r="U43" s="17">
        <f t="shared" si="17"/>
        <v>27.006575422294652</v>
      </c>
      <c r="V43" s="17">
        <f t="shared" si="17"/>
        <v>22.355316625469818</v>
      </c>
      <c r="W43" s="17">
        <f t="shared" si="17"/>
        <v>29.312485159001319</v>
      </c>
      <c r="X43" s="17">
        <f t="shared" si="17"/>
        <v>27.836055693155185</v>
      </c>
      <c r="Y43" s="17">
        <f t="shared" si="17"/>
        <v>31.345645800828326</v>
      </c>
      <c r="Z43" s="17">
        <f t="shared" si="17"/>
        <v>33.977001651373584</v>
      </c>
      <c r="AA43" s="17">
        <f t="shared" si="17"/>
        <v>24.866764419179958</v>
      </c>
      <c r="AB43" s="17">
        <f t="shared" si="17"/>
        <v>38.025196176397628</v>
      </c>
      <c r="AC43" s="17">
        <f t="shared" si="17"/>
        <v>26.304679724181042</v>
      </c>
      <c r="AD43" s="17">
        <f t="shared" si="17"/>
        <v>33.359613488252869</v>
      </c>
      <c r="AE43" s="17">
        <f t="shared" si="17"/>
        <v>45.301134510439709</v>
      </c>
      <c r="AF43" s="17">
        <f t="shared" si="17"/>
        <v>37.05878487420231</v>
      </c>
      <c r="AG43" s="17">
        <f t="shared" si="17"/>
        <v>40.654341013949342</v>
      </c>
      <c r="AH43" s="17">
        <f t="shared" si="17"/>
        <v>34.552936592498298</v>
      </c>
      <c r="AI43" s="17">
        <f t="shared" si="17"/>
        <v>27.881977207471319</v>
      </c>
      <c r="AJ43" s="17">
        <f t="shared" si="17"/>
        <v>40.13959148565516</v>
      </c>
      <c r="AK43" s="17">
        <f t="shared" si="17"/>
        <v>23.220800135622522</v>
      </c>
      <c r="AL43" s="17">
        <f t="shared" si="17"/>
        <v>25.490220920014874</v>
      </c>
      <c r="AM43" s="17">
        <f t="shared" si="17"/>
        <v>42.570428073021375</v>
      </c>
      <c r="AN43" s="17">
        <f t="shared" si="17"/>
        <v>29.802788952456066</v>
      </c>
      <c r="AO43" s="17">
        <f t="shared" si="17"/>
        <v>34.999268808633573</v>
      </c>
      <c r="AP43" s="17">
        <f t="shared" si="17"/>
        <v>30.062594476630952</v>
      </c>
      <c r="AQ43" s="17">
        <f t="shared" si="17"/>
        <v>38.828822933082293</v>
      </c>
      <c r="AR43" s="17">
        <f t="shared" si="17"/>
        <v>33.237680006280414</v>
      </c>
      <c r="AS43" s="17">
        <f t="shared" si="17"/>
        <v>30.087181765888317</v>
      </c>
      <c r="AT43" s="17">
        <f t="shared" si="17"/>
        <v>27.927493292774347</v>
      </c>
      <c r="AU43" s="17">
        <f t="shared" si="17"/>
        <v>31.061960452057548</v>
      </c>
      <c r="AV43" s="17">
        <f t="shared" si="17"/>
        <v>32.079020646009454</v>
      </c>
      <c r="AW43" s="17">
        <f t="shared" si="17"/>
        <v>31.110950560600141</v>
      </c>
      <c r="AX43" s="17">
        <f t="shared" si="17"/>
        <v>22.571441129235367</v>
      </c>
      <c r="AY43" s="17">
        <f t="shared" si="17"/>
        <v>41.461900642339579</v>
      </c>
      <c r="AZ43" s="17">
        <f t="shared" si="17"/>
        <v>30.577754566862016</v>
      </c>
      <c r="BA43" s="17">
        <f t="shared" si="17"/>
        <v>32.262567545198543</v>
      </c>
      <c r="BB43" s="17">
        <f t="shared" si="17"/>
        <v>27.3454727991328</v>
      </c>
      <c r="BC43" s="10">
        <f t="shared" si="17"/>
        <v>26.346330558158872</v>
      </c>
    </row>
    <row r="44" spans="1:55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6"/>
    </row>
    <row r="45" spans="1:55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6"/>
    </row>
    <row r="46" spans="1:55" ht="13.5" x14ac:dyDescent="0.25">
      <c r="A46" s="20" t="s">
        <v>127</v>
      </c>
      <c r="B46" s="16">
        <v>14427341680</v>
      </c>
      <c r="C46" s="16">
        <v>198367930</v>
      </c>
      <c r="D46" s="16">
        <v>106851713</v>
      </c>
      <c r="E46" s="16">
        <v>115141428</v>
      </c>
      <c r="F46" s="16">
        <v>531482604</v>
      </c>
      <c r="G46" s="16">
        <v>308321454</v>
      </c>
      <c r="H46" s="16">
        <v>121108631</v>
      </c>
      <c r="I46" s="16">
        <v>174332598</v>
      </c>
      <c r="J46" s="16">
        <v>66455811</v>
      </c>
      <c r="K46" s="16">
        <v>47254795</v>
      </c>
      <c r="L46" s="16">
        <v>1913478817</v>
      </c>
      <c r="M46" s="16">
        <v>67257265</v>
      </c>
      <c r="N46" s="16">
        <v>80348988</v>
      </c>
      <c r="O46" s="16">
        <v>382067966</v>
      </c>
      <c r="P46" s="16">
        <v>145458411</v>
      </c>
      <c r="Q46" s="16">
        <v>234343635</v>
      </c>
      <c r="R46" s="16">
        <v>479787040</v>
      </c>
      <c r="S46" s="16">
        <v>369291540</v>
      </c>
      <c r="T46" s="16">
        <v>160653002</v>
      </c>
      <c r="U46" s="16">
        <v>136124182</v>
      </c>
      <c r="V46" s="16">
        <v>111999997</v>
      </c>
      <c r="W46" s="16">
        <v>181932538</v>
      </c>
      <c r="X46" s="16">
        <v>294240234</v>
      </c>
      <c r="Y46" s="16">
        <v>748988320</v>
      </c>
      <c r="Z46" s="16">
        <v>56830338</v>
      </c>
      <c r="AA46" s="16">
        <v>43741854</v>
      </c>
      <c r="AB46" s="16">
        <v>139024081</v>
      </c>
      <c r="AC46" s="16">
        <v>98380541</v>
      </c>
      <c r="AD46" s="16">
        <v>157475415</v>
      </c>
      <c r="AE46" s="16">
        <v>232218847</v>
      </c>
      <c r="AF46" s="16">
        <v>139014697</v>
      </c>
      <c r="AG46" s="16">
        <v>197570001</v>
      </c>
      <c r="AH46" s="16">
        <v>319637336</v>
      </c>
      <c r="AI46" s="16">
        <v>119256008</v>
      </c>
      <c r="AJ46" s="16">
        <v>171671254</v>
      </c>
      <c r="AK46" s="16">
        <v>153767045</v>
      </c>
      <c r="AL46" s="16">
        <v>109007680</v>
      </c>
      <c r="AM46" s="16">
        <v>258387527</v>
      </c>
      <c r="AN46" s="16">
        <v>113305792</v>
      </c>
      <c r="AO46" s="16">
        <v>1292270400</v>
      </c>
      <c r="AP46" s="16">
        <v>222903740</v>
      </c>
      <c r="AQ46" s="16">
        <v>84529140</v>
      </c>
      <c r="AR46" s="16">
        <v>84252804</v>
      </c>
      <c r="AS46" s="16">
        <v>434477316</v>
      </c>
      <c r="AT46" s="16">
        <v>168930247</v>
      </c>
      <c r="AU46" s="16">
        <v>635767621</v>
      </c>
      <c r="AV46" s="16">
        <v>104796521</v>
      </c>
      <c r="AW46" s="16">
        <v>73003969</v>
      </c>
      <c r="AX46" s="16">
        <v>345404498</v>
      </c>
      <c r="AY46" s="16">
        <v>173651700</v>
      </c>
      <c r="AZ46" s="16">
        <v>110454360</v>
      </c>
      <c r="BA46" s="16">
        <v>162978329</v>
      </c>
      <c r="BB46" s="16">
        <v>115793901</v>
      </c>
      <c r="BC46" s="9">
        <v>282213115</v>
      </c>
    </row>
    <row r="47" spans="1:55" ht="13.5" x14ac:dyDescent="0.25">
      <c r="A47" s="20" t="s">
        <v>128</v>
      </c>
      <c r="B47" s="16">
        <v>14427341680</v>
      </c>
      <c r="C47" s="16">
        <v>198367930</v>
      </c>
      <c r="D47" s="16">
        <v>106851713</v>
      </c>
      <c r="E47" s="16">
        <v>115141428</v>
      </c>
      <c r="F47" s="16">
        <v>531482604</v>
      </c>
      <c r="G47" s="16">
        <v>308321454</v>
      </c>
      <c r="H47" s="16">
        <v>121108631</v>
      </c>
      <c r="I47" s="16">
        <v>174332598</v>
      </c>
      <c r="J47" s="16">
        <v>66455811</v>
      </c>
      <c r="K47" s="16">
        <v>47254795</v>
      </c>
      <c r="L47" s="16">
        <v>1913478817</v>
      </c>
      <c r="M47" s="16">
        <v>67257265</v>
      </c>
      <c r="N47" s="16">
        <v>80348988</v>
      </c>
      <c r="O47" s="16">
        <v>382318836</v>
      </c>
      <c r="P47" s="16">
        <v>145458411</v>
      </c>
      <c r="Q47" s="16">
        <v>234343635</v>
      </c>
      <c r="R47" s="16">
        <v>479787040</v>
      </c>
      <c r="S47" s="16">
        <v>369291540</v>
      </c>
      <c r="T47" s="16">
        <v>160653002</v>
      </c>
      <c r="U47" s="16">
        <v>136124182</v>
      </c>
      <c r="V47" s="16">
        <v>111999997</v>
      </c>
      <c r="W47" s="16">
        <v>181932538</v>
      </c>
      <c r="X47" s="16">
        <v>298685946</v>
      </c>
      <c r="Y47" s="16">
        <v>748988320</v>
      </c>
      <c r="Z47" s="16">
        <v>56830338</v>
      </c>
      <c r="AA47" s="16">
        <v>43741854</v>
      </c>
      <c r="AB47" s="16">
        <v>139024081</v>
      </c>
      <c r="AC47" s="16">
        <v>98380541</v>
      </c>
      <c r="AD47" s="16">
        <v>157475415</v>
      </c>
      <c r="AE47" s="16">
        <v>232218847</v>
      </c>
      <c r="AF47" s="16">
        <v>139014697</v>
      </c>
      <c r="AG47" s="16">
        <v>197570001</v>
      </c>
      <c r="AH47" s="16">
        <v>319637336</v>
      </c>
      <c r="AI47" s="16">
        <v>119256008</v>
      </c>
      <c r="AJ47" s="16">
        <v>171671254</v>
      </c>
      <c r="AK47" s="16">
        <v>153767045</v>
      </c>
      <c r="AL47" s="16">
        <v>109007680</v>
      </c>
      <c r="AM47" s="16">
        <v>258387527</v>
      </c>
      <c r="AN47" s="16">
        <v>113305792</v>
      </c>
      <c r="AO47" s="16">
        <v>1292270400</v>
      </c>
      <c r="AP47" s="16">
        <v>222903740</v>
      </c>
      <c r="AQ47" s="16">
        <v>84529140</v>
      </c>
      <c r="AR47" s="16">
        <v>84252804</v>
      </c>
      <c r="AS47" s="16">
        <v>434477316</v>
      </c>
      <c r="AT47" s="16">
        <v>168930247</v>
      </c>
      <c r="AU47" s="16">
        <v>635767621</v>
      </c>
      <c r="AV47" s="16">
        <v>104796521</v>
      </c>
      <c r="AW47" s="16">
        <v>73003969</v>
      </c>
      <c r="AX47" s="16">
        <v>345404498</v>
      </c>
      <c r="AY47" s="16">
        <v>173651700</v>
      </c>
      <c r="AZ47" s="16">
        <v>110454360</v>
      </c>
      <c r="BA47" s="16">
        <v>162978329</v>
      </c>
      <c r="BB47" s="16">
        <v>115793901</v>
      </c>
      <c r="BC47" s="9">
        <v>282213115</v>
      </c>
    </row>
    <row r="48" spans="1:55" ht="13.5" x14ac:dyDescent="0.25">
      <c r="A48" s="20" t="s">
        <v>129</v>
      </c>
      <c r="B48" s="16">
        <v>4136220560</v>
      </c>
      <c r="C48" s="16">
        <v>52004987</v>
      </c>
      <c r="D48" s="16">
        <v>36863446</v>
      </c>
      <c r="E48" s="16">
        <v>31251565</v>
      </c>
      <c r="F48" s="16">
        <v>178659875</v>
      </c>
      <c r="G48" s="16">
        <v>209516557</v>
      </c>
      <c r="H48" s="16">
        <v>34387738</v>
      </c>
      <c r="I48" s="16">
        <v>52995747</v>
      </c>
      <c r="J48" s="16">
        <v>18357168</v>
      </c>
      <c r="K48" s="16">
        <v>18045944</v>
      </c>
      <c r="L48" s="16">
        <v>600676078</v>
      </c>
      <c r="M48" s="16">
        <v>20105580</v>
      </c>
      <c r="N48" s="16">
        <v>25797271</v>
      </c>
      <c r="O48" s="16">
        <v>111934316</v>
      </c>
      <c r="P48" s="16">
        <v>49829605</v>
      </c>
      <c r="Q48" s="16">
        <v>89853816</v>
      </c>
      <c r="R48" s="16">
        <v>147039917</v>
      </c>
      <c r="S48" s="16">
        <v>65276191</v>
      </c>
      <c r="T48" s="16">
        <v>49993135</v>
      </c>
      <c r="U48" s="16">
        <v>41391796</v>
      </c>
      <c r="V48" s="16">
        <v>38061529</v>
      </c>
      <c r="W48" s="16">
        <v>52368917</v>
      </c>
      <c r="X48" s="16">
        <v>89664108</v>
      </c>
      <c r="Y48" s="16">
        <v>231649958</v>
      </c>
      <c r="Z48" s="16">
        <v>18866148</v>
      </c>
      <c r="AA48" s="16">
        <v>14581579</v>
      </c>
      <c r="AB48" s="16">
        <v>49762725</v>
      </c>
      <c r="AC48" s="16">
        <v>30772309</v>
      </c>
      <c r="AD48" s="16">
        <v>50858535</v>
      </c>
      <c r="AE48" s="16">
        <v>97257698</v>
      </c>
      <c r="AF48" s="16">
        <v>46383840</v>
      </c>
      <c r="AG48" s="16">
        <v>64186020</v>
      </c>
      <c r="AH48" s="16">
        <v>113445425</v>
      </c>
      <c r="AI48" s="16">
        <v>34293117</v>
      </c>
      <c r="AJ48" s="16">
        <v>64148910</v>
      </c>
      <c r="AK48" s="16">
        <v>50514709</v>
      </c>
      <c r="AL48" s="16">
        <v>30842752</v>
      </c>
      <c r="AM48" s="16">
        <v>89857499</v>
      </c>
      <c r="AN48" s="16">
        <v>31541375</v>
      </c>
      <c r="AO48" s="16">
        <v>383689325</v>
      </c>
      <c r="AP48" s="16">
        <v>66393526</v>
      </c>
      <c r="AQ48" s="16">
        <v>28681972</v>
      </c>
      <c r="AR48" s="16">
        <v>28849417</v>
      </c>
      <c r="AS48" s="16">
        <v>116287648</v>
      </c>
      <c r="AT48" s="16">
        <v>50678362</v>
      </c>
      <c r="AU48" s="16">
        <v>191074955</v>
      </c>
      <c r="AV48" s="16">
        <v>31917138</v>
      </c>
      <c r="AW48" s="16">
        <v>17254418</v>
      </c>
      <c r="AX48" s="16">
        <v>103684973</v>
      </c>
      <c r="AY48" s="16">
        <v>60026444</v>
      </c>
      <c r="AZ48" s="16">
        <v>34415510</v>
      </c>
      <c r="BA48" s="16">
        <v>52697835</v>
      </c>
      <c r="BB48" s="16">
        <v>31926505</v>
      </c>
      <c r="BC48" s="9">
        <v>86065026</v>
      </c>
    </row>
    <row r="49" spans="1:55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6"/>
    </row>
    <row r="50" spans="1:55" ht="13.5" x14ac:dyDescent="0.25">
      <c r="A50" s="20" t="s">
        <v>132</v>
      </c>
      <c r="B50" s="15">
        <f>+B47-B46</f>
        <v>0</v>
      </c>
      <c r="C50" s="15">
        <f t="shared" ref="C50:BC50" si="18">+C47-C46</f>
        <v>0</v>
      </c>
      <c r="D50" s="15">
        <f t="shared" si="18"/>
        <v>0</v>
      </c>
      <c r="E50" s="15">
        <f t="shared" si="18"/>
        <v>0</v>
      </c>
      <c r="F50" s="15">
        <f t="shared" si="18"/>
        <v>0</v>
      </c>
      <c r="G50" s="15">
        <f t="shared" si="18"/>
        <v>0</v>
      </c>
      <c r="H50" s="15">
        <f t="shared" si="18"/>
        <v>0</v>
      </c>
      <c r="I50" s="15">
        <f t="shared" si="18"/>
        <v>0</v>
      </c>
      <c r="J50" s="15">
        <f t="shared" si="18"/>
        <v>0</v>
      </c>
      <c r="K50" s="15">
        <f t="shared" si="18"/>
        <v>0</v>
      </c>
      <c r="L50" s="15">
        <f t="shared" si="18"/>
        <v>0</v>
      </c>
      <c r="M50" s="15">
        <f t="shared" si="18"/>
        <v>0</v>
      </c>
      <c r="N50" s="15">
        <f t="shared" si="18"/>
        <v>0</v>
      </c>
      <c r="O50" s="15">
        <f t="shared" si="18"/>
        <v>250870</v>
      </c>
      <c r="P50" s="15">
        <f t="shared" si="18"/>
        <v>0</v>
      </c>
      <c r="Q50" s="15">
        <f t="shared" si="18"/>
        <v>0</v>
      </c>
      <c r="R50" s="15">
        <f t="shared" si="18"/>
        <v>0</v>
      </c>
      <c r="S50" s="15">
        <f t="shared" si="18"/>
        <v>0</v>
      </c>
      <c r="T50" s="15">
        <f t="shared" si="18"/>
        <v>0</v>
      </c>
      <c r="U50" s="15">
        <f t="shared" si="18"/>
        <v>0</v>
      </c>
      <c r="V50" s="15">
        <f t="shared" si="18"/>
        <v>0</v>
      </c>
      <c r="W50" s="15">
        <f t="shared" si="18"/>
        <v>0</v>
      </c>
      <c r="X50" s="15">
        <f t="shared" si="18"/>
        <v>4445712</v>
      </c>
      <c r="Y50" s="15">
        <f t="shared" si="18"/>
        <v>0</v>
      </c>
      <c r="Z50" s="15">
        <f t="shared" si="18"/>
        <v>0</v>
      </c>
      <c r="AA50" s="15">
        <f t="shared" si="18"/>
        <v>0</v>
      </c>
      <c r="AB50" s="15">
        <f t="shared" si="18"/>
        <v>0</v>
      </c>
      <c r="AC50" s="15">
        <f t="shared" si="18"/>
        <v>0</v>
      </c>
      <c r="AD50" s="15">
        <f t="shared" si="18"/>
        <v>0</v>
      </c>
      <c r="AE50" s="15">
        <f t="shared" si="18"/>
        <v>0</v>
      </c>
      <c r="AF50" s="15">
        <f t="shared" si="18"/>
        <v>0</v>
      </c>
      <c r="AG50" s="15">
        <f t="shared" si="18"/>
        <v>0</v>
      </c>
      <c r="AH50" s="15">
        <f t="shared" si="18"/>
        <v>0</v>
      </c>
      <c r="AI50" s="15">
        <f t="shared" si="18"/>
        <v>0</v>
      </c>
      <c r="AJ50" s="15">
        <f t="shared" si="18"/>
        <v>0</v>
      </c>
      <c r="AK50" s="15">
        <f t="shared" si="18"/>
        <v>0</v>
      </c>
      <c r="AL50" s="15">
        <f t="shared" si="18"/>
        <v>0</v>
      </c>
      <c r="AM50" s="15">
        <f t="shared" si="18"/>
        <v>0</v>
      </c>
      <c r="AN50" s="15">
        <f t="shared" si="18"/>
        <v>0</v>
      </c>
      <c r="AO50" s="15">
        <f t="shared" si="18"/>
        <v>0</v>
      </c>
      <c r="AP50" s="15">
        <f t="shared" si="18"/>
        <v>0</v>
      </c>
      <c r="AQ50" s="15">
        <f t="shared" si="18"/>
        <v>0</v>
      </c>
      <c r="AR50" s="15">
        <f t="shared" si="18"/>
        <v>0</v>
      </c>
      <c r="AS50" s="15">
        <f t="shared" si="18"/>
        <v>0</v>
      </c>
      <c r="AT50" s="15">
        <f t="shared" si="18"/>
        <v>0</v>
      </c>
      <c r="AU50" s="15">
        <f t="shared" si="18"/>
        <v>0</v>
      </c>
      <c r="AV50" s="15">
        <f t="shared" si="18"/>
        <v>0</v>
      </c>
      <c r="AW50" s="15">
        <f t="shared" si="18"/>
        <v>0</v>
      </c>
      <c r="AX50" s="15">
        <f t="shared" si="18"/>
        <v>0</v>
      </c>
      <c r="AY50" s="15">
        <f t="shared" si="18"/>
        <v>0</v>
      </c>
      <c r="AZ50" s="15">
        <f t="shared" si="18"/>
        <v>0</v>
      </c>
      <c r="BA50" s="15">
        <f t="shared" si="18"/>
        <v>0</v>
      </c>
      <c r="BB50" s="15">
        <f t="shared" si="18"/>
        <v>0</v>
      </c>
      <c r="BC50" s="8">
        <f t="shared" si="18"/>
        <v>0</v>
      </c>
    </row>
    <row r="51" spans="1:55" ht="13.5" x14ac:dyDescent="0.25">
      <c r="A51" s="20" t="s">
        <v>122</v>
      </c>
      <c r="B51" s="15">
        <f>+B48-B46</f>
        <v>-10291121120</v>
      </c>
      <c r="C51" s="15">
        <f t="shared" ref="C51:BC51" si="19">+C48-C46</f>
        <v>-146362943</v>
      </c>
      <c r="D51" s="15">
        <f t="shared" si="19"/>
        <v>-69988267</v>
      </c>
      <c r="E51" s="15">
        <f t="shared" si="19"/>
        <v>-83889863</v>
      </c>
      <c r="F51" s="15">
        <f t="shared" si="19"/>
        <v>-352822729</v>
      </c>
      <c r="G51" s="15">
        <f t="shared" si="19"/>
        <v>-98804897</v>
      </c>
      <c r="H51" s="15">
        <f t="shared" si="19"/>
        <v>-86720893</v>
      </c>
      <c r="I51" s="15">
        <f t="shared" si="19"/>
        <v>-121336851</v>
      </c>
      <c r="J51" s="15">
        <f t="shared" si="19"/>
        <v>-48098643</v>
      </c>
      <c r="K51" s="15">
        <f t="shared" si="19"/>
        <v>-29208851</v>
      </c>
      <c r="L51" s="15">
        <f t="shared" si="19"/>
        <v>-1312802739</v>
      </c>
      <c r="M51" s="15">
        <f t="shared" si="19"/>
        <v>-47151685</v>
      </c>
      <c r="N51" s="15">
        <f t="shared" si="19"/>
        <v>-54551717</v>
      </c>
      <c r="O51" s="15">
        <f t="shared" si="19"/>
        <v>-270133650</v>
      </c>
      <c r="P51" s="15">
        <f t="shared" si="19"/>
        <v>-95628806</v>
      </c>
      <c r="Q51" s="15">
        <f t="shared" si="19"/>
        <v>-144489819</v>
      </c>
      <c r="R51" s="15">
        <f t="shared" si="19"/>
        <v>-332747123</v>
      </c>
      <c r="S51" s="15">
        <f t="shared" si="19"/>
        <v>-304015349</v>
      </c>
      <c r="T51" s="15">
        <f t="shared" si="19"/>
        <v>-110659867</v>
      </c>
      <c r="U51" s="15">
        <f t="shared" si="19"/>
        <v>-94732386</v>
      </c>
      <c r="V51" s="15">
        <f t="shared" si="19"/>
        <v>-73938468</v>
      </c>
      <c r="W51" s="15">
        <f t="shared" si="19"/>
        <v>-129563621</v>
      </c>
      <c r="X51" s="15">
        <f t="shared" si="19"/>
        <v>-204576126</v>
      </c>
      <c r="Y51" s="15">
        <f t="shared" si="19"/>
        <v>-517338362</v>
      </c>
      <c r="Z51" s="15">
        <f t="shared" si="19"/>
        <v>-37964190</v>
      </c>
      <c r="AA51" s="15">
        <f t="shared" si="19"/>
        <v>-29160275</v>
      </c>
      <c r="AB51" s="15">
        <f t="shared" si="19"/>
        <v>-89261356</v>
      </c>
      <c r="AC51" s="15">
        <f t="shared" si="19"/>
        <v>-67608232</v>
      </c>
      <c r="AD51" s="15">
        <f t="shared" si="19"/>
        <v>-106616880</v>
      </c>
      <c r="AE51" s="15">
        <f t="shared" si="19"/>
        <v>-134961149</v>
      </c>
      <c r="AF51" s="15">
        <f t="shared" si="19"/>
        <v>-92630857</v>
      </c>
      <c r="AG51" s="15">
        <f t="shared" si="19"/>
        <v>-133383981</v>
      </c>
      <c r="AH51" s="15">
        <f t="shared" si="19"/>
        <v>-206191911</v>
      </c>
      <c r="AI51" s="15">
        <f t="shared" si="19"/>
        <v>-84962891</v>
      </c>
      <c r="AJ51" s="15">
        <f t="shared" si="19"/>
        <v>-107522344</v>
      </c>
      <c r="AK51" s="15">
        <f t="shared" si="19"/>
        <v>-103252336</v>
      </c>
      <c r="AL51" s="15">
        <f t="shared" si="19"/>
        <v>-78164928</v>
      </c>
      <c r="AM51" s="15">
        <f t="shared" si="19"/>
        <v>-168530028</v>
      </c>
      <c r="AN51" s="15">
        <f t="shared" si="19"/>
        <v>-81764417</v>
      </c>
      <c r="AO51" s="15">
        <f t="shared" si="19"/>
        <v>-908581075</v>
      </c>
      <c r="AP51" s="15">
        <f t="shared" si="19"/>
        <v>-156510214</v>
      </c>
      <c r="AQ51" s="15">
        <f t="shared" si="19"/>
        <v>-55847168</v>
      </c>
      <c r="AR51" s="15">
        <f t="shared" si="19"/>
        <v>-55403387</v>
      </c>
      <c r="AS51" s="15">
        <f t="shared" si="19"/>
        <v>-318189668</v>
      </c>
      <c r="AT51" s="15">
        <f t="shared" si="19"/>
        <v>-118251885</v>
      </c>
      <c r="AU51" s="15">
        <f t="shared" si="19"/>
        <v>-444692666</v>
      </c>
      <c r="AV51" s="15">
        <f t="shared" si="19"/>
        <v>-72879383</v>
      </c>
      <c r="AW51" s="15">
        <f t="shared" si="19"/>
        <v>-55749551</v>
      </c>
      <c r="AX51" s="15">
        <f t="shared" si="19"/>
        <v>-241719525</v>
      </c>
      <c r="AY51" s="15">
        <f t="shared" si="19"/>
        <v>-113625256</v>
      </c>
      <c r="AZ51" s="15">
        <f t="shared" si="19"/>
        <v>-76038850</v>
      </c>
      <c r="BA51" s="15">
        <f t="shared" si="19"/>
        <v>-110280494</v>
      </c>
      <c r="BB51" s="15">
        <f t="shared" si="19"/>
        <v>-83867396</v>
      </c>
      <c r="BC51" s="8">
        <f t="shared" si="19"/>
        <v>-196148089</v>
      </c>
    </row>
    <row r="52" spans="1:55" ht="13.5" x14ac:dyDescent="0.25">
      <c r="A52" s="20" t="s">
        <v>123</v>
      </c>
      <c r="B52" s="15">
        <f>+B48-B47</f>
        <v>-10291121120</v>
      </c>
      <c r="C52" s="15">
        <f t="shared" ref="C52:BC52" si="20">+C48-C47</f>
        <v>-146362943</v>
      </c>
      <c r="D52" s="15">
        <f t="shared" si="20"/>
        <v>-69988267</v>
      </c>
      <c r="E52" s="15">
        <f t="shared" si="20"/>
        <v>-83889863</v>
      </c>
      <c r="F52" s="15">
        <f t="shared" si="20"/>
        <v>-352822729</v>
      </c>
      <c r="G52" s="15">
        <f t="shared" si="20"/>
        <v>-98804897</v>
      </c>
      <c r="H52" s="15">
        <f t="shared" si="20"/>
        <v>-86720893</v>
      </c>
      <c r="I52" s="15">
        <f t="shared" si="20"/>
        <v>-121336851</v>
      </c>
      <c r="J52" s="15">
        <f t="shared" si="20"/>
        <v>-48098643</v>
      </c>
      <c r="K52" s="15">
        <f t="shared" si="20"/>
        <v>-29208851</v>
      </c>
      <c r="L52" s="15">
        <f t="shared" si="20"/>
        <v>-1312802739</v>
      </c>
      <c r="M52" s="15">
        <f t="shared" si="20"/>
        <v>-47151685</v>
      </c>
      <c r="N52" s="15">
        <f t="shared" si="20"/>
        <v>-54551717</v>
      </c>
      <c r="O52" s="15">
        <f t="shared" si="20"/>
        <v>-270384520</v>
      </c>
      <c r="P52" s="15">
        <f t="shared" si="20"/>
        <v>-95628806</v>
      </c>
      <c r="Q52" s="15">
        <f t="shared" si="20"/>
        <v>-144489819</v>
      </c>
      <c r="R52" s="15">
        <f t="shared" si="20"/>
        <v>-332747123</v>
      </c>
      <c r="S52" s="15">
        <f t="shared" si="20"/>
        <v>-304015349</v>
      </c>
      <c r="T52" s="15">
        <f t="shared" si="20"/>
        <v>-110659867</v>
      </c>
      <c r="U52" s="15">
        <f t="shared" si="20"/>
        <v>-94732386</v>
      </c>
      <c r="V52" s="15">
        <f t="shared" si="20"/>
        <v>-73938468</v>
      </c>
      <c r="W52" s="15">
        <f t="shared" si="20"/>
        <v>-129563621</v>
      </c>
      <c r="X52" s="15">
        <f t="shared" si="20"/>
        <v>-209021838</v>
      </c>
      <c r="Y52" s="15">
        <f t="shared" si="20"/>
        <v>-517338362</v>
      </c>
      <c r="Z52" s="15">
        <f t="shared" si="20"/>
        <v>-37964190</v>
      </c>
      <c r="AA52" s="15">
        <f t="shared" si="20"/>
        <v>-29160275</v>
      </c>
      <c r="AB52" s="15">
        <f t="shared" si="20"/>
        <v>-89261356</v>
      </c>
      <c r="AC52" s="15">
        <f t="shared" si="20"/>
        <v>-67608232</v>
      </c>
      <c r="AD52" s="15">
        <f t="shared" si="20"/>
        <v>-106616880</v>
      </c>
      <c r="AE52" s="15">
        <f t="shared" si="20"/>
        <v>-134961149</v>
      </c>
      <c r="AF52" s="15">
        <f t="shared" si="20"/>
        <v>-92630857</v>
      </c>
      <c r="AG52" s="15">
        <f t="shared" si="20"/>
        <v>-133383981</v>
      </c>
      <c r="AH52" s="15">
        <f t="shared" si="20"/>
        <v>-206191911</v>
      </c>
      <c r="AI52" s="15">
        <f t="shared" si="20"/>
        <v>-84962891</v>
      </c>
      <c r="AJ52" s="15">
        <f t="shared" si="20"/>
        <v>-107522344</v>
      </c>
      <c r="AK52" s="15">
        <f t="shared" si="20"/>
        <v>-103252336</v>
      </c>
      <c r="AL52" s="15">
        <f t="shared" si="20"/>
        <v>-78164928</v>
      </c>
      <c r="AM52" s="15">
        <f t="shared" si="20"/>
        <v>-168530028</v>
      </c>
      <c r="AN52" s="15">
        <f t="shared" si="20"/>
        <v>-81764417</v>
      </c>
      <c r="AO52" s="15">
        <f t="shared" si="20"/>
        <v>-908581075</v>
      </c>
      <c r="AP52" s="15">
        <f t="shared" si="20"/>
        <v>-156510214</v>
      </c>
      <c r="AQ52" s="15">
        <f t="shared" si="20"/>
        <v>-55847168</v>
      </c>
      <c r="AR52" s="15">
        <f t="shared" si="20"/>
        <v>-55403387</v>
      </c>
      <c r="AS52" s="15">
        <f t="shared" si="20"/>
        <v>-318189668</v>
      </c>
      <c r="AT52" s="15">
        <f t="shared" si="20"/>
        <v>-118251885</v>
      </c>
      <c r="AU52" s="15">
        <f t="shared" si="20"/>
        <v>-444692666</v>
      </c>
      <c r="AV52" s="15">
        <f t="shared" si="20"/>
        <v>-72879383</v>
      </c>
      <c r="AW52" s="15">
        <f t="shared" si="20"/>
        <v>-55749551</v>
      </c>
      <c r="AX52" s="15">
        <f t="shared" si="20"/>
        <v>-241719525</v>
      </c>
      <c r="AY52" s="15">
        <f t="shared" si="20"/>
        <v>-113625256</v>
      </c>
      <c r="AZ52" s="15">
        <f t="shared" si="20"/>
        <v>-76038850</v>
      </c>
      <c r="BA52" s="15">
        <f t="shared" si="20"/>
        <v>-110280494</v>
      </c>
      <c r="BB52" s="15">
        <f t="shared" si="20"/>
        <v>-83867396</v>
      </c>
      <c r="BC52" s="8">
        <f t="shared" si="20"/>
        <v>-196148089</v>
      </c>
    </row>
    <row r="53" spans="1:55" ht="13.5" x14ac:dyDescent="0.25">
      <c r="A53" s="20" t="s">
        <v>124</v>
      </c>
      <c r="B53" s="17">
        <f>IF(B46=0,0,B48*100/B46)</f>
        <v>28.66931865718453</v>
      </c>
      <c r="C53" s="17">
        <f t="shared" ref="C53:BC53" si="21">IF(C46=0,0,C48*100/C46)</f>
        <v>26.216428734221303</v>
      </c>
      <c r="D53" s="17">
        <f t="shared" si="21"/>
        <v>34.499630342847198</v>
      </c>
      <c r="E53" s="17">
        <f t="shared" si="21"/>
        <v>27.141894575078574</v>
      </c>
      <c r="F53" s="17">
        <f t="shared" si="21"/>
        <v>33.615375866563639</v>
      </c>
      <c r="G53" s="17">
        <f t="shared" si="21"/>
        <v>67.953933883562968</v>
      </c>
      <c r="H53" s="17">
        <f t="shared" si="21"/>
        <v>28.394126592018036</v>
      </c>
      <c r="I53" s="17">
        <f t="shared" si="21"/>
        <v>30.399218280450338</v>
      </c>
      <c r="J53" s="17">
        <f t="shared" si="21"/>
        <v>27.623119368748657</v>
      </c>
      <c r="K53" s="17">
        <f t="shared" si="21"/>
        <v>38.188598638508537</v>
      </c>
      <c r="L53" s="17">
        <f t="shared" si="21"/>
        <v>31.391833171257939</v>
      </c>
      <c r="M53" s="17">
        <f t="shared" si="21"/>
        <v>29.893543842438433</v>
      </c>
      <c r="N53" s="17">
        <f t="shared" si="21"/>
        <v>32.106528833941255</v>
      </c>
      <c r="O53" s="17">
        <f t="shared" si="21"/>
        <v>29.296964404495508</v>
      </c>
      <c r="P53" s="17">
        <f t="shared" si="21"/>
        <v>34.256943037828179</v>
      </c>
      <c r="Q53" s="17">
        <f t="shared" si="21"/>
        <v>38.34275934142611</v>
      </c>
      <c r="R53" s="17">
        <f t="shared" si="21"/>
        <v>30.646913055425589</v>
      </c>
      <c r="S53" s="17">
        <f t="shared" si="21"/>
        <v>17.67605913745005</v>
      </c>
      <c r="T53" s="17">
        <f t="shared" si="21"/>
        <v>31.118705768100121</v>
      </c>
      <c r="U53" s="17">
        <f t="shared" si="21"/>
        <v>30.407379050402668</v>
      </c>
      <c r="V53" s="17">
        <f t="shared" si="21"/>
        <v>33.983508945986848</v>
      </c>
      <c r="W53" s="17">
        <f t="shared" si="21"/>
        <v>28.784799891045328</v>
      </c>
      <c r="X53" s="17">
        <f t="shared" si="21"/>
        <v>30.473095667807279</v>
      </c>
      <c r="Y53" s="17">
        <f t="shared" si="21"/>
        <v>30.928380565400538</v>
      </c>
      <c r="Z53" s="17">
        <f t="shared" si="21"/>
        <v>33.197317953660594</v>
      </c>
      <c r="AA53" s="17">
        <f t="shared" si="21"/>
        <v>33.335530313827121</v>
      </c>
      <c r="AB53" s="17">
        <f t="shared" si="21"/>
        <v>35.794320409857626</v>
      </c>
      <c r="AC53" s="17">
        <f t="shared" si="21"/>
        <v>31.278857269142279</v>
      </c>
      <c r="AD53" s="17">
        <f t="shared" si="21"/>
        <v>32.296174612399021</v>
      </c>
      <c r="AE53" s="17">
        <f t="shared" si="21"/>
        <v>41.881914089427895</v>
      </c>
      <c r="AF53" s="17">
        <f t="shared" si="21"/>
        <v>33.366141135422538</v>
      </c>
      <c r="AG53" s="17">
        <f t="shared" si="21"/>
        <v>32.48773582786994</v>
      </c>
      <c r="AH53" s="17">
        <f t="shared" si="21"/>
        <v>35.49191919181807</v>
      </c>
      <c r="AI53" s="17">
        <f t="shared" si="21"/>
        <v>28.755882051661498</v>
      </c>
      <c r="AJ53" s="17">
        <f t="shared" si="21"/>
        <v>37.367298546092059</v>
      </c>
      <c r="AK53" s="17">
        <f t="shared" si="21"/>
        <v>32.851453313679791</v>
      </c>
      <c r="AL53" s="17">
        <f t="shared" si="21"/>
        <v>28.294109185701412</v>
      </c>
      <c r="AM53" s="17">
        <f t="shared" si="21"/>
        <v>34.776252570426898</v>
      </c>
      <c r="AN53" s="17">
        <f t="shared" si="21"/>
        <v>27.837389813223318</v>
      </c>
      <c r="AO53" s="17">
        <f t="shared" si="21"/>
        <v>29.691102187282166</v>
      </c>
      <c r="AP53" s="17">
        <f t="shared" si="21"/>
        <v>29.78573890236207</v>
      </c>
      <c r="AQ53" s="17">
        <f t="shared" si="21"/>
        <v>33.931460795649876</v>
      </c>
      <c r="AR53" s="17">
        <f t="shared" si="21"/>
        <v>34.241491832129412</v>
      </c>
      <c r="AS53" s="17">
        <f t="shared" si="21"/>
        <v>26.764952672465874</v>
      </c>
      <c r="AT53" s="17">
        <f t="shared" si="21"/>
        <v>29.999578465069078</v>
      </c>
      <c r="AU53" s="17">
        <f t="shared" si="21"/>
        <v>30.054212999941374</v>
      </c>
      <c r="AV53" s="17">
        <f t="shared" si="21"/>
        <v>30.456295395531306</v>
      </c>
      <c r="AW53" s="17">
        <f t="shared" si="21"/>
        <v>23.634904014602274</v>
      </c>
      <c r="AX53" s="17">
        <f t="shared" si="21"/>
        <v>30.018420026481532</v>
      </c>
      <c r="AY53" s="17">
        <f t="shared" si="21"/>
        <v>34.567150220815577</v>
      </c>
      <c r="AZ53" s="17">
        <f t="shared" si="21"/>
        <v>31.158127211999599</v>
      </c>
      <c r="BA53" s="17">
        <f t="shared" si="21"/>
        <v>32.334258992187848</v>
      </c>
      <c r="BB53" s="17">
        <f t="shared" si="21"/>
        <v>27.571836447586303</v>
      </c>
      <c r="BC53" s="10">
        <f t="shared" si="21"/>
        <v>30.496465764888352</v>
      </c>
    </row>
    <row r="54" spans="1:55" ht="13.5" x14ac:dyDescent="0.25">
      <c r="A54" s="20" t="s">
        <v>125</v>
      </c>
      <c r="B54" s="17">
        <f>IF(B47=0,0,B48*100/B47)</f>
        <v>28.66931865718453</v>
      </c>
      <c r="C54" s="17">
        <f t="shared" ref="C54:BC54" si="22">IF(C47=0,0,C48*100/C47)</f>
        <v>26.216428734221303</v>
      </c>
      <c r="D54" s="17">
        <f t="shared" si="22"/>
        <v>34.499630342847198</v>
      </c>
      <c r="E54" s="17">
        <f t="shared" si="22"/>
        <v>27.141894575078574</v>
      </c>
      <c r="F54" s="17">
        <f t="shared" si="22"/>
        <v>33.615375866563639</v>
      </c>
      <c r="G54" s="17">
        <f t="shared" si="22"/>
        <v>67.953933883562968</v>
      </c>
      <c r="H54" s="17">
        <f t="shared" si="22"/>
        <v>28.394126592018036</v>
      </c>
      <c r="I54" s="17">
        <f t="shared" si="22"/>
        <v>30.399218280450338</v>
      </c>
      <c r="J54" s="17">
        <f t="shared" si="22"/>
        <v>27.623119368748657</v>
      </c>
      <c r="K54" s="17">
        <f t="shared" si="22"/>
        <v>38.188598638508537</v>
      </c>
      <c r="L54" s="17">
        <f t="shared" si="22"/>
        <v>31.391833171257939</v>
      </c>
      <c r="M54" s="17">
        <f t="shared" si="22"/>
        <v>29.893543842438433</v>
      </c>
      <c r="N54" s="17">
        <f t="shared" si="22"/>
        <v>32.106528833941255</v>
      </c>
      <c r="O54" s="17">
        <f t="shared" si="22"/>
        <v>29.277740320385366</v>
      </c>
      <c r="P54" s="17">
        <f t="shared" si="22"/>
        <v>34.256943037828179</v>
      </c>
      <c r="Q54" s="17">
        <f t="shared" si="22"/>
        <v>38.34275934142611</v>
      </c>
      <c r="R54" s="17">
        <f t="shared" si="22"/>
        <v>30.646913055425589</v>
      </c>
      <c r="S54" s="17">
        <f t="shared" si="22"/>
        <v>17.67605913745005</v>
      </c>
      <c r="T54" s="17">
        <f t="shared" si="22"/>
        <v>31.118705768100121</v>
      </c>
      <c r="U54" s="17">
        <f t="shared" si="22"/>
        <v>30.407379050402668</v>
      </c>
      <c r="V54" s="17">
        <f t="shared" si="22"/>
        <v>33.983508945986848</v>
      </c>
      <c r="W54" s="17">
        <f t="shared" si="22"/>
        <v>28.784799891045328</v>
      </c>
      <c r="X54" s="17">
        <f t="shared" si="22"/>
        <v>30.019526931474708</v>
      </c>
      <c r="Y54" s="17">
        <f t="shared" si="22"/>
        <v>30.928380565400538</v>
      </c>
      <c r="Z54" s="17">
        <f t="shared" si="22"/>
        <v>33.197317953660594</v>
      </c>
      <c r="AA54" s="17">
        <f t="shared" si="22"/>
        <v>33.335530313827121</v>
      </c>
      <c r="AB54" s="17">
        <f t="shared" si="22"/>
        <v>35.794320409857626</v>
      </c>
      <c r="AC54" s="17">
        <f t="shared" si="22"/>
        <v>31.278857269142279</v>
      </c>
      <c r="AD54" s="17">
        <f t="shared" si="22"/>
        <v>32.296174612399021</v>
      </c>
      <c r="AE54" s="17">
        <f t="shared" si="22"/>
        <v>41.881914089427895</v>
      </c>
      <c r="AF54" s="17">
        <f t="shared" si="22"/>
        <v>33.366141135422538</v>
      </c>
      <c r="AG54" s="17">
        <f t="shared" si="22"/>
        <v>32.48773582786994</v>
      </c>
      <c r="AH54" s="17">
        <f t="shared" si="22"/>
        <v>35.49191919181807</v>
      </c>
      <c r="AI54" s="17">
        <f t="shared" si="22"/>
        <v>28.755882051661498</v>
      </c>
      <c r="AJ54" s="17">
        <f t="shared" si="22"/>
        <v>37.367298546092059</v>
      </c>
      <c r="AK54" s="17">
        <f t="shared" si="22"/>
        <v>32.851453313679791</v>
      </c>
      <c r="AL54" s="17">
        <f t="shared" si="22"/>
        <v>28.294109185701412</v>
      </c>
      <c r="AM54" s="17">
        <f t="shared" si="22"/>
        <v>34.776252570426898</v>
      </c>
      <c r="AN54" s="17">
        <f t="shared" si="22"/>
        <v>27.837389813223318</v>
      </c>
      <c r="AO54" s="17">
        <f t="shared" si="22"/>
        <v>29.691102187282166</v>
      </c>
      <c r="AP54" s="17">
        <f t="shared" si="22"/>
        <v>29.78573890236207</v>
      </c>
      <c r="AQ54" s="17">
        <f t="shared" si="22"/>
        <v>33.931460795649876</v>
      </c>
      <c r="AR54" s="17">
        <f t="shared" si="22"/>
        <v>34.241491832129412</v>
      </c>
      <c r="AS54" s="17">
        <f t="shared" si="22"/>
        <v>26.764952672465874</v>
      </c>
      <c r="AT54" s="17">
        <f t="shared" si="22"/>
        <v>29.999578465069078</v>
      </c>
      <c r="AU54" s="17">
        <f t="shared" si="22"/>
        <v>30.054212999941374</v>
      </c>
      <c r="AV54" s="17">
        <f t="shared" si="22"/>
        <v>30.456295395531306</v>
      </c>
      <c r="AW54" s="17">
        <f t="shared" si="22"/>
        <v>23.634904014602274</v>
      </c>
      <c r="AX54" s="17">
        <f t="shared" si="22"/>
        <v>30.018420026481532</v>
      </c>
      <c r="AY54" s="17">
        <f t="shared" si="22"/>
        <v>34.567150220815577</v>
      </c>
      <c r="AZ54" s="17">
        <f t="shared" si="22"/>
        <v>31.158127211999599</v>
      </c>
      <c r="BA54" s="17">
        <f t="shared" si="22"/>
        <v>32.334258992187848</v>
      </c>
      <c r="BB54" s="17">
        <f t="shared" si="22"/>
        <v>27.571836447586303</v>
      </c>
      <c r="BC54" s="10">
        <f t="shared" si="22"/>
        <v>30.496465764888352</v>
      </c>
    </row>
    <row r="55" spans="1:55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6"/>
    </row>
    <row r="56" spans="1:55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6"/>
    </row>
    <row r="57" spans="1:55" ht="13.5" x14ac:dyDescent="0.25">
      <c r="A57" s="20" t="s">
        <v>127</v>
      </c>
      <c r="B57" s="16">
        <v>7680538000</v>
      </c>
      <c r="C57" s="16">
        <v>50040980</v>
      </c>
      <c r="D57" s="16">
        <v>63419827</v>
      </c>
      <c r="E57" s="16">
        <v>28555260</v>
      </c>
      <c r="F57" s="16">
        <v>187558367</v>
      </c>
      <c r="G57" s="16">
        <v>270733150</v>
      </c>
      <c r="H57" s="16">
        <v>48924316</v>
      </c>
      <c r="I57" s="16">
        <v>79810523</v>
      </c>
      <c r="J57" s="16">
        <v>18099110</v>
      </c>
      <c r="K57" s="16">
        <v>29840000</v>
      </c>
      <c r="L57" s="16">
        <v>823981891</v>
      </c>
      <c r="M57" s="16">
        <v>21859000</v>
      </c>
      <c r="N57" s="16">
        <v>24090184</v>
      </c>
      <c r="O57" s="16">
        <v>184263826</v>
      </c>
      <c r="P57" s="16">
        <v>66997392</v>
      </c>
      <c r="Q57" s="16">
        <v>47803521</v>
      </c>
      <c r="R57" s="16">
        <v>136472892</v>
      </c>
      <c r="S57" s="16">
        <v>308529000</v>
      </c>
      <c r="T57" s="16">
        <v>28654932</v>
      </c>
      <c r="U57" s="16">
        <v>80207753</v>
      </c>
      <c r="V57" s="16">
        <v>67269999</v>
      </c>
      <c r="W57" s="16">
        <v>60936129</v>
      </c>
      <c r="X57" s="16">
        <v>281989224</v>
      </c>
      <c r="Y57" s="16">
        <v>173486373</v>
      </c>
      <c r="Z57" s="16">
        <v>29227880</v>
      </c>
      <c r="AA57" s="16">
        <v>43380998</v>
      </c>
      <c r="AB57" s="16">
        <v>113266784</v>
      </c>
      <c r="AC57" s="16">
        <v>24581239</v>
      </c>
      <c r="AD57" s="16">
        <v>56882784</v>
      </c>
      <c r="AE57" s="16">
        <v>54044400</v>
      </c>
      <c r="AF57" s="16">
        <v>35857401</v>
      </c>
      <c r="AG57" s="16">
        <v>43760520</v>
      </c>
      <c r="AH57" s="16">
        <v>500594868</v>
      </c>
      <c r="AI57" s="16">
        <v>41545845</v>
      </c>
      <c r="AJ57" s="16">
        <v>74779341</v>
      </c>
      <c r="AK57" s="16">
        <v>54761792</v>
      </c>
      <c r="AL57" s="16">
        <v>29979737</v>
      </c>
      <c r="AM57" s="16">
        <v>214806173</v>
      </c>
      <c r="AN57" s="16">
        <v>42895130</v>
      </c>
      <c r="AO57" s="16">
        <v>610994000</v>
      </c>
      <c r="AP57" s="16">
        <v>66089900</v>
      </c>
      <c r="AQ57" s="16">
        <v>30720004</v>
      </c>
      <c r="AR57" s="16">
        <v>34164219</v>
      </c>
      <c r="AS57" s="16">
        <v>465007780</v>
      </c>
      <c r="AT57" s="16">
        <v>127599815</v>
      </c>
      <c r="AU57" s="16">
        <v>328572640</v>
      </c>
      <c r="AV57" s="16">
        <v>41193915</v>
      </c>
      <c r="AW57" s="16">
        <v>23810000</v>
      </c>
      <c r="AX57" s="16">
        <v>481111216</v>
      </c>
      <c r="AY57" s="16">
        <v>105307548</v>
      </c>
      <c r="AZ57" s="16">
        <v>62503745</v>
      </c>
      <c r="BA57" s="16">
        <v>92387395</v>
      </c>
      <c r="BB57" s="16">
        <v>90550823</v>
      </c>
      <c r="BC57" s="9">
        <v>322311682</v>
      </c>
    </row>
    <row r="58" spans="1:55" ht="13.5" x14ac:dyDescent="0.25">
      <c r="A58" s="20" t="s">
        <v>128</v>
      </c>
      <c r="B58" s="16">
        <v>7680538000</v>
      </c>
      <c r="C58" s="16">
        <v>50040980</v>
      </c>
      <c r="D58" s="16">
        <v>63419827</v>
      </c>
      <c r="E58" s="16">
        <v>28555260</v>
      </c>
      <c r="F58" s="16">
        <v>188012280</v>
      </c>
      <c r="G58" s="16">
        <v>270733150</v>
      </c>
      <c r="H58" s="16">
        <v>48924316</v>
      </c>
      <c r="I58" s="16">
        <v>79810523</v>
      </c>
      <c r="J58" s="16">
        <v>18099110</v>
      </c>
      <c r="K58" s="16">
        <v>29840000</v>
      </c>
      <c r="L58" s="16">
        <v>823981891</v>
      </c>
      <c r="M58" s="16">
        <v>21859000</v>
      </c>
      <c r="N58" s="16">
        <v>24090184</v>
      </c>
      <c r="O58" s="16">
        <v>157942815</v>
      </c>
      <c r="P58" s="16">
        <v>66997392</v>
      </c>
      <c r="Q58" s="16">
        <v>47803521</v>
      </c>
      <c r="R58" s="16">
        <v>138427674</v>
      </c>
      <c r="S58" s="16">
        <v>308529000</v>
      </c>
      <c r="T58" s="16">
        <v>28654932</v>
      </c>
      <c r="U58" s="16">
        <v>80207753</v>
      </c>
      <c r="V58" s="16">
        <v>67269999</v>
      </c>
      <c r="W58" s="16">
        <v>60936129</v>
      </c>
      <c r="X58" s="16">
        <v>264654777</v>
      </c>
      <c r="Y58" s="16">
        <v>173486373</v>
      </c>
      <c r="Z58" s="16">
        <v>29227880</v>
      </c>
      <c r="AA58" s="16">
        <v>43380998</v>
      </c>
      <c r="AB58" s="16">
        <v>113266784</v>
      </c>
      <c r="AC58" s="16">
        <v>24581239</v>
      </c>
      <c r="AD58" s="16">
        <v>56882784</v>
      </c>
      <c r="AE58" s="16">
        <v>54044400</v>
      </c>
      <c r="AF58" s="16">
        <v>35857401</v>
      </c>
      <c r="AG58" s="16">
        <v>43760520</v>
      </c>
      <c r="AH58" s="16">
        <v>500594868</v>
      </c>
      <c r="AI58" s="16">
        <v>41545845</v>
      </c>
      <c r="AJ58" s="16">
        <v>74779341</v>
      </c>
      <c r="AK58" s="16">
        <v>54761792</v>
      </c>
      <c r="AL58" s="16">
        <v>29979737</v>
      </c>
      <c r="AM58" s="16">
        <v>214806173</v>
      </c>
      <c r="AN58" s="16">
        <v>42895130</v>
      </c>
      <c r="AO58" s="16">
        <v>610994000</v>
      </c>
      <c r="AP58" s="16">
        <v>66089900</v>
      </c>
      <c r="AQ58" s="16">
        <v>30720004</v>
      </c>
      <c r="AR58" s="16">
        <v>34164219</v>
      </c>
      <c r="AS58" s="16">
        <v>468220677</v>
      </c>
      <c r="AT58" s="16">
        <v>127599815</v>
      </c>
      <c r="AU58" s="16">
        <v>328572640</v>
      </c>
      <c r="AV58" s="16">
        <v>41193915</v>
      </c>
      <c r="AW58" s="16">
        <v>23810000</v>
      </c>
      <c r="AX58" s="16">
        <v>524994109</v>
      </c>
      <c r="AY58" s="16">
        <v>105307548</v>
      </c>
      <c r="AZ58" s="16">
        <v>62503745</v>
      </c>
      <c r="BA58" s="16">
        <v>92387395</v>
      </c>
      <c r="BB58" s="16">
        <v>90550823</v>
      </c>
      <c r="BC58" s="9">
        <v>322311682</v>
      </c>
    </row>
    <row r="59" spans="1:55" ht="13.5" x14ac:dyDescent="0.25">
      <c r="A59" s="20" t="s">
        <v>129</v>
      </c>
      <c r="B59" s="16">
        <v>910361474</v>
      </c>
      <c r="C59" s="16">
        <v>8897342</v>
      </c>
      <c r="D59" s="16">
        <v>-642533926</v>
      </c>
      <c r="E59" s="16">
        <v>6996464</v>
      </c>
      <c r="F59" s="16">
        <v>33519685</v>
      </c>
      <c r="G59" s="16">
        <v>126095937</v>
      </c>
      <c r="H59" s="16">
        <v>11323238</v>
      </c>
      <c r="I59" s="16">
        <v>16849592</v>
      </c>
      <c r="J59" s="16">
        <v>-252943</v>
      </c>
      <c r="K59" s="16">
        <v>26755357</v>
      </c>
      <c r="L59" s="16">
        <v>137022774</v>
      </c>
      <c r="M59" s="16">
        <v>5277374</v>
      </c>
      <c r="N59" s="16">
        <v>8383923</v>
      </c>
      <c r="O59" s="16">
        <v>43596198</v>
      </c>
      <c r="P59" s="16">
        <v>-62953996</v>
      </c>
      <c r="Q59" s="16">
        <v>14544696</v>
      </c>
      <c r="R59" s="16">
        <v>44525046</v>
      </c>
      <c r="S59" s="16">
        <v>92375676</v>
      </c>
      <c r="T59" s="16">
        <v>6606803</v>
      </c>
      <c r="U59" s="16">
        <v>28875761</v>
      </c>
      <c r="V59" s="16">
        <v>22118651</v>
      </c>
      <c r="W59" s="16">
        <v>19246151</v>
      </c>
      <c r="X59" s="16">
        <v>55852367</v>
      </c>
      <c r="Y59" s="16">
        <v>27225257</v>
      </c>
      <c r="Z59" s="16">
        <v>34526653</v>
      </c>
      <c r="AA59" s="16">
        <v>9995499</v>
      </c>
      <c r="AB59" s="16">
        <v>41171096</v>
      </c>
      <c r="AC59" s="16">
        <v>11558647</v>
      </c>
      <c r="AD59" s="16">
        <v>-58999555</v>
      </c>
      <c r="AE59" s="16">
        <v>25242514</v>
      </c>
      <c r="AF59" s="16">
        <v>7842354</v>
      </c>
      <c r="AG59" s="16">
        <v>29834937</v>
      </c>
      <c r="AH59" s="16">
        <v>291532755</v>
      </c>
      <c r="AI59" s="16">
        <v>6763691</v>
      </c>
      <c r="AJ59" s="16">
        <v>36519319</v>
      </c>
      <c r="AK59" s="16">
        <v>2422890</v>
      </c>
      <c r="AL59" s="16">
        <v>10636320</v>
      </c>
      <c r="AM59" s="16">
        <v>60850136</v>
      </c>
      <c r="AN59" s="16">
        <v>12569211</v>
      </c>
      <c r="AO59" s="16">
        <v>183664654</v>
      </c>
      <c r="AP59" s="16">
        <v>22734009</v>
      </c>
      <c r="AQ59" s="16">
        <v>12032547</v>
      </c>
      <c r="AR59" s="16">
        <v>6303687</v>
      </c>
      <c r="AS59" s="16">
        <v>148659028</v>
      </c>
      <c r="AT59" s="16">
        <v>13386759</v>
      </c>
      <c r="AU59" s="16">
        <v>155801063</v>
      </c>
      <c r="AV59" s="16">
        <v>24298649</v>
      </c>
      <c r="AW59" s="16">
        <v>18874756</v>
      </c>
      <c r="AX59" s="16">
        <v>91281444</v>
      </c>
      <c r="AY59" s="16">
        <v>32000873</v>
      </c>
      <c r="AZ59" s="16">
        <v>23013228</v>
      </c>
      <c r="BA59" s="16">
        <v>29195640</v>
      </c>
      <c r="BB59" s="16">
        <v>17701798</v>
      </c>
      <c r="BC59" s="9">
        <v>74511361</v>
      </c>
    </row>
    <row r="60" spans="1:55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6"/>
    </row>
    <row r="61" spans="1:55" ht="13.5" x14ac:dyDescent="0.25">
      <c r="A61" s="20" t="s">
        <v>134</v>
      </c>
      <c r="B61" s="15">
        <f>+B58-B57</f>
        <v>0</v>
      </c>
      <c r="C61" s="15">
        <f t="shared" ref="C61:BC61" si="23">+C58-C57</f>
        <v>0</v>
      </c>
      <c r="D61" s="15">
        <f t="shared" si="23"/>
        <v>0</v>
      </c>
      <c r="E61" s="15">
        <f t="shared" si="23"/>
        <v>0</v>
      </c>
      <c r="F61" s="15">
        <f t="shared" si="23"/>
        <v>453913</v>
      </c>
      <c r="G61" s="15">
        <f t="shared" si="23"/>
        <v>0</v>
      </c>
      <c r="H61" s="15">
        <f t="shared" si="23"/>
        <v>0</v>
      </c>
      <c r="I61" s="15">
        <f t="shared" si="23"/>
        <v>0</v>
      </c>
      <c r="J61" s="15">
        <f t="shared" si="23"/>
        <v>0</v>
      </c>
      <c r="K61" s="15">
        <f t="shared" si="23"/>
        <v>0</v>
      </c>
      <c r="L61" s="15">
        <f t="shared" si="23"/>
        <v>0</v>
      </c>
      <c r="M61" s="15">
        <f t="shared" si="23"/>
        <v>0</v>
      </c>
      <c r="N61" s="15">
        <f t="shared" si="23"/>
        <v>0</v>
      </c>
      <c r="O61" s="15">
        <f t="shared" si="23"/>
        <v>-26321011</v>
      </c>
      <c r="P61" s="15">
        <f t="shared" si="23"/>
        <v>0</v>
      </c>
      <c r="Q61" s="15">
        <f t="shared" si="23"/>
        <v>0</v>
      </c>
      <c r="R61" s="15">
        <f t="shared" si="23"/>
        <v>1954782</v>
      </c>
      <c r="S61" s="15">
        <f t="shared" si="23"/>
        <v>0</v>
      </c>
      <c r="T61" s="15">
        <f t="shared" si="23"/>
        <v>0</v>
      </c>
      <c r="U61" s="15">
        <f t="shared" si="23"/>
        <v>0</v>
      </c>
      <c r="V61" s="15">
        <f t="shared" si="23"/>
        <v>0</v>
      </c>
      <c r="W61" s="15">
        <f t="shared" si="23"/>
        <v>0</v>
      </c>
      <c r="X61" s="15">
        <f t="shared" si="23"/>
        <v>-17334447</v>
      </c>
      <c r="Y61" s="15">
        <f t="shared" si="23"/>
        <v>0</v>
      </c>
      <c r="Z61" s="15">
        <f t="shared" si="23"/>
        <v>0</v>
      </c>
      <c r="AA61" s="15">
        <f t="shared" si="23"/>
        <v>0</v>
      </c>
      <c r="AB61" s="15">
        <f t="shared" si="23"/>
        <v>0</v>
      </c>
      <c r="AC61" s="15">
        <f t="shared" si="23"/>
        <v>0</v>
      </c>
      <c r="AD61" s="15">
        <f t="shared" si="23"/>
        <v>0</v>
      </c>
      <c r="AE61" s="15">
        <f t="shared" si="23"/>
        <v>0</v>
      </c>
      <c r="AF61" s="15">
        <f t="shared" si="23"/>
        <v>0</v>
      </c>
      <c r="AG61" s="15">
        <f t="shared" si="23"/>
        <v>0</v>
      </c>
      <c r="AH61" s="15">
        <f t="shared" si="23"/>
        <v>0</v>
      </c>
      <c r="AI61" s="15">
        <f t="shared" si="23"/>
        <v>0</v>
      </c>
      <c r="AJ61" s="15">
        <f t="shared" si="23"/>
        <v>0</v>
      </c>
      <c r="AK61" s="15">
        <f t="shared" si="23"/>
        <v>0</v>
      </c>
      <c r="AL61" s="15">
        <f t="shared" si="23"/>
        <v>0</v>
      </c>
      <c r="AM61" s="15">
        <f t="shared" si="23"/>
        <v>0</v>
      </c>
      <c r="AN61" s="15">
        <f t="shared" si="23"/>
        <v>0</v>
      </c>
      <c r="AO61" s="15">
        <f t="shared" si="23"/>
        <v>0</v>
      </c>
      <c r="AP61" s="15">
        <f t="shared" si="23"/>
        <v>0</v>
      </c>
      <c r="AQ61" s="15">
        <f t="shared" si="23"/>
        <v>0</v>
      </c>
      <c r="AR61" s="15">
        <f t="shared" si="23"/>
        <v>0</v>
      </c>
      <c r="AS61" s="15">
        <f t="shared" si="23"/>
        <v>3212897</v>
      </c>
      <c r="AT61" s="15">
        <f t="shared" si="23"/>
        <v>0</v>
      </c>
      <c r="AU61" s="15">
        <f t="shared" si="23"/>
        <v>0</v>
      </c>
      <c r="AV61" s="15">
        <f t="shared" si="23"/>
        <v>0</v>
      </c>
      <c r="AW61" s="15">
        <f t="shared" si="23"/>
        <v>0</v>
      </c>
      <c r="AX61" s="15">
        <f t="shared" si="23"/>
        <v>43882893</v>
      </c>
      <c r="AY61" s="15">
        <f t="shared" si="23"/>
        <v>0</v>
      </c>
      <c r="AZ61" s="15">
        <f t="shared" si="23"/>
        <v>0</v>
      </c>
      <c r="BA61" s="15">
        <f t="shared" si="23"/>
        <v>0</v>
      </c>
      <c r="BB61" s="15">
        <f t="shared" si="23"/>
        <v>0</v>
      </c>
      <c r="BC61" s="8">
        <f t="shared" si="23"/>
        <v>0</v>
      </c>
    </row>
    <row r="62" spans="1:55" ht="13.5" x14ac:dyDescent="0.25">
      <c r="A62" s="20" t="s">
        <v>122</v>
      </c>
      <c r="B62" s="15">
        <f>+B59-B57</f>
        <v>-6770176526</v>
      </c>
      <c r="C62" s="15">
        <f t="shared" ref="C62:BC62" si="24">+C59-C57</f>
        <v>-41143638</v>
      </c>
      <c r="D62" s="15">
        <f t="shared" si="24"/>
        <v>-705953753</v>
      </c>
      <c r="E62" s="15">
        <f t="shared" si="24"/>
        <v>-21558796</v>
      </c>
      <c r="F62" s="15">
        <f t="shared" si="24"/>
        <v>-154038682</v>
      </c>
      <c r="G62" s="15">
        <f t="shared" si="24"/>
        <v>-144637213</v>
      </c>
      <c r="H62" s="15">
        <f t="shared" si="24"/>
        <v>-37601078</v>
      </c>
      <c r="I62" s="15">
        <f t="shared" si="24"/>
        <v>-62960931</v>
      </c>
      <c r="J62" s="15">
        <f t="shared" si="24"/>
        <v>-18352053</v>
      </c>
      <c r="K62" s="15">
        <f t="shared" si="24"/>
        <v>-3084643</v>
      </c>
      <c r="L62" s="15">
        <f t="shared" si="24"/>
        <v>-686959117</v>
      </c>
      <c r="M62" s="15">
        <f t="shared" si="24"/>
        <v>-16581626</v>
      </c>
      <c r="N62" s="15">
        <f t="shared" si="24"/>
        <v>-15706261</v>
      </c>
      <c r="O62" s="15">
        <f t="shared" si="24"/>
        <v>-140667628</v>
      </c>
      <c r="P62" s="15">
        <f t="shared" si="24"/>
        <v>-129951388</v>
      </c>
      <c r="Q62" s="15">
        <f t="shared" si="24"/>
        <v>-33258825</v>
      </c>
      <c r="R62" s="15">
        <f t="shared" si="24"/>
        <v>-91947846</v>
      </c>
      <c r="S62" s="15">
        <f t="shared" si="24"/>
        <v>-216153324</v>
      </c>
      <c r="T62" s="15">
        <f t="shared" si="24"/>
        <v>-22048129</v>
      </c>
      <c r="U62" s="15">
        <f t="shared" si="24"/>
        <v>-51331992</v>
      </c>
      <c r="V62" s="15">
        <f t="shared" si="24"/>
        <v>-45151348</v>
      </c>
      <c r="W62" s="15">
        <f t="shared" si="24"/>
        <v>-41689978</v>
      </c>
      <c r="X62" s="15">
        <f t="shared" si="24"/>
        <v>-226136857</v>
      </c>
      <c r="Y62" s="15">
        <f t="shared" si="24"/>
        <v>-146261116</v>
      </c>
      <c r="Z62" s="15">
        <f t="shared" si="24"/>
        <v>5298773</v>
      </c>
      <c r="AA62" s="15">
        <f t="shared" si="24"/>
        <v>-33385499</v>
      </c>
      <c r="AB62" s="15">
        <f t="shared" si="24"/>
        <v>-72095688</v>
      </c>
      <c r="AC62" s="15">
        <f t="shared" si="24"/>
        <v>-13022592</v>
      </c>
      <c r="AD62" s="15">
        <f t="shared" si="24"/>
        <v>-115882339</v>
      </c>
      <c r="AE62" s="15">
        <f t="shared" si="24"/>
        <v>-28801886</v>
      </c>
      <c r="AF62" s="15">
        <f t="shared" si="24"/>
        <v>-28015047</v>
      </c>
      <c r="AG62" s="15">
        <f t="shared" si="24"/>
        <v>-13925583</v>
      </c>
      <c r="AH62" s="15">
        <f t="shared" si="24"/>
        <v>-209062113</v>
      </c>
      <c r="AI62" s="15">
        <f t="shared" si="24"/>
        <v>-34782154</v>
      </c>
      <c r="AJ62" s="15">
        <f t="shared" si="24"/>
        <v>-38260022</v>
      </c>
      <c r="AK62" s="15">
        <f t="shared" si="24"/>
        <v>-52338902</v>
      </c>
      <c r="AL62" s="15">
        <f t="shared" si="24"/>
        <v>-19343417</v>
      </c>
      <c r="AM62" s="15">
        <f t="shared" si="24"/>
        <v>-153956037</v>
      </c>
      <c r="AN62" s="15">
        <f t="shared" si="24"/>
        <v>-30325919</v>
      </c>
      <c r="AO62" s="15">
        <f t="shared" si="24"/>
        <v>-427329346</v>
      </c>
      <c r="AP62" s="15">
        <f t="shared" si="24"/>
        <v>-43355891</v>
      </c>
      <c r="AQ62" s="15">
        <f t="shared" si="24"/>
        <v>-18687457</v>
      </c>
      <c r="AR62" s="15">
        <f t="shared" si="24"/>
        <v>-27860532</v>
      </c>
      <c r="AS62" s="15">
        <f t="shared" si="24"/>
        <v>-316348752</v>
      </c>
      <c r="AT62" s="15">
        <f t="shared" si="24"/>
        <v>-114213056</v>
      </c>
      <c r="AU62" s="15">
        <f t="shared" si="24"/>
        <v>-172771577</v>
      </c>
      <c r="AV62" s="15">
        <f t="shared" si="24"/>
        <v>-16895266</v>
      </c>
      <c r="AW62" s="15">
        <f t="shared" si="24"/>
        <v>-4935244</v>
      </c>
      <c r="AX62" s="15">
        <f t="shared" si="24"/>
        <v>-389829772</v>
      </c>
      <c r="AY62" s="15">
        <f t="shared" si="24"/>
        <v>-73306675</v>
      </c>
      <c r="AZ62" s="15">
        <f t="shared" si="24"/>
        <v>-39490517</v>
      </c>
      <c r="BA62" s="15">
        <f t="shared" si="24"/>
        <v>-63191755</v>
      </c>
      <c r="BB62" s="15">
        <f t="shared" si="24"/>
        <v>-72849025</v>
      </c>
      <c r="BC62" s="8">
        <f t="shared" si="24"/>
        <v>-247800321</v>
      </c>
    </row>
    <row r="63" spans="1:55" ht="13.5" x14ac:dyDescent="0.25">
      <c r="A63" s="20" t="s">
        <v>123</v>
      </c>
      <c r="B63" s="15">
        <f>+B59-B58</f>
        <v>-6770176526</v>
      </c>
      <c r="C63" s="15">
        <f t="shared" ref="C63:BC63" si="25">+C59-C58</f>
        <v>-41143638</v>
      </c>
      <c r="D63" s="15">
        <f t="shared" si="25"/>
        <v>-705953753</v>
      </c>
      <c r="E63" s="15">
        <f t="shared" si="25"/>
        <v>-21558796</v>
      </c>
      <c r="F63" s="15">
        <f t="shared" si="25"/>
        <v>-154492595</v>
      </c>
      <c r="G63" s="15">
        <f t="shared" si="25"/>
        <v>-144637213</v>
      </c>
      <c r="H63" s="15">
        <f t="shared" si="25"/>
        <v>-37601078</v>
      </c>
      <c r="I63" s="15">
        <f t="shared" si="25"/>
        <v>-62960931</v>
      </c>
      <c r="J63" s="15">
        <f t="shared" si="25"/>
        <v>-18352053</v>
      </c>
      <c r="K63" s="15">
        <f t="shared" si="25"/>
        <v>-3084643</v>
      </c>
      <c r="L63" s="15">
        <f t="shared" si="25"/>
        <v>-686959117</v>
      </c>
      <c r="M63" s="15">
        <f t="shared" si="25"/>
        <v>-16581626</v>
      </c>
      <c r="N63" s="15">
        <f t="shared" si="25"/>
        <v>-15706261</v>
      </c>
      <c r="O63" s="15">
        <f t="shared" si="25"/>
        <v>-114346617</v>
      </c>
      <c r="P63" s="15">
        <f t="shared" si="25"/>
        <v>-129951388</v>
      </c>
      <c r="Q63" s="15">
        <f t="shared" si="25"/>
        <v>-33258825</v>
      </c>
      <c r="R63" s="15">
        <f t="shared" si="25"/>
        <v>-93902628</v>
      </c>
      <c r="S63" s="15">
        <f t="shared" si="25"/>
        <v>-216153324</v>
      </c>
      <c r="T63" s="15">
        <f t="shared" si="25"/>
        <v>-22048129</v>
      </c>
      <c r="U63" s="15">
        <f t="shared" si="25"/>
        <v>-51331992</v>
      </c>
      <c r="V63" s="15">
        <f t="shared" si="25"/>
        <v>-45151348</v>
      </c>
      <c r="W63" s="15">
        <f t="shared" si="25"/>
        <v>-41689978</v>
      </c>
      <c r="X63" s="15">
        <f t="shared" si="25"/>
        <v>-208802410</v>
      </c>
      <c r="Y63" s="15">
        <f t="shared" si="25"/>
        <v>-146261116</v>
      </c>
      <c r="Z63" s="15">
        <f t="shared" si="25"/>
        <v>5298773</v>
      </c>
      <c r="AA63" s="15">
        <f t="shared" si="25"/>
        <v>-33385499</v>
      </c>
      <c r="AB63" s="15">
        <f t="shared" si="25"/>
        <v>-72095688</v>
      </c>
      <c r="AC63" s="15">
        <f t="shared" si="25"/>
        <v>-13022592</v>
      </c>
      <c r="AD63" s="15">
        <f t="shared" si="25"/>
        <v>-115882339</v>
      </c>
      <c r="AE63" s="15">
        <f t="shared" si="25"/>
        <v>-28801886</v>
      </c>
      <c r="AF63" s="15">
        <f t="shared" si="25"/>
        <v>-28015047</v>
      </c>
      <c r="AG63" s="15">
        <f t="shared" si="25"/>
        <v>-13925583</v>
      </c>
      <c r="AH63" s="15">
        <f t="shared" si="25"/>
        <v>-209062113</v>
      </c>
      <c r="AI63" s="15">
        <f t="shared" si="25"/>
        <v>-34782154</v>
      </c>
      <c r="AJ63" s="15">
        <f t="shared" si="25"/>
        <v>-38260022</v>
      </c>
      <c r="AK63" s="15">
        <f t="shared" si="25"/>
        <v>-52338902</v>
      </c>
      <c r="AL63" s="15">
        <f t="shared" si="25"/>
        <v>-19343417</v>
      </c>
      <c r="AM63" s="15">
        <f t="shared" si="25"/>
        <v>-153956037</v>
      </c>
      <c r="AN63" s="15">
        <f t="shared" si="25"/>
        <v>-30325919</v>
      </c>
      <c r="AO63" s="15">
        <f t="shared" si="25"/>
        <v>-427329346</v>
      </c>
      <c r="AP63" s="15">
        <f t="shared" si="25"/>
        <v>-43355891</v>
      </c>
      <c r="AQ63" s="15">
        <f t="shared" si="25"/>
        <v>-18687457</v>
      </c>
      <c r="AR63" s="15">
        <f t="shared" si="25"/>
        <v>-27860532</v>
      </c>
      <c r="AS63" s="15">
        <f t="shared" si="25"/>
        <v>-319561649</v>
      </c>
      <c r="AT63" s="15">
        <f t="shared" si="25"/>
        <v>-114213056</v>
      </c>
      <c r="AU63" s="15">
        <f t="shared" si="25"/>
        <v>-172771577</v>
      </c>
      <c r="AV63" s="15">
        <f t="shared" si="25"/>
        <v>-16895266</v>
      </c>
      <c r="AW63" s="15">
        <f t="shared" si="25"/>
        <v>-4935244</v>
      </c>
      <c r="AX63" s="15">
        <f t="shared" si="25"/>
        <v>-433712665</v>
      </c>
      <c r="AY63" s="15">
        <f t="shared" si="25"/>
        <v>-73306675</v>
      </c>
      <c r="AZ63" s="15">
        <f t="shared" si="25"/>
        <v>-39490517</v>
      </c>
      <c r="BA63" s="15">
        <f t="shared" si="25"/>
        <v>-63191755</v>
      </c>
      <c r="BB63" s="15">
        <f t="shared" si="25"/>
        <v>-72849025</v>
      </c>
      <c r="BC63" s="8">
        <f t="shared" si="25"/>
        <v>-247800321</v>
      </c>
    </row>
    <row r="64" spans="1:55" ht="13.5" x14ac:dyDescent="0.25">
      <c r="A64" s="20" t="s">
        <v>124</v>
      </c>
      <c r="B64" s="17">
        <f>IF(B57=0,0,B59*100/B57)</f>
        <v>11.852834710276806</v>
      </c>
      <c r="C64" s="17">
        <f t="shared" ref="C64:BC64" si="26">IF(C57=0,0,C59*100/C57)</f>
        <v>17.78011142067961</v>
      </c>
      <c r="D64" s="17">
        <f t="shared" si="26"/>
        <v>-1013.1436120126913</v>
      </c>
      <c r="E64" s="17">
        <f t="shared" si="26"/>
        <v>24.501489392847411</v>
      </c>
      <c r="F64" s="17">
        <f t="shared" si="26"/>
        <v>17.871602070410432</v>
      </c>
      <c r="G64" s="17">
        <f t="shared" si="26"/>
        <v>46.575728535644785</v>
      </c>
      <c r="H64" s="17">
        <f t="shared" si="26"/>
        <v>23.144397154167674</v>
      </c>
      <c r="I64" s="17">
        <f t="shared" si="26"/>
        <v>21.111992963634634</v>
      </c>
      <c r="J64" s="17">
        <f t="shared" si="26"/>
        <v>-1.3975438571288865</v>
      </c>
      <c r="K64" s="17">
        <f t="shared" si="26"/>
        <v>89.662724530831099</v>
      </c>
      <c r="L64" s="17">
        <f t="shared" si="26"/>
        <v>16.629342889284445</v>
      </c>
      <c r="M64" s="17">
        <f t="shared" si="26"/>
        <v>24.142797017246899</v>
      </c>
      <c r="N64" s="17">
        <f t="shared" si="26"/>
        <v>34.802237292998676</v>
      </c>
      <c r="O64" s="17">
        <f t="shared" si="26"/>
        <v>23.659661772137522</v>
      </c>
      <c r="P64" s="17">
        <f t="shared" si="26"/>
        <v>-93.964845676380961</v>
      </c>
      <c r="Q64" s="17">
        <f t="shared" si="26"/>
        <v>30.425993097872436</v>
      </c>
      <c r="R64" s="17">
        <f t="shared" si="26"/>
        <v>32.625560539890955</v>
      </c>
      <c r="S64" s="17">
        <f t="shared" si="26"/>
        <v>29.940678509961785</v>
      </c>
      <c r="T64" s="17">
        <f t="shared" si="26"/>
        <v>23.056425330201446</v>
      </c>
      <c r="U64" s="17">
        <f t="shared" si="26"/>
        <v>36.001209259658474</v>
      </c>
      <c r="V64" s="17">
        <f t="shared" si="26"/>
        <v>32.880409289139429</v>
      </c>
      <c r="W64" s="17">
        <f t="shared" si="26"/>
        <v>31.584137876562522</v>
      </c>
      <c r="X64" s="17">
        <f t="shared" si="26"/>
        <v>19.806560764180123</v>
      </c>
      <c r="Y64" s="17">
        <f t="shared" si="26"/>
        <v>15.693023336190215</v>
      </c>
      <c r="Z64" s="17">
        <f t="shared" si="26"/>
        <v>118.12917324143933</v>
      </c>
      <c r="AA64" s="17">
        <f t="shared" si="26"/>
        <v>23.041191906188974</v>
      </c>
      <c r="AB64" s="17">
        <f t="shared" si="26"/>
        <v>36.348781651644671</v>
      </c>
      <c r="AC64" s="17">
        <f t="shared" si="26"/>
        <v>47.022231060037292</v>
      </c>
      <c r="AD64" s="17">
        <f t="shared" si="26"/>
        <v>-103.72128586392677</v>
      </c>
      <c r="AE64" s="17">
        <f t="shared" si="26"/>
        <v>46.706992768908528</v>
      </c>
      <c r="AF64" s="17">
        <f t="shared" si="26"/>
        <v>21.870949319500319</v>
      </c>
      <c r="AG64" s="17">
        <f t="shared" si="26"/>
        <v>68.177747887822179</v>
      </c>
      <c r="AH64" s="17">
        <f t="shared" si="26"/>
        <v>58.23726403044148</v>
      </c>
      <c r="AI64" s="17">
        <f t="shared" si="26"/>
        <v>16.280066033077436</v>
      </c>
      <c r="AJ64" s="17">
        <f t="shared" si="26"/>
        <v>48.836107020520551</v>
      </c>
      <c r="AK64" s="17">
        <f t="shared" si="26"/>
        <v>4.4244169365385266</v>
      </c>
      <c r="AL64" s="17">
        <f t="shared" si="26"/>
        <v>35.478363269164099</v>
      </c>
      <c r="AM64" s="17">
        <f t="shared" si="26"/>
        <v>28.327927056360714</v>
      </c>
      <c r="AN64" s="17">
        <f t="shared" si="26"/>
        <v>29.302186518609457</v>
      </c>
      <c r="AO64" s="17">
        <f t="shared" si="26"/>
        <v>30.059976693715488</v>
      </c>
      <c r="AP64" s="17">
        <f t="shared" si="26"/>
        <v>34.398613101245424</v>
      </c>
      <c r="AQ64" s="17">
        <f t="shared" si="26"/>
        <v>39.168442165567427</v>
      </c>
      <c r="AR64" s="17">
        <f t="shared" si="26"/>
        <v>18.451137431240561</v>
      </c>
      <c r="AS64" s="17">
        <f t="shared" si="26"/>
        <v>31.969148559191847</v>
      </c>
      <c r="AT64" s="17">
        <f t="shared" si="26"/>
        <v>10.491205649475276</v>
      </c>
      <c r="AU64" s="17">
        <f t="shared" si="26"/>
        <v>47.41753999967861</v>
      </c>
      <c r="AV64" s="17">
        <f t="shared" si="26"/>
        <v>58.986015288908568</v>
      </c>
      <c r="AW64" s="17">
        <f t="shared" si="26"/>
        <v>79.272389752204958</v>
      </c>
      <c r="AX64" s="17">
        <f t="shared" si="26"/>
        <v>18.973044270079956</v>
      </c>
      <c r="AY64" s="17">
        <f t="shared" si="26"/>
        <v>30.388014541939576</v>
      </c>
      <c r="AZ64" s="17">
        <f t="shared" si="26"/>
        <v>36.818958608000209</v>
      </c>
      <c r="BA64" s="17">
        <f t="shared" si="26"/>
        <v>31.601323968491588</v>
      </c>
      <c r="BB64" s="17">
        <f t="shared" si="26"/>
        <v>19.549019449552656</v>
      </c>
      <c r="BC64" s="10">
        <f t="shared" si="26"/>
        <v>23.1177972010335</v>
      </c>
    </row>
    <row r="65" spans="1:55" ht="13.5" x14ac:dyDescent="0.25">
      <c r="A65" s="20" t="s">
        <v>125</v>
      </c>
      <c r="B65" s="17">
        <f>IF(B58=0,0,B59*100/B58)</f>
        <v>11.852834710276806</v>
      </c>
      <c r="C65" s="17">
        <f t="shared" ref="C65:BC65" si="27">IF(C58=0,0,C59*100/C58)</f>
        <v>17.78011142067961</v>
      </c>
      <c r="D65" s="17">
        <f t="shared" si="27"/>
        <v>-1013.1436120126913</v>
      </c>
      <c r="E65" s="17">
        <f t="shared" si="27"/>
        <v>24.501489392847411</v>
      </c>
      <c r="F65" s="17">
        <f t="shared" si="27"/>
        <v>17.828455141334384</v>
      </c>
      <c r="G65" s="17">
        <f t="shared" si="27"/>
        <v>46.575728535644785</v>
      </c>
      <c r="H65" s="17">
        <f t="shared" si="27"/>
        <v>23.144397154167674</v>
      </c>
      <c r="I65" s="17">
        <f t="shared" si="27"/>
        <v>21.111992963634634</v>
      </c>
      <c r="J65" s="17">
        <f t="shared" si="27"/>
        <v>-1.3975438571288865</v>
      </c>
      <c r="K65" s="17">
        <f t="shared" si="27"/>
        <v>89.662724530831099</v>
      </c>
      <c r="L65" s="17">
        <f t="shared" si="27"/>
        <v>16.629342889284445</v>
      </c>
      <c r="M65" s="17">
        <f t="shared" si="27"/>
        <v>24.142797017246899</v>
      </c>
      <c r="N65" s="17">
        <f t="shared" si="27"/>
        <v>34.802237292998676</v>
      </c>
      <c r="O65" s="17">
        <f t="shared" si="27"/>
        <v>27.602520570498886</v>
      </c>
      <c r="P65" s="17">
        <f t="shared" si="27"/>
        <v>-93.964845676380961</v>
      </c>
      <c r="Q65" s="17">
        <f t="shared" si="27"/>
        <v>30.425993097872436</v>
      </c>
      <c r="R65" s="17">
        <f t="shared" si="27"/>
        <v>32.164844437102943</v>
      </c>
      <c r="S65" s="17">
        <f t="shared" si="27"/>
        <v>29.940678509961785</v>
      </c>
      <c r="T65" s="17">
        <f t="shared" si="27"/>
        <v>23.056425330201446</v>
      </c>
      <c r="U65" s="17">
        <f t="shared" si="27"/>
        <v>36.001209259658474</v>
      </c>
      <c r="V65" s="17">
        <f t="shared" si="27"/>
        <v>32.880409289139429</v>
      </c>
      <c r="W65" s="17">
        <f t="shared" si="27"/>
        <v>31.584137876562522</v>
      </c>
      <c r="X65" s="17">
        <f t="shared" si="27"/>
        <v>21.103857498102141</v>
      </c>
      <c r="Y65" s="17">
        <f t="shared" si="27"/>
        <v>15.693023336190215</v>
      </c>
      <c r="Z65" s="17">
        <f t="shared" si="27"/>
        <v>118.12917324143933</v>
      </c>
      <c r="AA65" s="17">
        <f t="shared" si="27"/>
        <v>23.041191906188974</v>
      </c>
      <c r="AB65" s="17">
        <f t="shared" si="27"/>
        <v>36.348781651644671</v>
      </c>
      <c r="AC65" s="17">
        <f t="shared" si="27"/>
        <v>47.022231060037292</v>
      </c>
      <c r="AD65" s="17">
        <f t="shared" si="27"/>
        <v>-103.72128586392677</v>
      </c>
      <c r="AE65" s="17">
        <f t="shared" si="27"/>
        <v>46.706992768908528</v>
      </c>
      <c r="AF65" s="17">
        <f t="shared" si="27"/>
        <v>21.870949319500319</v>
      </c>
      <c r="AG65" s="17">
        <f t="shared" si="27"/>
        <v>68.177747887822179</v>
      </c>
      <c r="AH65" s="17">
        <f t="shared" si="27"/>
        <v>58.23726403044148</v>
      </c>
      <c r="AI65" s="17">
        <f t="shared" si="27"/>
        <v>16.280066033077436</v>
      </c>
      <c r="AJ65" s="17">
        <f t="shared" si="27"/>
        <v>48.836107020520551</v>
      </c>
      <c r="AK65" s="17">
        <f t="shared" si="27"/>
        <v>4.4244169365385266</v>
      </c>
      <c r="AL65" s="17">
        <f t="shared" si="27"/>
        <v>35.478363269164099</v>
      </c>
      <c r="AM65" s="17">
        <f t="shared" si="27"/>
        <v>28.327927056360714</v>
      </c>
      <c r="AN65" s="17">
        <f t="shared" si="27"/>
        <v>29.302186518609457</v>
      </c>
      <c r="AO65" s="17">
        <f t="shared" si="27"/>
        <v>30.059976693715488</v>
      </c>
      <c r="AP65" s="17">
        <f t="shared" si="27"/>
        <v>34.398613101245424</v>
      </c>
      <c r="AQ65" s="17">
        <f t="shared" si="27"/>
        <v>39.168442165567427</v>
      </c>
      <c r="AR65" s="17">
        <f t="shared" si="27"/>
        <v>18.451137431240561</v>
      </c>
      <c r="AS65" s="17">
        <f t="shared" si="27"/>
        <v>31.749778534449472</v>
      </c>
      <c r="AT65" s="17">
        <f t="shared" si="27"/>
        <v>10.491205649475276</v>
      </c>
      <c r="AU65" s="17">
        <f t="shared" si="27"/>
        <v>47.41753999967861</v>
      </c>
      <c r="AV65" s="17">
        <f t="shared" si="27"/>
        <v>58.986015288908568</v>
      </c>
      <c r="AW65" s="17">
        <f t="shared" si="27"/>
        <v>79.272389752204958</v>
      </c>
      <c r="AX65" s="17">
        <f t="shared" si="27"/>
        <v>17.387136814519952</v>
      </c>
      <c r="AY65" s="17">
        <f t="shared" si="27"/>
        <v>30.388014541939576</v>
      </c>
      <c r="AZ65" s="17">
        <f t="shared" si="27"/>
        <v>36.818958608000209</v>
      </c>
      <c r="BA65" s="17">
        <f t="shared" si="27"/>
        <v>31.601323968491588</v>
      </c>
      <c r="BB65" s="17">
        <f t="shared" si="27"/>
        <v>19.549019449552656</v>
      </c>
      <c r="BC65" s="10">
        <f t="shared" si="27"/>
        <v>23.1177972010335</v>
      </c>
    </row>
    <row r="66" spans="1:55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6"/>
    </row>
    <row r="67" spans="1:55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6"/>
    </row>
    <row r="68" spans="1:55" ht="13.5" x14ac:dyDescent="0.25">
      <c r="A68" s="20" t="s">
        <v>127</v>
      </c>
      <c r="B68" s="16">
        <v>3359414000</v>
      </c>
      <c r="C68" s="16">
        <v>82991000</v>
      </c>
      <c r="D68" s="16">
        <v>41139000</v>
      </c>
      <c r="E68" s="16">
        <v>26795000</v>
      </c>
      <c r="F68" s="16">
        <v>142969000</v>
      </c>
      <c r="G68" s="16">
        <v>285865000</v>
      </c>
      <c r="H68" s="16">
        <v>34414000</v>
      </c>
      <c r="I68" s="16">
        <v>48515000</v>
      </c>
      <c r="J68" s="16">
        <v>14282000</v>
      </c>
      <c r="K68" s="16">
        <v>43313000</v>
      </c>
      <c r="L68" s="16">
        <v>421035000</v>
      </c>
      <c r="M68" s="16">
        <v>29802000</v>
      </c>
      <c r="N68" s="16">
        <v>24079000</v>
      </c>
      <c r="O68" s="16">
        <v>220040000</v>
      </c>
      <c r="P68" s="16">
        <v>68985000</v>
      </c>
      <c r="Q68" s="16">
        <v>65949000</v>
      </c>
      <c r="R68" s="16">
        <v>119451000</v>
      </c>
      <c r="S68" s="16">
        <v>294321000</v>
      </c>
      <c r="T68" s="16">
        <v>33121000</v>
      </c>
      <c r="U68" s="16">
        <v>62602000</v>
      </c>
      <c r="V68" s="16">
        <v>71991000</v>
      </c>
      <c r="W68" s="16">
        <v>59220000</v>
      </c>
      <c r="X68" s="16">
        <v>303837000</v>
      </c>
      <c r="Y68" s="16">
        <v>252396000</v>
      </c>
      <c r="Z68" s="16">
        <v>36739000</v>
      </c>
      <c r="AA68" s="16">
        <v>26863000</v>
      </c>
      <c r="AB68" s="16">
        <v>144230000</v>
      </c>
      <c r="AC68" s="16">
        <v>36090000</v>
      </c>
      <c r="AD68" s="16">
        <v>46070000</v>
      </c>
      <c r="AE68" s="16">
        <v>50096000</v>
      </c>
      <c r="AF68" s="16">
        <v>41066000</v>
      </c>
      <c r="AG68" s="16">
        <v>50649000</v>
      </c>
      <c r="AH68" s="16">
        <v>576195000</v>
      </c>
      <c r="AI68" s="16">
        <v>120355000</v>
      </c>
      <c r="AJ68" s="16">
        <v>126609000</v>
      </c>
      <c r="AK68" s="16">
        <v>39184000</v>
      </c>
      <c r="AL68" s="16">
        <v>52536000</v>
      </c>
      <c r="AM68" s="16">
        <v>449630000</v>
      </c>
      <c r="AN68" s="16">
        <v>50183000</v>
      </c>
      <c r="AO68" s="16">
        <v>223840000</v>
      </c>
      <c r="AP68" s="16">
        <v>96394000</v>
      </c>
      <c r="AQ68" s="16">
        <v>32671000</v>
      </c>
      <c r="AR68" s="16">
        <v>33528000</v>
      </c>
      <c r="AS68" s="16">
        <v>514077000</v>
      </c>
      <c r="AT68" s="16">
        <v>60545000</v>
      </c>
      <c r="AU68" s="16">
        <v>112373000</v>
      </c>
      <c r="AV68" s="16">
        <v>45950000</v>
      </c>
      <c r="AW68" s="16">
        <v>62639000</v>
      </c>
      <c r="AX68" s="16">
        <v>324099000</v>
      </c>
      <c r="AY68" s="16">
        <v>34367000</v>
      </c>
      <c r="AZ68" s="16">
        <v>35996000</v>
      </c>
      <c r="BA68" s="16">
        <v>60517000</v>
      </c>
      <c r="BB68" s="16">
        <v>46959000</v>
      </c>
      <c r="BC68" s="9">
        <v>333120000</v>
      </c>
    </row>
    <row r="69" spans="1:55" ht="13.5" x14ac:dyDescent="0.25">
      <c r="A69" s="20" t="s">
        <v>128</v>
      </c>
      <c r="B69" s="16">
        <v>3359414000</v>
      </c>
      <c r="C69" s="16">
        <v>82991000</v>
      </c>
      <c r="D69" s="16">
        <v>41139000</v>
      </c>
      <c r="E69" s="16">
        <v>26795000</v>
      </c>
      <c r="F69" s="16">
        <v>143491000</v>
      </c>
      <c r="G69" s="16">
        <v>285865000</v>
      </c>
      <c r="H69" s="16">
        <v>34414000</v>
      </c>
      <c r="I69" s="16">
        <v>48515000</v>
      </c>
      <c r="J69" s="16">
        <v>14282000</v>
      </c>
      <c r="K69" s="16">
        <v>43313000</v>
      </c>
      <c r="L69" s="16">
        <v>421035000</v>
      </c>
      <c r="M69" s="16">
        <v>29802000</v>
      </c>
      <c r="N69" s="16">
        <v>24079000</v>
      </c>
      <c r="O69" s="16">
        <v>220040000</v>
      </c>
      <c r="P69" s="16">
        <v>68985000</v>
      </c>
      <c r="Q69" s="16">
        <v>65949000</v>
      </c>
      <c r="R69" s="16">
        <v>119451000</v>
      </c>
      <c r="S69" s="16">
        <v>294321000</v>
      </c>
      <c r="T69" s="16">
        <v>33121000</v>
      </c>
      <c r="U69" s="16">
        <v>62602000</v>
      </c>
      <c r="V69" s="16">
        <v>71991000</v>
      </c>
      <c r="W69" s="16">
        <v>59220000</v>
      </c>
      <c r="X69" s="16">
        <v>303837000</v>
      </c>
      <c r="Y69" s="16">
        <v>252396000</v>
      </c>
      <c r="Z69" s="16">
        <v>36739000</v>
      </c>
      <c r="AA69" s="16">
        <v>26863000</v>
      </c>
      <c r="AB69" s="16">
        <v>144230000</v>
      </c>
      <c r="AC69" s="16">
        <v>36090000</v>
      </c>
      <c r="AD69" s="16">
        <v>46070000</v>
      </c>
      <c r="AE69" s="16">
        <v>50096000</v>
      </c>
      <c r="AF69" s="16">
        <v>41066000</v>
      </c>
      <c r="AG69" s="16">
        <v>50649000</v>
      </c>
      <c r="AH69" s="16">
        <v>576195000</v>
      </c>
      <c r="AI69" s="16">
        <v>120355000</v>
      </c>
      <c r="AJ69" s="16">
        <v>126609000</v>
      </c>
      <c r="AK69" s="16">
        <v>39184000</v>
      </c>
      <c r="AL69" s="16">
        <v>52536000</v>
      </c>
      <c r="AM69" s="16">
        <v>449630000</v>
      </c>
      <c r="AN69" s="16">
        <v>50183000</v>
      </c>
      <c r="AO69" s="16">
        <v>224780000</v>
      </c>
      <c r="AP69" s="16">
        <v>96394000</v>
      </c>
      <c r="AQ69" s="16">
        <v>32671000</v>
      </c>
      <c r="AR69" s="16">
        <v>33528000</v>
      </c>
      <c r="AS69" s="16">
        <v>514077000</v>
      </c>
      <c r="AT69" s="16">
        <v>60545000</v>
      </c>
      <c r="AU69" s="16">
        <v>112373000</v>
      </c>
      <c r="AV69" s="16">
        <v>45950000</v>
      </c>
      <c r="AW69" s="16">
        <v>62639000</v>
      </c>
      <c r="AX69" s="16">
        <v>324099000</v>
      </c>
      <c r="AY69" s="16">
        <v>34367000</v>
      </c>
      <c r="AZ69" s="16">
        <v>35996000</v>
      </c>
      <c r="BA69" s="16">
        <v>60517000</v>
      </c>
      <c r="BB69" s="16">
        <v>46959000</v>
      </c>
      <c r="BC69" s="9">
        <v>333120000</v>
      </c>
    </row>
    <row r="70" spans="1:55" ht="13.5" x14ac:dyDescent="0.25">
      <c r="A70" s="20" t="s">
        <v>129</v>
      </c>
      <c r="B70" s="16">
        <v>529555857</v>
      </c>
      <c r="C70" s="16">
        <v>10922728</v>
      </c>
      <c r="D70" s="16">
        <v>-209749083</v>
      </c>
      <c r="E70" s="16">
        <v>8595756</v>
      </c>
      <c r="F70" s="16">
        <v>5697434</v>
      </c>
      <c r="G70" s="16">
        <v>142811037</v>
      </c>
      <c r="H70" s="16">
        <v>12001022</v>
      </c>
      <c r="I70" s="16">
        <v>14303424</v>
      </c>
      <c r="J70" s="16">
        <v>4429173</v>
      </c>
      <c r="K70" s="16">
        <v>25400830</v>
      </c>
      <c r="L70" s="16">
        <v>87724836</v>
      </c>
      <c r="M70" s="16">
        <v>13434141</v>
      </c>
      <c r="N70" s="16">
        <v>9505319</v>
      </c>
      <c r="O70" s="16">
        <v>90722299</v>
      </c>
      <c r="P70" s="16">
        <v>-147501668</v>
      </c>
      <c r="Q70" s="16">
        <v>14243717</v>
      </c>
      <c r="R70" s="16">
        <v>42682874</v>
      </c>
      <c r="S70" s="16">
        <v>0</v>
      </c>
      <c r="T70" s="16">
        <v>0</v>
      </c>
      <c r="U70" s="16">
        <v>15471501</v>
      </c>
      <c r="V70" s="16">
        <v>20687749</v>
      </c>
      <c r="W70" s="16">
        <v>25339141</v>
      </c>
      <c r="X70" s="16">
        <v>-1335457106</v>
      </c>
      <c r="Y70" s="16">
        <v>77873008</v>
      </c>
      <c r="Z70" s="16">
        <v>11877352</v>
      </c>
      <c r="AA70" s="16">
        <v>4273018</v>
      </c>
      <c r="AB70" s="16">
        <v>0</v>
      </c>
      <c r="AC70" s="16">
        <v>17394220</v>
      </c>
      <c r="AD70" s="16">
        <v>-20774274</v>
      </c>
      <c r="AE70" s="16">
        <v>19521468</v>
      </c>
      <c r="AF70" s="16">
        <v>7842556</v>
      </c>
      <c r="AG70" s="16">
        <v>24278023</v>
      </c>
      <c r="AH70" s="16">
        <v>303682776</v>
      </c>
      <c r="AI70" s="16">
        <v>10523563</v>
      </c>
      <c r="AJ70" s="16">
        <v>23260466</v>
      </c>
      <c r="AK70" s="16">
        <v>-8362868</v>
      </c>
      <c r="AL70" s="16">
        <v>11862602</v>
      </c>
      <c r="AM70" s="16">
        <v>0</v>
      </c>
      <c r="AN70" s="16">
        <v>12904726</v>
      </c>
      <c r="AO70" s="16">
        <v>105185341</v>
      </c>
      <c r="AP70" s="16">
        <v>23097430</v>
      </c>
      <c r="AQ70" s="16">
        <v>11319069</v>
      </c>
      <c r="AR70" s="16">
        <v>7427469</v>
      </c>
      <c r="AS70" s="16">
        <v>159743615</v>
      </c>
      <c r="AT70" s="16">
        <v>8342866</v>
      </c>
      <c r="AU70" s="16">
        <v>23318779</v>
      </c>
      <c r="AV70" s="16">
        <v>17365734</v>
      </c>
      <c r="AW70" s="16">
        <v>20599841</v>
      </c>
      <c r="AX70" s="16">
        <v>79838751</v>
      </c>
      <c r="AY70" s="16">
        <v>17584116</v>
      </c>
      <c r="AZ70" s="16">
        <v>19956405</v>
      </c>
      <c r="BA70" s="16">
        <v>16841583</v>
      </c>
      <c r="BB70" s="16">
        <v>8956969</v>
      </c>
      <c r="BC70" s="9">
        <v>70500830</v>
      </c>
    </row>
    <row r="71" spans="1:55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6"/>
    </row>
    <row r="72" spans="1:55" ht="13.5" x14ac:dyDescent="0.25">
      <c r="A72" s="20" t="s">
        <v>136</v>
      </c>
      <c r="B72" s="15">
        <f>+B69-B68</f>
        <v>0</v>
      </c>
      <c r="C72" s="15">
        <f t="shared" ref="C72:BC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522000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0</v>
      </c>
      <c r="W72" s="15">
        <f t="shared" si="28"/>
        <v>0</v>
      </c>
      <c r="X72" s="15">
        <f t="shared" si="28"/>
        <v>0</v>
      </c>
      <c r="Y72" s="15">
        <f t="shared" si="28"/>
        <v>0</v>
      </c>
      <c r="Z72" s="15">
        <f t="shared" si="28"/>
        <v>0</v>
      </c>
      <c r="AA72" s="15">
        <f t="shared" si="28"/>
        <v>0</v>
      </c>
      <c r="AB72" s="15">
        <f t="shared" si="28"/>
        <v>0</v>
      </c>
      <c r="AC72" s="15">
        <f t="shared" si="28"/>
        <v>0</v>
      </c>
      <c r="AD72" s="15">
        <f t="shared" si="28"/>
        <v>0</v>
      </c>
      <c r="AE72" s="15">
        <f t="shared" si="28"/>
        <v>0</v>
      </c>
      <c r="AF72" s="15">
        <f t="shared" si="28"/>
        <v>0</v>
      </c>
      <c r="AG72" s="15">
        <f t="shared" si="28"/>
        <v>0</v>
      </c>
      <c r="AH72" s="15">
        <f t="shared" si="28"/>
        <v>0</v>
      </c>
      <c r="AI72" s="15">
        <f t="shared" si="28"/>
        <v>0</v>
      </c>
      <c r="AJ72" s="15">
        <f t="shared" si="28"/>
        <v>0</v>
      </c>
      <c r="AK72" s="15">
        <f t="shared" si="28"/>
        <v>0</v>
      </c>
      <c r="AL72" s="15">
        <f t="shared" si="28"/>
        <v>0</v>
      </c>
      <c r="AM72" s="15">
        <f t="shared" si="28"/>
        <v>0</v>
      </c>
      <c r="AN72" s="15">
        <f t="shared" si="28"/>
        <v>0</v>
      </c>
      <c r="AO72" s="15">
        <f t="shared" si="28"/>
        <v>940000</v>
      </c>
      <c r="AP72" s="15">
        <f t="shared" si="28"/>
        <v>0</v>
      </c>
      <c r="AQ72" s="15">
        <f t="shared" si="28"/>
        <v>0</v>
      </c>
      <c r="AR72" s="15">
        <f t="shared" si="28"/>
        <v>0</v>
      </c>
      <c r="AS72" s="15">
        <f t="shared" si="28"/>
        <v>0</v>
      </c>
      <c r="AT72" s="15">
        <f t="shared" si="28"/>
        <v>0</v>
      </c>
      <c r="AU72" s="15">
        <f t="shared" si="28"/>
        <v>0</v>
      </c>
      <c r="AV72" s="15">
        <f t="shared" si="28"/>
        <v>0</v>
      </c>
      <c r="AW72" s="15">
        <f t="shared" si="28"/>
        <v>0</v>
      </c>
      <c r="AX72" s="15">
        <f t="shared" si="28"/>
        <v>0</v>
      </c>
      <c r="AY72" s="15">
        <f t="shared" si="28"/>
        <v>0</v>
      </c>
      <c r="AZ72" s="15">
        <f t="shared" si="28"/>
        <v>0</v>
      </c>
      <c r="BA72" s="15">
        <f t="shared" si="28"/>
        <v>0</v>
      </c>
      <c r="BB72" s="15">
        <f t="shared" si="28"/>
        <v>0</v>
      </c>
      <c r="BC72" s="8">
        <f t="shared" si="28"/>
        <v>0</v>
      </c>
    </row>
    <row r="73" spans="1:55" ht="13.5" x14ac:dyDescent="0.25">
      <c r="A73" s="20" t="s">
        <v>122</v>
      </c>
      <c r="B73" s="15">
        <f>+B70-B68</f>
        <v>-2829858143</v>
      </c>
      <c r="C73" s="15">
        <f t="shared" ref="C73:BC73" si="29">+C70-C68</f>
        <v>-72068272</v>
      </c>
      <c r="D73" s="15">
        <f t="shared" si="29"/>
        <v>-250888083</v>
      </c>
      <c r="E73" s="15">
        <f t="shared" si="29"/>
        <v>-18199244</v>
      </c>
      <c r="F73" s="15">
        <f t="shared" si="29"/>
        <v>-137271566</v>
      </c>
      <c r="G73" s="15">
        <f t="shared" si="29"/>
        <v>-143053963</v>
      </c>
      <c r="H73" s="15">
        <f t="shared" si="29"/>
        <v>-22412978</v>
      </c>
      <c r="I73" s="15">
        <f t="shared" si="29"/>
        <v>-34211576</v>
      </c>
      <c r="J73" s="15">
        <f t="shared" si="29"/>
        <v>-9852827</v>
      </c>
      <c r="K73" s="15">
        <f t="shared" si="29"/>
        <v>-17912170</v>
      </c>
      <c r="L73" s="15">
        <f t="shared" si="29"/>
        <v>-333310164</v>
      </c>
      <c r="M73" s="15">
        <f t="shared" si="29"/>
        <v>-16367859</v>
      </c>
      <c r="N73" s="15">
        <f t="shared" si="29"/>
        <v>-14573681</v>
      </c>
      <c r="O73" s="15">
        <f t="shared" si="29"/>
        <v>-129317701</v>
      </c>
      <c r="P73" s="15">
        <f t="shared" si="29"/>
        <v>-216486668</v>
      </c>
      <c r="Q73" s="15">
        <f t="shared" si="29"/>
        <v>-51705283</v>
      </c>
      <c r="R73" s="15">
        <f t="shared" si="29"/>
        <v>-76768126</v>
      </c>
      <c r="S73" s="15">
        <f t="shared" si="29"/>
        <v>-294321000</v>
      </c>
      <c r="T73" s="15">
        <f t="shared" si="29"/>
        <v>-33121000</v>
      </c>
      <c r="U73" s="15">
        <f t="shared" si="29"/>
        <v>-47130499</v>
      </c>
      <c r="V73" s="15">
        <f t="shared" si="29"/>
        <v>-51303251</v>
      </c>
      <c r="W73" s="15">
        <f t="shared" si="29"/>
        <v>-33880859</v>
      </c>
      <c r="X73" s="15">
        <f t="shared" si="29"/>
        <v>-1639294106</v>
      </c>
      <c r="Y73" s="15">
        <f t="shared" si="29"/>
        <v>-174522992</v>
      </c>
      <c r="Z73" s="15">
        <f t="shared" si="29"/>
        <v>-24861648</v>
      </c>
      <c r="AA73" s="15">
        <f t="shared" si="29"/>
        <v>-22589982</v>
      </c>
      <c r="AB73" s="15">
        <f t="shared" si="29"/>
        <v>-144230000</v>
      </c>
      <c r="AC73" s="15">
        <f t="shared" si="29"/>
        <v>-18695780</v>
      </c>
      <c r="AD73" s="15">
        <f t="shared" si="29"/>
        <v>-66844274</v>
      </c>
      <c r="AE73" s="15">
        <f t="shared" si="29"/>
        <v>-30574532</v>
      </c>
      <c r="AF73" s="15">
        <f t="shared" si="29"/>
        <v>-33223444</v>
      </c>
      <c r="AG73" s="15">
        <f t="shared" si="29"/>
        <v>-26370977</v>
      </c>
      <c r="AH73" s="15">
        <f t="shared" si="29"/>
        <v>-272512224</v>
      </c>
      <c r="AI73" s="15">
        <f t="shared" si="29"/>
        <v>-109831437</v>
      </c>
      <c r="AJ73" s="15">
        <f t="shared" si="29"/>
        <v>-103348534</v>
      </c>
      <c r="AK73" s="15">
        <f t="shared" si="29"/>
        <v>-47546868</v>
      </c>
      <c r="AL73" s="15">
        <f t="shared" si="29"/>
        <v>-40673398</v>
      </c>
      <c r="AM73" s="15">
        <f t="shared" si="29"/>
        <v>-449630000</v>
      </c>
      <c r="AN73" s="15">
        <f t="shared" si="29"/>
        <v>-37278274</v>
      </c>
      <c r="AO73" s="15">
        <f t="shared" si="29"/>
        <v>-118654659</v>
      </c>
      <c r="AP73" s="15">
        <f t="shared" si="29"/>
        <v>-73296570</v>
      </c>
      <c r="AQ73" s="15">
        <f t="shared" si="29"/>
        <v>-21351931</v>
      </c>
      <c r="AR73" s="15">
        <f t="shared" si="29"/>
        <v>-26100531</v>
      </c>
      <c r="AS73" s="15">
        <f t="shared" si="29"/>
        <v>-354333385</v>
      </c>
      <c r="AT73" s="15">
        <f t="shared" si="29"/>
        <v>-52202134</v>
      </c>
      <c r="AU73" s="15">
        <f t="shared" si="29"/>
        <v>-89054221</v>
      </c>
      <c r="AV73" s="15">
        <f t="shared" si="29"/>
        <v>-28584266</v>
      </c>
      <c r="AW73" s="15">
        <f t="shared" si="29"/>
        <v>-42039159</v>
      </c>
      <c r="AX73" s="15">
        <f t="shared" si="29"/>
        <v>-244260249</v>
      </c>
      <c r="AY73" s="15">
        <f t="shared" si="29"/>
        <v>-16782884</v>
      </c>
      <c r="AZ73" s="15">
        <f t="shared" si="29"/>
        <v>-16039595</v>
      </c>
      <c r="BA73" s="15">
        <f t="shared" si="29"/>
        <v>-43675417</v>
      </c>
      <c r="BB73" s="15">
        <f t="shared" si="29"/>
        <v>-38002031</v>
      </c>
      <c r="BC73" s="8">
        <f t="shared" si="29"/>
        <v>-262619170</v>
      </c>
    </row>
    <row r="74" spans="1:55" ht="13.5" x14ac:dyDescent="0.25">
      <c r="A74" s="20" t="s">
        <v>123</v>
      </c>
      <c r="B74" s="15">
        <f>+B70-B69</f>
        <v>-2829858143</v>
      </c>
      <c r="C74" s="15">
        <f t="shared" ref="C74:BC74" si="30">+C70-C69</f>
        <v>-72068272</v>
      </c>
      <c r="D74" s="15">
        <f t="shared" si="30"/>
        <v>-250888083</v>
      </c>
      <c r="E74" s="15">
        <f t="shared" si="30"/>
        <v>-18199244</v>
      </c>
      <c r="F74" s="15">
        <f t="shared" si="30"/>
        <v>-137793566</v>
      </c>
      <c r="G74" s="15">
        <f t="shared" si="30"/>
        <v>-143053963</v>
      </c>
      <c r="H74" s="15">
        <f t="shared" si="30"/>
        <v>-22412978</v>
      </c>
      <c r="I74" s="15">
        <f t="shared" si="30"/>
        <v>-34211576</v>
      </c>
      <c r="J74" s="15">
        <f t="shared" si="30"/>
        <v>-9852827</v>
      </c>
      <c r="K74" s="15">
        <f t="shared" si="30"/>
        <v>-17912170</v>
      </c>
      <c r="L74" s="15">
        <f t="shared" si="30"/>
        <v>-333310164</v>
      </c>
      <c r="M74" s="15">
        <f t="shared" si="30"/>
        <v>-16367859</v>
      </c>
      <c r="N74" s="15">
        <f t="shared" si="30"/>
        <v>-14573681</v>
      </c>
      <c r="O74" s="15">
        <f t="shared" si="30"/>
        <v>-129317701</v>
      </c>
      <c r="P74" s="15">
        <f t="shared" si="30"/>
        <v>-216486668</v>
      </c>
      <c r="Q74" s="15">
        <f t="shared" si="30"/>
        <v>-51705283</v>
      </c>
      <c r="R74" s="15">
        <f t="shared" si="30"/>
        <v>-76768126</v>
      </c>
      <c r="S74" s="15">
        <f t="shared" si="30"/>
        <v>-294321000</v>
      </c>
      <c r="T74" s="15">
        <f t="shared" si="30"/>
        <v>-33121000</v>
      </c>
      <c r="U74" s="15">
        <f t="shared" si="30"/>
        <v>-47130499</v>
      </c>
      <c r="V74" s="15">
        <f t="shared" si="30"/>
        <v>-51303251</v>
      </c>
      <c r="W74" s="15">
        <f t="shared" si="30"/>
        <v>-33880859</v>
      </c>
      <c r="X74" s="15">
        <f t="shared" si="30"/>
        <v>-1639294106</v>
      </c>
      <c r="Y74" s="15">
        <f t="shared" si="30"/>
        <v>-174522992</v>
      </c>
      <c r="Z74" s="15">
        <f t="shared" si="30"/>
        <v>-24861648</v>
      </c>
      <c r="AA74" s="15">
        <f t="shared" si="30"/>
        <v>-22589982</v>
      </c>
      <c r="AB74" s="15">
        <f t="shared" si="30"/>
        <v>-144230000</v>
      </c>
      <c r="AC74" s="15">
        <f t="shared" si="30"/>
        <v>-18695780</v>
      </c>
      <c r="AD74" s="15">
        <f t="shared" si="30"/>
        <v>-66844274</v>
      </c>
      <c r="AE74" s="15">
        <f t="shared" si="30"/>
        <v>-30574532</v>
      </c>
      <c r="AF74" s="15">
        <f t="shared" si="30"/>
        <v>-33223444</v>
      </c>
      <c r="AG74" s="15">
        <f t="shared" si="30"/>
        <v>-26370977</v>
      </c>
      <c r="AH74" s="15">
        <f t="shared" si="30"/>
        <v>-272512224</v>
      </c>
      <c r="AI74" s="15">
        <f t="shared" si="30"/>
        <v>-109831437</v>
      </c>
      <c r="AJ74" s="15">
        <f t="shared" si="30"/>
        <v>-103348534</v>
      </c>
      <c r="AK74" s="15">
        <f t="shared" si="30"/>
        <v>-47546868</v>
      </c>
      <c r="AL74" s="15">
        <f t="shared" si="30"/>
        <v>-40673398</v>
      </c>
      <c r="AM74" s="15">
        <f t="shared" si="30"/>
        <v>-449630000</v>
      </c>
      <c r="AN74" s="15">
        <f t="shared" si="30"/>
        <v>-37278274</v>
      </c>
      <c r="AO74" s="15">
        <f t="shared" si="30"/>
        <v>-119594659</v>
      </c>
      <c r="AP74" s="15">
        <f t="shared" si="30"/>
        <v>-73296570</v>
      </c>
      <c r="AQ74" s="15">
        <f t="shared" si="30"/>
        <v>-21351931</v>
      </c>
      <c r="AR74" s="15">
        <f t="shared" si="30"/>
        <v>-26100531</v>
      </c>
      <c r="AS74" s="15">
        <f t="shared" si="30"/>
        <v>-354333385</v>
      </c>
      <c r="AT74" s="15">
        <f t="shared" si="30"/>
        <v>-52202134</v>
      </c>
      <c r="AU74" s="15">
        <f t="shared" si="30"/>
        <v>-89054221</v>
      </c>
      <c r="AV74" s="15">
        <f t="shared" si="30"/>
        <v>-28584266</v>
      </c>
      <c r="AW74" s="15">
        <f t="shared" si="30"/>
        <v>-42039159</v>
      </c>
      <c r="AX74" s="15">
        <f t="shared" si="30"/>
        <v>-244260249</v>
      </c>
      <c r="AY74" s="15">
        <f t="shared" si="30"/>
        <v>-16782884</v>
      </c>
      <c r="AZ74" s="15">
        <f t="shared" si="30"/>
        <v>-16039595</v>
      </c>
      <c r="BA74" s="15">
        <f t="shared" si="30"/>
        <v>-43675417</v>
      </c>
      <c r="BB74" s="15">
        <f t="shared" si="30"/>
        <v>-38002031</v>
      </c>
      <c r="BC74" s="8">
        <f t="shared" si="30"/>
        <v>-262619170</v>
      </c>
    </row>
    <row r="75" spans="1:55" ht="13.5" x14ac:dyDescent="0.25">
      <c r="A75" s="20" t="s">
        <v>124</v>
      </c>
      <c r="B75" s="17">
        <f>IF(B68=0,0,B70*100/B68)</f>
        <v>15.763340183734424</v>
      </c>
      <c r="C75" s="17">
        <f t="shared" ref="C75:BC75" si="31">IF(C68=0,0,C70*100/C68)</f>
        <v>13.161340386306948</v>
      </c>
      <c r="D75" s="17">
        <f t="shared" si="31"/>
        <v>-509.85459782687963</v>
      </c>
      <c r="E75" s="17">
        <f t="shared" si="31"/>
        <v>32.079701436835229</v>
      </c>
      <c r="F75" s="17">
        <f t="shared" si="31"/>
        <v>3.9850834796354455</v>
      </c>
      <c r="G75" s="17">
        <f t="shared" si="31"/>
        <v>49.957510363283369</v>
      </c>
      <c r="H75" s="17">
        <f t="shared" si="31"/>
        <v>34.872499564130877</v>
      </c>
      <c r="I75" s="17">
        <f t="shared" si="31"/>
        <v>29.482477584252294</v>
      </c>
      <c r="J75" s="17">
        <f t="shared" si="31"/>
        <v>31.012274191289734</v>
      </c>
      <c r="K75" s="17">
        <f t="shared" si="31"/>
        <v>58.644817953039507</v>
      </c>
      <c r="L75" s="17">
        <f t="shared" si="31"/>
        <v>20.835521037443442</v>
      </c>
      <c r="M75" s="17">
        <f t="shared" si="31"/>
        <v>45.077984699013491</v>
      </c>
      <c r="N75" s="17">
        <f t="shared" si="31"/>
        <v>39.475555463266744</v>
      </c>
      <c r="O75" s="17">
        <f t="shared" si="31"/>
        <v>41.22991228867479</v>
      </c>
      <c r="P75" s="17">
        <f t="shared" si="31"/>
        <v>-213.81701529317968</v>
      </c>
      <c r="Q75" s="17">
        <f t="shared" si="31"/>
        <v>21.598078818480946</v>
      </c>
      <c r="R75" s="17">
        <f t="shared" si="31"/>
        <v>35.732538028145434</v>
      </c>
      <c r="S75" s="17">
        <f t="shared" si="31"/>
        <v>0</v>
      </c>
      <c r="T75" s="17">
        <f t="shared" si="31"/>
        <v>0</v>
      </c>
      <c r="U75" s="17">
        <f t="shared" si="31"/>
        <v>24.714068240631288</v>
      </c>
      <c r="V75" s="17">
        <f t="shared" si="31"/>
        <v>28.736576794321511</v>
      </c>
      <c r="W75" s="17">
        <f t="shared" si="31"/>
        <v>42.788147585275247</v>
      </c>
      <c r="X75" s="17">
        <f t="shared" si="31"/>
        <v>-439.53077011687185</v>
      </c>
      <c r="Y75" s="17">
        <f t="shared" si="31"/>
        <v>30.85350322509073</v>
      </c>
      <c r="Z75" s="17">
        <f t="shared" si="31"/>
        <v>32.329001878113175</v>
      </c>
      <c r="AA75" s="17">
        <f t="shared" si="31"/>
        <v>15.906704388936456</v>
      </c>
      <c r="AB75" s="17">
        <f t="shared" si="31"/>
        <v>0</v>
      </c>
      <c r="AC75" s="17">
        <f t="shared" si="31"/>
        <v>48.196785813244666</v>
      </c>
      <c r="AD75" s="17">
        <f t="shared" si="31"/>
        <v>-45.092845669633164</v>
      </c>
      <c r="AE75" s="17">
        <f t="shared" si="31"/>
        <v>38.968117214947299</v>
      </c>
      <c r="AF75" s="17">
        <f t="shared" si="31"/>
        <v>19.09744314031072</v>
      </c>
      <c r="AG75" s="17">
        <f t="shared" si="31"/>
        <v>47.933864439574329</v>
      </c>
      <c r="AH75" s="17">
        <f t="shared" si="31"/>
        <v>52.704861375055323</v>
      </c>
      <c r="AI75" s="17">
        <f t="shared" si="31"/>
        <v>8.7437688504839848</v>
      </c>
      <c r="AJ75" s="17">
        <f t="shared" si="31"/>
        <v>18.371889834056031</v>
      </c>
      <c r="AK75" s="17">
        <f t="shared" si="31"/>
        <v>-21.342558187015108</v>
      </c>
      <c r="AL75" s="17">
        <f t="shared" si="31"/>
        <v>22.579948987361046</v>
      </c>
      <c r="AM75" s="17">
        <f t="shared" si="31"/>
        <v>0</v>
      </c>
      <c r="AN75" s="17">
        <f t="shared" si="31"/>
        <v>25.715333878006497</v>
      </c>
      <c r="AO75" s="17">
        <f t="shared" si="31"/>
        <v>46.991306736954968</v>
      </c>
      <c r="AP75" s="17">
        <f t="shared" si="31"/>
        <v>23.961481005041808</v>
      </c>
      <c r="AQ75" s="17">
        <f t="shared" si="31"/>
        <v>34.645615377551955</v>
      </c>
      <c r="AR75" s="17">
        <f t="shared" si="31"/>
        <v>22.153033285612025</v>
      </c>
      <c r="AS75" s="17">
        <f t="shared" si="31"/>
        <v>31.073869284173384</v>
      </c>
      <c r="AT75" s="17">
        <f t="shared" si="31"/>
        <v>13.77961185894789</v>
      </c>
      <c r="AU75" s="17">
        <f t="shared" si="31"/>
        <v>20.751229387842276</v>
      </c>
      <c r="AV75" s="17">
        <f t="shared" si="31"/>
        <v>37.792674646354733</v>
      </c>
      <c r="AW75" s="17">
        <f t="shared" si="31"/>
        <v>32.886605788725873</v>
      </c>
      <c r="AX75" s="17">
        <f t="shared" si="31"/>
        <v>24.634062740088677</v>
      </c>
      <c r="AY75" s="17">
        <f t="shared" si="31"/>
        <v>51.165699653737597</v>
      </c>
      <c r="AZ75" s="17">
        <f t="shared" si="31"/>
        <v>55.44061840204467</v>
      </c>
      <c r="BA75" s="17">
        <f t="shared" si="31"/>
        <v>27.829507411140671</v>
      </c>
      <c r="BB75" s="17">
        <f t="shared" si="31"/>
        <v>19.074019889691009</v>
      </c>
      <c r="BC75" s="10">
        <f t="shared" si="31"/>
        <v>21.16379382804995</v>
      </c>
    </row>
    <row r="76" spans="1:55" ht="13.5" x14ac:dyDescent="0.25">
      <c r="A76" s="20" t="s">
        <v>125</v>
      </c>
      <c r="B76" s="17">
        <f>IF(B69=0,0,B70*100/B69)</f>
        <v>15.763340183734424</v>
      </c>
      <c r="C76" s="17">
        <f t="shared" ref="C76:BC76" si="32">IF(C69=0,0,C70*100/C69)</f>
        <v>13.161340386306948</v>
      </c>
      <c r="D76" s="17">
        <f t="shared" si="32"/>
        <v>-509.85459782687963</v>
      </c>
      <c r="E76" s="17">
        <f t="shared" si="32"/>
        <v>32.079701436835229</v>
      </c>
      <c r="F76" s="17">
        <f t="shared" si="32"/>
        <v>3.9705863085489681</v>
      </c>
      <c r="G76" s="17">
        <f t="shared" si="32"/>
        <v>49.957510363283369</v>
      </c>
      <c r="H76" s="17">
        <f t="shared" si="32"/>
        <v>34.872499564130877</v>
      </c>
      <c r="I76" s="17">
        <f t="shared" si="32"/>
        <v>29.482477584252294</v>
      </c>
      <c r="J76" s="17">
        <f t="shared" si="32"/>
        <v>31.012274191289734</v>
      </c>
      <c r="K76" s="17">
        <f t="shared" si="32"/>
        <v>58.644817953039507</v>
      </c>
      <c r="L76" s="17">
        <f t="shared" si="32"/>
        <v>20.835521037443442</v>
      </c>
      <c r="M76" s="17">
        <f t="shared" si="32"/>
        <v>45.077984699013491</v>
      </c>
      <c r="N76" s="17">
        <f t="shared" si="32"/>
        <v>39.475555463266744</v>
      </c>
      <c r="O76" s="17">
        <f t="shared" si="32"/>
        <v>41.22991228867479</v>
      </c>
      <c r="P76" s="17">
        <f t="shared" si="32"/>
        <v>-213.81701529317968</v>
      </c>
      <c r="Q76" s="17">
        <f t="shared" si="32"/>
        <v>21.598078818480946</v>
      </c>
      <c r="R76" s="17">
        <f t="shared" si="32"/>
        <v>35.732538028145434</v>
      </c>
      <c r="S76" s="17">
        <f t="shared" si="32"/>
        <v>0</v>
      </c>
      <c r="T76" s="17">
        <f t="shared" si="32"/>
        <v>0</v>
      </c>
      <c r="U76" s="17">
        <f t="shared" si="32"/>
        <v>24.714068240631288</v>
      </c>
      <c r="V76" s="17">
        <f t="shared" si="32"/>
        <v>28.736576794321511</v>
      </c>
      <c r="W76" s="17">
        <f t="shared" si="32"/>
        <v>42.788147585275247</v>
      </c>
      <c r="X76" s="17">
        <f t="shared" si="32"/>
        <v>-439.53077011687185</v>
      </c>
      <c r="Y76" s="17">
        <f t="shared" si="32"/>
        <v>30.85350322509073</v>
      </c>
      <c r="Z76" s="17">
        <f t="shared" si="32"/>
        <v>32.329001878113175</v>
      </c>
      <c r="AA76" s="17">
        <f t="shared" si="32"/>
        <v>15.906704388936456</v>
      </c>
      <c r="AB76" s="17">
        <f t="shared" si="32"/>
        <v>0</v>
      </c>
      <c r="AC76" s="17">
        <f t="shared" si="32"/>
        <v>48.196785813244666</v>
      </c>
      <c r="AD76" s="17">
        <f t="shared" si="32"/>
        <v>-45.092845669633164</v>
      </c>
      <c r="AE76" s="17">
        <f t="shared" si="32"/>
        <v>38.968117214947299</v>
      </c>
      <c r="AF76" s="17">
        <f t="shared" si="32"/>
        <v>19.09744314031072</v>
      </c>
      <c r="AG76" s="17">
        <f t="shared" si="32"/>
        <v>47.933864439574329</v>
      </c>
      <c r="AH76" s="17">
        <f t="shared" si="32"/>
        <v>52.704861375055323</v>
      </c>
      <c r="AI76" s="17">
        <f t="shared" si="32"/>
        <v>8.7437688504839848</v>
      </c>
      <c r="AJ76" s="17">
        <f t="shared" si="32"/>
        <v>18.371889834056031</v>
      </c>
      <c r="AK76" s="17">
        <f t="shared" si="32"/>
        <v>-21.342558187015108</v>
      </c>
      <c r="AL76" s="17">
        <f t="shared" si="32"/>
        <v>22.579948987361046</v>
      </c>
      <c r="AM76" s="17">
        <f t="shared" si="32"/>
        <v>0</v>
      </c>
      <c r="AN76" s="17">
        <f t="shared" si="32"/>
        <v>25.715333878006497</v>
      </c>
      <c r="AO76" s="17">
        <f t="shared" si="32"/>
        <v>46.794795355458668</v>
      </c>
      <c r="AP76" s="17">
        <f t="shared" si="32"/>
        <v>23.961481005041808</v>
      </c>
      <c r="AQ76" s="17">
        <f t="shared" si="32"/>
        <v>34.645615377551955</v>
      </c>
      <c r="AR76" s="17">
        <f t="shared" si="32"/>
        <v>22.153033285612025</v>
      </c>
      <c r="AS76" s="17">
        <f t="shared" si="32"/>
        <v>31.073869284173384</v>
      </c>
      <c r="AT76" s="17">
        <f t="shared" si="32"/>
        <v>13.77961185894789</v>
      </c>
      <c r="AU76" s="17">
        <f t="shared" si="32"/>
        <v>20.751229387842276</v>
      </c>
      <c r="AV76" s="17">
        <f t="shared" si="32"/>
        <v>37.792674646354733</v>
      </c>
      <c r="AW76" s="17">
        <f t="shared" si="32"/>
        <v>32.886605788725873</v>
      </c>
      <c r="AX76" s="17">
        <f t="shared" si="32"/>
        <v>24.634062740088677</v>
      </c>
      <c r="AY76" s="17">
        <f t="shared" si="32"/>
        <v>51.165699653737597</v>
      </c>
      <c r="AZ76" s="17">
        <f t="shared" si="32"/>
        <v>55.44061840204467</v>
      </c>
      <c r="BA76" s="17">
        <f t="shared" si="32"/>
        <v>27.829507411140671</v>
      </c>
      <c r="BB76" s="17">
        <f t="shared" si="32"/>
        <v>19.074019889691009</v>
      </c>
      <c r="BC76" s="10">
        <f t="shared" si="32"/>
        <v>21.16379382804995</v>
      </c>
    </row>
    <row r="77" spans="1:55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6"/>
    </row>
    <row r="78" spans="1:55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6"/>
    </row>
    <row r="79" spans="1:55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16">
        <v>0</v>
      </c>
      <c r="AO79" s="16">
        <v>0</v>
      </c>
      <c r="AP79" s="16">
        <v>0</v>
      </c>
      <c r="AQ79" s="16">
        <v>0</v>
      </c>
      <c r="AR79" s="16">
        <v>0</v>
      </c>
      <c r="AS79" s="16">
        <v>0</v>
      </c>
      <c r="AT79" s="16">
        <v>0</v>
      </c>
      <c r="AU79" s="16">
        <v>0</v>
      </c>
      <c r="AV79" s="16">
        <v>0</v>
      </c>
      <c r="AW79" s="16">
        <v>0</v>
      </c>
      <c r="AX79" s="16">
        <v>0</v>
      </c>
      <c r="AY79" s="16">
        <v>0</v>
      </c>
      <c r="AZ79" s="16">
        <v>0</v>
      </c>
      <c r="BA79" s="16">
        <v>0</v>
      </c>
      <c r="BB79" s="16">
        <v>0</v>
      </c>
      <c r="BC79" s="9">
        <v>0</v>
      </c>
    </row>
    <row r="80" spans="1:55" ht="13.5" x14ac:dyDescent="0.25">
      <c r="A80" s="20" t="s">
        <v>139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16">
        <v>0</v>
      </c>
      <c r="AM80" s="16">
        <v>0</v>
      </c>
      <c r="AN80" s="16">
        <v>0</v>
      </c>
      <c r="AO80" s="16">
        <v>0</v>
      </c>
      <c r="AP80" s="16">
        <v>0</v>
      </c>
      <c r="AQ80" s="16">
        <v>0</v>
      </c>
      <c r="AR80" s="16">
        <v>0</v>
      </c>
      <c r="AS80" s="16">
        <v>0</v>
      </c>
      <c r="AT80" s="16">
        <v>0</v>
      </c>
      <c r="AU80" s="16">
        <v>0</v>
      </c>
      <c r="AV80" s="16">
        <v>0</v>
      </c>
      <c r="AW80" s="16">
        <v>0</v>
      </c>
      <c r="AX80" s="16">
        <v>0</v>
      </c>
      <c r="AY80" s="16">
        <v>0</v>
      </c>
      <c r="AZ80" s="16">
        <v>0</v>
      </c>
      <c r="BA80" s="16">
        <v>0</v>
      </c>
      <c r="BB80" s="16">
        <v>0</v>
      </c>
      <c r="BC80" s="9">
        <v>0</v>
      </c>
    </row>
    <row r="81" spans="1:55" ht="13.5" x14ac:dyDescent="0.25">
      <c r="A81" s="20" t="s">
        <v>140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16">
        <v>0</v>
      </c>
      <c r="AM81" s="16">
        <v>0</v>
      </c>
      <c r="AN81" s="16">
        <v>0</v>
      </c>
      <c r="AO81" s="16">
        <v>0</v>
      </c>
      <c r="AP81" s="16">
        <v>0</v>
      </c>
      <c r="AQ81" s="16">
        <v>0</v>
      </c>
      <c r="AR81" s="16">
        <v>0</v>
      </c>
      <c r="AS81" s="16">
        <v>0</v>
      </c>
      <c r="AT81" s="16">
        <v>0</v>
      </c>
      <c r="AU81" s="16">
        <v>0</v>
      </c>
      <c r="AV81" s="16">
        <v>0</v>
      </c>
      <c r="AW81" s="16">
        <v>0</v>
      </c>
      <c r="AX81" s="16">
        <v>0</v>
      </c>
      <c r="AY81" s="16">
        <v>0</v>
      </c>
      <c r="AZ81" s="16">
        <v>0</v>
      </c>
      <c r="BA81" s="16">
        <v>0</v>
      </c>
      <c r="BB81" s="16">
        <v>0</v>
      </c>
      <c r="BC81" s="9">
        <v>0</v>
      </c>
    </row>
    <row r="82" spans="1:55" ht="13.5" x14ac:dyDescent="0.25">
      <c r="A82" s="20" t="s">
        <v>141</v>
      </c>
      <c r="B82" s="16">
        <v>34673178542</v>
      </c>
      <c r="C82" s="16">
        <v>217722326</v>
      </c>
      <c r="D82" s="16">
        <v>48565982</v>
      </c>
      <c r="E82" s="16">
        <v>40018374</v>
      </c>
      <c r="F82" s="16">
        <v>702656524</v>
      </c>
      <c r="G82" s="16">
        <v>1445618062</v>
      </c>
      <c r="H82" s="16">
        <v>109740512</v>
      </c>
      <c r="I82" s="16">
        <v>240741870</v>
      </c>
      <c r="J82" s="16">
        <v>181526436</v>
      </c>
      <c r="K82" s="16">
        <v>24146886</v>
      </c>
      <c r="L82" s="16">
        <v>7702520605</v>
      </c>
      <c r="M82" s="16">
        <v>39275252</v>
      </c>
      <c r="N82" s="16">
        <v>65903631</v>
      </c>
      <c r="O82" s="16">
        <v>1316830191</v>
      </c>
      <c r="P82" s="16">
        <v>102220263</v>
      </c>
      <c r="Q82" s="16">
        <v>590215741</v>
      </c>
      <c r="R82" s="16">
        <v>1092329051</v>
      </c>
      <c r="S82" s="16">
        <v>1261648387</v>
      </c>
      <c r="T82" s="16">
        <v>227227881</v>
      </c>
      <c r="U82" s="16">
        <v>21267694</v>
      </c>
      <c r="V82" s="16">
        <v>23673359</v>
      </c>
      <c r="W82" s="16">
        <v>58452066</v>
      </c>
      <c r="X82" s="16">
        <v>688857480</v>
      </c>
      <c r="Y82" s="16">
        <v>1994062924</v>
      </c>
      <c r="Z82" s="16">
        <v>81950770</v>
      </c>
      <c r="AA82" s="16">
        <v>85227673</v>
      </c>
      <c r="AB82" s="16">
        <v>63165099</v>
      </c>
      <c r="AC82" s="16">
        <v>239668689</v>
      </c>
      <c r="AD82" s="16">
        <v>307297716</v>
      </c>
      <c r="AE82" s="16">
        <v>460402880</v>
      </c>
      <c r="AF82" s="16">
        <v>84070147</v>
      </c>
      <c r="AG82" s="16">
        <v>242769848</v>
      </c>
      <c r="AH82" s="16">
        <v>249017125</v>
      </c>
      <c r="AI82" s="16">
        <v>76496112</v>
      </c>
      <c r="AJ82" s="16">
        <v>137101154</v>
      </c>
      <c r="AK82" s="16">
        <v>285087448</v>
      </c>
      <c r="AL82" s="16">
        <v>69384376</v>
      </c>
      <c r="AM82" s="16">
        <v>281437485</v>
      </c>
      <c r="AN82" s="16">
        <v>38466716</v>
      </c>
      <c r="AO82" s="16">
        <v>943267382</v>
      </c>
      <c r="AP82" s="16">
        <v>160240927</v>
      </c>
      <c r="AQ82" s="16">
        <v>45377448</v>
      </c>
      <c r="AR82" s="16">
        <v>81375715</v>
      </c>
      <c r="AS82" s="16">
        <v>127078833</v>
      </c>
      <c r="AT82" s="16">
        <v>263462878</v>
      </c>
      <c r="AU82" s="16">
        <v>511337703</v>
      </c>
      <c r="AV82" s="16">
        <v>51167884</v>
      </c>
      <c r="AW82" s="16">
        <v>34618992</v>
      </c>
      <c r="AX82" s="16">
        <v>1200577443</v>
      </c>
      <c r="AY82" s="16">
        <v>121411628</v>
      </c>
      <c r="AZ82" s="16">
        <v>122361033</v>
      </c>
      <c r="BA82" s="16">
        <v>23355181</v>
      </c>
      <c r="BB82" s="16">
        <v>0</v>
      </c>
      <c r="BC82" s="9">
        <v>226539407</v>
      </c>
    </row>
    <row r="83" spans="1:55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6"/>
    </row>
    <row r="84" spans="1:55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6"/>
    </row>
    <row r="85" spans="1:55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16">
        <v>0</v>
      </c>
      <c r="AO85" s="16">
        <v>0</v>
      </c>
      <c r="AP85" s="16">
        <v>0</v>
      </c>
      <c r="AQ85" s="16">
        <v>0</v>
      </c>
      <c r="AR85" s="16">
        <v>0</v>
      </c>
      <c r="AS85" s="16">
        <v>0</v>
      </c>
      <c r="AT85" s="16">
        <v>0</v>
      </c>
      <c r="AU85" s="16">
        <v>0</v>
      </c>
      <c r="AV85" s="16">
        <v>0</v>
      </c>
      <c r="AW85" s="16">
        <v>0</v>
      </c>
      <c r="AX85" s="16">
        <v>0</v>
      </c>
      <c r="AY85" s="16">
        <v>0</v>
      </c>
      <c r="AZ85" s="16">
        <v>0</v>
      </c>
      <c r="BA85" s="16">
        <v>0</v>
      </c>
      <c r="BB85" s="16">
        <v>0</v>
      </c>
      <c r="BC85" s="9">
        <v>0</v>
      </c>
    </row>
    <row r="86" spans="1:55" ht="13.5" x14ac:dyDescent="0.25">
      <c r="A86" s="20" t="s">
        <v>139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16">
        <v>0</v>
      </c>
      <c r="AM86" s="16">
        <v>0</v>
      </c>
      <c r="AN86" s="16">
        <v>0</v>
      </c>
      <c r="AO86" s="16">
        <v>0</v>
      </c>
      <c r="AP86" s="16">
        <v>0</v>
      </c>
      <c r="AQ86" s="16">
        <v>0</v>
      </c>
      <c r="AR86" s="16">
        <v>0</v>
      </c>
      <c r="AS86" s="16">
        <v>0</v>
      </c>
      <c r="AT86" s="16">
        <v>0</v>
      </c>
      <c r="AU86" s="16">
        <v>0</v>
      </c>
      <c r="AV86" s="16">
        <v>0</v>
      </c>
      <c r="AW86" s="16">
        <v>0</v>
      </c>
      <c r="AX86" s="16">
        <v>0</v>
      </c>
      <c r="AY86" s="16">
        <v>0</v>
      </c>
      <c r="AZ86" s="16">
        <v>0</v>
      </c>
      <c r="BA86" s="16">
        <v>0</v>
      </c>
      <c r="BB86" s="16">
        <v>0</v>
      </c>
      <c r="BC86" s="9">
        <v>0</v>
      </c>
    </row>
    <row r="87" spans="1:55" ht="13.5" x14ac:dyDescent="0.25">
      <c r="A87" s="20" t="s">
        <v>140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16">
        <v>0</v>
      </c>
      <c r="AM87" s="16">
        <v>0</v>
      </c>
      <c r="AN87" s="16">
        <v>0</v>
      </c>
      <c r="AO87" s="16">
        <v>0</v>
      </c>
      <c r="AP87" s="16">
        <v>0</v>
      </c>
      <c r="AQ87" s="16">
        <v>0</v>
      </c>
      <c r="AR87" s="16">
        <v>0</v>
      </c>
      <c r="AS87" s="16">
        <v>0</v>
      </c>
      <c r="AT87" s="16">
        <v>0</v>
      </c>
      <c r="AU87" s="16">
        <v>0</v>
      </c>
      <c r="AV87" s="16">
        <v>0</v>
      </c>
      <c r="AW87" s="16">
        <v>0</v>
      </c>
      <c r="AX87" s="16">
        <v>0</v>
      </c>
      <c r="AY87" s="16">
        <v>0</v>
      </c>
      <c r="AZ87" s="16">
        <v>0</v>
      </c>
      <c r="BA87" s="16">
        <v>0</v>
      </c>
      <c r="BB87" s="16">
        <v>0</v>
      </c>
      <c r="BC87" s="9">
        <v>0</v>
      </c>
    </row>
    <row r="88" spans="1:55" ht="13.5" x14ac:dyDescent="0.25">
      <c r="A88" s="20" t="s">
        <v>141</v>
      </c>
      <c r="B88" s="16">
        <v>651137827</v>
      </c>
      <c r="C88" s="16">
        <v>4734900</v>
      </c>
      <c r="D88" s="16">
        <v>545568</v>
      </c>
      <c r="E88" s="16">
        <v>244066</v>
      </c>
      <c r="F88" s="16">
        <v>333646</v>
      </c>
      <c r="G88" s="16">
        <v>878037016</v>
      </c>
      <c r="H88" s="16">
        <v>5144269</v>
      </c>
      <c r="I88" s="16">
        <v>25479246</v>
      </c>
      <c r="J88" s="16">
        <v>569883136</v>
      </c>
      <c r="K88" s="16">
        <v>-1</v>
      </c>
      <c r="L88" s="16">
        <v>2654242620</v>
      </c>
      <c r="M88" s="16">
        <v>1881750</v>
      </c>
      <c r="N88" s="16">
        <v>0</v>
      </c>
      <c r="O88" s="16">
        <v>4277188</v>
      </c>
      <c r="P88" s="16">
        <v>11132414</v>
      </c>
      <c r="Q88" s="16">
        <v>1759484</v>
      </c>
      <c r="R88" s="16">
        <v>4561035</v>
      </c>
      <c r="S88" s="16">
        <v>65827013</v>
      </c>
      <c r="T88" s="16">
        <v>180114106</v>
      </c>
      <c r="U88" s="16">
        <v>17229655</v>
      </c>
      <c r="V88" s="16">
        <v>0</v>
      </c>
      <c r="W88" s="16">
        <v>2328459</v>
      </c>
      <c r="X88" s="16">
        <v>249220930</v>
      </c>
      <c r="Y88" s="16">
        <v>534830855</v>
      </c>
      <c r="Z88" s="16">
        <v>13898955</v>
      </c>
      <c r="AA88" s="16">
        <v>4818805</v>
      </c>
      <c r="AB88" s="16">
        <v>116328834</v>
      </c>
      <c r="AC88" s="16">
        <v>13479843</v>
      </c>
      <c r="AD88" s="16">
        <v>1021956</v>
      </c>
      <c r="AE88" s="16">
        <v>190704690</v>
      </c>
      <c r="AF88" s="16">
        <v>27825486</v>
      </c>
      <c r="AG88" s="16">
        <v>233094526</v>
      </c>
      <c r="AH88" s="16">
        <v>44960459</v>
      </c>
      <c r="AI88" s="16">
        <v>451843</v>
      </c>
      <c r="AJ88" s="16">
        <v>3302494</v>
      </c>
      <c r="AK88" s="16">
        <v>-17116183</v>
      </c>
      <c r="AL88" s="16">
        <v>1969269</v>
      </c>
      <c r="AM88" s="16">
        <v>166031545</v>
      </c>
      <c r="AN88" s="16">
        <v>1113540</v>
      </c>
      <c r="AO88" s="16">
        <v>198823524</v>
      </c>
      <c r="AP88" s="16">
        <v>1936560</v>
      </c>
      <c r="AQ88" s="16">
        <v>60103496</v>
      </c>
      <c r="AR88" s="16">
        <v>1924181</v>
      </c>
      <c r="AS88" s="16">
        <v>57849001</v>
      </c>
      <c r="AT88" s="16">
        <v>11000</v>
      </c>
      <c r="AU88" s="16">
        <v>11061157</v>
      </c>
      <c r="AV88" s="16">
        <v>460015</v>
      </c>
      <c r="AW88" s="16">
        <v>931640</v>
      </c>
      <c r="AX88" s="16">
        <v>60289434</v>
      </c>
      <c r="AY88" s="16">
        <v>335015</v>
      </c>
      <c r="AZ88" s="16">
        <v>1730483</v>
      </c>
      <c r="BA88" s="16">
        <v>521598</v>
      </c>
      <c r="BB88" s="16">
        <v>216609</v>
      </c>
      <c r="BC88" s="9">
        <v>1684808</v>
      </c>
    </row>
    <row r="89" spans="1:55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6"/>
    </row>
    <row r="90" spans="1:55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6"/>
    </row>
    <row r="91" spans="1:55" ht="13.5" x14ac:dyDescent="0.25">
      <c r="A91" s="20" t="s">
        <v>144</v>
      </c>
      <c r="B91" s="16">
        <v>0</v>
      </c>
      <c r="C91" s="16">
        <v>0</v>
      </c>
      <c r="D91" s="16">
        <v>0</v>
      </c>
      <c r="E91" s="16">
        <v>0</v>
      </c>
      <c r="F91" s="16">
        <v>114251496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299809249</v>
      </c>
      <c r="P91" s="16">
        <v>0</v>
      </c>
      <c r="Q91" s="16">
        <v>0</v>
      </c>
      <c r="R91" s="16">
        <v>386835158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54098558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16">
        <v>0</v>
      </c>
      <c r="AO91" s="16">
        <v>0</v>
      </c>
      <c r="AP91" s="16">
        <v>73957975</v>
      </c>
      <c r="AQ91" s="16">
        <v>0</v>
      </c>
      <c r="AR91" s="16">
        <v>0</v>
      </c>
      <c r="AS91" s="16">
        <v>132027951</v>
      </c>
      <c r="AT91" s="16">
        <v>0</v>
      </c>
      <c r="AU91" s="16">
        <v>0</v>
      </c>
      <c r="AV91" s="16">
        <v>0</v>
      </c>
      <c r="AW91" s="16">
        <v>0</v>
      </c>
      <c r="AX91" s="16">
        <v>193451989</v>
      </c>
      <c r="AY91" s="16">
        <v>0</v>
      </c>
      <c r="AZ91" s="16">
        <v>0</v>
      </c>
      <c r="BA91" s="16">
        <v>0</v>
      </c>
      <c r="BB91" s="16">
        <v>0</v>
      </c>
      <c r="BC91" s="9">
        <v>0</v>
      </c>
    </row>
    <row r="92" spans="1:55" ht="13.5" x14ac:dyDescent="0.25">
      <c r="A92" s="20" t="s">
        <v>145</v>
      </c>
      <c r="B92" s="16">
        <v>0</v>
      </c>
      <c r="C92" s="16">
        <v>0</v>
      </c>
      <c r="D92" s="16">
        <v>0</v>
      </c>
      <c r="E92" s="16">
        <v>0</v>
      </c>
      <c r="F92" s="16">
        <v>170211348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1436694800</v>
      </c>
      <c r="P92" s="16">
        <v>0</v>
      </c>
      <c r="Q92" s="16">
        <v>0</v>
      </c>
      <c r="R92" s="16">
        <v>821446147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-7938703362</v>
      </c>
      <c r="Y92" s="16">
        <v>0</v>
      </c>
      <c r="Z92" s="16">
        <v>0</v>
      </c>
      <c r="AA92" s="16">
        <v>0</v>
      </c>
      <c r="AB92" s="16">
        <v>0</v>
      </c>
      <c r="AC92" s="16">
        <v>0</v>
      </c>
      <c r="AD92" s="16">
        <v>0</v>
      </c>
      <c r="AE92" s="16">
        <v>0</v>
      </c>
      <c r="AF92" s="16">
        <v>0</v>
      </c>
      <c r="AG92" s="16">
        <v>0</v>
      </c>
      <c r="AH92" s="16">
        <v>0</v>
      </c>
      <c r="AI92" s="16">
        <v>0</v>
      </c>
      <c r="AJ92" s="16">
        <v>0</v>
      </c>
      <c r="AK92" s="16">
        <v>0</v>
      </c>
      <c r="AL92" s="16">
        <v>0</v>
      </c>
      <c r="AM92" s="16">
        <v>0</v>
      </c>
      <c r="AN92" s="16">
        <v>0</v>
      </c>
      <c r="AO92" s="16">
        <v>0</v>
      </c>
      <c r="AP92" s="16">
        <v>74497659</v>
      </c>
      <c r="AQ92" s="16">
        <v>0</v>
      </c>
      <c r="AR92" s="16">
        <v>0</v>
      </c>
      <c r="AS92" s="16">
        <v>1313032250</v>
      </c>
      <c r="AT92" s="16">
        <v>0</v>
      </c>
      <c r="AU92" s="16">
        <v>0</v>
      </c>
      <c r="AV92" s="16">
        <v>0</v>
      </c>
      <c r="AW92" s="16">
        <v>0</v>
      </c>
      <c r="AX92" s="16">
        <v>524910270</v>
      </c>
      <c r="AY92" s="16">
        <v>0</v>
      </c>
      <c r="AZ92" s="16">
        <v>0</v>
      </c>
      <c r="BA92" s="16">
        <v>0</v>
      </c>
      <c r="BB92" s="16">
        <v>0</v>
      </c>
      <c r="BC92" s="9">
        <v>0</v>
      </c>
    </row>
    <row r="93" spans="1:55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6"/>
    </row>
    <row r="94" spans="1:55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16">
        <v>0</v>
      </c>
      <c r="AF94" s="16">
        <v>0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16">
        <v>0</v>
      </c>
      <c r="AM94" s="16">
        <v>0</v>
      </c>
      <c r="AN94" s="16">
        <v>0</v>
      </c>
      <c r="AO94" s="16">
        <v>0</v>
      </c>
      <c r="AP94" s="16">
        <v>0</v>
      </c>
      <c r="AQ94" s="16">
        <v>0</v>
      </c>
      <c r="AR94" s="16">
        <v>0</v>
      </c>
      <c r="AS94" s="16">
        <v>0</v>
      </c>
      <c r="AT94" s="16">
        <v>0</v>
      </c>
      <c r="AU94" s="16">
        <v>0</v>
      </c>
      <c r="AV94" s="16">
        <v>0</v>
      </c>
      <c r="AW94" s="16">
        <v>0</v>
      </c>
      <c r="AX94" s="16">
        <v>0</v>
      </c>
      <c r="AY94" s="16">
        <v>0</v>
      </c>
      <c r="AZ94" s="16">
        <v>0</v>
      </c>
      <c r="BA94" s="16">
        <v>0</v>
      </c>
      <c r="BB94" s="16">
        <v>0</v>
      </c>
      <c r="BC94" s="9">
        <v>0</v>
      </c>
    </row>
    <row r="95" spans="1:55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3">
        <v>0</v>
      </c>
      <c r="AC95" s="23">
        <v>0</v>
      </c>
      <c r="AD95" s="23">
        <v>0</v>
      </c>
      <c r="AE95" s="23">
        <v>0</v>
      </c>
      <c r="AF95" s="23">
        <v>0</v>
      </c>
      <c r="AG95" s="23">
        <v>0</v>
      </c>
      <c r="AH95" s="23">
        <v>0</v>
      </c>
      <c r="AI95" s="23">
        <v>0</v>
      </c>
      <c r="AJ95" s="23">
        <v>0</v>
      </c>
      <c r="AK95" s="23">
        <v>0</v>
      </c>
      <c r="AL95" s="23">
        <v>0</v>
      </c>
      <c r="AM95" s="23">
        <v>0</v>
      </c>
      <c r="AN95" s="23">
        <v>0</v>
      </c>
      <c r="AO95" s="23">
        <v>0</v>
      </c>
      <c r="AP95" s="23">
        <v>0</v>
      </c>
      <c r="AQ95" s="23">
        <v>0</v>
      </c>
      <c r="AR95" s="23">
        <v>0</v>
      </c>
      <c r="AS95" s="23">
        <v>0</v>
      </c>
      <c r="AT95" s="23">
        <v>0</v>
      </c>
      <c r="AU95" s="23">
        <v>0</v>
      </c>
      <c r="AV95" s="23">
        <v>0</v>
      </c>
      <c r="AW95" s="23">
        <v>0</v>
      </c>
      <c r="AX95" s="23">
        <v>0</v>
      </c>
      <c r="AY95" s="23">
        <v>0</v>
      </c>
      <c r="AZ95" s="23">
        <v>0</v>
      </c>
      <c r="BA95" s="23">
        <v>0</v>
      </c>
      <c r="BB95" s="23">
        <v>0</v>
      </c>
      <c r="BC95" s="24">
        <v>0</v>
      </c>
    </row>
  </sheetData>
  <mergeCells count="1">
    <mergeCell ref="B2:BC2"/>
  </mergeCells>
  <pageMargins left="0.70866141732283472" right="0.70866141732283472" top="0.74803149606299213" bottom="0.74803149606299213" header="0.31496062992125984" footer="0.31496062992125984"/>
  <pageSetup scale="31" orientation="portrait" r:id="rId1"/>
  <rowBreaks count="1" manualBreakCount="1">
    <brk id="95" max="16383" man="1"/>
  </rowBreaks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95"/>
  <sheetViews>
    <sheetView tabSelected="1" view="pageBreakPreview" zoomScale="60" zoomScaleNormal="100" workbookViewId="0">
      <selection activeCell="A5" sqref="A5"/>
    </sheetView>
  </sheetViews>
  <sheetFormatPr defaultRowHeight="12.75" x14ac:dyDescent="0.2"/>
  <cols>
    <col min="1" max="1" width="44.42578125" bestFit="1" customWidth="1"/>
    <col min="2" max="28" width="21.28515625" bestFit="1" customWidth="1"/>
  </cols>
  <sheetData>
    <row r="1" spans="1:28" s="29" customFormat="1" ht="13.5" customHeight="1" x14ac:dyDescent="0.25">
      <c r="A1" s="30" t="s">
        <v>0</v>
      </c>
    </row>
    <row r="2" spans="1:28" ht="13.5" x14ac:dyDescent="0.25">
      <c r="A2" s="21"/>
      <c r="B2" s="26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8"/>
    </row>
    <row r="3" spans="1:28" ht="13.5" x14ac:dyDescent="0.25">
      <c r="A3" s="18"/>
      <c r="B3" s="11" t="s">
        <v>336</v>
      </c>
      <c r="C3" s="11" t="s">
        <v>337</v>
      </c>
      <c r="D3" s="11" t="s">
        <v>338</v>
      </c>
      <c r="E3" s="11" t="s">
        <v>339</v>
      </c>
      <c r="F3" s="11" t="s">
        <v>340</v>
      </c>
      <c r="G3" s="11" t="s">
        <v>341</v>
      </c>
      <c r="H3" s="11" t="s">
        <v>342</v>
      </c>
      <c r="I3" s="11" t="s">
        <v>343</v>
      </c>
      <c r="J3" s="11" t="s">
        <v>344</v>
      </c>
      <c r="K3" s="11" t="s">
        <v>345</v>
      </c>
      <c r="L3" s="11" t="s">
        <v>346</v>
      </c>
      <c r="M3" s="11" t="s">
        <v>347</v>
      </c>
      <c r="N3" s="11" t="s">
        <v>348</v>
      </c>
      <c r="O3" s="11" t="s">
        <v>349</v>
      </c>
      <c r="P3" s="11" t="s">
        <v>350</v>
      </c>
      <c r="Q3" s="11" t="s">
        <v>351</v>
      </c>
      <c r="R3" s="11" t="s">
        <v>352</v>
      </c>
      <c r="S3" s="11" t="s">
        <v>353</v>
      </c>
      <c r="T3" s="11" t="s">
        <v>354</v>
      </c>
      <c r="U3" s="11" t="s">
        <v>355</v>
      </c>
      <c r="V3" s="11" t="s">
        <v>356</v>
      </c>
      <c r="W3" s="11" t="s">
        <v>357</v>
      </c>
      <c r="X3" s="11" t="s">
        <v>358</v>
      </c>
      <c r="Y3" s="11" t="s">
        <v>359</v>
      </c>
      <c r="Z3" s="11" t="s">
        <v>360</v>
      </c>
      <c r="AA3" s="11" t="s">
        <v>361</v>
      </c>
      <c r="AB3" s="4" t="s">
        <v>362</v>
      </c>
    </row>
    <row r="4" spans="1:28" ht="13.5" x14ac:dyDescent="0.25">
      <c r="A4" s="19"/>
      <c r="B4" s="12" t="s">
        <v>322</v>
      </c>
      <c r="C4" s="12" t="s">
        <v>322</v>
      </c>
      <c r="D4" s="12" t="s">
        <v>322</v>
      </c>
      <c r="E4" s="12" t="s">
        <v>363</v>
      </c>
      <c r="F4" s="12" t="s">
        <v>364</v>
      </c>
      <c r="G4" s="12" t="s">
        <v>365</v>
      </c>
      <c r="H4" s="12" t="s">
        <v>366</v>
      </c>
      <c r="I4" s="12" t="s">
        <v>367</v>
      </c>
      <c r="J4" s="12" t="s">
        <v>368</v>
      </c>
      <c r="K4" s="12" t="s">
        <v>369</v>
      </c>
      <c r="L4" s="12" t="s">
        <v>370</v>
      </c>
      <c r="M4" s="12" t="s">
        <v>371</v>
      </c>
      <c r="N4" s="12" t="s">
        <v>372</v>
      </c>
      <c r="O4" s="12" t="s">
        <v>373</v>
      </c>
      <c r="P4" s="12" t="s">
        <v>374</v>
      </c>
      <c r="Q4" s="12" t="s">
        <v>375</v>
      </c>
      <c r="R4" s="12" t="s">
        <v>376</v>
      </c>
      <c r="S4" s="12" t="s">
        <v>377</v>
      </c>
      <c r="T4" s="12" t="s">
        <v>378</v>
      </c>
      <c r="U4" s="12" t="s">
        <v>379</v>
      </c>
      <c r="V4" s="12" t="s">
        <v>380</v>
      </c>
      <c r="W4" s="12" t="s">
        <v>381</v>
      </c>
      <c r="X4" s="12" t="s">
        <v>382</v>
      </c>
      <c r="Y4" s="12" t="s">
        <v>383</v>
      </c>
      <c r="Z4" s="12" t="s">
        <v>384</v>
      </c>
      <c r="AA4" s="12" t="s">
        <v>385</v>
      </c>
      <c r="AB4" s="5" t="s">
        <v>386</v>
      </c>
    </row>
    <row r="5" spans="1:28" ht="13.5" x14ac:dyDescent="0.25">
      <c r="A5" s="19"/>
      <c r="B5" s="12" t="s">
        <v>387</v>
      </c>
      <c r="C5" s="12" t="s">
        <v>388</v>
      </c>
      <c r="D5" s="12" t="s">
        <v>389</v>
      </c>
      <c r="E5" s="12" t="s">
        <v>84</v>
      </c>
      <c r="F5" s="12" t="s">
        <v>85</v>
      </c>
      <c r="G5" s="12" t="s">
        <v>85</v>
      </c>
      <c r="H5" s="12" t="s">
        <v>85</v>
      </c>
      <c r="I5" s="12" t="s">
        <v>84</v>
      </c>
      <c r="J5" s="12" t="s">
        <v>84</v>
      </c>
      <c r="K5" s="12" t="s">
        <v>390</v>
      </c>
      <c r="L5" s="12" t="s">
        <v>85</v>
      </c>
      <c r="M5" s="12" t="s">
        <v>85</v>
      </c>
      <c r="N5" s="12" t="s">
        <v>85</v>
      </c>
      <c r="O5" s="12" t="s">
        <v>90</v>
      </c>
      <c r="P5" s="12" t="s">
        <v>85</v>
      </c>
      <c r="Q5" s="12" t="s">
        <v>84</v>
      </c>
      <c r="R5" s="12" t="s">
        <v>85</v>
      </c>
      <c r="S5" s="12" t="s">
        <v>84</v>
      </c>
      <c r="T5" s="12" t="s">
        <v>391</v>
      </c>
      <c r="U5" s="12" t="s">
        <v>85</v>
      </c>
      <c r="V5" s="12" t="s">
        <v>84</v>
      </c>
      <c r="W5" s="12" t="s">
        <v>85</v>
      </c>
      <c r="X5" s="12" t="s">
        <v>392</v>
      </c>
      <c r="Y5" s="12" t="s">
        <v>393</v>
      </c>
      <c r="Z5" s="12" t="s">
        <v>85</v>
      </c>
      <c r="AA5" s="12" t="s">
        <v>394</v>
      </c>
      <c r="AB5" s="5" t="s">
        <v>90</v>
      </c>
    </row>
    <row r="6" spans="1:28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6"/>
    </row>
    <row r="7" spans="1:28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7"/>
    </row>
    <row r="8" spans="1:28" ht="13.5" x14ac:dyDescent="0.25">
      <c r="A8" s="20" t="s">
        <v>107</v>
      </c>
      <c r="B8" s="15">
        <f>+B15</f>
        <v>273196501</v>
      </c>
      <c r="C8" s="15">
        <f t="shared" ref="C8:AB8" si="0">+C15</f>
        <v>252467205</v>
      </c>
      <c r="D8" s="15">
        <f t="shared" si="0"/>
        <v>747956905</v>
      </c>
      <c r="E8" s="15">
        <f t="shared" si="0"/>
        <v>246821285</v>
      </c>
      <c r="F8" s="15">
        <f t="shared" si="0"/>
        <v>210306485</v>
      </c>
      <c r="G8" s="15">
        <f t="shared" si="0"/>
        <v>773987305</v>
      </c>
      <c r="H8" s="15">
        <f t="shared" si="0"/>
        <v>218672953</v>
      </c>
      <c r="I8" s="15">
        <f t="shared" si="0"/>
        <v>417959676</v>
      </c>
      <c r="J8" s="15">
        <f t="shared" si="0"/>
        <v>499422902</v>
      </c>
      <c r="K8" s="15">
        <f t="shared" si="0"/>
        <v>328759240</v>
      </c>
      <c r="L8" s="15">
        <f t="shared" si="0"/>
        <v>937997924</v>
      </c>
      <c r="M8" s="15">
        <f t="shared" si="0"/>
        <v>134324433</v>
      </c>
      <c r="N8" s="15">
        <f t="shared" si="0"/>
        <v>132750797</v>
      </c>
      <c r="O8" s="15">
        <f t="shared" si="0"/>
        <v>1967140747</v>
      </c>
      <c r="P8" s="15">
        <f t="shared" si="0"/>
        <v>219523174</v>
      </c>
      <c r="Q8" s="15">
        <f t="shared" si="0"/>
        <v>511856254</v>
      </c>
      <c r="R8" s="15">
        <f t="shared" si="0"/>
        <v>132171510</v>
      </c>
      <c r="S8" s="15">
        <f t="shared" si="0"/>
        <v>318308631</v>
      </c>
      <c r="T8" s="15">
        <f t="shared" si="0"/>
        <v>225542998</v>
      </c>
      <c r="U8" s="15">
        <f t="shared" si="0"/>
        <v>624063006</v>
      </c>
      <c r="V8" s="15">
        <f t="shared" si="0"/>
        <v>321133586</v>
      </c>
      <c r="W8" s="15">
        <f t="shared" si="0"/>
        <v>68512362</v>
      </c>
      <c r="X8" s="15">
        <f t="shared" si="0"/>
        <v>140850048</v>
      </c>
      <c r="Y8" s="15">
        <f t="shared" si="0"/>
        <v>301998045</v>
      </c>
      <c r="Z8" s="15">
        <f t="shared" si="0"/>
        <v>206278787</v>
      </c>
      <c r="AA8" s="15">
        <f t="shared" si="0"/>
        <v>513482228</v>
      </c>
      <c r="AB8" s="8">
        <f t="shared" si="0"/>
        <v>684233328</v>
      </c>
    </row>
    <row r="9" spans="1:28" ht="13.5" x14ac:dyDescent="0.25">
      <c r="A9" s="20" t="s">
        <v>108</v>
      </c>
      <c r="B9" s="15">
        <f>+B26</f>
        <v>183038749</v>
      </c>
      <c r="C9" s="15">
        <f t="shared" ref="C9:AB9" si="1">+C26</f>
        <v>191163907</v>
      </c>
      <c r="D9" s="15">
        <f t="shared" si="1"/>
        <v>541165627</v>
      </c>
      <c r="E9" s="15">
        <f t="shared" si="1"/>
        <v>205572930</v>
      </c>
      <c r="F9" s="15">
        <f t="shared" si="1"/>
        <v>143930500</v>
      </c>
      <c r="G9" s="15">
        <f t="shared" si="1"/>
        <v>618998793</v>
      </c>
      <c r="H9" s="15">
        <f t="shared" si="1"/>
        <v>128200508</v>
      </c>
      <c r="I9" s="15">
        <f t="shared" si="1"/>
        <v>320570912</v>
      </c>
      <c r="J9" s="15">
        <f t="shared" si="1"/>
        <v>469608970</v>
      </c>
      <c r="K9" s="15">
        <f t="shared" si="1"/>
        <v>276917526</v>
      </c>
      <c r="L9" s="15">
        <f t="shared" si="1"/>
        <v>685858621</v>
      </c>
      <c r="M9" s="15">
        <f t="shared" si="1"/>
        <v>103887695</v>
      </c>
      <c r="N9" s="15">
        <f t="shared" si="1"/>
        <v>95687373</v>
      </c>
      <c r="O9" s="15">
        <f t="shared" si="1"/>
        <v>2099531691</v>
      </c>
      <c r="P9" s="15">
        <f t="shared" si="1"/>
        <v>125425040</v>
      </c>
      <c r="Q9" s="15">
        <f t="shared" si="1"/>
        <v>404836025</v>
      </c>
      <c r="R9" s="15">
        <f t="shared" si="1"/>
        <v>138646571</v>
      </c>
      <c r="S9" s="15">
        <f t="shared" si="1"/>
        <v>302631081</v>
      </c>
      <c r="T9" s="15">
        <f t="shared" si="1"/>
        <v>177119298</v>
      </c>
      <c r="U9" s="15">
        <f t="shared" si="1"/>
        <v>557891073</v>
      </c>
      <c r="V9" s="15">
        <f t="shared" si="1"/>
        <v>291464617</v>
      </c>
      <c r="W9" s="15">
        <f t="shared" si="1"/>
        <v>63018854</v>
      </c>
      <c r="X9" s="15">
        <f t="shared" si="1"/>
        <v>80146838</v>
      </c>
      <c r="Y9" s="15">
        <f t="shared" si="1"/>
        <v>273630997</v>
      </c>
      <c r="Z9" s="15">
        <f t="shared" si="1"/>
        <v>157535773</v>
      </c>
      <c r="AA9" s="15">
        <f t="shared" si="1"/>
        <v>394509165</v>
      </c>
      <c r="AB9" s="8">
        <f t="shared" si="1"/>
        <v>592134125</v>
      </c>
    </row>
    <row r="10" spans="1:28" ht="13.5" x14ac:dyDescent="0.25">
      <c r="A10" s="20" t="s">
        <v>109</v>
      </c>
      <c r="B10" s="15">
        <f>+B8-B9</f>
        <v>90157752</v>
      </c>
      <c r="C10" s="15">
        <f t="shared" ref="C10:AB10" si="2">+C8-C9</f>
        <v>61303298</v>
      </c>
      <c r="D10" s="15">
        <f t="shared" si="2"/>
        <v>206791278</v>
      </c>
      <c r="E10" s="15">
        <f t="shared" si="2"/>
        <v>41248355</v>
      </c>
      <c r="F10" s="15">
        <f t="shared" si="2"/>
        <v>66375985</v>
      </c>
      <c r="G10" s="15">
        <f t="shared" si="2"/>
        <v>154988512</v>
      </c>
      <c r="H10" s="15">
        <f t="shared" si="2"/>
        <v>90472445</v>
      </c>
      <c r="I10" s="15">
        <f t="shared" si="2"/>
        <v>97388764</v>
      </c>
      <c r="J10" s="15">
        <f t="shared" si="2"/>
        <v>29813932</v>
      </c>
      <c r="K10" s="15">
        <f t="shared" si="2"/>
        <v>51841714</v>
      </c>
      <c r="L10" s="15">
        <f t="shared" si="2"/>
        <v>252139303</v>
      </c>
      <c r="M10" s="15">
        <f t="shared" si="2"/>
        <v>30436738</v>
      </c>
      <c r="N10" s="15">
        <f t="shared" si="2"/>
        <v>37063424</v>
      </c>
      <c r="O10" s="15">
        <f t="shared" si="2"/>
        <v>-132390944</v>
      </c>
      <c r="P10" s="15">
        <f t="shared" si="2"/>
        <v>94098134</v>
      </c>
      <c r="Q10" s="15">
        <f t="shared" si="2"/>
        <v>107020229</v>
      </c>
      <c r="R10" s="15">
        <f t="shared" si="2"/>
        <v>-6475061</v>
      </c>
      <c r="S10" s="15">
        <f t="shared" si="2"/>
        <v>15677550</v>
      </c>
      <c r="T10" s="15">
        <f t="shared" si="2"/>
        <v>48423700</v>
      </c>
      <c r="U10" s="15">
        <f t="shared" si="2"/>
        <v>66171933</v>
      </c>
      <c r="V10" s="15">
        <f t="shared" si="2"/>
        <v>29668969</v>
      </c>
      <c r="W10" s="15">
        <f t="shared" si="2"/>
        <v>5493508</v>
      </c>
      <c r="X10" s="15">
        <f t="shared" si="2"/>
        <v>60703210</v>
      </c>
      <c r="Y10" s="15">
        <f t="shared" si="2"/>
        <v>28367048</v>
      </c>
      <c r="Z10" s="15">
        <f t="shared" si="2"/>
        <v>48743014</v>
      </c>
      <c r="AA10" s="15">
        <f t="shared" si="2"/>
        <v>118973063</v>
      </c>
      <c r="AB10" s="8">
        <f t="shared" si="2"/>
        <v>92099203</v>
      </c>
    </row>
    <row r="11" spans="1:28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6"/>
    </row>
    <row r="12" spans="1:28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6"/>
    </row>
    <row r="13" spans="1:28" ht="13.5" x14ac:dyDescent="0.25">
      <c r="A13" s="20" t="s">
        <v>112</v>
      </c>
      <c r="B13" s="16">
        <v>757445774</v>
      </c>
      <c r="C13" s="16">
        <v>645576072</v>
      </c>
      <c r="D13" s="16">
        <v>2089621565</v>
      </c>
      <c r="E13" s="16">
        <v>789096371</v>
      </c>
      <c r="F13" s="16">
        <v>589157263</v>
      </c>
      <c r="G13" s="16">
        <v>2267376384</v>
      </c>
      <c r="H13" s="16">
        <v>686908553</v>
      </c>
      <c r="I13" s="16">
        <v>1228255954</v>
      </c>
      <c r="J13" s="16">
        <v>1568264246</v>
      </c>
      <c r="K13" s="16">
        <v>825071147</v>
      </c>
      <c r="L13" s="16">
        <v>2868457282</v>
      </c>
      <c r="M13" s="16">
        <v>441014770</v>
      </c>
      <c r="N13" s="16">
        <v>378132064</v>
      </c>
      <c r="O13" s="16">
        <v>6122652814</v>
      </c>
      <c r="P13" s="16">
        <v>1008588192</v>
      </c>
      <c r="Q13" s="16">
        <v>1396762000</v>
      </c>
      <c r="R13" s="16">
        <v>658517910</v>
      </c>
      <c r="S13" s="16">
        <v>1062541155</v>
      </c>
      <c r="T13" s="16">
        <v>691750950</v>
      </c>
      <c r="U13" s="16">
        <v>1915617490</v>
      </c>
      <c r="V13" s="16">
        <v>1130811221</v>
      </c>
      <c r="W13" s="16">
        <v>165076538</v>
      </c>
      <c r="X13" s="16">
        <v>486830653</v>
      </c>
      <c r="Y13" s="16">
        <v>863206833</v>
      </c>
      <c r="Z13" s="16">
        <v>633661000</v>
      </c>
      <c r="AA13" s="16">
        <v>1415861161</v>
      </c>
      <c r="AB13" s="9">
        <v>2060629583</v>
      </c>
    </row>
    <row r="14" spans="1:28" ht="13.5" x14ac:dyDescent="0.25">
      <c r="A14" s="20" t="s">
        <v>113</v>
      </c>
      <c r="B14" s="16">
        <v>757445774</v>
      </c>
      <c r="C14" s="16">
        <v>645576072</v>
      </c>
      <c r="D14" s="16">
        <v>2089621565</v>
      </c>
      <c r="E14" s="16">
        <v>789096371</v>
      </c>
      <c r="F14" s="16">
        <v>589157263</v>
      </c>
      <c r="G14" s="16">
        <v>2267376384</v>
      </c>
      <c r="H14" s="16">
        <v>686908553</v>
      </c>
      <c r="I14" s="16">
        <v>1228255954</v>
      </c>
      <c r="J14" s="16">
        <v>1568264246</v>
      </c>
      <c r="K14" s="16">
        <v>825071147</v>
      </c>
      <c r="L14" s="16">
        <v>2868457282</v>
      </c>
      <c r="M14" s="16">
        <v>441014770</v>
      </c>
      <c r="N14" s="16">
        <v>378132064</v>
      </c>
      <c r="O14" s="16">
        <v>6216507220</v>
      </c>
      <c r="P14" s="16">
        <v>1008588192</v>
      </c>
      <c r="Q14" s="16">
        <v>1396762000</v>
      </c>
      <c r="R14" s="16">
        <v>658517910</v>
      </c>
      <c r="S14" s="16">
        <v>1062541155</v>
      </c>
      <c r="T14" s="16">
        <v>691750950</v>
      </c>
      <c r="U14" s="16">
        <v>1915617490</v>
      </c>
      <c r="V14" s="16">
        <v>1130811221</v>
      </c>
      <c r="W14" s="16">
        <v>165076538</v>
      </c>
      <c r="X14" s="16">
        <v>486830653</v>
      </c>
      <c r="Y14" s="16">
        <v>863206833</v>
      </c>
      <c r="Z14" s="16">
        <v>633661000</v>
      </c>
      <c r="AA14" s="16">
        <v>1415861161</v>
      </c>
      <c r="AB14" s="9">
        <v>2060629583</v>
      </c>
    </row>
    <row r="15" spans="1:28" ht="13.5" x14ac:dyDescent="0.25">
      <c r="A15" s="20" t="s">
        <v>114</v>
      </c>
      <c r="B15" s="16">
        <v>273196501</v>
      </c>
      <c r="C15" s="16">
        <v>252467205</v>
      </c>
      <c r="D15" s="16">
        <v>747956905</v>
      </c>
      <c r="E15" s="16">
        <v>246821285</v>
      </c>
      <c r="F15" s="16">
        <v>210306485</v>
      </c>
      <c r="G15" s="16">
        <v>773987305</v>
      </c>
      <c r="H15" s="16">
        <v>218672953</v>
      </c>
      <c r="I15" s="16">
        <v>417959676</v>
      </c>
      <c r="J15" s="16">
        <v>499422902</v>
      </c>
      <c r="K15" s="16">
        <v>328759240</v>
      </c>
      <c r="L15" s="16">
        <v>937997924</v>
      </c>
      <c r="M15" s="16">
        <v>134324433</v>
      </c>
      <c r="N15" s="16">
        <v>132750797</v>
      </c>
      <c r="O15" s="16">
        <v>1967140747</v>
      </c>
      <c r="P15" s="16">
        <v>219523174</v>
      </c>
      <c r="Q15" s="16">
        <v>511856254</v>
      </c>
      <c r="R15" s="16">
        <v>132171510</v>
      </c>
      <c r="S15" s="16">
        <v>318308631</v>
      </c>
      <c r="T15" s="16">
        <v>225542998</v>
      </c>
      <c r="U15" s="16">
        <v>624063006</v>
      </c>
      <c r="V15" s="16">
        <v>321133586</v>
      </c>
      <c r="W15" s="16">
        <v>68512362</v>
      </c>
      <c r="X15" s="16">
        <v>140850048</v>
      </c>
      <c r="Y15" s="16">
        <v>301998045</v>
      </c>
      <c r="Z15" s="16">
        <v>206278787</v>
      </c>
      <c r="AA15" s="16">
        <v>513482228</v>
      </c>
      <c r="AB15" s="9">
        <v>684233328</v>
      </c>
    </row>
    <row r="16" spans="1:28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6"/>
    </row>
    <row r="17" spans="1:28" ht="13.5" x14ac:dyDescent="0.25">
      <c r="A17" s="20" t="s">
        <v>115</v>
      </c>
      <c r="B17" s="15">
        <f>+B14-B13</f>
        <v>0</v>
      </c>
      <c r="C17" s="15">
        <f t="shared" ref="C17:AB17" si="3">+C14-C13</f>
        <v>0</v>
      </c>
      <c r="D17" s="15">
        <f t="shared" si="3"/>
        <v>0</v>
      </c>
      <c r="E17" s="15">
        <f t="shared" si="3"/>
        <v>0</v>
      </c>
      <c r="F17" s="15">
        <f t="shared" si="3"/>
        <v>0</v>
      </c>
      <c r="G17" s="15">
        <f t="shared" si="3"/>
        <v>0</v>
      </c>
      <c r="H17" s="15">
        <f t="shared" si="3"/>
        <v>0</v>
      </c>
      <c r="I17" s="15">
        <f t="shared" si="3"/>
        <v>0</v>
      </c>
      <c r="J17" s="15">
        <f t="shared" si="3"/>
        <v>0</v>
      </c>
      <c r="K17" s="15">
        <f t="shared" si="3"/>
        <v>0</v>
      </c>
      <c r="L17" s="15">
        <f t="shared" si="3"/>
        <v>0</v>
      </c>
      <c r="M17" s="15">
        <f t="shared" si="3"/>
        <v>0</v>
      </c>
      <c r="N17" s="15">
        <f t="shared" si="3"/>
        <v>0</v>
      </c>
      <c r="O17" s="15">
        <f t="shared" si="3"/>
        <v>93854406</v>
      </c>
      <c r="P17" s="15">
        <f t="shared" si="3"/>
        <v>0</v>
      </c>
      <c r="Q17" s="15">
        <f t="shared" si="3"/>
        <v>0</v>
      </c>
      <c r="R17" s="15">
        <f t="shared" si="3"/>
        <v>0</v>
      </c>
      <c r="S17" s="15">
        <f t="shared" si="3"/>
        <v>0</v>
      </c>
      <c r="T17" s="15">
        <f t="shared" si="3"/>
        <v>0</v>
      </c>
      <c r="U17" s="15">
        <f t="shared" si="3"/>
        <v>0</v>
      </c>
      <c r="V17" s="15">
        <f t="shared" si="3"/>
        <v>0</v>
      </c>
      <c r="W17" s="15">
        <f t="shared" si="3"/>
        <v>0</v>
      </c>
      <c r="X17" s="15">
        <f t="shared" si="3"/>
        <v>0</v>
      </c>
      <c r="Y17" s="15">
        <f t="shared" si="3"/>
        <v>0</v>
      </c>
      <c r="Z17" s="15">
        <f t="shared" si="3"/>
        <v>0</v>
      </c>
      <c r="AA17" s="15">
        <f t="shared" si="3"/>
        <v>0</v>
      </c>
      <c r="AB17" s="8">
        <f t="shared" si="3"/>
        <v>0</v>
      </c>
    </row>
    <row r="18" spans="1:28" ht="13.5" x14ac:dyDescent="0.25">
      <c r="A18" s="20" t="s">
        <v>116</v>
      </c>
      <c r="B18" s="15">
        <f>+B15-B13</f>
        <v>-484249273</v>
      </c>
      <c r="C18" s="15">
        <f t="shared" ref="C18:AB18" si="4">+C15-C13</f>
        <v>-393108867</v>
      </c>
      <c r="D18" s="15">
        <f t="shared" si="4"/>
        <v>-1341664660</v>
      </c>
      <c r="E18" s="15">
        <f t="shared" si="4"/>
        <v>-542275086</v>
      </c>
      <c r="F18" s="15">
        <f t="shared" si="4"/>
        <v>-378850778</v>
      </c>
      <c r="G18" s="15">
        <f t="shared" si="4"/>
        <v>-1493389079</v>
      </c>
      <c r="H18" s="15">
        <f t="shared" si="4"/>
        <v>-468235600</v>
      </c>
      <c r="I18" s="15">
        <f t="shared" si="4"/>
        <v>-810296278</v>
      </c>
      <c r="J18" s="15">
        <f t="shared" si="4"/>
        <v>-1068841344</v>
      </c>
      <c r="K18" s="15">
        <f t="shared" si="4"/>
        <v>-496311907</v>
      </c>
      <c r="L18" s="15">
        <f t="shared" si="4"/>
        <v>-1930459358</v>
      </c>
      <c r="M18" s="15">
        <f t="shared" si="4"/>
        <v>-306690337</v>
      </c>
      <c r="N18" s="15">
        <f t="shared" si="4"/>
        <v>-245381267</v>
      </c>
      <c r="O18" s="15">
        <f t="shared" si="4"/>
        <v>-4155512067</v>
      </c>
      <c r="P18" s="15">
        <f t="shared" si="4"/>
        <v>-789065018</v>
      </c>
      <c r="Q18" s="15">
        <f t="shared" si="4"/>
        <v>-884905746</v>
      </c>
      <c r="R18" s="15">
        <f t="shared" si="4"/>
        <v>-526346400</v>
      </c>
      <c r="S18" s="15">
        <f t="shared" si="4"/>
        <v>-744232524</v>
      </c>
      <c r="T18" s="15">
        <f t="shared" si="4"/>
        <v>-466207952</v>
      </c>
      <c r="U18" s="15">
        <f t="shared" si="4"/>
        <v>-1291554484</v>
      </c>
      <c r="V18" s="15">
        <f t="shared" si="4"/>
        <v>-809677635</v>
      </c>
      <c r="W18" s="15">
        <f t="shared" si="4"/>
        <v>-96564176</v>
      </c>
      <c r="X18" s="15">
        <f t="shared" si="4"/>
        <v>-345980605</v>
      </c>
      <c r="Y18" s="15">
        <f t="shared" si="4"/>
        <v>-561208788</v>
      </c>
      <c r="Z18" s="15">
        <f t="shared" si="4"/>
        <v>-427382213</v>
      </c>
      <c r="AA18" s="15">
        <f t="shared" si="4"/>
        <v>-902378933</v>
      </c>
      <c r="AB18" s="8">
        <f t="shared" si="4"/>
        <v>-1376396255</v>
      </c>
    </row>
    <row r="19" spans="1:28" ht="13.5" x14ac:dyDescent="0.25">
      <c r="A19" s="20" t="s">
        <v>117</v>
      </c>
      <c r="B19" s="15">
        <f>+B15-B14</f>
        <v>-484249273</v>
      </c>
      <c r="C19" s="15">
        <f t="shared" ref="C19:AB19" si="5">+C15-C14</f>
        <v>-393108867</v>
      </c>
      <c r="D19" s="15">
        <f t="shared" si="5"/>
        <v>-1341664660</v>
      </c>
      <c r="E19" s="15">
        <f t="shared" si="5"/>
        <v>-542275086</v>
      </c>
      <c r="F19" s="15">
        <f t="shared" si="5"/>
        <v>-378850778</v>
      </c>
      <c r="G19" s="15">
        <f t="shared" si="5"/>
        <v>-1493389079</v>
      </c>
      <c r="H19" s="15">
        <f t="shared" si="5"/>
        <v>-468235600</v>
      </c>
      <c r="I19" s="15">
        <f t="shared" si="5"/>
        <v>-810296278</v>
      </c>
      <c r="J19" s="15">
        <f t="shared" si="5"/>
        <v>-1068841344</v>
      </c>
      <c r="K19" s="15">
        <f t="shared" si="5"/>
        <v>-496311907</v>
      </c>
      <c r="L19" s="15">
        <f t="shared" si="5"/>
        <v>-1930459358</v>
      </c>
      <c r="M19" s="15">
        <f t="shared" si="5"/>
        <v>-306690337</v>
      </c>
      <c r="N19" s="15">
        <f t="shared" si="5"/>
        <v>-245381267</v>
      </c>
      <c r="O19" s="15">
        <f t="shared" si="5"/>
        <v>-4249366473</v>
      </c>
      <c r="P19" s="15">
        <f t="shared" si="5"/>
        <v>-789065018</v>
      </c>
      <c r="Q19" s="15">
        <f t="shared" si="5"/>
        <v>-884905746</v>
      </c>
      <c r="R19" s="15">
        <f t="shared" si="5"/>
        <v>-526346400</v>
      </c>
      <c r="S19" s="15">
        <f t="shared" si="5"/>
        <v>-744232524</v>
      </c>
      <c r="T19" s="15">
        <f t="shared" si="5"/>
        <v>-466207952</v>
      </c>
      <c r="U19" s="15">
        <f t="shared" si="5"/>
        <v>-1291554484</v>
      </c>
      <c r="V19" s="15">
        <f t="shared" si="5"/>
        <v>-809677635</v>
      </c>
      <c r="W19" s="15">
        <f t="shared" si="5"/>
        <v>-96564176</v>
      </c>
      <c r="X19" s="15">
        <f t="shared" si="5"/>
        <v>-345980605</v>
      </c>
      <c r="Y19" s="15">
        <f t="shared" si="5"/>
        <v>-561208788</v>
      </c>
      <c r="Z19" s="15">
        <f t="shared" si="5"/>
        <v>-427382213</v>
      </c>
      <c r="AA19" s="15">
        <f t="shared" si="5"/>
        <v>-902378933</v>
      </c>
      <c r="AB19" s="8">
        <f t="shared" si="5"/>
        <v>-1376396255</v>
      </c>
    </row>
    <row r="20" spans="1:28" ht="13.5" x14ac:dyDescent="0.25">
      <c r="A20" s="20" t="s">
        <v>118</v>
      </c>
      <c r="B20" s="17">
        <f>IF(B13=0,0,B15*100/B13)</f>
        <v>36.06812664057454</v>
      </c>
      <c r="C20" s="17">
        <f t="shared" ref="C20:AB20" si="6">IF(C13=0,0,C15*100/C13)</f>
        <v>39.107274254737248</v>
      </c>
      <c r="D20" s="17">
        <f t="shared" si="6"/>
        <v>35.793892900411372</v>
      </c>
      <c r="E20" s="17">
        <f t="shared" si="6"/>
        <v>31.27897859765978</v>
      </c>
      <c r="F20" s="17">
        <f t="shared" si="6"/>
        <v>35.696154186255022</v>
      </c>
      <c r="G20" s="17">
        <f t="shared" si="6"/>
        <v>34.13581046630501</v>
      </c>
      <c r="H20" s="17">
        <f t="shared" si="6"/>
        <v>31.834361654832968</v>
      </c>
      <c r="I20" s="17">
        <f t="shared" si="6"/>
        <v>34.028711575861003</v>
      </c>
      <c r="J20" s="17">
        <f t="shared" si="6"/>
        <v>31.845583630043429</v>
      </c>
      <c r="K20" s="17">
        <f t="shared" si="6"/>
        <v>39.846168563206341</v>
      </c>
      <c r="L20" s="17">
        <f t="shared" si="6"/>
        <v>32.70043203662393</v>
      </c>
      <c r="M20" s="17">
        <f t="shared" si="6"/>
        <v>30.458034999598766</v>
      </c>
      <c r="N20" s="17">
        <f t="shared" si="6"/>
        <v>35.106992936732283</v>
      </c>
      <c r="O20" s="17">
        <f t="shared" si="6"/>
        <v>32.128895868502532</v>
      </c>
      <c r="P20" s="17">
        <f t="shared" si="6"/>
        <v>21.76539203425455</v>
      </c>
      <c r="Q20" s="17">
        <f t="shared" si="6"/>
        <v>36.645917772677095</v>
      </c>
      <c r="R20" s="17">
        <f t="shared" si="6"/>
        <v>20.071057748452127</v>
      </c>
      <c r="S20" s="17">
        <f t="shared" si="6"/>
        <v>29.957299018690716</v>
      </c>
      <c r="T20" s="17">
        <f t="shared" si="6"/>
        <v>32.604653163107329</v>
      </c>
      <c r="U20" s="17">
        <f t="shared" si="6"/>
        <v>32.577641896556287</v>
      </c>
      <c r="V20" s="17">
        <f t="shared" si="6"/>
        <v>28.398514273320959</v>
      </c>
      <c r="W20" s="17">
        <f t="shared" si="6"/>
        <v>41.503391596448431</v>
      </c>
      <c r="X20" s="17">
        <f t="shared" si="6"/>
        <v>28.932041795650857</v>
      </c>
      <c r="Y20" s="17">
        <f t="shared" si="6"/>
        <v>34.985594813983589</v>
      </c>
      <c r="Z20" s="17">
        <f t="shared" si="6"/>
        <v>32.55349264038658</v>
      </c>
      <c r="AA20" s="17">
        <f t="shared" si="6"/>
        <v>36.266425137146619</v>
      </c>
      <c r="AB20" s="10">
        <f t="shared" si="6"/>
        <v>33.205061872587898</v>
      </c>
    </row>
    <row r="21" spans="1:28" ht="13.5" x14ac:dyDescent="0.25">
      <c r="A21" s="20" t="s">
        <v>119</v>
      </c>
      <c r="B21" s="17">
        <f>IF(B14=0,0,B15*100/B14)</f>
        <v>36.06812664057454</v>
      </c>
      <c r="C21" s="17">
        <f t="shared" ref="C21:AB21" si="7">IF(C14=0,0,C15*100/C14)</f>
        <v>39.107274254737248</v>
      </c>
      <c r="D21" s="17">
        <f t="shared" si="7"/>
        <v>35.793892900411372</v>
      </c>
      <c r="E21" s="17">
        <f t="shared" si="7"/>
        <v>31.27897859765978</v>
      </c>
      <c r="F21" s="17">
        <f t="shared" si="7"/>
        <v>35.696154186255022</v>
      </c>
      <c r="G21" s="17">
        <f t="shared" si="7"/>
        <v>34.13581046630501</v>
      </c>
      <c r="H21" s="17">
        <f t="shared" si="7"/>
        <v>31.834361654832968</v>
      </c>
      <c r="I21" s="17">
        <f t="shared" si="7"/>
        <v>34.028711575861003</v>
      </c>
      <c r="J21" s="17">
        <f t="shared" si="7"/>
        <v>31.845583630043429</v>
      </c>
      <c r="K21" s="17">
        <f t="shared" si="7"/>
        <v>39.846168563206341</v>
      </c>
      <c r="L21" s="17">
        <f t="shared" si="7"/>
        <v>32.70043203662393</v>
      </c>
      <c r="M21" s="17">
        <f t="shared" si="7"/>
        <v>30.458034999598766</v>
      </c>
      <c r="N21" s="17">
        <f t="shared" si="7"/>
        <v>35.106992936732283</v>
      </c>
      <c r="O21" s="17">
        <f t="shared" si="7"/>
        <v>31.64382630605229</v>
      </c>
      <c r="P21" s="17">
        <f t="shared" si="7"/>
        <v>21.76539203425455</v>
      </c>
      <c r="Q21" s="17">
        <f t="shared" si="7"/>
        <v>36.645917772677095</v>
      </c>
      <c r="R21" s="17">
        <f t="shared" si="7"/>
        <v>20.071057748452127</v>
      </c>
      <c r="S21" s="17">
        <f t="shared" si="7"/>
        <v>29.957299018690716</v>
      </c>
      <c r="T21" s="17">
        <f t="shared" si="7"/>
        <v>32.604653163107329</v>
      </c>
      <c r="U21" s="17">
        <f t="shared" si="7"/>
        <v>32.577641896556287</v>
      </c>
      <c r="V21" s="17">
        <f t="shared" si="7"/>
        <v>28.398514273320959</v>
      </c>
      <c r="W21" s="17">
        <f t="shared" si="7"/>
        <v>41.503391596448431</v>
      </c>
      <c r="X21" s="17">
        <f t="shared" si="7"/>
        <v>28.932041795650857</v>
      </c>
      <c r="Y21" s="17">
        <f t="shared" si="7"/>
        <v>34.985594813983589</v>
      </c>
      <c r="Z21" s="17">
        <f t="shared" si="7"/>
        <v>32.55349264038658</v>
      </c>
      <c r="AA21" s="17">
        <f t="shared" si="7"/>
        <v>36.266425137146619</v>
      </c>
      <c r="AB21" s="10">
        <f t="shared" si="7"/>
        <v>33.205061872587898</v>
      </c>
    </row>
    <row r="22" spans="1:28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6"/>
    </row>
    <row r="23" spans="1:28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6"/>
    </row>
    <row r="24" spans="1:28" ht="13.5" x14ac:dyDescent="0.25">
      <c r="A24" s="20" t="s">
        <v>112</v>
      </c>
      <c r="B24" s="16">
        <v>891574938</v>
      </c>
      <c r="C24" s="16">
        <v>590736884</v>
      </c>
      <c r="D24" s="16">
        <v>1948954842</v>
      </c>
      <c r="E24" s="16">
        <v>874631085</v>
      </c>
      <c r="F24" s="16">
        <v>513064981</v>
      </c>
      <c r="G24" s="16">
        <v>2192814408</v>
      </c>
      <c r="H24" s="16">
        <v>617368534</v>
      </c>
      <c r="I24" s="16">
        <v>1136705958</v>
      </c>
      <c r="J24" s="16">
        <v>1508876298</v>
      </c>
      <c r="K24" s="16">
        <v>703971136</v>
      </c>
      <c r="L24" s="16">
        <v>2859124061</v>
      </c>
      <c r="M24" s="16">
        <v>507811096</v>
      </c>
      <c r="N24" s="16">
        <v>356572062</v>
      </c>
      <c r="O24" s="16">
        <v>5960354691</v>
      </c>
      <c r="P24" s="16">
        <v>829273694</v>
      </c>
      <c r="Q24" s="16">
        <v>1541915000</v>
      </c>
      <c r="R24" s="16">
        <v>653866542</v>
      </c>
      <c r="S24" s="16">
        <v>1059728966</v>
      </c>
      <c r="T24" s="16">
        <v>668740223</v>
      </c>
      <c r="U24" s="16">
        <v>1871564297</v>
      </c>
      <c r="V24" s="16">
        <v>1112615418</v>
      </c>
      <c r="W24" s="16">
        <v>196875455</v>
      </c>
      <c r="X24" s="16">
        <v>516160829</v>
      </c>
      <c r="Y24" s="16">
        <v>844859693</v>
      </c>
      <c r="Z24" s="16">
        <v>595196898</v>
      </c>
      <c r="AA24" s="16">
        <v>1364065918</v>
      </c>
      <c r="AB24" s="9">
        <v>1938272245</v>
      </c>
    </row>
    <row r="25" spans="1:28" ht="13.5" x14ac:dyDescent="0.25">
      <c r="A25" s="20" t="s">
        <v>113</v>
      </c>
      <c r="B25" s="16">
        <v>891574938</v>
      </c>
      <c r="C25" s="16">
        <v>590736884</v>
      </c>
      <c r="D25" s="16">
        <v>1948954842</v>
      </c>
      <c r="E25" s="16">
        <v>874631085</v>
      </c>
      <c r="F25" s="16">
        <v>513064981</v>
      </c>
      <c r="G25" s="16">
        <v>2192814408</v>
      </c>
      <c r="H25" s="16">
        <v>617368534</v>
      </c>
      <c r="I25" s="16">
        <v>1136705958</v>
      </c>
      <c r="J25" s="16">
        <v>1508876298</v>
      </c>
      <c r="K25" s="16">
        <v>703971136</v>
      </c>
      <c r="L25" s="16">
        <v>2859124061</v>
      </c>
      <c r="M25" s="16">
        <v>507811096</v>
      </c>
      <c r="N25" s="16">
        <v>356572062</v>
      </c>
      <c r="O25" s="16">
        <v>6031513786</v>
      </c>
      <c r="P25" s="16">
        <v>829273694</v>
      </c>
      <c r="Q25" s="16">
        <v>1541915000</v>
      </c>
      <c r="R25" s="16">
        <v>651709624</v>
      </c>
      <c r="S25" s="16">
        <v>1059728966</v>
      </c>
      <c r="T25" s="16">
        <v>668740223</v>
      </c>
      <c r="U25" s="16">
        <v>1871564297</v>
      </c>
      <c r="V25" s="16">
        <v>1112615418</v>
      </c>
      <c r="W25" s="16">
        <v>196875455</v>
      </c>
      <c r="X25" s="16">
        <v>516160829</v>
      </c>
      <c r="Y25" s="16">
        <v>844859693</v>
      </c>
      <c r="Z25" s="16">
        <v>595196898</v>
      </c>
      <c r="AA25" s="16">
        <v>1364065918</v>
      </c>
      <c r="AB25" s="9">
        <v>1938272245</v>
      </c>
    </row>
    <row r="26" spans="1:28" ht="13.5" x14ac:dyDescent="0.25">
      <c r="A26" s="20" t="s">
        <v>114</v>
      </c>
      <c r="B26" s="16">
        <v>183038749</v>
      </c>
      <c r="C26" s="16">
        <v>191163907</v>
      </c>
      <c r="D26" s="16">
        <v>541165627</v>
      </c>
      <c r="E26" s="16">
        <v>205572930</v>
      </c>
      <c r="F26" s="16">
        <v>143930500</v>
      </c>
      <c r="G26" s="16">
        <v>618998793</v>
      </c>
      <c r="H26" s="16">
        <v>128200508</v>
      </c>
      <c r="I26" s="16">
        <v>320570912</v>
      </c>
      <c r="J26" s="16">
        <v>469608970</v>
      </c>
      <c r="K26" s="16">
        <v>276917526</v>
      </c>
      <c r="L26" s="16">
        <v>685858621</v>
      </c>
      <c r="M26" s="16">
        <v>103887695</v>
      </c>
      <c r="N26" s="16">
        <v>95687373</v>
      </c>
      <c r="O26" s="16">
        <v>2099531691</v>
      </c>
      <c r="P26" s="16">
        <v>125425040</v>
      </c>
      <c r="Q26" s="16">
        <v>404836025</v>
      </c>
      <c r="R26" s="16">
        <v>138646571</v>
      </c>
      <c r="S26" s="16">
        <v>302631081</v>
      </c>
      <c r="T26" s="16">
        <v>177119298</v>
      </c>
      <c r="U26" s="16">
        <v>557891073</v>
      </c>
      <c r="V26" s="16">
        <v>291464617</v>
      </c>
      <c r="W26" s="16">
        <v>63018854</v>
      </c>
      <c r="X26" s="16">
        <v>80146838</v>
      </c>
      <c r="Y26" s="16">
        <v>273630997</v>
      </c>
      <c r="Z26" s="16">
        <v>157535773</v>
      </c>
      <c r="AA26" s="16">
        <v>394509165</v>
      </c>
      <c r="AB26" s="9">
        <v>592134125</v>
      </c>
    </row>
    <row r="27" spans="1:28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6"/>
    </row>
    <row r="28" spans="1:28" ht="13.5" x14ac:dyDescent="0.25">
      <c r="A28" s="20" t="s">
        <v>121</v>
      </c>
      <c r="B28" s="15">
        <f>+B25-B24</f>
        <v>0</v>
      </c>
      <c r="C28" s="15">
        <f t="shared" ref="C28:AB28" si="8">+C25-C24</f>
        <v>0</v>
      </c>
      <c r="D28" s="15">
        <f t="shared" si="8"/>
        <v>0</v>
      </c>
      <c r="E28" s="15">
        <f t="shared" si="8"/>
        <v>0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5">
        <f t="shared" si="8"/>
        <v>0</v>
      </c>
      <c r="J28" s="15">
        <f t="shared" si="8"/>
        <v>0</v>
      </c>
      <c r="K28" s="15">
        <f t="shared" si="8"/>
        <v>0</v>
      </c>
      <c r="L28" s="15">
        <f t="shared" si="8"/>
        <v>0</v>
      </c>
      <c r="M28" s="15">
        <f t="shared" si="8"/>
        <v>0</v>
      </c>
      <c r="N28" s="15">
        <f t="shared" si="8"/>
        <v>0</v>
      </c>
      <c r="O28" s="15">
        <f t="shared" si="8"/>
        <v>71159095</v>
      </c>
      <c r="P28" s="15">
        <f t="shared" si="8"/>
        <v>0</v>
      </c>
      <c r="Q28" s="15">
        <f t="shared" si="8"/>
        <v>0</v>
      </c>
      <c r="R28" s="15">
        <f t="shared" si="8"/>
        <v>-2156918</v>
      </c>
      <c r="S28" s="15">
        <f t="shared" si="8"/>
        <v>0</v>
      </c>
      <c r="T28" s="15">
        <f t="shared" si="8"/>
        <v>0</v>
      </c>
      <c r="U28" s="15">
        <f t="shared" si="8"/>
        <v>0</v>
      </c>
      <c r="V28" s="15">
        <f t="shared" si="8"/>
        <v>0</v>
      </c>
      <c r="W28" s="15">
        <f t="shared" si="8"/>
        <v>0</v>
      </c>
      <c r="X28" s="15">
        <f t="shared" si="8"/>
        <v>0</v>
      </c>
      <c r="Y28" s="15">
        <f t="shared" si="8"/>
        <v>0</v>
      </c>
      <c r="Z28" s="15">
        <f t="shared" si="8"/>
        <v>0</v>
      </c>
      <c r="AA28" s="15">
        <f t="shared" si="8"/>
        <v>0</v>
      </c>
      <c r="AB28" s="8">
        <f t="shared" si="8"/>
        <v>0</v>
      </c>
    </row>
    <row r="29" spans="1:28" ht="13.5" x14ac:dyDescent="0.25">
      <c r="A29" s="20" t="s">
        <v>122</v>
      </c>
      <c r="B29" s="15">
        <f>+B26-B24</f>
        <v>-708536189</v>
      </c>
      <c r="C29" s="15">
        <f t="shared" ref="C29:AB29" si="9">+C26-C24</f>
        <v>-399572977</v>
      </c>
      <c r="D29" s="15">
        <f t="shared" si="9"/>
        <v>-1407789215</v>
      </c>
      <c r="E29" s="15">
        <f t="shared" si="9"/>
        <v>-669058155</v>
      </c>
      <c r="F29" s="15">
        <f t="shared" si="9"/>
        <v>-369134481</v>
      </c>
      <c r="G29" s="15">
        <f t="shared" si="9"/>
        <v>-1573815615</v>
      </c>
      <c r="H29" s="15">
        <f t="shared" si="9"/>
        <v>-489168026</v>
      </c>
      <c r="I29" s="15">
        <f t="shared" si="9"/>
        <v>-816135046</v>
      </c>
      <c r="J29" s="15">
        <f t="shared" si="9"/>
        <v>-1039267328</v>
      </c>
      <c r="K29" s="15">
        <f t="shared" si="9"/>
        <v>-427053610</v>
      </c>
      <c r="L29" s="15">
        <f t="shared" si="9"/>
        <v>-2173265440</v>
      </c>
      <c r="M29" s="15">
        <f t="shared" si="9"/>
        <v>-403923401</v>
      </c>
      <c r="N29" s="15">
        <f t="shared" si="9"/>
        <v>-260884689</v>
      </c>
      <c r="O29" s="15">
        <f t="shared" si="9"/>
        <v>-3860823000</v>
      </c>
      <c r="P29" s="15">
        <f t="shared" si="9"/>
        <v>-703848654</v>
      </c>
      <c r="Q29" s="15">
        <f t="shared" si="9"/>
        <v>-1137078975</v>
      </c>
      <c r="R29" s="15">
        <f t="shared" si="9"/>
        <v>-515219971</v>
      </c>
      <c r="S29" s="15">
        <f t="shared" si="9"/>
        <v>-757097885</v>
      </c>
      <c r="T29" s="15">
        <f t="shared" si="9"/>
        <v>-491620925</v>
      </c>
      <c r="U29" s="15">
        <f t="shared" si="9"/>
        <v>-1313673224</v>
      </c>
      <c r="V29" s="15">
        <f t="shared" si="9"/>
        <v>-821150801</v>
      </c>
      <c r="W29" s="15">
        <f t="shared" si="9"/>
        <v>-133856601</v>
      </c>
      <c r="X29" s="15">
        <f t="shared" si="9"/>
        <v>-436013991</v>
      </c>
      <c r="Y29" s="15">
        <f t="shared" si="9"/>
        <v>-571228696</v>
      </c>
      <c r="Z29" s="15">
        <f t="shared" si="9"/>
        <v>-437661125</v>
      </c>
      <c r="AA29" s="15">
        <f t="shared" si="9"/>
        <v>-969556753</v>
      </c>
      <c r="AB29" s="8">
        <f t="shared" si="9"/>
        <v>-1346138120</v>
      </c>
    </row>
    <row r="30" spans="1:28" ht="13.5" x14ac:dyDescent="0.25">
      <c r="A30" s="20" t="s">
        <v>123</v>
      </c>
      <c r="B30" s="15">
        <f>+B26-B25</f>
        <v>-708536189</v>
      </c>
      <c r="C30" s="15">
        <f t="shared" ref="C30:AB30" si="10">+C26-C25</f>
        <v>-399572977</v>
      </c>
      <c r="D30" s="15">
        <f t="shared" si="10"/>
        <v>-1407789215</v>
      </c>
      <c r="E30" s="15">
        <f t="shared" si="10"/>
        <v>-669058155</v>
      </c>
      <c r="F30" s="15">
        <f t="shared" si="10"/>
        <v>-369134481</v>
      </c>
      <c r="G30" s="15">
        <f t="shared" si="10"/>
        <v>-1573815615</v>
      </c>
      <c r="H30" s="15">
        <f t="shared" si="10"/>
        <v>-489168026</v>
      </c>
      <c r="I30" s="15">
        <f t="shared" si="10"/>
        <v>-816135046</v>
      </c>
      <c r="J30" s="15">
        <f t="shared" si="10"/>
        <v>-1039267328</v>
      </c>
      <c r="K30" s="15">
        <f t="shared" si="10"/>
        <v>-427053610</v>
      </c>
      <c r="L30" s="15">
        <f t="shared" si="10"/>
        <v>-2173265440</v>
      </c>
      <c r="M30" s="15">
        <f t="shared" si="10"/>
        <v>-403923401</v>
      </c>
      <c r="N30" s="15">
        <f t="shared" si="10"/>
        <v>-260884689</v>
      </c>
      <c r="O30" s="15">
        <f t="shared" si="10"/>
        <v>-3931982095</v>
      </c>
      <c r="P30" s="15">
        <f t="shared" si="10"/>
        <v>-703848654</v>
      </c>
      <c r="Q30" s="15">
        <f t="shared" si="10"/>
        <v>-1137078975</v>
      </c>
      <c r="R30" s="15">
        <f t="shared" si="10"/>
        <v>-513063053</v>
      </c>
      <c r="S30" s="15">
        <f t="shared" si="10"/>
        <v>-757097885</v>
      </c>
      <c r="T30" s="15">
        <f t="shared" si="10"/>
        <v>-491620925</v>
      </c>
      <c r="U30" s="15">
        <f t="shared" si="10"/>
        <v>-1313673224</v>
      </c>
      <c r="V30" s="15">
        <f t="shared" si="10"/>
        <v>-821150801</v>
      </c>
      <c r="W30" s="15">
        <f t="shared" si="10"/>
        <v>-133856601</v>
      </c>
      <c r="X30" s="15">
        <f t="shared" si="10"/>
        <v>-436013991</v>
      </c>
      <c r="Y30" s="15">
        <f t="shared" si="10"/>
        <v>-571228696</v>
      </c>
      <c r="Z30" s="15">
        <f t="shared" si="10"/>
        <v>-437661125</v>
      </c>
      <c r="AA30" s="15">
        <f t="shared" si="10"/>
        <v>-969556753</v>
      </c>
      <c r="AB30" s="8">
        <f t="shared" si="10"/>
        <v>-1346138120</v>
      </c>
    </row>
    <row r="31" spans="1:28" ht="13.5" x14ac:dyDescent="0.25">
      <c r="A31" s="20" t="s">
        <v>124</v>
      </c>
      <c r="B31" s="17">
        <f>IF(B24=0,0,B26*100/B24)</f>
        <v>20.529822138181277</v>
      </c>
      <c r="C31" s="17">
        <f t="shared" ref="C31:AB31" si="11">IF(C24=0,0,C26*100/C24)</f>
        <v>32.360245682577016</v>
      </c>
      <c r="D31" s="17">
        <f t="shared" si="11"/>
        <v>27.766965931579033</v>
      </c>
      <c r="E31" s="17">
        <f t="shared" si="11"/>
        <v>23.503958814818478</v>
      </c>
      <c r="F31" s="17">
        <f t="shared" si="11"/>
        <v>28.05307423622428</v>
      </c>
      <c r="G31" s="17">
        <f t="shared" si="11"/>
        <v>28.228508110021501</v>
      </c>
      <c r="H31" s="17">
        <f t="shared" si="11"/>
        <v>20.765636882944865</v>
      </c>
      <c r="I31" s="17">
        <f t="shared" si="11"/>
        <v>28.201744676700287</v>
      </c>
      <c r="J31" s="17">
        <f t="shared" si="11"/>
        <v>31.123092769265568</v>
      </c>
      <c r="K31" s="17">
        <f t="shared" si="11"/>
        <v>39.336488648307309</v>
      </c>
      <c r="L31" s="17">
        <f t="shared" si="11"/>
        <v>23.988417654045968</v>
      </c>
      <c r="M31" s="17">
        <f t="shared" si="11"/>
        <v>20.457941115961752</v>
      </c>
      <c r="N31" s="17">
        <f t="shared" si="11"/>
        <v>26.83535341027363</v>
      </c>
      <c r="O31" s="17">
        <f t="shared" si="11"/>
        <v>35.224945491419248</v>
      </c>
      <c r="P31" s="17">
        <f t="shared" si="11"/>
        <v>15.12468572287788</v>
      </c>
      <c r="Q31" s="17">
        <f t="shared" si="11"/>
        <v>26.255404805063833</v>
      </c>
      <c r="R31" s="17">
        <f t="shared" si="11"/>
        <v>21.204108498336346</v>
      </c>
      <c r="S31" s="17">
        <f t="shared" si="11"/>
        <v>28.557403893780137</v>
      </c>
      <c r="T31" s="17">
        <f t="shared" si="11"/>
        <v>26.485515886188889</v>
      </c>
      <c r="U31" s="17">
        <f t="shared" si="11"/>
        <v>29.808811478946481</v>
      </c>
      <c r="V31" s="17">
        <f t="shared" si="11"/>
        <v>26.196348916674818</v>
      </c>
      <c r="W31" s="17">
        <f t="shared" si="11"/>
        <v>32.009502657403381</v>
      </c>
      <c r="X31" s="17">
        <f t="shared" si="11"/>
        <v>15.527493272838029</v>
      </c>
      <c r="Y31" s="17">
        <f t="shared" si="11"/>
        <v>32.387744292589893</v>
      </c>
      <c r="Z31" s="17">
        <f t="shared" si="11"/>
        <v>26.467841739323042</v>
      </c>
      <c r="AA31" s="17">
        <f t="shared" si="11"/>
        <v>28.921561619135769</v>
      </c>
      <c r="AB31" s="10">
        <f t="shared" si="11"/>
        <v>30.549584895902999</v>
      </c>
    </row>
    <row r="32" spans="1:28" ht="13.5" x14ac:dyDescent="0.25">
      <c r="A32" s="20" t="s">
        <v>125</v>
      </c>
      <c r="B32" s="17">
        <f>IF(B25=0,0,B26*100/B25)</f>
        <v>20.529822138181277</v>
      </c>
      <c r="C32" s="17">
        <f t="shared" ref="C32:AB32" si="12">IF(C25=0,0,C26*100/C25)</f>
        <v>32.360245682577016</v>
      </c>
      <c r="D32" s="17">
        <f t="shared" si="12"/>
        <v>27.766965931579033</v>
      </c>
      <c r="E32" s="17">
        <f t="shared" si="12"/>
        <v>23.503958814818478</v>
      </c>
      <c r="F32" s="17">
        <f t="shared" si="12"/>
        <v>28.05307423622428</v>
      </c>
      <c r="G32" s="17">
        <f t="shared" si="12"/>
        <v>28.228508110021501</v>
      </c>
      <c r="H32" s="17">
        <f t="shared" si="12"/>
        <v>20.765636882944865</v>
      </c>
      <c r="I32" s="17">
        <f t="shared" si="12"/>
        <v>28.201744676700287</v>
      </c>
      <c r="J32" s="17">
        <f t="shared" si="12"/>
        <v>31.123092769265568</v>
      </c>
      <c r="K32" s="17">
        <f t="shared" si="12"/>
        <v>39.336488648307309</v>
      </c>
      <c r="L32" s="17">
        <f t="shared" si="12"/>
        <v>23.988417654045968</v>
      </c>
      <c r="M32" s="17">
        <f t="shared" si="12"/>
        <v>20.457941115961752</v>
      </c>
      <c r="N32" s="17">
        <f t="shared" si="12"/>
        <v>26.83535341027363</v>
      </c>
      <c r="O32" s="17">
        <f t="shared" si="12"/>
        <v>34.809365699757016</v>
      </c>
      <c r="P32" s="17">
        <f t="shared" si="12"/>
        <v>15.12468572287788</v>
      </c>
      <c r="Q32" s="17">
        <f t="shared" si="12"/>
        <v>26.255404805063833</v>
      </c>
      <c r="R32" s="17">
        <f t="shared" si="12"/>
        <v>21.274286260962135</v>
      </c>
      <c r="S32" s="17">
        <f t="shared" si="12"/>
        <v>28.557403893780137</v>
      </c>
      <c r="T32" s="17">
        <f t="shared" si="12"/>
        <v>26.485515886188889</v>
      </c>
      <c r="U32" s="17">
        <f t="shared" si="12"/>
        <v>29.808811478946481</v>
      </c>
      <c r="V32" s="17">
        <f t="shared" si="12"/>
        <v>26.196348916674818</v>
      </c>
      <c r="W32" s="17">
        <f t="shared" si="12"/>
        <v>32.009502657403381</v>
      </c>
      <c r="X32" s="17">
        <f t="shared" si="12"/>
        <v>15.527493272838029</v>
      </c>
      <c r="Y32" s="17">
        <f t="shared" si="12"/>
        <v>32.387744292589893</v>
      </c>
      <c r="Z32" s="17">
        <f t="shared" si="12"/>
        <v>26.467841739323042</v>
      </c>
      <c r="AA32" s="17">
        <f t="shared" si="12"/>
        <v>28.921561619135769</v>
      </c>
      <c r="AB32" s="10">
        <f t="shared" si="12"/>
        <v>30.549584895902999</v>
      </c>
    </row>
    <row r="33" spans="1:28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6"/>
    </row>
    <row r="34" spans="1:28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6"/>
    </row>
    <row r="35" spans="1:28" ht="13.5" x14ac:dyDescent="0.25">
      <c r="A35" s="20" t="s">
        <v>127</v>
      </c>
      <c r="B35" s="16">
        <v>711070253</v>
      </c>
      <c r="C35" s="16">
        <v>467527959</v>
      </c>
      <c r="D35" s="16">
        <v>1717645942</v>
      </c>
      <c r="E35" s="16">
        <v>814838135</v>
      </c>
      <c r="F35" s="16">
        <v>323504750</v>
      </c>
      <c r="G35" s="16">
        <v>1678981680</v>
      </c>
      <c r="H35" s="16">
        <v>516069534</v>
      </c>
      <c r="I35" s="16">
        <v>917383958</v>
      </c>
      <c r="J35" s="16">
        <v>1188956784</v>
      </c>
      <c r="K35" s="16">
        <v>498124172</v>
      </c>
      <c r="L35" s="16">
        <v>2101505164</v>
      </c>
      <c r="M35" s="16">
        <v>432902565</v>
      </c>
      <c r="N35" s="16">
        <v>296233062</v>
      </c>
      <c r="O35" s="16">
        <v>5140212955</v>
      </c>
      <c r="P35" s="16">
        <v>560142185</v>
      </c>
      <c r="Q35" s="16">
        <v>1165620000</v>
      </c>
      <c r="R35" s="16">
        <v>574343388</v>
      </c>
      <c r="S35" s="16">
        <v>835635016</v>
      </c>
      <c r="T35" s="16">
        <v>571455962</v>
      </c>
      <c r="U35" s="16">
        <v>1522675297</v>
      </c>
      <c r="V35" s="16">
        <v>930607918</v>
      </c>
      <c r="W35" s="16">
        <v>196175455</v>
      </c>
      <c r="X35" s="16">
        <v>426239466</v>
      </c>
      <c r="Y35" s="16">
        <v>734364413</v>
      </c>
      <c r="Z35" s="16">
        <v>439507898</v>
      </c>
      <c r="AA35" s="16">
        <v>1011317395</v>
      </c>
      <c r="AB35" s="9">
        <v>1249308849</v>
      </c>
    </row>
    <row r="36" spans="1:28" ht="13.5" x14ac:dyDescent="0.25">
      <c r="A36" s="20" t="s">
        <v>128</v>
      </c>
      <c r="B36" s="16">
        <v>711070253</v>
      </c>
      <c r="C36" s="16">
        <v>467527959</v>
      </c>
      <c r="D36" s="16">
        <v>1717645942</v>
      </c>
      <c r="E36" s="16">
        <v>814838135</v>
      </c>
      <c r="F36" s="16">
        <v>323504750</v>
      </c>
      <c r="G36" s="16">
        <v>1678981680</v>
      </c>
      <c r="H36" s="16">
        <v>516069534</v>
      </c>
      <c r="I36" s="16">
        <v>917383958</v>
      </c>
      <c r="J36" s="16">
        <v>1188956784</v>
      </c>
      <c r="K36" s="16">
        <v>498124172</v>
      </c>
      <c r="L36" s="16">
        <v>2101505164</v>
      </c>
      <c r="M36" s="16">
        <v>432902565</v>
      </c>
      <c r="N36" s="16">
        <v>296233062</v>
      </c>
      <c r="O36" s="16">
        <v>5226706901</v>
      </c>
      <c r="P36" s="16">
        <v>560142185</v>
      </c>
      <c r="Q36" s="16">
        <v>1165620000</v>
      </c>
      <c r="R36" s="16">
        <v>572186470</v>
      </c>
      <c r="S36" s="16">
        <v>835635016</v>
      </c>
      <c r="T36" s="16">
        <v>571455962</v>
      </c>
      <c r="U36" s="16">
        <v>1522675297</v>
      </c>
      <c r="V36" s="16">
        <v>930607918</v>
      </c>
      <c r="W36" s="16">
        <v>196175455</v>
      </c>
      <c r="X36" s="16">
        <v>426239466</v>
      </c>
      <c r="Y36" s="16">
        <v>734364413</v>
      </c>
      <c r="Z36" s="16">
        <v>439507898</v>
      </c>
      <c r="AA36" s="16">
        <v>1011317395</v>
      </c>
      <c r="AB36" s="9">
        <v>1249308849</v>
      </c>
    </row>
    <row r="37" spans="1:28" ht="13.5" x14ac:dyDescent="0.25">
      <c r="A37" s="20" t="s">
        <v>129</v>
      </c>
      <c r="B37" s="16">
        <v>147881634</v>
      </c>
      <c r="C37" s="16">
        <v>144447226</v>
      </c>
      <c r="D37" s="16">
        <v>504871716</v>
      </c>
      <c r="E37" s="16">
        <v>196470602</v>
      </c>
      <c r="F37" s="16">
        <v>85312477</v>
      </c>
      <c r="G37" s="16">
        <v>455415389</v>
      </c>
      <c r="H37" s="16">
        <v>114297749</v>
      </c>
      <c r="I37" s="16">
        <v>255962040</v>
      </c>
      <c r="J37" s="16">
        <v>383812640</v>
      </c>
      <c r="K37" s="16">
        <v>168308709</v>
      </c>
      <c r="L37" s="16">
        <v>513688835</v>
      </c>
      <c r="M37" s="16">
        <v>95403501</v>
      </c>
      <c r="N37" s="16">
        <v>88148460</v>
      </c>
      <c r="O37" s="16">
        <v>1895056166</v>
      </c>
      <c r="P37" s="16">
        <v>92566902</v>
      </c>
      <c r="Q37" s="16">
        <v>293795630</v>
      </c>
      <c r="R37" s="16">
        <v>138155610</v>
      </c>
      <c r="S37" s="16">
        <v>265247301</v>
      </c>
      <c r="T37" s="16">
        <v>154985091</v>
      </c>
      <c r="U37" s="16">
        <v>439598509</v>
      </c>
      <c r="V37" s="16">
        <v>265939247</v>
      </c>
      <c r="W37" s="16">
        <v>63018854</v>
      </c>
      <c r="X37" s="16">
        <v>69476589</v>
      </c>
      <c r="Y37" s="16">
        <v>219508369</v>
      </c>
      <c r="Z37" s="16">
        <v>121040544</v>
      </c>
      <c r="AA37" s="16">
        <v>270270426</v>
      </c>
      <c r="AB37" s="9">
        <v>472945191</v>
      </c>
    </row>
    <row r="38" spans="1:28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6"/>
    </row>
    <row r="39" spans="1:28" ht="13.5" x14ac:dyDescent="0.25">
      <c r="A39" s="20" t="s">
        <v>130</v>
      </c>
      <c r="B39" s="15">
        <f>+B36-B35</f>
        <v>0</v>
      </c>
      <c r="C39" s="15">
        <f t="shared" ref="C39:AB39" si="13">+C36-C35</f>
        <v>0</v>
      </c>
      <c r="D39" s="15">
        <f t="shared" si="13"/>
        <v>0</v>
      </c>
      <c r="E39" s="15">
        <f t="shared" si="13"/>
        <v>0</v>
      </c>
      <c r="F39" s="15">
        <f t="shared" si="13"/>
        <v>0</v>
      </c>
      <c r="G39" s="15">
        <f t="shared" si="13"/>
        <v>0</v>
      </c>
      <c r="H39" s="15">
        <f t="shared" si="13"/>
        <v>0</v>
      </c>
      <c r="I39" s="15">
        <f t="shared" si="13"/>
        <v>0</v>
      </c>
      <c r="J39" s="15">
        <f t="shared" si="13"/>
        <v>0</v>
      </c>
      <c r="K39" s="15">
        <f t="shared" si="13"/>
        <v>0</v>
      </c>
      <c r="L39" s="15">
        <f t="shared" si="13"/>
        <v>0</v>
      </c>
      <c r="M39" s="15">
        <f t="shared" si="13"/>
        <v>0</v>
      </c>
      <c r="N39" s="15">
        <f t="shared" si="13"/>
        <v>0</v>
      </c>
      <c r="O39" s="15">
        <f t="shared" si="13"/>
        <v>86493946</v>
      </c>
      <c r="P39" s="15">
        <f t="shared" si="13"/>
        <v>0</v>
      </c>
      <c r="Q39" s="15">
        <f t="shared" si="13"/>
        <v>0</v>
      </c>
      <c r="R39" s="15">
        <f t="shared" si="13"/>
        <v>-2156918</v>
      </c>
      <c r="S39" s="15">
        <f t="shared" si="13"/>
        <v>0</v>
      </c>
      <c r="T39" s="15">
        <f t="shared" si="13"/>
        <v>0</v>
      </c>
      <c r="U39" s="15">
        <f t="shared" si="13"/>
        <v>0</v>
      </c>
      <c r="V39" s="15">
        <f t="shared" si="13"/>
        <v>0</v>
      </c>
      <c r="W39" s="15">
        <f t="shared" si="13"/>
        <v>0</v>
      </c>
      <c r="X39" s="15">
        <f t="shared" si="13"/>
        <v>0</v>
      </c>
      <c r="Y39" s="15">
        <f t="shared" si="13"/>
        <v>0</v>
      </c>
      <c r="Z39" s="15">
        <f t="shared" si="13"/>
        <v>0</v>
      </c>
      <c r="AA39" s="15">
        <f t="shared" si="13"/>
        <v>0</v>
      </c>
      <c r="AB39" s="8">
        <f t="shared" si="13"/>
        <v>0</v>
      </c>
    </row>
    <row r="40" spans="1:28" ht="13.5" x14ac:dyDescent="0.25">
      <c r="A40" s="20" t="s">
        <v>122</v>
      </c>
      <c r="B40" s="15">
        <f>+B37-B35</f>
        <v>-563188619</v>
      </c>
      <c r="C40" s="15">
        <f t="shared" ref="C40:AB40" si="14">+C37-C35</f>
        <v>-323080733</v>
      </c>
      <c r="D40" s="15">
        <f t="shared" si="14"/>
        <v>-1212774226</v>
      </c>
      <c r="E40" s="15">
        <f t="shared" si="14"/>
        <v>-618367533</v>
      </c>
      <c r="F40" s="15">
        <f t="shared" si="14"/>
        <v>-238192273</v>
      </c>
      <c r="G40" s="15">
        <f t="shared" si="14"/>
        <v>-1223566291</v>
      </c>
      <c r="H40" s="15">
        <f t="shared" si="14"/>
        <v>-401771785</v>
      </c>
      <c r="I40" s="15">
        <f t="shared" si="14"/>
        <v>-661421918</v>
      </c>
      <c r="J40" s="15">
        <f t="shared" si="14"/>
        <v>-805144144</v>
      </c>
      <c r="K40" s="15">
        <f t="shared" si="14"/>
        <v>-329815463</v>
      </c>
      <c r="L40" s="15">
        <f t="shared" si="14"/>
        <v>-1587816329</v>
      </c>
      <c r="M40" s="15">
        <f t="shared" si="14"/>
        <v>-337499064</v>
      </c>
      <c r="N40" s="15">
        <f t="shared" si="14"/>
        <v>-208084602</v>
      </c>
      <c r="O40" s="15">
        <f t="shared" si="14"/>
        <v>-3245156789</v>
      </c>
      <c r="P40" s="15">
        <f t="shared" si="14"/>
        <v>-467575283</v>
      </c>
      <c r="Q40" s="15">
        <f t="shared" si="14"/>
        <v>-871824370</v>
      </c>
      <c r="R40" s="15">
        <f t="shared" si="14"/>
        <v>-436187778</v>
      </c>
      <c r="S40" s="15">
        <f t="shared" si="14"/>
        <v>-570387715</v>
      </c>
      <c r="T40" s="15">
        <f t="shared" si="14"/>
        <v>-416470871</v>
      </c>
      <c r="U40" s="15">
        <f t="shared" si="14"/>
        <v>-1083076788</v>
      </c>
      <c r="V40" s="15">
        <f t="shared" si="14"/>
        <v>-664668671</v>
      </c>
      <c r="W40" s="15">
        <f t="shared" si="14"/>
        <v>-133156601</v>
      </c>
      <c r="X40" s="15">
        <f t="shared" si="14"/>
        <v>-356762877</v>
      </c>
      <c r="Y40" s="15">
        <f t="shared" si="14"/>
        <v>-514856044</v>
      </c>
      <c r="Z40" s="15">
        <f t="shared" si="14"/>
        <v>-318467354</v>
      </c>
      <c r="AA40" s="15">
        <f t="shared" si="14"/>
        <v>-741046969</v>
      </c>
      <c r="AB40" s="8">
        <f t="shared" si="14"/>
        <v>-776363658</v>
      </c>
    </row>
    <row r="41" spans="1:28" ht="13.5" x14ac:dyDescent="0.25">
      <c r="A41" s="20" t="s">
        <v>123</v>
      </c>
      <c r="B41" s="15">
        <f>+B37-B36</f>
        <v>-563188619</v>
      </c>
      <c r="C41" s="15">
        <f t="shared" ref="C41:AB41" si="15">+C37-C36</f>
        <v>-323080733</v>
      </c>
      <c r="D41" s="15">
        <f t="shared" si="15"/>
        <v>-1212774226</v>
      </c>
      <c r="E41" s="15">
        <f t="shared" si="15"/>
        <v>-618367533</v>
      </c>
      <c r="F41" s="15">
        <f t="shared" si="15"/>
        <v>-238192273</v>
      </c>
      <c r="G41" s="15">
        <f t="shared" si="15"/>
        <v>-1223566291</v>
      </c>
      <c r="H41" s="15">
        <f t="shared" si="15"/>
        <v>-401771785</v>
      </c>
      <c r="I41" s="15">
        <f t="shared" si="15"/>
        <v>-661421918</v>
      </c>
      <c r="J41" s="15">
        <f t="shared" si="15"/>
        <v>-805144144</v>
      </c>
      <c r="K41" s="15">
        <f t="shared" si="15"/>
        <v>-329815463</v>
      </c>
      <c r="L41" s="15">
        <f t="shared" si="15"/>
        <v>-1587816329</v>
      </c>
      <c r="M41" s="15">
        <f t="shared" si="15"/>
        <v>-337499064</v>
      </c>
      <c r="N41" s="15">
        <f t="shared" si="15"/>
        <v>-208084602</v>
      </c>
      <c r="O41" s="15">
        <f t="shared" si="15"/>
        <v>-3331650735</v>
      </c>
      <c r="P41" s="15">
        <f t="shared" si="15"/>
        <v>-467575283</v>
      </c>
      <c r="Q41" s="15">
        <f t="shared" si="15"/>
        <v>-871824370</v>
      </c>
      <c r="R41" s="15">
        <f t="shared" si="15"/>
        <v>-434030860</v>
      </c>
      <c r="S41" s="15">
        <f t="shared" si="15"/>
        <v>-570387715</v>
      </c>
      <c r="T41" s="15">
        <f t="shared" si="15"/>
        <v>-416470871</v>
      </c>
      <c r="U41" s="15">
        <f t="shared" si="15"/>
        <v>-1083076788</v>
      </c>
      <c r="V41" s="15">
        <f t="shared" si="15"/>
        <v>-664668671</v>
      </c>
      <c r="W41" s="15">
        <f t="shared" si="15"/>
        <v>-133156601</v>
      </c>
      <c r="X41" s="15">
        <f t="shared" si="15"/>
        <v>-356762877</v>
      </c>
      <c r="Y41" s="15">
        <f t="shared" si="15"/>
        <v>-514856044</v>
      </c>
      <c r="Z41" s="15">
        <f t="shared" si="15"/>
        <v>-318467354</v>
      </c>
      <c r="AA41" s="15">
        <f t="shared" si="15"/>
        <v>-741046969</v>
      </c>
      <c r="AB41" s="8">
        <f t="shared" si="15"/>
        <v>-776363658</v>
      </c>
    </row>
    <row r="42" spans="1:28" ht="13.5" x14ac:dyDescent="0.25">
      <c r="A42" s="20" t="s">
        <v>124</v>
      </c>
      <c r="B42" s="17">
        <f>IF(B35=0,0,B37*100/B35)</f>
        <v>20.797049711486103</v>
      </c>
      <c r="C42" s="17">
        <f t="shared" ref="C42:AB42" si="16">IF(C35=0,0,C37*100/C35)</f>
        <v>30.895954609636512</v>
      </c>
      <c r="D42" s="17">
        <f t="shared" si="16"/>
        <v>29.393235454108506</v>
      </c>
      <c r="E42" s="17">
        <f t="shared" si="16"/>
        <v>24.111611074756585</v>
      </c>
      <c r="F42" s="17">
        <f t="shared" si="16"/>
        <v>26.371321286627168</v>
      </c>
      <c r="G42" s="17">
        <f t="shared" si="16"/>
        <v>27.124500191092018</v>
      </c>
      <c r="H42" s="17">
        <f t="shared" si="16"/>
        <v>22.147742013385351</v>
      </c>
      <c r="I42" s="17">
        <f t="shared" si="16"/>
        <v>27.901298880135858</v>
      </c>
      <c r="J42" s="17">
        <f t="shared" si="16"/>
        <v>32.281462637249227</v>
      </c>
      <c r="K42" s="17">
        <f t="shared" si="16"/>
        <v>33.788504646186894</v>
      </c>
      <c r="L42" s="17">
        <f t="shared" si="16"/>
        <v>24.443853091573938</v>
      </c>
      <c r="M42" s="17">
        <f t="shared" si="16"/>
        <v>22.038100190050848</v>
      </c>
      <c r="N42" s="17">
        <f t="shared" si="16"/>
        <v>29.756455746320444</v>
      </c>
      <c r="O42" s="17">
        <f t="shared" si="16"/>
        <v>36.867269558484665</v>
      </c>
      <c r="P42" s="17">
        <f t="shared" si="16"/>
        <v>16.525608047178235</v>
      </c>
      <c r="Q42" s="17">
        <f t="shared" si="16"/>
        <v>25.205095142499271</v>
      </c>
      <c r="R42" s="17">
        <f t="shared" si="16"/>
        <v>24.054531293742343</v>
      </c>
      <c r="S42" s="17">
        <f t="shared" si="16"/>
        <v>31.742004095242461</v>
      </c>
      <c r="T42" s="17">
        <f t="shared" si="16"/>
        <v>27.121090916188567</v>
      </c>
      <c r="U42" s="17">
        <f t="shared" si="16"/>
        <v>28.870141248505458</v>
      </c>
      <c r="V42" s="17">
        <f t="shared" si="16"/>
        <v>28.576937919412803</v>
      </c>
      <c r="W42" s="17">
        <f t="shared" si="16"/>
        <v>32.123720064775689</v>
      </c>
      <c r="X42" s="17">
        <f t="shared" si="16"/>
        <v>16.299895843056447</v>
      </c>
      <c r="Y42" s="17">
        <f t="shared" si="16"/>
        <v>29.89093222849294</v>
      </c>
      <c r="Z42" s="17">
        <f t="shared" si="16"/>
        <v>27.540015674530608</v>
      </c>
      <c r="AA42" s="17">
        <f t="shared" si="16"/>
        <v>26.724589860337566</v>
      </c>
      <c r="AB42" s="10">
        <f t="shared" si="16"/>
        <v>37.856546952226061</v>
      </c>
    </row>
    <row r="43" spans="1:28" ht="13.5" x14ac:dyDescent="0.25">
      <c r="A43" s="20" t="s">
        <v>125</v>
      </c>
      <c r="B43" s="17">
        <f>IF(B36=0,0,B37*100/B36)</f>
        <v>20.797049711486103</v>
      </c>
      <c r="C43" s="17">
        <f t="shared" ref="C43:AB43" si="17">IF(C36=0,0,C37*100/C36)</f>
        <v>30.895954609636512</v>
      </c>
      <c r="D43" s="17">
        <f t="shared" si="17"/>
        <v>29.393235454108506</v>
      </c>
      <c r="E43" s="17">
        <f t="shared" si="17"/>
        <v>24.111611074756585</v>
      </c>
      <c r="F43" s="17">
        <f t="shared" si="17"/>
        <v>26.371321286627168</v>
      </c>
      <c r="G43" s="17">
        <f t="shared" si="17"/>
        <v>27.124500191092018</v>
      </c>
      <c r="H43" s="17">
        <f t="shared" si="17"/>
        <v>22.147742013385351</v>
      </c>
      <c r="I43" s="17">
        <f t="shared" si="17"/>
        <v>27.901298880135858</v>
      </c>
      <c r="J43" s="17">
        <f t="shared" si="17"/>
        <v>32.281462637249227</v>
      </c>
      <c r="K43" s="17">
        <f t="shared" si="17"/>
        <v>33.788504646186894</v>
      </c>
      <c r="L43" s="17">
        <f t="shared" si="17"/>
        <v>24.443853091573938</v>
      </c>
      <c r="M43" s="17">
        <f t="shared" si="17"/>
        <v>22.038100190050848</v>
      </c>
      <c r="N43" s="17">
        <f t="shared" si="17"/>
        <v>29.756455746320444</v>
      </c>
      <c r="O43" s="17">
        <f t="shared" si="17"/>
        <v>36.257173051686294</v>
      </c>
      <c r="P43" s="17">
        <f t="shared" si="17"/>
        <v>16.525608047178235</v>
      </c>
      <c r="Q43" s="17">
        <f t="shared" si="17"/>
        <v>25.205095142499271</v>
      </c>
      <c r="R43" s="17">
        <f t="shared" si="17"/>
        <v>24.145207418134163</v>
      </c>
      <c r="S43" s="17">
        <f t="shared" si="17"/>
        <v>31.742004095242461</v>
      </c>
      <c r="T43" s="17">
        <f t="shared" si="17"/>
        <v>27.121090916188567</v>
      </c>
      <c r="U43" s="17">
        <f t="shared" si="17"/>
        <v>28.870141248505458</v>
      </c>
      <c r="V43" s="17">
        <f t="shared" si="17"/>
        <v>28.576937919412803</v>
      </c>
      <c r="W43" s="17">
        <f t="shared" si="17"/>
        <v>32.123720064775689</v>
      </c>
      <c r="X43" s="17">
        <f t="shared" si="17"/>
        <v>16.299895843056447</v>
      </c>
      <c r="Y43" s="17">
        <f t="shared" si="17"/>
        <v>29.89093222849294</v>
      </c>
      <c r="Z43" s="17">
        <f t="shared" si="17"/>
        <v>27.540015674530608</v>
      </c>
      <c r="AA43" s="17">
        <f t="shared" si="17"/>
        <v>26.724589860337566</v>
      </c>
      <c r="AB43" s="10">
        <f t="shared" si="17"/>
        <v>37.856546952226061</v>
      </c>
    </row>
    <row r="44" spans="1:28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6"/>
    </row>
    <row r="45" spans="1:28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6"/>
    </row>
    <row r="46" spans="1:28" ht="13.5" x14ac:dyDescent="0.25">
      <c r="A46" s="20" t="s">
        <v>127</v>
      </c>
      <c r="B46" s="16">
        <v>229447071</v>
      </c>
      <c r="C46" s="16">
        <v>184732873</v>
      </c>
      <c r="D46" s="16">
        <v>478071168</v>
      </c>
      <c r="E46" s="16">
        <v>229944683</v>
      </c>
      <c r="F46" s="16">
        <v>122224892</v>
      </c>
      <c r="G46" s="16">
        <v>549857076</v>
      </c>
      <c r="H46" s="16">
        <v>185086215</v>
      </c>
      <c r="I46" s="16">
        <v>412217526</v>
      </c>
      <c r="J46" s="16">
        <v>362673414</v>
      </c>
      <c r="K46" s="16">
        <v>190406323</v>
      </c>
      <c r="L46" s="16">
        <v>836174840</v>
      </c>
      <c r="M46" s="16">
        <v>162752746</v>
      </c>
      <c r="N46" s="16">
        <v>138776284</v>
      </c>
      <c r="O46" s="16">
        <v>1388601720</v>
      </c>
      <c r="P46" s="16">
        <v>178203940</v>
      </c>
      <c r="Q46" s="16">
        <v>489771000</v>
      </c>
      <c r="R46" s="16">
        <v>187830624</v>
      </c>
      <c r="S46" s="16">
        <v>280698860</v>
      </c>
      <c r="T46" s="16">
        <v>186458554</v>
      </c>
      <c r="U46" s="16">
        <v>442367795</v>
      </c>
      <c r="V46" s="16">
        <v>286456977</v>
      </c>
      <c r="W46" s="16">
        <v>142699805</v>
      </c>
      <c r="X46" s="16">
        <v>134694825</v>
      </c>
      <c r="Y46" s="16">
        <v>241934680</v>
      </c>
      <c r="Z46" s="16">
        <v>174613140</v>
      </c>
      <c r="AA46" s="16">
        <v>316185713</v>
      </c>
      <c r="AB46" s="9">
        <v>495084866</v>
      </c>
    </row>
    <row r="47" spans="1:28" ht="13.5" x14ac:dyDescent="0.25">
      <c r="A47" s="20" t="s">
        <v>128</v>
      </c>
      <c r="B47" s="16">
        <v>229447071</v>
      </c>
      <c r="C47" s="16">
        <v>184732873</v>
      </c>
      <c r="D47" s="16">
        <v>478071168</v>
      </c>
      <c r="E47" s="16">
        <v>229944683</v>
      </c>
      <c r="F47" s="16">
        <v>122224892</v>
      </c>
      <c r="G47" s="16">
        <v>549857076</v>
      </c>
      <c r="H47" s="16">
        <v>185086215</v>
      </c>
      <c r="I47" s="16">
        <v>412217526</v>
      </c>
      <c r="J47" s="16">
        <v>362673414</v>
      </c>
      <c r="K47" s="16">
        <v>190406323</v>
      </c>
      <c r="L47" s="16">
        <v>836174840</v>
      </c>
      <c r="M47" s="16">
        <v>162752746</v>
      </c>
      <c r="N47" s="16">
        <v>138776284</v>
      </c>
      <c r="O47" s="16">
        <v>1393211948</v>
      </c>
      <c r="P47" s="16">
        <v>178203940</v>
      </c>
      <c r="Q47" s="16">
        <v>489771000</v>
      </c>
      <c r="R47" s="16">
        <v>187830624</v>
      </c>
      <c r="S47" s="16">
        <v>280698860</v>
      </c>
      <c r="T47" s="16">
        <v>186458554</v>
      </c>
      <c r="U47" s="16">
        <v>442367795</v>
      </c>
      <c r="V47" s="16">
        <v>286456977</v>
      </c>
      <c r="W47" s="16">
        <v>142699805</v>
      </c>
      <c r="X47" s="16">
        <v>134694825</v>
      </c>
      <c r="Y47" s="16">
        <v>241934680</v>
      </c>
      <c r="Z47" s="16">
        <v>174613140</v>
      </c>
      <c r="AA47" s="16">
        <v>316185713</v>
      </c>
      <c r="AB47" s="9">
        <v>495084866</v>
      </c>
    </row>
    <row r="48" spans="1:28" ht="13.5" x14ac:dyDescent="0.25">
      <c r="A48" s="20" t="s">
        <v>129</v>
      </c>
      <c r="B48" s="16">
        <v>68998896</v>
      </c>
      <c r="C48" s="16">
        <v>58508547</v>
      </c>
      <c r="D48" s="16">
        <v>157605206</v>
      </c>
      <c r="E48" s="16">
        <v>64310950</v>
      </c>
      <c r="F48" s="16">
        <v>38428343</v>
      </c>
      <c r="G48" s="16">
        <v>133976551</v>
      </c>
      <c r="H48" s="16">
        <v>47467328</v>
      </c>
      <c r="I48" s="16">
        <v>128669425</v>
      </c>
      <c r="J48" s="16">
        <v>125749339</v>
      </c>
      <c r="K48" s="16">
        <v>58736143</v>
      </c>
      <c r="L48" s="16">
        <v>255707737</v>
      </c>
      <c r="M48" s="16">
        <v>38631502</v>
      </c>
      <c r="N48" s="16">
        <v>43834666</v>
      </c>
      <c r="O48" s="16">
        <v>377443833</v>
      </c>
      <c r="P48" s="16">
        <v>41630817</v>
      </c>
      <c r="Q48" s="16">
        <v>118331383</v>
      </c>
      <c r="R48" s="16">
        <v>56498291</v>
      </c>
      <c r="S48" s="16">
        <v>84450641</v>
      </c>
      <c r="T48" s="16">
        <v>53698487</v>
      </c>
      <c r="U48" s="16">
        <v>127964874</v>
      </c>
      <c r="V48" s="16">
        <v>88794943</v>
      </c>
      <c r="W48" s="16">
        <v>46260696</v>
      </c>
      <c r="X48" s="16">
        <v>20819213</v>
      </c>
      <c r="Y48" s="16">
        <v>68945834</v>
      </c>
      <c r="Z48" s="16">
        <v>48853399</v>
      </c>
      <c r="AA48" s="16">
        <v>106710719</v>
      </c>
      <c r="AB48" s="9">
        <v>148358172</v>
      </c>
    </row>
    <row r="49" spans="1:28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6"/>
    </row>
    <row r="50" spans="1:28" ht="13.5" x14ac:dyDescent="0.25">
      <c r="A50" s="20" t="s">
        <v>132</v>
      </c>
      <c r="B50" s="15">
        <f>+B47-B46</f>
        <v>0</v>
      </c>
      <c r="C50" s="15">
        <f t="shared" ref="C50:AB50" si="18">+C47-C46</f>
        <v>0</v>
      </c>
      <c r="D50" s="15">
        <f t="shared" si="18"/>
        <v>0</v>
      </c>
      <c r="E50" s="15">
        <f t="shared" si="18"/>
        <v>0</v>
      </c>
      <c r="F50" s="15">
        <f t="shared" si="18"/>
        <v>0</v>
      </c>
      <c r="G50" s="15">
        <f t="shared" si="18"/>
        <v>0</v>
      </c>
      <c r="H50" s="15">
        <f t="shared" si="18"/>
        <v>0</v>
      </c>
      <c r="I50" s="15">
        <f t="shared" si="18"/>
        <v>0</v>
      </c>
      <c r="J50" s="15">
        <f t="shared" si="18"/>
        <v>0</v>
      </c>
      <c r="K50" s="15">
        <f t="shared" si="18"/>
        <v>0</v>
      </c>
      <c r="L50" s="15">
        <f t="shared" si="18"/>
        <v>0</v>
      </c>
      <c r="M50" s="15">
        <f t="shared" si="18"/>
        <v>0</v>
      </c>
      <c r="N50" s="15">
        <f t="shared" si="18"/>
        <v>0</v>
      </c>
      <c r="O50" s="15">
        <f t="shared" si="18"/>
        <v>4610228</v>
      </c>
      <c r="P50" s="15">
        <f t="shared" si="18"/>
        <v>0</v>
      </c>
      <c r="Q50" s="15">
        <f t="shared" si="18"/>
        <v>0</v>
      </c>
      <c r="R50" s="15">
        <f t="shared" si="18"/>
        <v>0</v>
      </c>
      <c r="S50" s="15">
        <f t="shared" si="18"/>
        <v>0</v>
      </c>
      <c r="T50" s="15">
        <f t="shared" si="18"/>
        <v>0</v>
      </c>
      <c r="U50" s="15">
        <f t="shared" si="18"/>
        <v>0</v>
      </c>
      <c r="V50" s="15">
        <f t="shared" si="18"/>
        <v>0</v>
      </c>
      <c r="W50" s="15">
        <f t="shared" si="18"/>
        <v>0</v>
      </c>
      <c r="X50" s="15">
        <f t="shared" si="18"/>
        <v>0</v>
      </c>
      <c r="Y50" s="15">
        <f t="shared" si="18"/>
        <v>0</v>
      </c>
      <c r="Z50" s="15">
        <f t="shared" si="18"/>
        <v>0</v>
      </c>
      <c r="AA50" s="15">
        <f t="shared" si="18"/>
        <v>0</v>
      </c>
      <c r="AB50" s="8">
        <f t="shared" si="18"/>
        <v>0</v>
      </c>
    </row>
    <row r="51" spans="1:28" ht="13.5" x14ac:dyDescent="0.25">
      <c r="A51" s="20" t="s">
        <v>122</v>
      </c>
      <c r="B51" s="15">
        <f>+B48-B46</f>
        <v>-160448175</v>
      </c>
      <c r="C51" s="15">
        <f t="shared" ref="C51:AB51" si="19">+C48-C46</f>
        <v>-126224326</v>
      </c>
      <c r="D51" s="15">
        <f t="shared" si="19"/>
        <v>-320465962</v>
      </c>
      <c r="E51" s="15">
        <f t="shared" si="19"/>
        <v>-165633733</v>
      </c>
      <c r="F51" s="15">
        <f t="shared" si="19"/>
        <v>-83796549</v>
      </c>
      <c r="G51" s="15">
        <f t="shared" si="19"/>
        <v>-415880525</v>
      </c>
      <c r="H51" s="15">
        <f t="shared" si="19"/>
        <v>-137618887</v>
      </c>
      <c r="I51" s="15">
        <f t="shared" si="19"/>
        <v>-283548101</v>
      </c>
      <c r="J51" s="15">
        <f t="shared" si="19"/>
        <v>-236924075</v>
      </c>
      <c r="K51" s="15">
        <f t="shared" si="19"/>
        <v>-131670180</v>
      </c>
      <c r="L51" s="15">
        <f t="shared" si="19"/>
        <v>-580467103</v>
      </c>
      <c r="M51" s="15">
        <f t="shared" si="19"/>
        <v>-124121244</v>
      </c>
      <c r="N51" s="15">
        <f t="shared" si="19"/>
        <v>-94941618</v>
      </c>
      <c r="O51" s="15">
        <f t="shared" si="19"/>
        <v>-1011157887</v>
      </c>
      <c r="P51" s="15">
        <f t="shared" si="19"/>
        <v>-136573123</v>
      </c>
      <c r="Q51" s="15">
        <f t="shared" si="19"/>
        <v>-371439617</v>
      </c>
      <c r="R51" s="15">
        <f t="shared" si="19"/>
        <v>-131332333</v>
      </c>
      <c r="S51" s="15">
        <f t="shared" si="19"/>
        <v>-196248219</v>
      </c>
      <c r="T51" s="15">
        <f t="shared" si="19"/>
        <v>-132760067</v>
      </c>
      <c r="U51" s="15">
        <f t="shared" si="19"/>
        <v>-314402921</v>
      </c>
      <c r="V51" s="15">
        <f t="shared" si="19"/>
        <v>-197662034</v>
      </c>
      <c r="W51" s="15">
        <f t="shared" si="19"/>
        <v>-96439109</v>
      </c>
      <c r="X51" s="15">
        <f t="shared" si="19"/>
        <v>-113875612</v>
      </c>
      <c r="Y51" s="15">
        <f t="shared" si="19"/>
        <v>-172988846</v>
      </c>
      <c r="Z51" s="15">
        <f t="shared" si="19"/>
        <v>-125759741</v>
      </c>
      <c r="AA51" s="15">
        <f t="shared" si="19"/>
        <v>-209474994</v>
      </c>
      <c r="AB51" s="8">
        <f t="shared" si="19"/>
        <v>-346726694</v>
      </c>
    </row>
    <row r="52" spans="1:28" ht="13.5" x14ac:dyDescent="0.25">
      <c r="A52" s="20" t="s">
        <v>123</v>
      </c>
      <c r="B52" s="15">
        <f>+B48-B47</f>
        <v>-160448175</v>
      </c>
      <c r="C52" s="15">
        <f t="shared" ref="C52:AB52" si="20">+C48-C47</f>
        <v>-126224326</v>
      </c>
      <c r="D52" s="15">
        <f t="shared" si="20"/>
        <v>-320465962</v>
      </c>
      <c r="E52" s="15">
        <f t="shared" si="20"/>
        <v>-165633733</v>
      </c>
      <c r="F52" s="15">
        <f t="shared" si="20"/>
        <v>-83796549</v>
      </c>
      <c r="G52" s="15">
        <f t="shared" si="20"/>
        <v>-415880525</v>
      </c>
      <c r="H52" s="15">
        <f t="shared" si="20"/>
        <v>-137618887</v>
      </c>
      <c r="I52" s="15">
        <f t="shared" si="20"/>
        <v>-283548101</v>
      </c>
      <c r="J52" s="15">
        <f t="shared" si="20"/>
        <v>-236924075</v>
      </c>
      <c r="K52" s="15">
        <f t="shared" si="20"/>
        <v>-131670180</v>
      </c>
      <c r="L52" s="15">
        <f t="shared" si="20"/>
        <v>-580467103</v>
      </c>
      <c r="M52" s="15">
        <f t="shared" si="20"/>
        <v>-124121244</v>
      </c>
      <c r="N52" s="15">
        <f t="shared" si="20"/>
        <v>-94941618</v>
      </c>
      <c r="O52" s="15">
        <f t="shared" si="20"/>
        <v>-1015768115</v>
      </c>
      <c r="P52" s="15">
        <f t="shared" si="20"/>
        <v>-136573123</v>
      </c>
      <c r="Q52" s="15">
        <f t="shared" si="20"/>
        <v>-371439617</v>
      </c>
      <c r="R52" s="15">
        <f t="shared" si="20"/>
        <v>-131332333</v>
      </c>
      <c r="S52" s="15">
        <f t="shared" si="20"/>
        <v>-196248219</v>
      </c>
      <c r="T52" s="15">
        <f t="shared" si="20"/>
        <v>-132760067</v>
      </c>
      <c r="U52" s="15">
        <f t="shared" si="20"/>
        <v>-314402921</v>
      </c>
      <c r="V52" s="15">
        <f t="shared" si="20"/>
        <v>-197662034</v>
      </c>
      <c r="W52" s="15">
        <f t="shared" si="20"/>
        <v>-96439109</v>
      </c>
      <c r="X52" s="15">
        <f t="shared" si="20"/>
        <v>-113875612</v>
      </c>
      <c r="Y52" s="15">
        <f t="shared" si="20"/>
        <v>-172988846</v>
      </c>
      <c r="Z52" s="15">
        <f t="shared" si="20"/>
        <v>-125759741</v>
      </c>
      <c r="AA52" s="15">
        <f t="shared" si="20"/>
        <v>-209474994</v>
      </c>
      <c r="AB52" s="8">
        <f t="shared" si="20"/>
        <v>-346726694</v>
      </c>
    </row>
    <row r="53" spans="1:28" ht="13.5" x14ac:dyDescent="0.25">
      <c r="A53" s="20" t="s">
        <v>124</v>
      </c>
      <c r="B53" s="17">
        <f>IF(B46=0,0,B48*100/B46)</f>
        <v>30.071813817139553</v>
      </c>
      <c r="C53" s="17">
        <f t="shared" ref="C53:AB53" si="21">IF(C46=0,0,C48*100/C46)</f>
        <v>31.671973726083934</v>
      </c>
      <c r="D53" s="17">
        <f t="shared" si="21"/>
        <v>32.966892075783996</v>
      </c>
      <c r="E53" s="17">
        <f t="shared" si="21"/>
        <v>27.968009158098255</v>
      </c>
      <c r="F53" s="17">
        <f t="shared" si="21"/>
        <v>31.440684766569479</v>
      </c>
      <c r="G53" s="17">
        <f t="shared" si="21"/>
        <v>24.365704625396145</v>
      </c>
      <c r="H53" s="17">
        <f t="shared" si="21"/>
        <v>25.646063376464856</v>
      </c>
      <c r="I53" s="17">
        <f t="shared" si="21"/>
        <v>31.213962746455376</v>
      </c>
      <c r="J53" s="17">
        <f t="shared" si="21"/>
        <v>34.672885892871101</v>
      </c>
      <c r="K53" s="17">
        <f t="shared" si="21"/>
        <v>30.847790175539497</v>
      </c>
      <c r="L53" s="17">
        <f t="shared" si="21"/>
        <v>30.580654280389492</v>
      </c>
      <c r="M53" s="17">
        <f t="shared" si="21"/>
        <v>23.736313487454154</v>
      </c>
      <c r="N53" s="17">
        <f t="shared" si="21"/>
        <v>31.5865684946572</v>
      </c>
      <c r="O53" s="17">
        <f t="shared" si="21"/>
        <v>27.181576082161268</v>
      </c>
      <c r="P53" s="17">
        <f t="shared" si="21"/>
        <v>23.361333649525371</v>
      </c>
      <c r="Q53" s="17">
        <f t="shared" si="21"/>
        <v>24.16055319731058</v>
      </c>
      <c r="R53" s="17">
        <f t="shared" si="21"/>
        <v>30.079382050075072</v>
      </c>
      <c r="S53" s="17">
        <f t="shared" si="21"/>
        <v>30.085851078981939</v>
      </c>
      <c r="T53" s="17">
        <f t="shared" si="21"/>
        <v>28.799154475905674</v>
      </c>
      <c r="U53" s="17">
        <f t="shared" si="21"/>
        <v>28.927258142740701</v>
      </c>
      <c r="V53" s="17">
        <f t="shared" si="21"/>
        <v>30.99765414336548</v>
      </c>
      <c r="W53" s="17">
        <f t="shared" si="21"/>
        <v>32.41819146143893</v>
      </c>
      <c r="X53" s="17">
        <f t="shared" si="21"/>
        <v>15.45657971640707</v>
      </c>
      <c r="Y53" s="17">
        <f t="shared" si="21"/>
        <v>28.497706075044718</v>
      </c>
      <c r="Z53" s="17">
        <f t="shared" si="21"/>
        <v>27.978077136692004</v>
      </c>
      <c r="AA53" s="17">
        <f t="shared" si="21"/>
        <v>33.749380383926457</v>
      </c>
      <c r="AB53" s="10">
        <f t="shared" si="21"/>
        <v>29.966210277976867</v>
      </c>
    </row>
    <row r="54" spans="1:28" ht="13.5" x14ac:dyDescent="0.25">
      <c r="A54" s="20" t="s">
        <v>125</v>
      </c>
      <c r="B54" s="17">
        <f>IF(B47=0,0,B48*100/B47)</f>
        <v>30.071813817139553</v>
      </c>
      <c r="C54" s="17">
        <f t="shared" ref="C54:AB54" si="22">IF(C47=0,0,C48*100/C47)</f>
        <v>31.671973726083934</v>
      </c>
      <c r="D54" s="17">
        <f t="shared" si="22"/>
        <v>32.966892075783996</v>
      </c>
      <c r="E54" s="17">
        <f t="shared" si="22"/>
        <v>27.968009158098255</v>
      </c>
      <c r="F54" s="17">
        <f t="shared" si="22"/>
        <v>31.440684766569479</v>
      </c>
      <c r="G54" s="17">
        <f t="shared" si="22"/>
        <v>24.365704625396145</v>
      </c>
      <c r="H54" s="17">
        <f t="shared" si="22"/>
        <v>25.646063376464856</v>
      </c>
      <c r="I54" s="17">
        <f t="shared" si="22"/>
        <v>31.213962746455376</v>
      </c>
      <c r="J54" s="17">
        <f t="shared" si="22"/>
        <v>34.672885892871101</v>
      </c>
      <c r="K54" s="17">
        <f t="shared" si="22"/>
        <v>30.847790175539497</v>
      </c>
      <c r="L54" s="17">
        <f t="shared" si="22"/>
        <v>30.580654280389492</v>
      </c>
      <c r="M54" s="17">
        <f t="shared" si="22"/>
        <v>23.736313487454154</v>
      </c>
      <c r="N54" s="17">
        <f t="shared" si="22"/>
        <v>31.5865684946572</v>
      </c>
      <c r="O54" s="17">
        <f t="shared" si="22"/>
        <v>27.091630497558725</v>
      </c>
      <c r="P54" s="17">
        <f t="shared" si="22"/>
        <v>23.361333649525371</v>
      </c>
      <c r="Q54" s="17">
        <f t="shared" si="22"/>
        <v>24.16055319731058</v>
      </c>
      <c r="R54" s="17">
        <f t="shared" si="22"/>
        <v>30.079382050075072</v>
      </c>
      <c r="S54" s="17">
        <f t="shared" si="22"/>
        <v>30.085851078981939</v>
      </c>
      <c r="T54" s="17">
        <f t="shared" si="22"/>
        <v>28.799154475905674</v>
      </c>
      <c r="U54" s="17">
        <f t="shared" si="22"/>
        <v>28.927258142740701</v>
      </c>
      <c r="V54" s="17">
        <f t="shared" si="22"/>
        <v>30.99765414336548</v>
      </c>
      <c r="W54" s="17">
        <f t="shared" si="22"/>
        <v>32.41819146143893</v>
      </c>
      <c r="X54" s="17">
        <f t="shared" si="22"/>
        <v>15.45657971640707</v>
      </c>
      <c r="Y54" s="17">
        <f t="shared" si="22"/>
        <v>28.497706075044718</v>
      </c>
      <c r="Z54" s="17">
        <f t="shared" si="22"/>
        <v>27.978077136692004</v>
      </c>
      <c r="AA54" s="17">
        <f t="shared" si="22"/>
        <v>33.749380383926457</v>
      </c>
      <c r="AB54" s="10">
        <f t="shared" si="22"/>
        <v>29.966210277976867</v>
      </c>
    </row>
    <row r="55" spans="1:28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6"/>
    </row>
    <row r="56" spans="1:28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6"/>
    </row>
    <row r="57" spans="1:28" ht="13.5" x14ac:dyDescent="0.25">
      <c r="A57" s="20" t="s">
        <v>127</v>
      </c>
      <c r="B57" s="16">
        <v>180504685</v>
      </c>
      <c r="C57" s="16">
        <v>123208925</v>
      </c>
      <c r="D57" s="16">
        <v>231308900</v>
      </c>
      <c r="E57" s="16">
        <v>59792950</v>
      </c>
      <c r="F57" s="16">
        <v>189560231</v>
      </c>
      <c r="G57" s="16">
        <v>513832728</v>
      </c>
      <c r="H57" s="16">
        <v>101299000</v>
      </c>
      <c r="I57" s="16">
        <v>219322000</v>
      </c>
      <c r="J57" s="16">
        <v>319919514</v>
      </c>
      <c r="K57" s="16">
        <v>205846964</v>
      </c>
      <c r="L57" s="16">
        <v>757618897</v>
      </c>
      <c r="M57" s="16">
        <v>74908531</v>
      </c>
      <c r="N57" s="16">
        <v>60339000</v>
      </c>
      <c r="O57" s="16">
        <v>820141736</v>
      </c>
      <c r="P57" s="16">
        <v>269131509</v>
      </c>
      <c r="Q57" s="16">
        <v>376295000</v>
      </c>
      <c r="R57" s="16">
        <v>79523154</v>
      </c>
      <c r="S57" s="16">
        <v>224093950</v>
      </c>
      <c r="T57" s="16">
        <v>97284261</v>
      </c>
      <c r="U57" s="16">
        <v>348889000</v>
      </c>
      <c r="V57" s="16">
        <v>182007500</v>
      </c>
      <c r="W57" s="16">
        <v>700000</v>
      </c>
      <c r="X57" s="16">
        <v>89921363</v>
      </c>
      <c r="Y57" s="16">
        <v>110495280</v>
      </c>
      <c r="Z57" s="16">
        <v>155689000</v>
      </c>
      <c r="AA57" s="16">
        <v>352748523</v>
      </c>
      <c r="AB57" s="9">
        <v>688963396</v>
      </c>
    </row>
    <row r="58" spans="1:28" ht="13.5" x14ac:dyDescent="0.25">
      <c r="A58" s="20" t="s">
        <v>128</v>
      </c>
      <c r="B58" s="16">
        <v>180504685</v>
      </c>
      <c r="C58" s="16">
        <v>123208925</v>
      </c>
      <c r="D58" s="16">
        <v>231308900</v>
      </c>
      <c r="E58" s="16">
        <v>59792950</v>
      </c>
      <c r="F58" s="16">
        <v>189560231</v>
      </c>
      <c r="G58" s="16">
        <v>513832728</v>
      </c>
      <c r="H58" s="16">
        <v>101299000</v>
      </c>
      <c r="I58" s="16">
        <v>219322000</v>
      </c>
      <c r="J58" s="16">
        <v>319919514</v>
      </c>
      <c r="K58" s="16">
        <v>205846964</v>
      </c>
      <c r="L58" s="16">
        <v>757618897</v>
      </c>
      <c r="M58" s="16">
        <v>74908531</v>
      </c>
      <c r="N58" s="16">
        <v>60339000</v>
      </c>
      <c r="O58" s="16">
        <v>804806885</v>
      </c>
      <c r="P58" s="16">
        <v>269131509</v>
      </c>
      <c r="Q58" s="16">
        <v>376295000</v>
      </c>
      <c r="R58" s="16">
        <v>79523154</v>
      </c>
      <c r="S58" s="16">
        <v>224093950</v>
      </c>
      <c r="T58" s="16">
        <v>97284261</v>
      </c>
      <c r="U58" s="16">
        <v>348889000</v>
      </c>
      <c r="V58" s="16">
        <v>182007500</v>
      </c>
      <c r="W58" s="16">
        <v>700000</v>
      </c>
      <c r="X58" s="16">
        <v>89921363</v>
      </c>
      <c r="Y58" s="16">
        <v>110495280</v>
      </c>
      <c r="Z58" s="16">
        <v>155689000</v>
      </c>
      <c r="AA58" s="16">
        <v>352748523</v>
      </c>
      <c r="AB58" s="9">
        <v>688963396</v>
      </c>
    </row>
    <row r="59" spans="1:28" ht="13.5" x14ac:dyDescent="0.25">
      <c r="A59" s="20" t="s">
        <v>129</v>
      </c>
      <c r="B59" s="16">
        <v>35157115</v>
      </c>
      <c r="C59" s="16">
        <v>46716681</v>
      </c>
      <c r="D59" s="16">
        <v>36293911</v>
      </c>
      <c r="E59" s="16">
        <v>9102328</v>
      </c>
      <c r="F59" s="16">
        <v>58618023</v>
      </c>
      <c r="G59" s="16">
        <v>163583404</v>
      </c>
      <c r="H59" s="16">
        <v>13902759</v>
      </c>
      <c r="I59" s="16">
        <v>64608872</v>
      </c>
      <c r="J59" s="16">
        <v>85796330</v>
      </c>
      <c r="K59" s="16">
        <v>108608817</v>
      </c>
      <c r="L59" s="16">
        <v>172169786</v>
      </c>
      <c r="M59" s="16">
        <v>8484194</v>
      </c>
      <c r="N59" s="16">
        <v>7538913</v>
      </c>
      <c r="O59" s="16">
        <v>204475525</v>
      </c>
      <c r="P59" s="16">
        <v>32858138</v>
      </c>
      <c r="Q59" s="16">
        <v>111040395</v>
      </c>
      <c r="R59" s="16">
        <v>490961</v>
      </c>
      <c r="S59" s="16">
        <v>37383780</v>
      </c>
      <c r="T59" s="16">
        <v>22134207</v>
      </c>
      <c r="U59" s="16">
        <v>118292564</v>
      </c>
      <c r="V59" s="16">
        <v>25525370</v>
      </c>
      <c r="W59" s="16">
        <v>0</v>
      </c>
      <c r="X59" s="16">
        <v>10670249</v>
      </c>
      <c r="Y59" s="16">
        <v>54122628</v>
      </c>
      <c r="Z59" s="16">
        <v>36495229</v>
      </c>
      <c r="AA59" s="16">
        <v>124238739</v>
      </c>
      <c r="AB59" s="9">
        <v>119188934</v>
      </c>
    </row>
    <row r="60" spans="1:28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6"/>
    </row>
    <row r="61" spans="1:28" ht="13.5" x14ac:dyDescent="0.25">
      <c r="A61" s="20" t="s">
        <v>134</v>
      </c>
      <c r="B61" s="15">
        <f>+B58-B57</f>
        <v>0</v>
      </c>
      <c r="C61" s="15">
        <f t="shared" ref="C61:AB61" si="23">+C58-C57</f>
        <v>0</v>
      </c>
      <c r="D61" s="15">
        <f t="shared" si="23"/>
        <v>0</v>
      </c>
      <c r="E61" s="15">
        <f t="shared" si="23"/>
        <v>0</v>
      </c>
      <c r="F61" s="15">
        <f t="shared" si="23"/>
        <v>0</v>
      </c>
      <c r="G61" s="15">
        <f t="shared" si="23"/>
        <v>0</v>
      </c>
      <c r="H61" s="15">
        <f t="shared" si="23"/>
        <v>0</v>
      </c>
      <c r="I61" s="15">
        <f t="shared" si="23"/>
        <v>0</v>
      </c>
      <c r="J61" s="15">
        <f t="shared" si="23"/>
        <v>0</v>
      </c>
      <c r="K61" s="15">
        <f t="shared" si="23"/>
        <v>0</v>
      </c>
      <c r="L61" s="15">
        <f t="shared" si="23"/>
        <v>0</v>
      </c>
      <c r="M61" s="15">
        <f t="shared" si="23"/>
        <v>0</v>
      </c>
      <c r="N61" s="15">
        <f t="shared" si="23"/>
        <v>0</v>
      </c>
      <c r="O61" s="15">
        <f t="shared" si="23"/>
        <v>-15334851</v>
      </c>
      <c r="P61" s="15">
        <f t="shared" si="23"/>
        <v>0</v>
      </c>
      <c r="Q61" s="15">
        <f t="shared" si="23"/>
        <v>0</v>
      </c>
      <c r="R61" s="15">
        <f t="shared" si="23"/>
        <v>0</v>
      </c>
      <c r="S61" s="15">
        <f t="shared" si="23"/>
        <v>0</v>
      </c>
      <c r="T61" s="15">
        <f t="shared" si="23"/>
        <v>0</v>
      </c>
      <c r="U61" s="15">
        <f t="shared" si="23"/>
        <v>0</v>
      </c>
      <c r="V61" s="15">
        <f t="shared" si="23"/>
        <v>0</v>
      </c>
      <c r="W61" s="15">
        <f t="shared" si="23"/>
        <v>0</v>
      </c>
      <c r="X61" s="15">
        <f t="shared" si="23"/>
        <v>0</v>
      </c>
      <c r="Y61" s="15">
        <f t="shared" si="23"/>
        <v>0</v>
      </c>
      <c r="Z61" s="15">
        <f t="shared" si="23"/>
        <v>0</v>
      </c>
      <c r="AA61" s="15">
        <f t="shared" si="23"/>
        <v>0</v>
      </c>
      <c r="AB61" s="8">
        <f t="shared" si="23"/>
        <v>0</v>
      </c>
    </row>
    <row r="62" spans="1:28" ht="13.5" x14ac:dyDescent="0.25">
      <c r="A62" s="20" t="s">
        <v>122</v>
      </c>
      <c r="B62" s="15">
        <f>+B59-B57</f>
        <v>-145347570</v>
      </c>
      <c r="C62" s="15">
        <f t="shared" ref="C62:AB62" si="24">+C59-C57</f>
        <v>-76492244</v>
      </c>
      <c r="D62" s="15">
        <f t="shared" si="24"/>
        <v>-195014989</v>
      </c>
      <c r="E62" s="15">
        <f t="shared" si="24"/>
        <v>-50690622</v>
      </c>
      <c r="F62" s="15">
        <f t="shared" si="24"/>
        <v>-130942208</v>
      </c>
      <c r="G62" s="15">
        <f t="shared" si="24"/>
        <v>-350249324</v>
      </c>
      <c r="H62" s="15">
        <f t="shared" si="24"/>
        <v>-87396241</v>
      </c>
      <c r="I62" s="15">
        <f t="shared" si="24"/>
        <v>-154713128</v>
      </c>
      <c r="J62" s="15">
        <f t="shared" si="24"/>
        <v>-234123184</v>
      </c>
      <c r="K62" s="15">
        <f t="shared" si="24"/>
        <v>-97238147</v>
      </c>
      <c r="L62" s="15">
        <f t="shared" si="24"/>
        <v>-585449111</v>
      </c>
      <c r="M62" s="15">
        <f t="shared" si="24"/>
        <v>-66424337</v>
      </c>
      <c r="N62" s="15">
        <f t="shared" si="24"/>
        <v>-52800087</v>
      </c>
      <c r="O62" s="15">
        <f t="shared" si="24"/>
        <v>-615666211</v>
      </c>
      <c r="P62" s="15">
        <f t="shared" si="24"/>
        <v>-236273371</v>
      </c>
      <c r="Q62" s="15">
        <f t="shared" si="24"/>
        <v>-265254605</v>
      </c>
      <c r="R62" s="15">
        <f t="shared" si="24"/>
        <v>-79032193</v>
      </c>
      <c r="S62" s="15">
        <f t="shared" si="24"/>
        <v>-186710170</v>
      </c>
      <c r="T62" s="15">
        <f t="shared" si="24"/>
        <v>-75150054</v>
      </c>
      <c r="U62" s="15">
        <f t="shared" si="24"/>
        <v>-230596436</v>
      </c>
      <c r="V62" s="15">
        <f t="shared" si="24"/>
        <v>-156482130</v>
      </c>
      <c r="W62" s="15">
        <f t="shared" si="24"/>
        <v>-700000</v>
      </c>
      <c r="X62" s="15">
        <f t="shared" si="24"/>
        <v>-79251114</v>
      </c>
      <c r="Y62" s="15">
        <f t="shared" si="24"/>
        <v>-56372652</v>
      </c>
      <c r="Z62" s="15">
        <f t="shared" si="24"/>
        <v>-119193771</v>
      </c>
      <c r="AA62" s="15">
        <f t="shared" si="24"/>
        <v>-228509784</v>
      </c>
      <c r="AB62" s="8">
        <f t="shared" si="24"/>
        <v>-569774462</v>
      </c>
    </row>
    <row r="63" spans="1:28" ht="13.5" x14ac:dyDescent="0.25">
      <c r="A63" s="20" t="s">
        <v>123</v>
      </c>
      <c r="B63" s="15">
        <f>+B59-B58</f>
        <v>-145347570</v>
      </c>
      <c r="C63" s="15">
        <f t="shared" ref="C63:AB63" si="25">+C59-C58</f>
        <v>-76492244</v>
      </c>
      <c r="D63" s="15">
        <f t="shared" si="25"/>
        <v>-195014989</v>
      </c>
      <c r="E63" s="15">
        <f t="shared" si="25"/>
        <v>-50690622</v>
      </c>
      <c r="F63" s="15">
        <f t="shared" si="25"/>
        <v>-130942208</v>
      </c>
      <c r="G63" s="15">
        <f t="shared" si="25"/>
        <v>-350249324</v>
      </c>
      <c r="H63" s="15">
        <f t="shared" si="25"/>
        <v>-87396241</v>
      </c>
      <c r="I63" s="15">
        <f t="shared" si="25"/>
        <v>-154713128</v>
      </c>
      <c r="J63" s="15">
        <f t="shared" si="25"/>
        <v>-234123184</v>
      </c>
      <c r="K63" s="15">
        <f t="shared" si="25"/>
        <v>-97238147</v>
      </c>
      <c r="L63" s="15">
        <f t="shared" si="25"/>
        <v>-585449111</v>
      </c>
      <c r="M63" s="15">
        <f t="shared" si="25"/>
        <v>-66424337</v>
      </c>
      <c r="N63" s="15">
        <f t="shared" si="25"/>
        <v>-52800087</v>
      </c>
      <c r="O63" s="15">
        <f t="shared" si="25"/>
        <v>-600331360</v>
      </c>
      <c r="P63" s="15">
        <f t="shared" si="25"/>
        <v>-236273371</v>
      </c>
      <c r="Q63" s="15">
        <f t="shared" si="25"/>
        <v>-265254605</v>
      </c>
      <c r="R63" s="15">
        <f t="shared" si="25"/>
        <v>-79032193</v>
      </c>
      <c r="S63" s="15">
        <f t="shared" si="25"/>
        <v>-186710170</v>
      </c>
      <c r="T63" s="15">
        <f t="shared" si="25"/>
        <v>-75150054</v>
      </c>
      <c r="U63" s="15">
        <f t="shared" si="25"/>
        <v>-230596436</v>
      </c>
      <c r="V63" s="15">
        <f t="shared" si="25"/>
        <v>-156482130</v>
      </c>
      <c r="W63" s="15">
        <f t="shared" si="25"/>
        <v>-700000</v>
      </c>
      <c r="X63" s="15">
        <f t="shared" si="25"/>
        <v>-79251114</v>
      </c>
      <c r="Y63" s="15">
        <f t="shared" si="25"/>
        <v>-56372652</v>
      </c>
      <c r="Z63" s="15">
        <f t="shared" si="25"/>
        <v>-119193771</v>
      </c>
      <c r="AA63" s="15">
        <f t="shared" si="25"/>
        <v>-228509784</v>
      </c>
      <c r="AB63" s="8">
        <f t="shared" si="25"/>
        <v>-569774462</v>
      </c>
    </row>
    <row r="64" spans="1:28" ht="13.5" x14ac:dyDescent="0.25">
      <c r="A64" s="20" t="s">
        <v>124</v>
      </c>
      <c r="B64" s="17">
        <f>IF(B57=0,0,B59*100/B57)</f>
        <v>19.47712049690012</v>
      </c>
      <c r="C64" s="17">
        <f t="shared" ref="C64:AB64" si="26">IF(C57=0,0,C59*100/C57)</f>
        <v>37.916637126734123</v>
      </c>
      <c r="D64" s="17">
        <f t="shared" si="26"/>
        <v>15.690667760730348</v>
      </c>
      <c r="E64" s="17">
        <f t="shared" si="26"/>
        <v>15.223078975029665</v>
      </c>
      <c r="F64" s="17">
        <f t="shared" si="26"/>
        <v>30.923164996565127</v>
      </c>
      <c r="G64" s="17">
        <f t="shared" si="26"/>
        <v>31.835925406448613</v>
      </c>
      <c r="H64" s="17">
        <f t="shared" si="26"/>
        <v>13.724478030385296</v>
      </c>
      <c r="I64" s="17">
        <f t="shared" si="26"/>
        <v>29.458454692187743</v>
      </c>
      <c r="J64" s="17">
        <f t="shared" si="26"/>
        <v>26.818098379581809</v>
      </c>
      <c r="K64" s="17">
        <f t="shared" si="26"/>
        <v>52.761923173178303</v>
      </c>
      <c r="L64" s="17">
        <f t="shared" si="26"/>
        <v>22.725117691989144</v>
      </c>
      <c r="M64" s="17">
        <f t="shared" si="26"/>
        <v>11.326071792810888</v>
      </c>
      <c r="N64" s="17">
        <f t="shared" si="26"/>
        <v>12.494262417342018</v>
      </c>
      <c r="O64" s="17">
        <f t="shared" si="26"/>
        <v>24.931730214983229</v>
      </c>
      <c r="P64" s="17">
        <f t="shared" si="26"/>
        <v>12.208952464202175</v>
      </c>
      <c r="Q64" s="17">
        <f t="shared" si="26"/>
        <v>29.508868042360383</v>
      </c>
      <c r="R64" s="17">
        <f t="shared" si="26"/>
        <v>0.61738119692787841</v>
      </c>
      <c r="S64" s="17">
        <f t="shared" si="26"/>
        <v>16.682190661550656</v>
      </c>
      <c r="T64" s="17">
        <f t="shared" si="26"/>
        <v>22.752094503755341</v>
      </c>
      <c r="U64" s="17">
        <f t="shared" si="26"/>
        <v>33.905501176591983</v>
      </c>
      <c r="V64" s="17">
        <f t="shared" si="26"/>
        <v>14.024350644891006</v>
      </c>
      <c r="W64" s="17">
        <f t="shared" si="26"/>
        <v>0</v>
      </c>
      <c r="X64" s="17">
        <f t="shared" si="26"/>
        <v>11.866200248766248</v>
      </c>
      <c r="Y64" s="17">
        <f t="shared" si="26"/>
        <v>48.981846102385553</v>
      </c>
      <c r="Z64" s="17">
        <f t="shared" si="26"/>
        <v>23.441109519619239</v>
      </c>
      <c r="AA64" s="17">
        <f t="shared" si="26"/>
        <v>35.220201049573213</v>
      </c>
      <c r="AB64" s="10">
        <f t="shared" si="26"/>
        <v>17.299748388955049</v>
      </c>
    </row>
    <row r="65" spans="1:28" ht="13.5" x14ac:dyDescent="0.25">
      <c r="A65" s="20" t="s">
        <v>125</v>
      </c>
      <c r="B65" s="17">
        <f>IF(B58=0,0,B59*100/B58)</f>
        <v>19.47712049690012</v>
      </c>
      <c r="C65" s="17">
        <f t="shared" ref="C65:AB65" si="27">IF(C58=0,0,C59*100/C58)</f>
        <v>37.916637126734123</v>
      </c>
      <c r="D65" s="17">
        <f t="shared" si="27"/>
        <v>15.690667760730348</v>
      </c>
      <c r="E65" s="17">
        <f t="shared" si="27"/>
        <v>15.223078975029665</v>
      </c>
      <c r="F65" s="17">
        <f t="shared" si="27"/>
        <v>30.923164996565127</v>
      </c>
      <c r="G65" s="17">
        <f t="shared" si="27"/>
        <v>31.835925406448613</v>
      </c>
      <c r="H65" s="17">
        <f t="shared" si="27"/>
        <v>13.724478030385296</v>
      </c>
      <c r="I65" s="17">
        <f t="shared" si="27"/>
        <v>29.458454692187743</v>
      </c>
      <c r="J65" s="17">
        <f t="shared" si="27"/>
        <v>26.818098379581809</v>
      </c>
      <c r="K65" s="17">
        <f t="shared" si="27"/>
        <v>52.761923173178303</v>
      </c>
      <c r="L65" s="17">
        <f t="shared" si="27"/>
        <v>22.725117691989144</v>
      </c>
      <c r="M65" s="17">
        <f t="shared" si="27"/>
        <v>11.326071792810888</v>
      </c>
      <c r="N65" s="17">
        <f t="shared" si="27"/>
        <v>12.494262417342018</v>
      </c>
      <c r="O65" s="17">
        <f t="shared" si="27"/>
        <v>25.406781280207362</v>
      </c>
      <c r="P65" s="17">
        <f t="shared" si="27"/>
        <v>12.208952464202175</v>
      </c>
      <c r="Q65" s="17">
        <f t="shared" si="27"/>
        <v>29.508868042360383</v>
      </c>
      <c r="R65" s="17">
        <f t="shared" si="27"/>
        <v>0.61738119692787841</v>
      </c>
      <c r="S65" s="17">
        <f t="shared" si="27"/>
        <v>16.682190661550656</v>
      </c>
      <c r="T65" s="17">
        <f t="shared" si="27"/>
        <v>22.752094503755341</v>
      </c>
      <c r="U65" s="17">
        <f t="shared" si="27"/>
        <v>33.905501176591983</v>
      </c>
      <c r="V65" s="17">
        <f t="shared" si="27"/>
        <v>14.024350644891006</v>
      </c>
      <c r="W65" s="17">
        <f t="shared" si="27"/>
        <v>0</v>
      </c>
      <c r="X65" s="17">
        <f t="shared" si="27"/>
        <v>11.866200248766248</v>
      </c>
      <c r="Y65" s="17">
        <f t="shared" si="27"/>
        <v>48.981846102385553</v>
      </c>
      <c r="Z65" s="17">
        <f t="shared" si="27"/>
        <v>23.441109519619239</v>
      </c>
      <c r="AA65" s="17">
        <f t="shared" si="27"/>
        <v>35.220201049573213</v>
      </c>
      <c r="AB65" s="10">
        <f t="shared" si="27"/>
        <v>17.299748388955049</v>
      </c>
    </row>
    <row r="66" spans="1:28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6"/>
    </row>
    <row r="67" spans="1:28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6"/>
    </row>
    <row r="68" spans="1:28" ht="13.5" x14ac:dyDescent="0.25">
      <c r="A68" s="20" t="s">
        <v>127</v>
      </c>
      <c r="B68" s="16">
        <v>100298000</v>
      </c>
      <c r="C68" s="16">
        <v>99468000</v>
      </c>
      <c r="D68" s="16">
        <v>164642000</v>
      </c>
      <c r="E68" s="16">
        <v>43993000</v>
      </c>
      <c r="F68" s="16">
        <v>48511000</v>
      </c>
      <c r="G68" s="16">
        <v>1033858000</v>
      </c>
      <c r="H68" s="16">
        <v>35023000</v>
      </c>
      <c r="I68" s="16">
        <v>174459000</v>
      </c>
      <c r="J68" s="16">
        <v>143552000</v>
      </c>
      <c r="K68" s="16">
        <v>129343000</v>
      </c>
      <c r="L68" s="16">
        <v>822888000</v>
      </c>
      <c r="M68" s="16">
        <v>71789000</v>
      </c>
      <c r="N68" s="16">
        <v>66968000</v>
      </c>
      <c r="O68" s="16">
        <v>987440000</v>
      </c>
      <c r="P68" s="16">
        <v>102702000</v>
      </c>
      <c r="Q68" s="16">
        <v>375940000</v>
      </c>
      <c r="R68" s="16">
        <v>106877000</v>
      </c>
      <c r="S68" s="16">
        <v>209460000</v>
      </c>
      <c r="T68" s="16">
        <v>95024000</v>
      </c>
      <c r="U68" s="16">
        <v>379990000</v>
      </c>
      <c r="V68" s="16">
        <v>168120000</v>
      </c>
      <c r="W68" s="16">
        <v>2393000</v>
      </c>
      <c r="X68" s="16">
        <v>58782000</v>
      </c>
      <c r="Y68" s="16">
        <v>100161000</v>
      </c>
      <c r="Z68" s="16">
        <v>98449000</v>
      </c>
      <c r="AA68" s="16">
        <v>140834000</v>
      </c>
      <c r="AB68" s="9">
        <v>783620000</v>
      </c>
    </row>
    <row r="69" spans="1:28" ht="13.5" x14ac:dyDescent="0.25">
      <c r="A69" s="20" t="s">
        <v>128</v>
      </c>
      <c r="B69" s="16">
        <v>100298000</v>
      </c>
      <c r="C69" s="16">
        <v>99468000</v>
      </c>
      <c r="D69" s="16">
        <v>164642000</v>
      </c>
      <c r="E69" s="16">
        <v>43993000</v>
      </c>
      <c r="F69" s="16">
        <v>48511000</v>
      </c>
      <c r="G69" s="16">
        <v>1033858000</v>
      </c>
      <c r="H69" s="16">
        <v>35023000</v>
      </c>
      <c r="I69" s="16">
        <v>174459000</v>
      </c>
      <c r="J69" s="16">
        <v>143552000</v>
      </c>
      <c r="K69" s="16">
        <v>129343000</v>
      </c>
      <c r="L69" s="16">
        <v>822888000</v>
      </c>
      <c r="M69" s="16">
        <v>71789000</v>
      </c>
      <c r="N69" s="16">
        <v>66968000</v>
      </c>
      <c r="O69" s="16">
        <v>987962000</v>
      </c>
      <c r="P69" s="16">
        <v>102702000</v>
      </c>
      <c r="Q69" s="16">
        <v>375940000</v>
      </c>
      <c r="R69" s="16">
        <v>106877000</v>
      </c>
      <c r="S69" s="16">
        <v>209460000</v>
      </c>
      <c r="T69" s="16">
        <v>95024000</v>
      </c>
      <c r="U69" s="16">
        <v>379990000</v>
      </c>
      <c r="V69" s="16">
        <v>168120000</v>
      </c>
      <c r="W69" s="16">
        <v>2393000</v>
      </c>
      <c r="X69" s="16">
        <v>58782000</v>
      </c>
      <c r="Y69" s="16">
        <v>100161000</v>
      </c>
      <c r="Z69" s="16">
        <v>98449000</v>
      </c>
      <c r="AA69" s="16">
        <v>140834000</v>
      </c>
      <c r="AB69" s="9">
        <v>783620000</v>
      </c>
    </row>
    <row r="70" spans="1:28" ht="13.5" x14ac:dyDescent="0.25">
      <c r="A70" s="20" t="s">
        <v>129</v>
      </c>
      <c r="B70" s="16">
        <v>18523181</v>
      </c>
      <c r="C70" s="16">
        <v>52657921</v>
      </c>
      <c r="D70" s="16">
        <v>32835758</v>
      </c>
      <c r="E70" s="16">
        <v>3548295</v>
      </c>
      <c r="F70" s="16">
        <v>14940767</v>
      </c>
      <c r="G70" s="16">
        <v>-42975970</v>
      </c>
      <c r="H70" s="16">
        <v>0</v>
      </c>
      <c r="I70" s="16">
        <v>75630993</v>
      </c>
      <c r="J70" s="16">
        <v>43738235</v>
      </c>
      <c r="K70" s="16">
        <v>77114590</v>
      </c>
      <c r="L70" s="16">
        <v>174688808</v>
      </c>
      <c r="M70" s="16">
        <v>8387682</v>
      </c>
      <c r="N70" s="16">
        <v>2342359</v>
      </c>
      <c r="O70" s="16">
        <v>249825304</v>
      </c>
      <c r="P70" s="16">
        <v>12939094</v>
      </c>
      <c r="Q70" s="16">
        <v>102391828</v>
      </c>
      <c r="R70" s="16">
        <v>0</v>
      </c>
      <c r="S70" s="16">
        <v>34978314</v>
      </c>
      <c r="T70" s="16">
        <v>26592305</v>
      </c>
      <c r="U70" s="16">
        <v>115942524</v>
      </c>
      <c r="V70" s="16">
        <v>28193611</v>
      </c>
      <c r="W70" s="16">
        <v>0</v>
      </c>
      <c r="X70" s="16">
        <v>12871238</v>
      </c>
      <c r="Y70" s="16">
        <v>61335398</v>
      </c>
      <c r="Z70" s="16">
        <v>14119002</v>
      </c>
      <c r="AA70" s="16">
        <v>48664148</v>
      </c>
      <c r="AB70" s="9">
        <v>89138130</v>
      </c>
    </row>
    <row r="71" spans="1:28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6"/>
    </row>
    <row r="72" spans="1:28" ht="13.5" x14ac:dyDescent="0.25">
      <c r="A72" s="20" t="s">
        <v>136</v>
      </c>
      <c r="B72" s="15">
        <f>+B69-B68</f>
        <v>0</v>
      </c>
      <c r="C72" s="15">
        <f t="shared" ref="C72:AB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522000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0</v>
      </c>
      <c r="W72" s="15">
        <f t="shared" si="28"/>
        <v>0</v>
      </c>
      <c r="X72" s="15">
        <f t="shared" si="28"/>
        <v>0</v>
      </c>
      <c r="Y72" s="15">
        <f t="shared" si="28"/>
        <v>0</v>
      </c>
      <c r="Z72" s="15">
        <f t="shared" si="28"/>
        <v>0</v>
      </c>
      <c r="AA72" s="15">
        <f t="shared" si="28"/>
        <v>0</v>
      </c>
      <c r="AB72" s="8">
        <f t="shared" si="28"/>
        <v>0</v>
      </c>
    </row>
    <row r="73" spans="1:28" ht="13.5" x14ac:dyDescent="0.25">
      <c r="A73" s="20" t="s">
        <v>122</v>
      </c>
      <c r="B73" s="15">
        <f>+B70-B68</f>
        <v>-81774819</v>
      </c>
      <c r="C73" s="15">
        <f t="shared" ref="C73:AB73" si="29">+C70-C68</f>
        <v>-46810079</v>
      </c>
      <c r="D73" s="15">
        <f t="shared" si="29"/>
        <v>-131806242</v>
      </c>
      <c r="E73" s="15">
        <f t="shared" si="29"/>
        <v>-40444705</v>
      </c>
      <c r="F73" s="15">
        <f t="shared" si="29"/>
        <v>-33570233</v>
      </c>
      <c r="G73" s="15">
        <f t="shared" si="29"/>
        <v>-1076833970</v>
      </c>
      <c r="H73" s="15">
        <f t="shared" si="29"/>
        <v>-35023000</v>
      </c>
      <c r="I73" s="15">
        <f t="shared" si="29"/>
        <v>-98828007</v>
      </c>
      <c r="J73" s="15">
        <f t="shared" si="29"/>
        <v>-99813765</v>
      </c>
      <c r="K73" s="15">
        <f t="shared" si="29"/>
        <v>-52228410</v>
      </c>
      <c r="L73" s="15">
        <f t="shared" si="29"/>
        <v>-648199192</v>
      </c>
      <c r="M73" s="15">
        <f t="shared" si="29"/>
        <v>-63401318</v>
      </c>
      <c r="N73" s="15">
        <f t="shared" si="29"/>
        <v>-64625641</v>
      </c>
      <c r="O73" s="15">
        <f t="shared" si="29"/>
        <v>-737614696</v>
      </c>
      <c r="P73" s="15">
        <f t="shared" si="29"/>
        <v>-89762906</v>
      </c>
      <c r="Q73" s="15">
        <f t="shared" si="29"/>
        <v>-273548172</v>
      </c>
      <c r="R73" s="15">
        <f t="shared" si="29"/>
        <v>-106877000</v>
      </c>
      <c r="S73" s="15">
        <f t="shared" si="29"/>
        <v>-174481686</v>
      </c>
      <c r="T73" s="15">
        <f t="shared" si="29"/>
        <v>-68431695</v>
      </c>
      <c r="U73" s="15">
        <f t="shared" si="29"/>
        <v>-264047476</v>
      </c>
      <c r="V73" s="15">
        <f t="shared" si="29"/>
        <v>-139926389</v>
      </c>
      <c r="W73" s="15">
        <f t="shared" si="29"/>
        <v>-2393000</v>
      </c>
      <c r="X73" s="15">
        <f t="shared" si="29"/>
        <v>-45910762</v>
      </c>
      <c r="Y73" s="15">
        <f t="shared" si="29"/>
        <v>-38825602</v>
      </c>
      <c r="Z73" s="15">
        <f t="shared" si="29"/>
        <v>-84329998</v>
      </c>
      <c r="AA73" s="15">
        <f t="shared" si="29"/>
        <v>-92169852</v>
      </c>
      <c r="AB73" s="8">
        <f t="shared" si="29"/>
        <v>-694481870</v>
      </c>
    </row>
    <row r="74" spans="1:28" ht="13.5" x14ac:dyDescent="0.25">
      <c r="A74" s="20" t="s">
        <v>123</v>
      </c>
      <c r="B74" s="15">
        <f>+B70-B69</f>
        <v>-81774819</v>
      </c>
      <c r="C74" s="15">
        <f t="shared" ref="C74:AB74" si="30">+C70-C69</f>
        <v>-46810079</v>
      </c>
      <c r="D74" s="15">
        <f t="shared" si="30"/>
        <v>-131806242</v>
      </c>
      <c r="E74" s="15">
        <f t="shared" si="30"/>
        <v>-40444705</v>
      </c>
      <c r="F74" s="15">
        <f t="shared" si="30"/>
        <v>-33570233</v>
      </c>
      <c r="G74" s="15">
        <f t="shared" si="30"/>
        <v>-1076833970</v>
      </c>
      <c r="H74" s="15">
        <f t="shared" si="30"/>
        <v>-35023000</v>
      </c>
      <c r="I74" s="15">
        <f t="shared" si="30"/>
        <v>-98828007</v>
      </c>
      <c r="J74" s="15">
        <f t="shared" si="30"/>
        <v>-99813765</v>
      </c>
      <c r="K74" s="15">
        <f t="shared" si="30"/>
        <v>-52228410</v>
      </c>
      <c r="L74" s="15">
        <f t="shared" si="30"/>
        <v>-648199192</v>
      </c>
      <c r="M74" s="15">
        <f t="shared" si="30"/>
        <v>-63401318</v>
      </c>
      <c r="N74" s="15">
        <f t="shared" si="30"/>
        <v>-64625641</v>
      </c>
      <c r="O74" s="15">
        <f t="shared" si="30"/>
        <v>-738136696</v>
      </c>
      <c r="P74" s="15">
        <f t="shared" si="30"/>
        <v>-89762906</v>
      </c>
      <c r="Q74" s="15">
        <f t="shared" si="30"/>
        <v>-273548172</v>
      </c>
      <c r="R74" s="15">
        <f t="shared" si="30"/>
        <v>-106877000</v>
      </c>
      <c r="S74" s="15">
        <f t="shared" si="30"/>
        <v>-174481686</v>
      </c>
      <c r="T74" s="15">
        <f t="shared" si="30"/>
        <v>-68431695</v>
      </c>
      <c r="U74" s="15">
        <f t="shared" si="30"/>
        <v>-264047476</v>
      </c>
      <c r="V74" s="15">
        <f t="shared" si="30"/>
        <v>-139926389</v>
      </c>
      <c r="W74" s="15">
        <f t="shared" si="30"/>
        <v>-2393000</v>
      </c>
      <c r="X74" s="15">
        <f t="shared" si="30"/>
        <v>-45910762</v>
      </c>
      <c r="Y74" s="15">
        <f t="shared" si="30"/>
        <v>-38825602</v>
      </c>
      <c r="Z74" s="15">
        <f t="shared" si="30"/>
        <v>-84329998</v>
      </c>
      <c r="AA74" s="15">
        <f t="shared" si="30"/>
        <v>-92169852</v>
      </c>
      <c r="AB74" s="8">
        <f t="shared" si="30"/>
        <v>-694481870</v>
      </c>
    </row>
    <row r="75" spans="1:28" ht="13.5" x14ac:dyDescent="0.25">
      <c r="A75" s="20" t="s">
        <v>124</v>
      </c>
      <c r="B75" s="17">
        <f>IF(B68=0,0,B70*100/B68)</f>
        <v>18.468145925143073</v>
      </c>
      <c r="C75" s="17">
        <f t="shared" ref="C75:AB75" si="31">IF(C68=0,0,C70*100/C68)</f>
        <v>52.939559456307556</v>
      </c>
      <c r="D75" s="17">
        <f t="shared" si="31"/>
        <v>19.943731247190875</v>
      </c>
      <c r="E75" s="17">
        <f t="shared" si="31"/>
        <v>8.0655899802241269</v>
      </c>
      <c r="F75" s="17">
        <f t="shared" si="31"/>
        <v>30.798719877965823</v>
      </c>
      <c r="G75" s="17">
        <f t="shared" si="31"/>
        <v>-4.156854229497668</v>
      </c>
      <c r="H75" s="17">
        <f t="shared" si="31"/>
        <v>0</v>
      </c>
      <c r="I75" s="17">
        <f t="shared" si="31"/>
        <v>43.351729059549811</v>
      </c>
      <c r="J75" s="17">
        <f t="shared" si="31"/>
        <v>30.468565397904591</v>
      </c>
      <c r="K75" s="17">
        <f t="shared" si="31"/>
        <v>59.620226838715666</v>
      </c>
      <c r="L75" s="17">
        <f t="shared" si="31"/>
        <v>21.228746560892855</v>
      </c>
      <c r="M75" s="17">
        <f t="shared" si="31"/>
        <v>11.683798353508198</v>
      </c>
      <c r="N75" s="17">
        <f t="shared" si="31"/>
        <v>3.4977287659777803</v>
      </c>
      <c r="O75" s="17">
        <f t="shared" si="31"/>
        <v>25.300302195576439</v>
      </c>
      <c r="P75" s="17">
        <f t="shared" si="31"/>
        <v>12.59867772779498</v>
      </c>
      <c r="Q75" s="17">
        <f t="shared" si="31"/>
        <v>27.23621535351386</v>
      </c>
      <c r="R75" s="17">
        <f t="shared" si="31"/>
        <v>0</v>
      </c>
      <c r="S75" s="17">
        <f t="shared" si="31"/>
        <v>16.699281008307075</v>
      </c>
      <c r="T75" s="17">
        <f t="shared" si="31"/>
        <v>27.984830148173092</v>
      </c>
      <c r="U75" s="17">
        <f t="shared" si="31"/>
        <v>30.511993473512462</v>
      </c>
      <c r="V75" s="17">
        <f t="shared" si="31"/>
        <v>16.769932786105162</v>
      </c>
      <c r="W75" s="17">
        <f t="shared" si="31"/>
        <v>0</v>
      </c>
      <c r="X75" s="17">
        <f t="shared" si="31"/>
        <v>21.89656357388316</v>
      </c>
      <c r="Y75" s="17">
        <f t="shared" si="31"/>
        <v>61.236806741146751</v>
      </c>
      <c r="Z75" s="17">
        <f t="shared" si="31"/>
        <v>14.341437698706944</v>
      </c>
      <c r="AA75" s="17">
        <f t="shared" si="31"/>
        <v>34.554261044918128</v>
      </c>
      <c r="AB75" s="10">
        <f t="shared" si="31"/>
        <v>11.375172915443709</v>
      </c>
    </row>
    <row r="76" spans="1:28" ht="13.5" x14ac:dyDescent="0.25">
      <c r="A76" s="20" t="s">
        <v>125</v>
      </c>
      <c r="B76" s="17">
        <f>IF(B69=0,0,B70*100/B69)</f>
        <v>18.468145925143073</v>
      </c>
      <c r="C76" s="17">
        <f t="shared" ref="C76:AB76" si="32">IF(C69=0,0,C70*100/C69)</f>
        <v>52.939559456307556</v>
      </c>
      <c r="D76" s="17">
        <f t="shared" si="32"/>
        <v>19.943731247190875</v>
      </c>
      <c r="E76" s="17">
        <f t="shared" si="32"/>
        <v>8.0655899802241269</v>
      </c>
      <c r="F76" s="17">
        <f t="shared" si="32"/>
        <v>30.798719877965823</v>
      </c>
      <c r="G76" s="17">
        <f t="shared" si="32"/>
        <v>-4.156854229497668</v>
      </c>
      <c r="H76" s="17">
        <f t="shared" si="32"/>
        <v>0</v>
      </c>
      <c r="I76" s="17">
        <f t="shared" si="32"/>
        <v>43.351729059549811</v>
      </c>
      <c r="J76" s="17">
        <f t="shared" si="32"/>
        <v>30.468565397904591</v>
      </c>
      <c r="K76" s="17">
        <f t="shared" si="32"/>
        <v>59.620226838715666</v>
      </c>
      <c r="L76" s="17">
        <f t="shared" si="32"/>
        <v>21.228746560892855</v>
      </c>
      <c r="M76" s="17">
        <f t="shared" si="32"/>
        <v>11.683798353508198</v>
      </c>
      <c r="N76" s="17">
        <f t="shared" si="32"/>
        <v>3.4977287659777803</v>
      </c>
      <c r="O76" s="17">
        <f t="shared" si="32"/>
        <v>25.286934517724365</v>
      </c>
      <c r="P76" s="17">
        <f t="shared" si="32"/>
        <v>12.59867772779498</v>
      </c>
      <c r="Q76" s="17">
        <f t="shared" si="32"/>
        <v>27.23621535351386</v>
      </c>
      <c r="R76" s="17">
        <f t="shared" si="32"/>
        <v>0</v>
      </c>
      <c r="S76" s="17">
        <f t="shared" si="32"/>
        <v>16.699281008307075</v>
      </c>
      <c r="T76" s="17">
        <f t="shared" si="32"/>
        <v>27.984830148173092</v>
      </c>
      <c r="U76" s="17">
        <f t="shared" si="32"/>
        <v>30.511993473512462</v>
      </c>
      <c r="V76" s="17">
        <f t="shared" si="32"/>
        <v>16.769932786105162</v>
      </c>
      <c r="W76" s="17">
        <f t="shared" si="32"/>
        <v>0</v>
      </c>
      <c r="X76" s="17">
        <f t="shared" si="32"/>
        <v>21.89656357388316</v>
      </c>
      <c r="Y76" s="17">
        <f t="shared" si="32"/>
        <v>61.236806741146751</v>
      </c>
      <c r="Z76" s="17">
        <f t="shared" si="32"/>
        <v>14.341437698706944</v>
      </c>
      <c r="AA76" s="17">
        <f t="shared" si="32"/>
        <v>34.554261044918128</v>
      </c>
      <c r="AB76" s="10">
        <f t="shared" si="32"/>
        <v>11.375172915443709</v>
      </c>
    </row>
    <row r="77" spans="1:28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6"/>
    </row>
    <row r="78" spans="1:28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6"/>
    </row>
    <row r="79" spans="1:28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9">
        <v>0</v>
      </c>
    </row>
    <row r="80" spans="1:28" ht="13.5" x14ac:dyDescent="0.25">
      <c r="A80" s="20" t="s">
        <v>139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9">
        <v>0</v>
      </c>
    </row>
    <row r="81" spans="1:28" ht="13.5" x14ac:dyDescent="0.25">
      <c r="A81" s="20" t="s">
        <v>140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9">
        <v>0</v>
      </c>
    </row>
    <row r="82" spans="1:28" ht="13.5" x14ac:dyDescent="0.25">
      <c r="A82" s="20" t="s">
        <v>141</v>
      </c>
      <c r="B82" s="16">
        <v>744326076</v>
      </c>
      <c r="C82" s="16">
        <v>384497753</v>
      </c>
      <c r="D82" s="16">
        <v>1336808461</v>
      </c>
      <c r="E82" s="16">
        <v>2627498257</v>
      </c>
      <c r="F82" s="16">
        <v>274695476</v>
      </c>
      <c r="G82" s="16">
        <v>41191065</v>
      </c>
      <c r="H82" s="16">
        <v>151856464</v>
      </c>
      <c r="I82" s="16">
        <v>655620298</v>
      </c>
      <c r="J82" s="16">
        <v>545365579</v>
      </c>
      <c r="K82" s="16">
        <v>305571253</v>
      </c>
      <c r="L82" s="16">
        <v>2314645534</v>
      </c>
      <c r="M82" s="16">
        <v>239386052</v>
      </c>
      <c r="N82" s="16">
        <v>165521424</v>
      </c>
      <c r="O82" s="16">
        <v>2078303137</v>
      </c>
      <c r="P82" s="16">
        <v>1244460274</v>
      </c>
      <c r="Q82" s="16">
        <v>774692836</v>
      </c>
      <c r="R82" s="16">
        <v>865872147</v>
      </c>
      <c r="S82" s="16">
        <v>790444316</v>
      </c>
      <c r="T82" s="16">
        <v>399105512</v>
      </c>
      <c r="U82" s="16">
        <v>1562606258</v>
      </c>
      <c r="V82" s="16">
        <v>1384952515</v>
      </c>
      <c r="W82" s="16">
        <v>41061</v>
      </c>
      <c r="X82" s="16">
        <v>215181366</v>
      </c>
      <c r="Y82" s="16">
        <v>230174130</v>
      </c>
      <c r="Z82" s="16">
        <v>-9983393</v>
      </c>
      <c r="AA82" s="16">
        <v>513168956</v>
      </c>
      <c r="AB82" s="9">
        <v>136310243</v>
      </c>
    </row>
    <row r="83" spans="1:28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6"/>
    </row>
    <row r="84" spans="1:28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6"/>
    </row>
    <row r="85" spans="1:28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9">
        <v>0</v>
      </c>
    </row>
    <row r="86" spans="1:28" ht="13.5" x14ac:dyDescent="0.25">
      <c r="A86" s="20" t="s">
        <v>139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9">
        <v>0</v>
      </c>
    </row>
    <row r="87" spans="1:28" ht="13.5" x14ac:dyDescent="0.25">
      <c r="A87" s="20" t="s">
        <v>140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9">
        <v>0</v>
      </c>
    </row>
    <row r="88" spans="1:28" ht="13.5" x14ac:dyDescent="0.25">
      <c r="A88" s="20" t="s">
        <v>141</v>
      </c>
      <c r="B88" s="16">
        <v>-18</v>
      </c>
      <c r="C88" s="16">
        <v>5687222</v>
      </c>
      <c r="D88" s="16">
        <v>7586250</v>
      </c>
      <c r="E88" s="16">
        <v>18000338</v>
      </c>
      <c r="F88" s="16">
        <v>43368</v>
      </c>
      <c r="G88" s="16">
        <v>272885841</v>
      </c>
      <c r="H88" s="16">
        <v>42683497</v>
      </c>
      <c r="I88" s="16">
        <v>831774</v>
      </c>
      <c r="J88" s="16">
        <v>7435120</v>
      </c>
      <c r="K88" s="16">
        <v>23570702</v>
      </c>
      <c r="L88" s="16">
        <v>172961628</v>
      </c>
      <c r="M88" s="16">
        <v>1175195</v>
      </c>
      <c r="N88" s="16">
        <v>28722</v>
      </c>
      <c r="O88" s="16">
        <v>197115953</v>
      </c>
      <c r="P88" s="16">
        <v>611024</v>
      </c>
      <c r="Q88" s="16">
        <v>3614482</v>
      </c>
      <c r="R88" s="16">
        <v>543188701</v>
      </c>
      <c r="S88" s="16">
        <v>1388692</v>
      </c>
      <c r="T88" s="16">
        <v>46773935</v>
      </c>
      <c r="U88" s="16">
        <v>100822927</v>
      </c>
      <c r="V88" s="16">
        <v>1276890571</v>
      </c>
      <c r="W88" s="16">
        <v>62922</v>
      </c>
      <c r="X88" s="16">
        <v>85132</v>
      </c>
      <c r="Y88" s="16">
        <v>3439452</v>
      </c>
      <c r="Z88" s="16">
        <v>0</v>
      </c>
      <c r="AA88" s="16">
        <v>-12600</v>
      </c>
      <c r="AB88" s="9">
        <v>64060467</v>
      </c>
    </row>
    <row r="89" spans="1:28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6"/>
    </row>
    <row r="90" spans="1:28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6"/>
    </row>
    <row r="91" spans="1:28" ht="13.5" x14ac:dyDescent="0.25">
      <c r="A91" s="20" t="s">
        <v>144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184371400</v>
      </c>
      <c r="P91" s="16">
        <v>0</v>
      </c>
      <c r="Q91" s="16">
        <v>0</v>
      </c>
      <c r="R91" s="16">
        <v>606969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9">
        <v>0</v>
      </c>
    </row>
    <row r="92" spans="1:28" ht="13.5" x14ac:dyDescent="0.25">
      <c r="A92" s="20" t="s">
        <v>145</v>
      </c>
      <c r="B92" s="16">
        <v>0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730545636</v>
      </c>
      <c r="P92" s="16">
        <v>0</v>
      </c>
      <c r="Q92" s="16">
        <v>0</v>
      </c>
      <c r="R92" s="16">
        <v>-3121993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0</v>
      </c>
      <c r="Y92" s="16">
        <v>0</v>
      </c>
      <c r="Z92" s="16">
        <v>0</v>
      </c>
      <c r="AA92" s="16">
        <v>0</v>
      </c>
      <c r="AB92" s="9">
        <v>0</v>
      </c>
    </row>
    <row r="93" spans="1:28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6"/>
    </row>
    <row r="94" spans="1:28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9">
        <v>0</v>
      </c>
    </row>
    <row r="95" spans="1:28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4">
        <v>0</v>
      </c>
    </row>
  </sheetData>
  <mergeCells count="1">
    <mergeCell ref="B2:AB2"/>
  </mergeCells>
  <pageMargins left="0.70866141732283472" right="0.70866141732283472" top="0.74803149606299213" bottom="0.74803149606299213" header="0.31496062992125984" footer="0.31496062992125984"/>
  <pageSetup scale="35" orientation="portrait" r:id="rId1"/>
  <rowBreaks count="1" manualBreakCount="1">
    <brk id="95" max="16383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95"/>
  <sheetViews>
    <sheetView tabSelected="1" view="pageBreakPreview" zoomScale="60" zoomScaleNormal="100" workbookViewId="0">
      <selection activeCell="A5" sqref="A5"/>
    </sheetView>
  </sheetViews>
  <sheetFormatPr defaultRowHeight="12.75" x14ac:dyDescent="0.2"/>
  <cols>
    <col min="1" max="1" width="44.42578125" bestFit="1" customWidth="1"/>
    <col min="2" max="21" width="26.42578125" bestFit="1" customWidth="1"/>
  </cols>
  <sheetData>
    <row r="1" spans="1:21" s="29" customFormat="1" ht="13.5" customHeight="1" x14ac:dyDescent="0.25">
      <c r="A1" s="30" t="s">
        <v>0</v>
      </c>
    </row>
    <row r="2" spans="1:21" ht="13.5" x14ac:dyDescent="0.25">
      <c r="A2" s="21"/>
      <c r="B2" s="26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8"/>
    </row>
    <row r="3" spans="1:21" ht="13.5" x14ac:dyDescent="0.25">
      <c r="A3" s="18"/>
      <c r="B3" s="11" t="s">
        <v>395</v>
      </c>
      <c r="C3" s="11" t="s">
        <v>396</v>
      </c>
      <c r="D3" s="11" t="s">
        <v>397</v>
      </c>
      <c r="E3" s="11" t="s">
        <v>398</v>
      </c>
      <c r="F3" s="11" t="s">
        <v>399</v>
      </c>
      <c r="G3" s="11" t="s">
        <v>400</v>
      </c>
      <c r="H3" s="11" t="s">
        <v>401</v>
      </c>
      <c r="I3" s="11" t="s">
        <v>402</v>
      </c>
      <c r="J3" s="11" t="s">
        <v>403</v>
      </c>
      <c r="K3" s="11" t="s">
        <v>404</v>
      </c>
      <c r="L3" s="11" t="s">
        <v>405</v>
      </c>
      <c r="M3" s="11" t="s">
        <v>406</v>
      </c>
      <c r="N3" s="11" t="s">
        <v>407</v>
      </c>
      <c r="O3" s="11" t="s">
        <v>408</v>
      </c>
      <c r="P3" s="11" t="s">
        <v>409</v>
      </c>
      <c r="Q3" s="11" t="s">
        <v>410</v>
      </c>
      <c r="R3" s="11" t="s">
        <v>411</v>
      </c>
      <c r="S3" s="11" t="s">
        <v>412</v>
      </c>
      <c r="T3" s="11" t="s">
        <v>413</v>
      </c>
      <c r="U3" s="4" t="s">
        <v>414</v>
      </c>
    </row>
    <row r="4" spans="1:21" ht="13.5" x14ac:dyDescent="0.25">
      <c r="A4" s="19"/>
      <c r="B4" s="12" t="s">
        <v>415</v>
      </c>
      <c r="C4" s="12" t="s">
        <v>416</v>
      </c>
      <c r="D4" s="12" t="s">
        <v>417</v>
      </c>
      <c r="E4" s="12" t="s">
        <v>418</v>
      </c>
      <c r="F4" s="12" t="s">
        <v>419</v>
      </c>
      <c r="G4" s="12" t="s">
        <v>420</v>
      </c>
      <c r="H4" s="12" t="s">
        <v>421</v>
      </c>
      <c r="I4" s="12" t="s">
        <v>422</v>
      </c>
      <c r="J4" s="12" t="s">
        <v>423</v>
      </c>
      <c r="K4" s="12" t="s">
        <v>60</v>
      </c>
      <c r="L4" s="12" t="s">
        <v>424</v>
      </c>
      <c r="M4" s="12" t="s">
        <v>425</v>
      </c>
      <c r="N4" s="12" t="s">
        <v>426</v>
      </c>
      <c r="O4" s="12" t="s">
        <v>427</v>
      </c>
      <c r="P4" s="12" t="s">
        <v>428</v>
      </c>
      <c r="Q4" s="12" t="s">
        <v>429</v>
      </c>
      <c r="R4" s="12" t="s">
        <v>430</v>
      </c>
      <c r="S4" s="12" t="s">
        <v>431</v>
      </c>
      <c r="T4" s="12" t="s">
        <v>207</v>
      </c>
      <c r="U4" s="5" t="s">
        <v>432</v>
      </c>
    </row>
    <row r="5" spans="1:21" ht="13.5" x14ac:dyDescent="0.25">
      <c r="A5" s="19"/>
      <c r="B5" s="12" t="s">
        <v>433</v>
      </c>
      <c r="C5" s="12" t="s">
        <v>85</v>
      </c>
      <c r="D5" s="12" t="s">
        <v>85</v>
      </c>
      <c r="E5" s="12" t="s">
        <v>434</v>
      </c>
      <c r="F5" s="12" t="s">
        <v>85</v>
      </c>
      <c r="G5" s="12" t="s">
        <v>85</v>
      </c>
      <c r="H5" s="12" t="s">
        <v>435</v>
      </c>
      <c r="I5" s="12" t="s">
        <v>436</v>
      </c>
      <c r="J5" s="12" t="s">
        <v>437</v>
      </c>
      <c r="K5" s="12" t="s">
        <v>438</v>
      </c>
      <c r="L5" s="12" t="s">
        <v>439</v>
      </c>
      <c r="M5" s="12" t="s">
        <v>85</v>
      </c>
      <c r="N5" s="12" t="s">
        <v>440</v>
      </c>
      <c r="O5" s="12" t="s">
        <v>441</v>
      </c>
      <c r="P5" s="12" t="s">
        <v>90</v>
      </c>
      <c r="Q5" s="12" t="s">
        <v>442</v>
      </c>
      <c r="R5" s="12" t="s">
        <v>84</v>
      </c>
      <c r="S5" s="12" t="s">
        <v>85</v>
      </c>
      <c r="T5" s="12" t="s">
        <v>443</v>
      </c>
      <c r="U5" s="5" t="s">
        <v>90</v>
      </c>
    </row>
    <row r="6" spans="1:21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6"/>
    </row>
    <row r="7" spans="1:21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7"/>
    </row>
    <row r="8" spans="1:21" ht="13.5" x14ac:dyDescent="0.25">
      <c r="A8" s="20" t="s">
        <v>107</v>
      </c>
      <c r="B8" s="15">
        <f>+B15</f>
        <v>332381602</v>
      </c>
      <c r="C8" s="15">
        <f t="shared" ref="C8:U8" si="0">+C15</f>
        <v>459714403</v>
      </c>
      <c r="D8" s="15">
        <f t="shared" si="0"/>
        <v>302713394</v>
      </c>
      <c r="E8" s="15">
        <f t="shared" si="0"/>
        <v>202176268</v>
      </c>
      <c r="F8" s="15">
        <f t="shared" si="0"/>
        <v>486816791</v>
      </c>
      <c r="G8" s="15">
        <f t="shared" si="0"/>
        <v>109420145</v>
      </c>
      <c r="H8" s="15">
        <f t="shared" si="0"/>
        <v>1083536845</v>
      </c>
      <c r="I8" s="15">
        <f t="shared" si="0"/>
        <v>261206992</v>
      </c>
      <c r="J8" s="15">
        <f t="shared" si="0"/>
        <v>216331608</v>
      </c>
      <c r="K8" s="15">
        <f t="shared" si="0"/>
        <v>1761297659</v>
      </c>
      <c r="L8" s="15">
        <f t="shared" si="0"/>
        <v>905256822</v>
      </c>
      <c r="M8" s="15">
        <f t="shared" si="0"/>
        <v>79859960</v>
      </c>
      <c r="N8" s="15">
        <f t="shared" si="0"/>
        <v>468170128</v>
      </c>
      <c r="O8" s="15">
        <f t="shared" si="0"/>
        <v>357347946</v>
      </c>
      <c r="P8" s="15">
        <f t="shared" si="0"/>
        <v>205104046</v>
      </c>
      <c r="Q8" s="15">
        <f t="shared" si="0"/>
        <v>337104926</v>
      </c>
      <c r="R8" s="15">
        <f t="shared" si="0"/>
        <v>589491678</v>
      </c>
      <c r="S8" s="15">
        <f t="shared" si="0"/>
        <v>230210660</v>
      </c>
      <c r="T8" s="15">
        <f t="shared" si="0"/>
        <v>1744669389</v>
      </c>
      <c r="U8" s="8">
        <f t="shared" si="0"/>
        <v>141662492</v>
      </c>
    </row>
    <row r="9" spans="1:21" ht="13.5" x14ac:dyDescent="0.25">
      <c r="A9" s="20" t="s">
        <v>108</v>
      </c>
      <c r="B9" s="15">
        <f>+B26</f>
        <v>306218429</v>
      </c>
      <c r="C9" s="15">
        <f t="shared" ref="C9:U9" si="1">+C26</f>
        <v>428425930</v>
      </c>
      <c r="D9" s="15">
        <f t="shared" si="1"/>
        <v>262084352</v>
      </c>
      <c r="E9" s="15">
        <f t="shared" si="1"/>
        <v>123576705</v>
      </c>
      <c r="F9" s="15">
        <f t="shared" si="1"/>
        <v>422921495</v>
      </c>
      <c r="G9" s="15">
        <f t="shared" si="1"/>
        <v>87828824</v>
      </c>
      <c r="H9" s="15">
        <f t="shared" si="1"/>
        <v>1296588676</v>
      </c>
      <c r="I9" s="15">
        <f t="shared" si="1"/>
        <v>222372338</v>
      </c>
      <c r="J9" s="15">
        <f t="shared" si="1"/>
        <v>205969285</v>
      </c>
      <c r="K9" s="15">
        <f t="shared" si="1"/>
        <v>1631442193</v>
      </c>
      <c r="L9" s="15">
        <f t="shared" si="1"/>
        <v>897754114</v>
      </c>
      <c r="M9" s="15">
        <f t="shared" si="1"/>
        <v>129210278</v>
      </c>
      <c r="N9" s="15">
        <f t="shared" si="1"/>
        <v>312809833</v>
      </c>
      <c r="O9" s="15">
        <f t="shared" si="1"/>
        <v>234069364</v>
      </c>
      <c r="P9" s="15">
        <f t="shared" si="1"/>
        <v>372281912</v>
      </c>
      <c r="Q9" s="15">
        <f t="shared" si="1"/>
        <v>351081760</v>
      </c>
      <c r="R9" s="15">
        <f t="shared" si="1"/>
        <v>555165514</v>
      </c>
      <c r="S9" s="15">
        <f t="shared" si="1"/>
        <v>487879055</v>
      </c>
      <c r="T9" s="15">
        <f t="shared" si="1"/>
        <v>1643485810</v>
      </c>
      <c r="U9" s="8">
        <f t="shared" si="1"/>
        <v>114294069</v>
      </c>
    </row>
    <row r="10" spans="1:21" ht="13.5" x14ac:dyDescent="0.25">
      <c r="A10" s="20" t="s">
        <v>109</v>
      </c>
      <c r="B10" s="15">
        <f>+B8-B9</f>
        <v>26163173</v>
      </c>
      <c r="C10" s="15">
        <f t="shared" ref="C10:U10" si="2">+C8-C9</f>
        <v>31288473</v>
      </c>
      <c r="D10" s="15">
        <f t="shared" si="2"/>
        <v>40629042</v>
      </c>
      <c r="E10" s="15">
        <f t="shared" si="2"/>
        <v>78599563</v>
      </c>
      <c r="F10" s="15">
        <f t="shared" si="2"/>
        <v>63895296</v>
      </c>
      <c r="G10" s="15">
        <f t="shared" si="2"/>
        <v>21591321</v>
      </c>
      <c r="H10" s="15">
        <f t="shared" si="2"/>
        <v>-213051831</v>
      </c>
      <c r="I10" s="15">
        <f t="shared" si="2"/>
        <v>38834654</v>
      </c>
      <c r="J10" s="15">
        <f t="shared" si="2"/>
        <v>10362323</v>
      </c>
      <c r="K10" s="15">
        <f t="shared" si="2"/>
        <v>129855466</v>
      </c>
      <c r="L10" s="15">
        <f t="shared" si="2"/>
        <v>7502708</v>
      </c>
      <c r="M10" s="15">
        <f t="shared" si="2"/>
        <v>-49350318</v>
      </c>
      <c r="N10" s="15">
        <f t="shared" si="2"/>
        <v>155360295</v>
      </c>
      <c r="O10" s="15">
        <f t="shared" si="2"/>
        <v>123278582</v>
      </c>
      <c r="P10" s="15">
        <f t="shared" si="2"/>
        <v>-167177866</v>
      </c>
      <c r="Q10" s="15">
        <f t="shared" si="2"/>
        <v>-13976834</v>
      </c>
      <c r="R10" s="15">
        <f t="shared" si="2"/>
        <v>34326164</v>
      </c>
      <c r="S10" s="15">
        <f t="shared" si="2"/>
        <v>-257668395</v>
      </c>
      <c r="T10" s="15">
        <f t="shared" si="2"/>
        <v>101183579</v>
      </c>
      <c r="U10" s="8">
        <f t="shared" si="2"/>
        <v>27368423</v>
      </c>
    </row>
    <row r="11" spans="1:21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6"/>
    </row>
    <row r="12" spans="1:21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6"/>
    </row>
    <row r="13" spans="1:21" ht="13.5" x14ac:dyDescent="0.25">
      <c r="A13" s="20" t="s">
        <v>112</v>
      </c>
      <c r="B13" s="16">
        <v>1265346123</v>
      </c>
      <c r="C13" s="16">
        <v>1368188124</v>
      </c>
      <c r="D13" s="16">
        <v>1006489298</v>
      </c>
      <c r="E13" s="16">
        <v>693683254</v>
      </c>
      <c r="F13" s="16">
        <v>1321092768</v>
      </c>
      <c r="G13" s="16">
        <v>414305597</v>
      </c>
      <c r="H13" s="16">
        <v>3574030887</v>
      </c>
      <c r="I13" s="16">
        <v>631926800</v>
      </c>
      <c r="J13" s="16">
        <v>838941346</v>
      </c>
      <c r="K13" s="16">
        <v>5132749123</v>
      </c>
      <c r="L13" s="16">
        <v>2726905391</v>
      </c>
      <c r="M13" s="16">
        <v>424157241</v>
      </c>
      <c r="N13" s="16">
        <v>1303051975</v>
      </c>
      <c r="O13" s="16">
        <v>945369811</v>
      </c>
      <c r="P13" s="16">
        <v>644583856</v>
      </c>
      <c r="Q13" s="16">
        <v>962929126</v>
      </c>
      <c r="R13" s="16">
        <v>1781123721</v>
      </c>
      <c r="S13" s="16">
        <v>2413032007</v>
      </c>
      <c r="T13" s="16">
        <v>5121506647</v>
      </c>
      <c r="U13" s="9">
        <v>461200006</v>
      </c>
    </row>
    <row r="14" spans="1:21" ht="13.5" x14ac:dyDescent="0.25">
      <c r="A14" s="20" t="s">
        <v>113</v>
      </c>
      <c r="B14" s="16">
        <v>1265346123</v>
      </c>
      <c r="C14" s="16">
        <v>1368188124</v>
      </c>
      <c r="D14" s="16">
        <v>1006489298</v>
      </c>
      <c r="E14" s="16">
        <v>693683254</v>
      </c>
      <c r="F14" s="16">
        <v>1321092768</v>
      </c>
      <c r="G14" s="16">
        <v>414305597</v>
      </c>
      <c r="H14" s="16">
        <v>3574030887</v>
      </c>
      <c r="I14" s="16">
        <v>631926800</v>
      </c>
      <c r="J14" s="16">
        <v>838941346</v>
      </c>
      <c r="K14" s="16">
        <v>5132749123</v>
      </c>
      <c r="L14" s="16">
        <v>2726905391</v>
      </c>
      <c r="M14" s="16">
        <v>424157241</v>
      </c>
      <c r="N14" s="16">
        <v>1303051975</v>
      </c>
      <c r="O14" s="16">
        <v>945369811</v>
      </c>
      <c r="P14" s="16">
        <v>644583856</v>
      </c>
      <c r="Q14" s="16">
        <v>962929126</v>
      </c>
      <c r="R14" s="16">
        <v>1781123721</v>
      </c>
      <c r="S14" s="16">
        <v>2413032007</v>
      </c>
      <c r="T14" s="16">
        <v>5121506647</v>
      </c>
      <c r="U14" s="9">
        <v>461200006</v>
      </c>
    </row>
    <row r="15" spans="1:21" ht="13.5" x14ac:dyDescent="0.25">
      <c r="A15" s="20" t="s">
        <v>114</v>
      </c>
      <c r="B15" s="16">
        <v>332381602</v>
      </c>
      <c r="C15" s="16">
        <v>459714403</v>
      </c>
      <c r="D15" s="16">
        <v>302713394</v>
      </c>
      <c r="E15" s="16">
        <v>202176268</v>
      </c>
      <c r="F15" s="16">
        <v>486816791</v>
      </c>
      <c r="G15" s="16">
        <v>109420145</v>
      </c>
      <c r="H15" s="16">
        <v>1083536845</v>
      </c>
      <c r="I15" s="16">
        <v>261206992</v>
      </c>
      <c r="J15" s="16">
        <v>216331608</v>
      </c>
      <c r="K15" s="16">
        <v>1761297659</v>
      </c>
      <c r="L15" s="16">
        <v>905256822</v>
      </c>
      <c r="M15" s="16">
        <v>79859960</v>
      </c>
      <c r="N15" s="16">
        <v>468170128</v>
      </c>
      <c r="O15" s="16">
        <v>357347946</v>
      </c>
      <c r="P15" s="16">
        <v>205104046</v>
      </c>
      <c r="Q15" s="16">
        <v>337104926</v>
      </c>
      <c r="R15" s="16">
        <v>589491678</v>
      </c>
      <c r="S15" s="16">
        <v>230210660</v>
      </c>
      <c r="T15" s="16">
        <v>1744669389</v>
      </c>
      <c r="U15" s="9">
        <v>141662492</v>
      </c>
    </row>
    <row r="16" spans="1:21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6"/>
    </row>
    <row r="17" spans="1:21" ht="13.5" x14ac:dyDescent="0.25">
      <c r="A17" s="20" t="s">
        <v>115</v>
      </c>
      <c r="B17" s="15">
        <f>+B14-B13</f>
        <v>0</v>
      </c>
      <c r="C17" s="15">
        <f t="shared" ref="C17:U17" si="3">+C14-C13</f>
        <v>0</v>
      </c>
      <c r="D17" s="15">
        <f t="shared" si="3"/>
        <v>0</v>
      </c>
      <c r="E17" s="15">
        <f t="shared" si="3"/>
        <v>0</v>
      </c>
      <c r="F17" s="15">
        <f t="shared" si="3"/>
        <v>0</v>
      </c>
      <c r="G17" s="15">
        <f t="shared" si="3"/>
        <v>0</v>
      </c>
      <c r="H17" s="15">
        <f t="shared" si="3"/>
        <v>0</v>
      </c>
      <c r="I17" s="15">
        <f t="shared" si="3"/>
        <v>0</v>
      </c>
      <c r="J17" s="15">
        <f t="shared" si="3"/>
        <v>0</v>
      </c>
      <c r="K17" s="15">
        <f t="shared" si="3"/>
        <v>0</v>
      </c>
      <c r="L17" s="15">
        <f t="shared" si="3"/>
        <v>0</v>
      </c>
      <c r="M17" s="15">
        <f t="shared" si="3"/>
        <v>0</v>
      </c>
      <c r="N17" s="15">
        <f t="shared" si="3"/>
        <v>0</v>
      </c>
      <c r="O17" s="15">
        <f t="shared" si="3"/>
        <v>0</v>
      </c>
      <c r="P17" s="15">
        <f t="shared" si="3"/>
        <v>0</v>
      </c>
      <c r="Q17" s="15">
        <f t="shared" si="3"/>
        <v>0</v>
      </c>
      <c r="R17" s="15">
        <f t="shared" si="3"/>
        <v>0</v>
      </c>
      <c r="S17" s="15">
        <f t="shared" si="3"/>
        <v>0</v>
      </c>
      <c r="T17" s="15">
        <f t="shared" si="3"/>
        <v>0</v>
      </c>
      <c r="U17" s="8">
        <f t="shared" si="3"/>
        <v>0</v>
      </c>
    </row>
    <row r="18" spans="1:21" ht="13.5" x14ac:dyDescent="0.25">
      <c r="A18" s="20" t="s">
        <v>116</v>
      </c>
      <c r="B18" s="15">
        <f>+B15-B13</f>
        <v>-932964521</v>
      </c>
      <c r="C18" s="15">
        <f t="shared" ref="C18:U18" si="4">+C15-C13</f>
        <v>-908473721</v>
      </c>
      <c r="D18" s="15">
        <f t="shared" si="4"/>
        <v>-703775904</v>
      </c>
      <c r="E18" s="15">
        <f t="shared" si="4"/>
        <v>-491506986</v>
      </c>
      <c r="F18" s="15">
        <f t="shared" si="4"/>
        <v>-834275977</v>
      </c>
      <c r="G18" s="15">
        <f t="shared" si="4"/>
        <v>-304885452</v>
      </c>
      <c r="H18" s="15">
        <f t="shared" si="4"/>
        <v>-2490494042</v>
      </c>
      <c r="I18" s="15">
        <f t="shared" si="4"/>
        <v>-370719808</v>
      </c>
      <c r="J18" s="15">
        <f t="shared" si="4"/>
        <v>-622609738</v>
      </c>
      <c r="K18" s="15">
        <f t="shared" si="4"/>
        <v>-3371451464</v>
      </c>
      <c r="L18" s="15">
        <f t="shared" si="4"/>
        <v>-1821648569</v>
      </c>
      <c r="M18" s="15">
        <f t="shared" si="4"/>
        <v>-344297281</v>
      </c>
      <c r="N18" s="15">
        <f t="shared" si="4"/>
        <v>-834881847</v>
      </c>
      <c r="O18" s="15">
        <f t="shared" si="4"/>
        <v>-588021865</v>
      </c>
      <c r="P18" s="15">
        <f t="shared" si="4"/>
        <v>-439479810</v>
      </c>
      <c r="Q18" s="15">
        <f t="shared" si="4"/>
        <v>-625824200</v>
      </c>
      <c r="R18" s="15">
        <f t="shared" si="4"/>
        <v>-1191632043</v>
      </c>
      <c r="S18" s="15">
        <f t="shared" si="4"/>
        <v>-2182821347</v>
      </c>
      <c r="T18" s="15">
        <f t="shared" si="4"/>
        <v>-3376837258</v>
      </c>
      <c r="U18" s="8">
        <f t="shared" si="4"/>
        <v>-319537514</v>
      </c>
    </row>
    <row r="19" spans="1:21" ht="13.5" x14ac:dyDescent="0.25">
      <c r="A19" s="20" t="s">
        <v>117</v>
      </c>
      <c r="B19" s="15">
        <f>+B15-B14</f>
        <v>-932964521</v>
      </c>
      <c r="C19" s="15">
        <f t="shared" ref="C19:U19" si="5">+C15-C14</f>
        <v>-908473721</v>
      </c>
      <c r="D19" s="15">
        <f t="shared" si="5"/>
        <v>-703775904</v>
      </c>
      <c r="E19" s="15">
        <f t="shared" si="5"/>
        <v>-491506986</v>
      </c>
      <c r="F19" s="15">
        <f t="shared" si="5"/>
        <v>-834275977</v>
      </c>
      <c r="G19" s="15">
        <f t="shared" si="5"/>
        <v>-304885452</v>
      </c>
      <c r="H19" s="15">
        <f t="shared" si="5"/>
        <v>-2490494042</v>
      </c>
      <c r="I19" s="15">
        <f t="shared" si="5"/>
        <v>-370719808</v>
      </c>
      <c r="J19" s="15">
        <f t="shared" si="5"/>
        <v>-622609738</v>
      </c>
      <c r="K19" s="15">
        <f t="shared" si="5"/>
        <v>-3371451464</v>
      </c>
      <c r="L19" s="15">
        <f t="shared" si="5"/>
        <v>-1821648569</v>
      </c>
      <c r="M19" s="15">
        <f t="shared" si="5"/>
        <v>-344297281</v>
      </c>
      <c r="N19" s="15">
        <f t="shared" si="5"/>
        <v>-834881847</v>
      </c>
      <c r="O19" s="15">
        <f t="shared" si="5"/>
        <v>-588021865</v>
      </c>
      <c r="P19" s="15">
        <f t="shared" si="5"/>
        <v>-439479810</v>
      </c>
      <c r="Q19" s="15">
        <f t="shared" si="5"/>
        <v>-625824200</v>
      </c>
      <c r="R19" s="15">
        <f t="shared" si="5"/>
        <v>-1191632043</v>
      </c>
      <c r="S19" s="15">
        <f t="shared" si="5"/>
        <v>-2182821347</v>
      </c>
      <c r="T19" s="15">
        <f t="shared" si="5"/>
        <v>-3376837258</v>
      </c>
      <c r="U19" s="8">
        <f t="shared" si="5"/>
        <v>-319537514</v>
      </c>
    </row>
    <row r="20" spans="1:21" ht="13.5" x14ac:dyDescent="0.25">
      <c r="A20" s="20" t="s">
        <v>118</v>
      </c>
      <c r="B20" s="17">
        <f>IF(B13=0,0,B15*100/B13)</f>
        <v>26.268038124774812</v>
      </c>
      <c r="C20" s="17">
        <f t="shared" ref="C20:U20" si="6">IF(C13=0,0,C15*100/C13)</f>
        <v>33.600233398897707</v>
      </c>
      <c r="D20" s="17">
        <f t="shared" si="6"/>
        <v>30.076166194864001</v>
      </c>
      <c r="E20" s="17">
        <f t="shared" si="6"/>
        <v>29.145329202368202</v>
      </c>
      <c r="F20" s="17">
        <f t="shared" si="6"/>
        <v>36.849553853586762</v>
      </c>
      <c r="G20" s="17">
        <f t="shared" si="6"/>
        <v>26.410491625581393</v>
      </c>
      <c r="H20" s="17">
        <f t="shared" si="6"/>
        <v>30.316941270463062</v>
      </c>
      <c r="I20" s="17">
        <f t="shared" si="6"/>
        <v>41.335007788876815</v>
      </c>
      <c r="J20" s="17">
        <f t="shared" si="6"/>
        <v>25.786261343710194</v>
      </c>
      <c r="K20" s="17">
        <f t="shared" si="6"/>
        <v>34.31489863994274</v>
      </c>
      <c r="L20" s="17">
        <f t="shared" si="6"/>
        <v>33.197221472653581</v>
      </c>
      <c r="M20" s="17">
        <f t="shared" si="6"/>
        <v>18.827913867913903</v>
      </c>
      <c r="N20" s="17">
        <f t="shared" si="6"/>
        <v>35.92873783871898</v>
      </c>
      <c r="O20" s="17">
        <f t="shared" si="6"/>
        <v>37.799805096589864</v>
      </c>
      <c r="P20" s="17">
        <f t="shared" si="6"/>
        <v>31.81960641595715</v>
      </c>
      <c r="Q20" s="17">
        <f t="shared" si="6"/>
        <v>35.008280142104667</v>
      </c>
      <c r="R20" s="17">
        <f t="shared" si="6"/>
        <v>33.09661597617901</v>
      </c>
      <c r="S20" s="17">
        <f t="shared" si="6"/>
        <v>9.5403069388295929</v>
      </c>
      <c r="T20" s="17">
        <f t="shared" si="6"/>
        <v>34.065549637077332</v>
      </c>
      <c r="U20" s="10">
        <f t="shared" si="6"/>
        <v>30.716064648099767</v>
      </c>
    </row>
    <row r="21" spans="1:21" ht="13.5" x14ac:dyDescent="0.25">
      <c r="A21" s="20" t="s">
        <v>119</v>
      </c>
      <c r="B21" s="17">
        <f>IF(B14=0,0,B15*100/B14)</f>
        <v>26.268038124774812</v>
      </c>
      <c r="C21" s="17">
        <f t="shared" ref="C21:U21" si="7">IF(C14=0,0,C15*100/C14)</f>
        <v>33.600233398897707</v>
      </c>
      <c r="D21" s="17">
        <f t="shared" si="7"/>
        <v>30.076166194864001</v>
      </c>
      <c r="E21" s="17">
        <f t="shared" si="7"/>
        <v>29.145329202368202</v>
      </c>
      <c r="F21" s="17">
        <f t="shared" si="7"/>
        <v>36.849553853586762</v>
      </c>
      <c r="G21" s="17">
        <f t="shared" si="7"/>
        <v>26.410491625581393</v>
      </c>
      <c r="H21" s="17">
        <f t="shared" si="7"/>
        <v>30.316941270463062</v>
      </c>
      <c r="I21" s="17">
        <f t="shared" si="7"/>
        <v>41.335007788876815</v>
      </c>
      <c r="J21" s="17">
        <f t="shared" si="7"/>
        <v>25.786261343710194</v>
      </c>
      <c r="K21" s="17">
        <f t="shared" si="7"/>
        <v>34.31489863994274</v>
      </c>
      <c r="L21" s="17">
        <f t="shared" si="7"/>
        <v>33.197221472653581</v>
      </c>
      <c r="M21" s="17">
        <f t="shared" si="7"/>
        <v>18.827913867913903</v>
      </c>
      <c r="N21" s="17">
        <f t="shared" si="7"/>
        <v>35.92873783871898</v>
      </c>
      <c r="O21" s="17">
        <f t="shared" si="7"/>
        <v>37.799805096589864</v>
      </c>
      <c r="P21" s="17">
        <f t="shared" si="7"/>
        <v>31.81960641595715</v>
      </c>
      <c r="Q21" s="17">
        <f t="shared" si="7"/>
        <v>35.008280142104667</v>
      </c>
      <c r="R21" s="17">
        <f t="shared" si="7"/>
        <v>33.09661597617901</v>
      </c>
      <c r="S21" s="17">
        <f t="shared" si="7"/>
        <v>9.5403069388295929</v>
      </c>
      <c r="T21" s="17">
        <f t="shared" si="7"/>
        <v>34.065549637077332</v>
      </c>
      <c r="U21" s="10">
        <f t="shared" si="7"/>
        <v>30.716064648099767</v>
      </c>
    </row>
    <row r="22" spans="1:21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6"/>
    </row>
    <row r="23" spans="1:21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6"/>
    </row>
    <row r="24" spans="1:21" ht="13.5" x14ac:dyDescent="0.25">
      <c r="A24" s="20" t="s">
        <v>112</v>
      </c>
      <c r="B24" s="16">
        <v>1249816601</v>
      </c>
      <c r="C24" s="16">
        <v>1493330089</v>
      </c>
      <c r="D24" s="16">
        <v>994876958</v>
      </c>
      <c r="E24" s="16">
        <v>612167152</v>
      </c>
      <c r="F24" s="16">
        <v>1695782070</v>
      </c>
      <c r="G24" s="16">
        <v>408417822</v>
      </c>
      <c r="H24" s="16">
        <v>4262431004</v>
      </c>
      <c r="I24" s="16">
        <v>651281792</v>
      </c>
      <c r="J24" s="16">
        <v>944314294</v>
      </c>
      <c r="K24" s="16">
        <v>5319739711</v>
      </c>
      <c r="L24" s="16">
        <v>2837393498</v>
      </c>
      <c r="M24" s="16">
        <v>518703713</v>
      </c>
      <c r="N24" s="16">
        <v>1450308214</v>
      </c>
      <c r="O24" s="16">
        <v>951805656</v>
      </c>
      <c r="P24" s="16">
        <v>836381738</v>
      </c>
      <c r="Q24" s="16">
        <v>1196439766</v>
      </c>
      <c r="R24" s="16">
        <v>1766481744</v>
      </c>
      <c r="S24" s="16">
        <v>2287354980</v>
      </c>
      <c r="T24" s="16">
        <v>4905273512</v>
      </c>
      <c r="U24" s="9">
        <v>396393486</v>
      </c>
    </row>
    <row r="25" spans="1:21" ht="13.5" x14ac:dyDescent="0.25">
      <c r="A25" s="20" t="s">
        <v>113</v>
      </c>
      <c r="B25" s="16">
        <v>1249816601</v>
      </c>
      <c r="C25" s="16">
        <v>1493330089</v>
      </c>
      <c r="D25" s="16">
        <v>994876958</v>
      </c>
      <c r="E25" s="16">
        <v>612167152</v>
      </c>
      <c r="F25" s="16">
        <v>1695782070</v>
      </c>
      <c r="G25" s="16">
        <v>408417822</v>
      </c>
      <c r="H25" s="16">
        <v>4262431004</v>
      </c>
      <c r="I25" s="16">
        <v>651281792</v>
      </c>
      <c r="J25" s="16">
        <v>944314294</v>
      </c>
      <c r="K25" s="16">
        <v>5319739711</v>
      </c>
      <c r="L25" s="16">
        <v>2837393498</v>
      </c>
      <c r="M25" s="16">
        <v>518703713</v>
      </c>
      <c r="N25" s="16">
        <v>1450308214</v>
      </c>
      <c r="O25" s="16">
        <v>951805656</v>
      </c>
      <c r="P25" s="16">
        <v>836381738</v>
      </c>
      <c r="Q25" s="16">
        <v>1196439766</v>
      </c>
      <c r="R25" s="16">
        <v>1766481744</v>
      </c>
      <c r="S25" s="16">
        <v>2287354980</v>
      </c>
      <c r="T25" s="16">
        <v>4905273512</v>
      </c>
      <c r="U25" s="9">
        <v>396393486</v>
      </c>
    </row>
    <row r="26" spans="1:21" ht="13.5" x14ac:dyDescent="0.25">
      <c r="A26" s="20" t="s">
        <v>114</v>
      </c>
      <c r="B26" s="16">
        <v>306218429</v>
      </c>
      <c r="C26" s="16">
        <v>428425930</v>
      </c>
      <c r="D26" s="16">
        <v>262084352</v>
      </c>
      <c r="E26" s="16">
        <v>123576705</v>
      </c>
      <c r="F26" s="16">
        <v>422921495</v>
      </c>
      <c r="G26" s="16">
        <v>87828824</v>
      </c>
      <c r="H26" s="16">
        <v>1296588676</v>
      </c>
      <c r="I26" s="16">
        <v>222372338</v>
      </c>
      <c r="J26" s="16">
        <v>205969285</v>
      </c>
      <c r="K26" s="16">
        <v>1631442193</v>
      </c>
      <c r="L26" s="16">
        <v>897754114</v>
      </c>
      <c r="M26" s="16">
        <v>129210278</v>
      </c>
      <c r="N26" s="16">
        <v>312809833</v>
      </c>
      <c r="O26" s="16">
        <v>234069364</v>
      </c>
      <c r="P26" s="16">
        <v>372281912</v>
      </c>
      <c r="Q26" s="16">
        <v>351081760</v>
      </c>
      <c r="R26" s="16">
        <v>555165514</v>
      </c>
      <c r="S26" s="16">
        <v>487879055</v>
      </c>
      <c r="T26" s="16">
        <v>1643485810</v>
      </c>
      <c r="U26" s="9">
        <v>114294069</v>
      </c>
    </row>
    <row r="27" spans="1:21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6"/>
    </row>
    <row r="28" spans="1:21" ht="13.5" x14ac:dyDescent="0.25">
      <c r="A28" s="20" t="s">
        <v>121</v>
      </c>
      <c r="B28" s="15">
        <f>+B25-B24</f>
        <v>0</v>
      </c>
      <c r="C28" s="15">
        <f t="shared" ref="C28:U28" si="8">+C25-C24</f>
        <v>0</v>
      </c>
      <c r="D28" s="15">
        <f t="shared" si="8"/>
        <v>0</v>
      </c>
      <c r="E28" s="15">
        <f t="shared" si="8"/>
        <v>0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5">
        <f t="shared" si="8"/>
        <v>0</v>
      </c>
      <c r="J28" s="15">
        <f t="shared" si="8"/>
        <v>0</v>
      </c>
      <c r="K28" s="15">
        <f t="shared" si="8"/>
        <v>0</v>
      </c>
      <c r="L28" s="15">
        <f t="shared" si="8"/>
        <v>0</v>
      </c>
      <c r="M28" s="15">
        <f t="shared" si="8"/>
        <v>0</v>
      </c>
      <c r="N28" s="15">
        <f t="shared" si="8"/>
        <v>0</v>
      </c>
      <c r="O28" s="15">
        <f t="shared" si="8"/>
        <v>0</v>
      </c>
      <c r="P28" s="15">
        <f t="shared" si="8"/>
        <v>0</v>
      </c>
      <c r="Q28" s="15">
        <f t="shared" si="8"/>
        <v>0</v>
      </c>
      <c r="R28" s="15">
        <f t="shared" si="8"/>
        <v>0</v>
      </c>
      <c r="S28" s="15">
        <f t="shared" si="8"/>
        <v>0</v>
      </c>
      <c r="T28" s="15">
        <f t="shared" si="8"/>
        <v>0</v>
      </c>
      <c r="U28" s="8">
        <f t="shared" si="8"/>
        <v>0</v>
      </c>
    </row>
    <row r="29" spans="1:21" ht="13.5" x14ac:dyDescent="0.25">
      <c r="A29" s="20" t="s">
        <v>122</v>
      </c>
      <c r="B29" s="15">
        <f>+B26-B24</f>
        <v>-943598172</v>
      </c>
      <c r="C29" s="15">
        <f t="shared" ref="C29:U29" si="9">+C26-C24</f>
        <v>-1064904159</v>
      </c>
      <c r="D29" s="15">
        <f t="shared" si="9"/>
        <v>-732792606</v>
      </c>
      <c r="E29" s="15">
        <f t="shared" si="9"/>
        <v>-488590447</v>
      </c>
      <c r="F29" s="15">
        <f t="shared" si="9"/>
        <v>-1272860575</v>
      </c>
      <c r="G29" s="15">
        <f t="shared" si="9"/>
        <v>-320588998</v>
      </c>
      <c r="H29" s="15">
        <f t="shared" si="9"/>
        <v>-2965842328</v>
      </c>
      <c r="I29" s="15">
        <f t="shared" si="9"/>
        <v>-428909454</v>
      </c>
      <c r="J29" s="15">
        <f t="shared" si="9"/>
        <v>-738345009</v>
      </c>
      <c r="K29" s="15">
        <f t="shared" si="9"/>
        <v>-3688297518</v>
      </c>
      <c r="L29" s="15">
        <f t="shared" si="9"/>
        <v>-1939639384</v>
      </c>
      <c r="M29" s="15">
        <f t="shared" si="9"/>
        <v>-389493435</v>
      </c>
      <c r="N29" s="15">
        <f t="shared" si="9"/>
        <v>-1137498381</v>
      </c>
      <c r="O29" s="15">
        <f t="shared" si="9"/>
        <v>-717736292</v>
      </c>
      <c r="P29" s="15">
        <f t="shared" si="9"/>
        <v>-464099826</v>
      </c>
      <c r="Q29" s="15">
        <f t="shared" si="9"/>
        <v>-845358006</v>
      </c>
      <c r="R29" s="15">
        <f t="shared" si="9"/>
        <v>-1211316230</v>
      </c>
      <c r="S29" s="15">
        <f t="shared" si="9"/>
        <v>-1799475925</v>
      </c>
      <c r="T29" s="15">
        <f t="shared" si="9"/>
        <v>-3261787702</v>
      </c>
      <c r="U29" s="8">
        <f t="shared" si="9"/>
        <v>-282099417</v>
      </c>
    </row>
    <row r="30" spans="1:21" ht="13.5" x14ac:dyDescent="0.25">
      <c r="A30" s="20" t="s">
        <v>123</v>
      </c>
      <c r="B30" s="15">
        <f>+B26-B25</f>
        <v>-943598172</v>
      </c>
      <c r="C30" s="15">
        <f t="shared" ref="C30:U30" si="10">+C26-C25</f>
        <v>-1064904159</v>
      </c>
      <c r="D30" s="15">
        <f t="shared" si="10"/>
        <v>-732792606</v>
      </c>
      <c r="E30" s="15">
        <f t="shared" si="10"/>
        <v>-488590447</v>
      </c>
      <c r="F30" s="15">
        <f t="shared" si="10"/>
        <v>-1272860575</v>
      </c>
      <c r="G30" s="15">
        <f t="shared" si="10"/>
        <v>-320588998</v>
      </c>
      <c r="H30" s="15">
        <f t="shared" si="10"/>
        <v>-2965842328</v>
      </c>
      <c r="I30" s="15">
        <f t="shared" si="10"/>
        <v>-428909454</v>
      </c>
      <c r="J30" s="15">
        <f t="shared" si="10"/>
        <v>-738345009</v>
      </c>
      <c r="K30" s="15">
        <f t="shared" si="10"/>
        <v>-3688297518</v>
      </c>
      <c r="L30" s="15">
        <f t="shared" si="10"/>
        <v>-1939639384</v>
      </c>
      <c r="M30" s="15">
        <f t="shared" si="10"/>
        <v>-389493435</v>
      </c>
      <c r="N30" s="15">
        <f t="shared" si="10"/>
        <v>-1137498381</v>
      </c>
      <c r="O30" s="15">
        <f t="shared" si="10"/>
        <v>-717736292</v>
      </c>
      <c r="P30" s="15">
        <f t="shared" si="10"/>
        <v>-464099826</v>
      </c>
      <c r="Q30" s="15">
        <f t="shared" si="10"/>
        <v>-845358006</v>
      </c>
      <c r="R30" s="15">
        <f t="shared" si="10"/>
        <v>-1211316230</v>
      </c>
      <c r="S30" s="15">
        <f t="shared" si="10"/>
        <v>-1799475925</v>
      </c>
      <c r="T30" s="15">
        <f t="shared" si="10"/>
        <v>-3261787702</v>
      </c>
      <c r="U30" s="8">
        <f t="shared" si="10"/>
        <v>-282099417</v>
      </c>
    </row>
    <row r="31" spans="1:21" ht="13.5" x14ac:dyDescent="0.25">
      <c r="A31" s="20" t="s">
        <v>124</v>
      </c>
      <c r="B31" s="17">
        <f>IF(B24=0,0,B26*100/B24)</f>
        <v>24.501069097257094</v>
      </c>
      <c r="C31" s="17">
        <f t="shared" ref="C31:U31" si="11">IF(C24=0,0,C26*100/C24)</f>
        <v>28.689298712710798</v>
      </c>
      <c r="D31" s="17">
        <f t="shared" si="11"/>
        <v>26.343393511381333</v>
      </c>
      <c r="E31" s="17">
        <f t="shared" si="11"/>
        <v>20.1867585668824</v>
      </c>
      <c r="F31" s="17">
        <f t="shared" si="11"/>
        <v>24.939613555413992</v>
      </c>
      <c r="G31" s="17">
        <f t="shared" si="11"/>
        <v>21.504650205984401</v>
      </c>
      <c r="H31" s="17">
        <f t="shared" si="11"/>
        <v>30.41899504726857</v>
      </c>
      <c r="I31" s="17">
        <f t="shared" si="11"/>
        <v>34.143797774097763</v>
      </c>
      <c r="J31" s="17">
        <f t="shared" si="11"/>
        <v>21.811518295200138</v>
      </c>
      <c r="K31" s="17">
        <f t="shared" si="11"/>
        <v>30.667707099025019</v>
      </c>
      <c r="L31" s="17">
        <f t="shared" si="11"/>
        <v>31.640099078002468</v>
      </c>
      <c r="M31" s="17">
        <f t="shared" si="11"/>
        <v>24.910228086221547</v>
      </c>
      <c r="N31" s="17">
        <f t="shared" si="11"/>
        <v>21.568507299373262</v>
      </c>
      <c r="O31" s="17">
        <f t="shared" si="11"/>
        <v>24.592138376618347</v>
      </c>
      <c r="P31" s="17">
        <f t="shared" si="11"/>
        <v>44.511004375851165</v>
      </c>
      <c r="Q31" s="17">
        <f t="shared" si="11"/>
        <v>29.34387254393549</v>
      </c>
      <c r="R31" s="17">
        <f t="shared" si="11"/>
        <v>31.427752700284913</v>
      </c>
      <c r="S31" s="17">
        <f t="shared" si="11"/>
        <v>21.32939833414051</v>
      </c>
      <c r="T31" s="17">
        <f t="shared" si="11"/>
        <v>33.504468323314974</v>
      </c>
      <c r="U31" s="10">
        <f t="shared" si="11"/>
        <v>28.833488197129455</v>
      </c>
    </row>
    <row r="32" spans="1:21" ht="13.5" x14ac:dyDescent="0.25">
      <c r="A32" s="20" t="s">
        <v>125</v>
      </c>
      <c r="B32" s="17">
        <f>IF(B25=0,0,B26*100/B25)</f>
        <v>24.501069097257094</v>
      </c>
      <c r="C32" s="17">
        <f t="shared" ref="C32:U32" si="12">IF(C25=0,0,C26*100/C25)</f>
        <v>28.689298712710798</v>
      </c>
      <c r="D32" s="17">
        <f t="shared" si="12"/>
        <v>26.343393511381333</v>
      </c>
      <c r="E32" s="17">
        <f t="shared" si="12"/>
        <v>20.1867585668824</v>
      </c>
      <c r="F32" s="17">
        <f t="shared" si="12"/>
        <v>24.939613555413992</v>
      </c>
      <c r="G32" s="17">
        <f t="shared" si="12"/>
        <v>21.504650205984401</v>
      </c>
      <c r="H32" s="17">
        <f t="shared" si="12"/>
        <v>30.41899504726857</v>
      </c>
      <c r="I32" s="17">
        <f t="shared" si="12"/>
        <v>34.143797774097763</v>
      </c>
      <c r="J32" s="17">
        <f t="shared" si="12"/>
        <v>21.811518295200138</v>
      </c>
      <c r="K32" s="17">
        <f t="shared" si="12"/>
        <v>30.667707099025019</v>
      </c>
      <c r="L32" s="17">
        <f t="shared" si="12"/>
        <v>31.640099078002468</v>
      </c>
      <c r="M32" s="17">
        <f t="shared" si="12"/>
        <v>24.910228086221547</v>
      </c>
      <c r="N32" s="17">
        <f t="shared" si="12"/>
        <v>21.568507299373262</v>
      </c>
      <c r="O32" s="17">
        <f t="shared" si="12"/>
        <v>24.592138376618347</v>
      </c>
      <c r="P32" s="17">
        <f t="shared" si="12"/>
        <v>44.511004375851165</v>
      </c>
      <c r="Q32" s="17">
        <f t="shared" si="12"/>
        <v>29.34387254393549</v>
      </c>
      <c r="R32" s="17">
        <f t="shared" si="12"/>
        <v>31.427752700284913</v>
      </c>
      <c r="S32" s="17">
        <f t="shared" si="12"/>
        <v>21.32939833414051</v>
      </c>
      <c r="T32" s="17">
        <f t="shared" si="12"/>
        <v>33.504468323314974</v>
      </c>
      <c r="U32" s="10">
        <f t="shared" si="12"/>
        <v>28.833488197129455</v>
      </c>
    </row>
    <row r="33" spans="1:21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6"/>
    </row>
    <row r="34" spans="1:21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6"/>
    </row>
    <row r="35" spans="1:21" ht="13.5" x14ac:dyDescent="0.25">
      <c r="A35" s="20" t="s">
        <v>127</v>
      </c>
      <c r="B35" s="16">
        <v>759901613</v>
      </c>
      <c r="C35" s="16">
        <v>1293702089</v>
      </c>
      <c r="D35" s="16">
        <v>876553783</v>
      </c>
      <c r="E35" s="16">
        <v>507226802</v>
      </c>
      <c r="F35" s="16">
        <v>1621918620</v>
      </c>
      <c r="G35" s="16">
        <v>374007722</v>
      </c>
      <c r="H35" s="16">
        <v>3988527704</v>
      </c>
      <c r="I35" s="16">
        <v>647661792</v>
      </c>
      <c r="J35" s="16">
        <v>878574294</v>
      </c>
      <c r="K35" s="16">
        <v>5110123861</v>
      </c>
      <c r="L35" s="16">
        <v>2625444058</v>
      </c>
      <c r="M35" s="16">
        <v>460436028</v>
      </c>
      <c r="N35" s="16">
        <v>1212018561</v>
      </c>
      <c r="O35" s="16">
        <v>811890106</v>
      </c>
      <c r="P35" s="16">
        <v>783261738</v>
      </c>
      <c r="Q35" s="16">
        <v>1049677616</v>
      </c>
      <c r="R35" s="16">
        <v>1322482022</v>
      </c>
      <c r="S35" s="16">
        <v>1632756980</v>
      </c>
      <c r="T35" s="16">
        <v>4248685512</v>
      </c>
      <c r="U35" s="9">
        <v>314776135</v>
      </c>
    </row>
    <row r="36" spans="1:21" ht="13.5" x14ac:dyDescent="0.25">
      <c r="A36" s="20" t="s">
        <v>128</v>
      </c>
      <c r="B36" s="16">
        <v>759901613</v>
      </c>
      <c r="C36" s="16">
        <v>1293702089</v>
      </c>
      <c r="D36" s="16">
        <v>876553783</v>
      </c>
      <c r="E36" s="16">
        <v>507226802</v>
      </c>
      <c r="F36" s="16">
        <v>1621918620</v>
      </c>
      <c r="G36" s="16">
        <v>374007722</v>
      </c>
      <c r="H36" s="16">
        <v>3988527704</v>
      </c>
      <c r="I36" s="16">
        <v>647661792</v>
      </c>
      <c r="J36" s="16">
        <v>878574294</v>
      </c>
      <c r="K36" s="16">
        <v>5110123861</v>
      </c>
      <c r="L36" s="16">
        <v>2625444058</v>
      </c>
      <c r="M36" s="16">
        <v>460436028</v>
      </c>
      <c r="N36" s="16">
        <v>1212018561</v>
      </c>
      <c r="O36" s="16">
        <v>811890106</v>
      </c>
      <c r="P36" s="16">
        <v>783261738</v>
      </c>
      <c r="Q36" s="16">
        <v>1049677616</v>
      </c>
      <c r="R36" s="16">
        <v>1322482022</v>
      </c>
      <c r="S36" s="16">
        <v>1632756980</v>
      </c>
      <c r="T36" s="16">
        <v>4248685512</v>
      </c>
      <c r="U36" s="9">
        <v>314776135</v>
      </c>
    </row>
    <row r="37" spans="1:21" ht="13.5" x14ac:dyDescent="0.25">
      <c r="A37" s="20" t="s">
        <v>129</v>
      </c>
      <c r="B37" s="16">
        <v>222048856</v>
      </c>
      <c r="C37" s="16">
        <v>356455818</v>
      </c>
      <c r="D37" s="16">
        <v>236877430</v>
      </c>
      <c r="E37" s="16">
        <v>110650056</v>
      </c>
      <c r="F37" s="16">
        <v>402397824</v>
      </c>
      <c r="G37" s="16">
        <v>83433830</v>
      </c>
      <c r="H37" s="16">
        <v>1206920095</v>
      </c>
      <c r="I37" s="16">
        <v>221738251</v>
      </c>
      <c r="J37" s="16">
        <v>187883341</v>
      </c>
      <c r="K37" s="16">
        <v>1584247817</v>
      </c>
      <c r="L37" s="16">
        <v>857914861</v>
      </c>
      <c r="M37" s="16">
        <v>111695440</v>
      </c>
      <c r="N37" s="16">
        <v>236073959</v>
      </c>
      <c r="O37" s="16">
        <v>187220722</v>
      </c>
      <c r="P37" s="16">
        <v>363466011</v>
      </c>
      <c r="Q37" s="16">
        <v>324694511</v>
      </c>
      <c r="R37" s="16">
        <v>458303306</v>
      </c>
      <c r="S37" s="16">
        <v>402374355</v>
      </c>
      <c r="T37" s="16">
        <v>1442246268</v>
      </c>
      <c r="U37" s="9">
        <v>100496634</v>
      </c>
    </row>
    <row r="38" spans="1:21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6"/>
    </row>
    <row r="39" spans="1:21" ht="13.5" x14ac:dyDescent="0.25">
      <c r="A39" s="20" t="s">
        <v>130</v>
      </c>
      <c r="B39" s="15">
        <f>+B36-B35</f>
        <v>0</v>
      </c>
      <c r="C39" s="15">
        <f t="shared" ref="C39:U39" si="13">+C36-C35</f>
        <v>0</v>
      </c>
      <c r="D39" s="15">
        <f t="shared" si="13"/>
        <v>0</v>
      </c>
      <c r="E39" s="15">
        <f t="shared" si="13"/>
        <v>0</v>
      </c>
      <c r="F39" s="15">
        <f t="shared" si="13"/>
        <v>0</v>
      </c>
      <c r="G39" s="15">
        <f t="shared" si="13"/>
        <v>0</v>
      </c>
      <c r="H39" s="15">
        <f t="shared" si="13"/>
        <v>0</v>
      </c>
      <c r="I39" s="15">
        <f t="shared" si="13"/>
        <v>0</v>
      </c>
      <c r="J39" s="15">
        <f t="shared" si="13"/>
        <v>0</v>
      </c>
      <c r="K39" s="15">
        <f t="shared" si="13"/>
        <v>0</v>
      </c>
      <c r="L39" s="15">
        <f t="shared" si="13"/>
        <v>0</v>
      </c>
      <c r="M39" s="15">
        <f t="shared" si="13"/>
        <v>0</v>
      </c>
      <c r="N39" s="15">
        <f t="shared" si="13"/>
        <v>0</v>
      </c>
      <c r="O39" s="15">
        <f t="shared" si="13"/>
        <v>0</v>
      </c>
      <c r="P39" s="15">
        <f t="shared" si="13"/>
        <v>0</v>
      </c>
      <c r="Q39" s="15">
        <f t="shared" si="13"/>
        <v>0</v>
      </c>
      <c r="R39" s="15">
        <f t="shared" si="13"/>
        <v>0</v>
      </c>
      <c r="S39" s="15">
        <f t="shared" si="13"/>
        <v>0</v>
      </c>
      <c r="T39" s="15">
        <f t="shared" si="13"/>
        <v>0</v>
      </c>
      <c r="U39" s="8">
        <f t="shared" si="13"/>
        <v>0</v>
      </c>
    </row>
    <row r="40" spans="1:21" ht="13.5" x14ac:dyDescent="0.25">
      <c r="A40" s="20" t="s">
        <v>122</v>
      </c>
      <c r="B40" s="15">
        <f>+B37-B35</f>
        <v>-537852757</v>
      </c>
      <c r="C40" s="15">
        <f t="shared" ref="C40:U40" si="14">+C37-C35</f>
        <v>-937246271</v>
      </c>
      <c r="D40" s="15">
        <f t="shared" si="14"/>
        <v>-639676353</v>
      </c>
      <c r="E40" s="15">
        <f t="shared" si="14"/>
        <v>-396576746</v>
      </c>
      <c r="F40" s="15">
        <f t="shared" si="14"/>
        <v>-1219520796</v>
      </c>
      <c r="G40" s="15">
        <f t="shared" si="14"/>
        <v>-290573892</v>
      </c>
      <c r="H40" s="15">
        <f t="shared" si="14"/>
        <v>-2781607609</v>
      </c>
      <c r="I40" s="15">
        <f t="shared" si="14"/>
        <v>-425923541</v>
      </c>
      <c r="J40" s="15">
        <f t="shared" si="14"/>
        <v>-690690953</v>
      </c>
      <c r="K40" s="15">
        <f t="shared" si="14"/>
        <v>-3525876044</v>
      </c>
      <c r="L40" s="15">
        <f t="shared" si="14"/>
        <v>-1767529197</v>
      </c>
      <c r="M40" s="15">
        <f t="shared" si="14"/>
        <v>-348740588</v>
      </c>
      <c r="N40" s="15">
        <f t="shared" si="14"/>
        <v>-975944602</v>
      </c>
      <c r="O40" s="15">
        <f t="shared" si="14"/>
        <v>-624669384</v>
      </c>
      <c r="P40" s="15">
        <f t="shared" si="14"/>
        <v>-419795727</v>
      </c>
      <c r="Q40" s="15">
        <f t="shared" si="14"/>
        <v>-724983105</v>
      </c>
      <c r="R40" s="15">
        <f t="shared" si="14"/>
        <v>-864178716</v>
      </c>
      <c r="S40" s="15">
        <f t="shared" si="14"/>
        <v>-1230382625</v>
      </c>
      <c r="T40" s="15">
        <f t="shared" si="14"/>
        <v>-2806439244</v>
      </c>
      <c r="U40" s="8">
        <f t="shared" si="14"/>
        <v>-214279501</v>
      </c>
    </row>
    <row r="41" spans="1:21" ht="13.5" x14ac:dyDescent="0.25">
      <c r="A41" s="20" t="s">
        <v>123</v>
      </c>
      <c r="B41" s="15">
        <f>+B37-B36</f>
        <v>-537852757</v>
      </c>
      <c r="C41" s="15">
        <f t="shared" ref="C41:U41" si="15">+C37-C36</f>
        <v>-937246271</v>
      </c>
      <c r="D41" s="15">
        <f t="shared" si="15"/>
        <v>-639676353</v>
      </c>
      <c r="E41" s="15">
        <f t="shared" si="15"/>
        <v>-396576746</v>
      </c>
      <c r="F41" s="15">
        <f t="shared" si="15"/>
        <v>-1219520796</v>
      </c>
      <c r="G41" s="15">
        <f t="shared" si="15"/>
        <v>-290573892</v>
      </c>
      <c r="H41" s="15">
        <f t="shared" si="15"/>
        <v>-2781607609</v>
      </c>
      <c r="I41" s="15">
        <f t="shared" si="15"/>
        <v>-425923541</v>
      </c>
      <c r="J41" s="15">
        <f t="shared" si="15"/>
        <v>-690690953</v>
      </c>
      <c r="K41" s="15">
        <f t="shared" si="15"/>
        <v>-3525876044</v>
      </c>
      <c r="L41" s="15">
        <f t="shared" si="15"/>
        <v>-1767529197</v>
      </c>
      <c r="M41" s="15">
        <f t="shared" si="15"/>
        <v>-348740588</v>
      </c>
      <c r="N41" s="15">
        <f t="shared" si="15"/>
        <v>-975944602</v>
      </c>
      <c r="O41" s="15">
        <f t="shared" si="15"/>
        <v>-624669384</v>
      </c>
      <c r="P41" s="15">
        <f t="shared" si="15"/>
        <v>-419795727</v>
      </c>
      <c r="Q41" s="15">
        <f t="shared" si="15"/>
        <v>-724983105</v>
      </c>
      <c r="R41" s="15">
        <f t="shared" si="15"/>
        <v>-864178716</v>
      </c>
      <c r="S41" s="15">
        <f t="shared" si="15"/>
        <v>-1230382625</v>
      </c>
      <c r="T41" s="15">
        <f t="shared" si="15"/>
        <v>-2806439244</v>
      </c>
      <c r="U41" s="8">
        <f t="shared" si="15"/>
        <v>-214279501</v>
      </c>
    </row>
    <row r="42" spans="1:21" ht="13.5" x14ac:dyDescent="0.25">
      <c r="A42" s="20" t="s">
        <v>124</v>
      </c>
      <c r="B42" s="17">
        <f>IF(B35=0,0,B37*100/B35)</f>
        <v>29.220737553560109</v>
      </c>
      <c r="C42" s="17">
        <f t="shared" ref="C42:U42" si="16">IF(C35=0,0,C37*100/C35)</f>
        <v>27.553160888495714</v>
      </c>
      <c r="D42" s="17">
        <f t="shared" si="16"/>
        <v>27.023718862896061</v>
      </c>
      <c r="E42" s="17">
        <f t="shared" si="16"/>
        <v>21.814710019996145</v>
      </c>
      <c r="F42" s="17">
        <f t="shared" si="16"/>
        <v>24.809988555406065</v>
      </c>
      <c r="G42" s="17">
        <f t="shared" si="16"/>
        <v>22.308050099564522</v>
      </c>
      <c r="H42" s="17">
        <f t="shared" si="16"/>
        <v>30.259789691058394</v>
      </c>
      <c r="I42" s="17">
        <f t="shared" si="16"/>
        <v>34.236734934643174</v>
      </c>
      <c r="J42" s="17">
        <f t="shared" si="16"/>
        <v>21.385025977097392</v>
      </c>
      <c r="K42" s="17">
        <f t="shared" si="16"/>
        <v>31.002141241444949</v>
      </c>
      <c r="L42" s="17">
        <f t="shared" si="16"/>
        <v>32.676943101714336</v>
      </c>
      <c r="M42" s="17">
        <f t="shared" si="16"/>
        <v>24.258622959018314</v>
      </c>
      <c r="N42" s="17">
        <f t="shared" si="16"/>
        <v>19.477751133218824</v>
      </c>
      <c r="O42" s="17">
        <f t="shared" si="16"/>
        <v>23.05986002494776</v>
      </c>
      <c r="P42" s="17">
        <f t="shared" si="16"/>
        <v>46.40415755888742</v>
      </c>
      <c r="Q42" s="17">
        <f t="shared" si="16"/>
        <v>30.932784128265148</v>
      </c>
      <c r="R42" s="17">
        <f t="shared" si="16"/>
        <v>34.654785348756903</v>
      </c>
      <c r="S42" s="17">
        <f t="shared" si="16"/>
        <v>24.64386065585829</v>
      </c>
      <c r="T42" s="17">
        <f t="shared" si="16"/>
        <v>33.945705417040529</v>
      </c>
      <c r="U42" s="10">
        <f t="shared" si="16"/>
        <v>31.926382856184443</v>
      </c>
    </row>
    <row r="43" spans="1:21" ht="13.5" x14ac:dyDescent="0.25">
      <c r="A43" s="20" t="s">
        <v>125</v>
      </c>
      <c r="B43" s="17">
        <f>IF(B36=0,0,B37*100/B36)</f>
        <v>29.220737553560109</v>
      </c>
      <c r="C43" s="17">
        <f t="shared" ref="C43:U43" si="17">IF(C36=0,0,C37*100/C36)</f>
        <v>27.553160888495714</v>
      </c>
      <c r="D43" s="17">
        <f t="shared" si="17"/>
        <v>27.023718862896061</v>
      </c>
      <c r="E43" s="17">
        <f t="shared" si="17"/>
        <v>21.814710019996145</v>
      </c>
      <c r="F43" s="17">
        <f t="shared" si="17"/>
        <v>24.809988555406065</v>
      </c>
      <c r="G43" s="17">
        <f t="shared" si="17"/>
        <v>22.308050099564522</v>
      </c>
      <c r="H43" s="17">
        <f t="shared" si="17"/>
        <v>30.259789691058394</v>
      </c>
      <c r="I43" s="17">
        <f t="shared" si="17"/>
        <v>34.236734934643174</v>
      </c>
      <c r="J43" s="17">
        <f t="shared" si="17"/>
        <v>21.385025977097392</v>
      </c>
      <c r="K43" s="17">
        <f t="shared" si="17"/>
        <v>31.002141241444949</v>
      </c>
      <c r="L43" s="17">
        <f t="shared" si="17"/>
        <v>32.676943101714336</v>
      </c>
      <c r="M43" s="17">
        <f t="shared" si="17"/>
        <v>24.258622959018314</v>
      </c>
      <c r="N43" s="17">
        <f t="shared" si="17"/>
        <v>19.477751133218824</v>
      </c>
      <c r="O43" s="17">
        <f t="shared" si="17"/>
        <v>23.05986002494776</v>
      </c>
      <c r="P43" s="17">
        <f t="shared" si="17"/>
        <v>46.40415755888742</v>
      </c>
      <c r="Q43" s="17">
        <f t="shared" si="17"/>
        <v>30.932784128265148</v>
      </c>
      <c r="R43" s="17">
        <f t="shared" si="17"/>
        <v>34.654785348756903</v>
      </c>
      <c r="S43" s="17">
        <f t="shared" si="17"/>
        <v>24.64386065585829</v>
      </c>
      <c r="T43" s="17">
        <f t="shared" si="17"/>
        <v>33.945705417040529</v>
      </c>
      <c r="U43" s="10">
        <f t="shared" si="17"/>
        <v>31.926382856184443</v>
      </c>
    </row>
    <row r="44" spans="1:21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6"/>
    </row>
    <row r="45" spans="1:21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6"/>
    </row>
    <row r="46" spans="1:21" ht="13.5" x14ac:dyDescent="0.25">
      <c r="A46" s="20" t="s">
        <v>127</v>
      </c>
      <c r="B46" s="16">
        <v>303802904</v>
      </c>
      <c r="C46" s="16">
        <v>336911467</v>
      </c>
      <c r="D46" s="16">
        <v>287443119</v>
      </c>
      <c r="E46" s="16">
        <v>116957950</v>
      </c>
      <c r="F46" s="16">
        <v>353225265</v>
      </c>
      <c r="G46" s="16">
        <v>88352290</v>
      </c>
      <c r="H46" s="16">
        <v>822847460</v>
      </c>
      <c r="I46" s="16">
        <v>255256577</v>
      </c>
      <c r="J46" s="16">
        <v>211539398</v>
      </c>
      <c r="K46" s="16">
        <v>1202237825</v>
      </c>
      <c r="L46" s="16">
        <v>875528615</v>
      </c>
      <c r="M46" s="16">
        <v>142161060</v>
      </c>
      <c r="N46" s="16">
        <v>238841604</v>
      </c>
      <c r="O46" s="16">
        <v>309788650</v>
      </c>
      <c r="P46" s="16">
        <v>238760920</v>
      </c>
      <c r="Q46" s="16">
        <v>281410775</v>
      </c>
      <c r="R46" s="16">
        <v>708370046</v>
      </c>
      <c r="S46" s="16">
        <v>735654441</v>
      </c>
      <c r="T46" s="16">
        <v>1399430975</v>
      </c>
      <c r="U46" s="9">
        <v>199474828</v>
      </c>
    </row>
    <row r="47" spans="1:21" ht="13.5" x14ac:dyDescent="0.25">
      <c r="A47" s="20" t="s">
        <v>128</v>
      </c>
      <c r="B47" s="16">
        <v>303802904</v>
      </c>
      <c r="C47" s="16">
        <v>336911467</v>
      </c>
      <c r="D47" s="16">
        <v>287443119</v>
      </c>
      <c r="E47" s="16">
        <v>116957950</v>
      </c>
      <c r="F47" s="16">
        <v>353225265</v>
      </c>
      <c r="G47" s="16">
        <v>88352290</v>
      </c>
      <c r="H47" s="16">
        <v>822847460</v>
      </c>
      <c r="I47" s="16">
        <v>255256577</v>
      </c>
      <c r="J47" s="16">
        <v>211539398</v>
      </c>
      <c r="K47" s="16">
        <v>1202237825</v>
      </c>
      <c r="L47" s="16">
        <v>875528615</v>
      </c>
      <c r="M47" s="16">
        <v>142161060</v>
      </c>
      <c r="N47" s="16">
        <v>238841604</v>
      </c>
      <c r="O47" s="16">
        <v>309788650</v>
      </c>
      <c r="P47" s="16">
        <v>238760920</v>
      </c>
      <c r="Q47" s="16">
        <v>281410775</v>
      </c>
      <c r="R47" s="16">
        <v>708370046</v>
      </c>
      <c r="S47" s="16">
        <v>735654441</v>
      </c>
      <c r="T47" s="16">
        <v>1399430975</v>
      </c>
      <c r="U47" s="9">
        <v>199474828</v>
      </c>
    </row>
    <row r="48" spans="1:21" ht="13.5" x14ac:dyDescent="0.25">
      <c r="A48" s="20" t="s">
        <v>129</v>
      </c>
      <c r="B48" s="16">
        <v>90450314</v>
      </c>
      <c r="C48" s="16">
        <v>108836418</v>
      </c>
      <c r="D48" s="16">
        <v>85493071</v>
      </c>
      <c r="E48" s="16">
        <v>39632464</v>
      </c>
      <c r="F48" s="16">
        <v>4989038</v>
      </c>
      <c r="G48" s="16">
        <v>24610310</v>
      </c>
      <c r="H48" s="16">
        <v>244159870</v>
      </c>
      <c r="I48" s="16">
        <v>75922198</v>
      </c>
      <c r="J48" s="16">
        <v>50435957</v>
      </c>
      <c r="K48" s="16">
        <v>364177158</v>
      </c>
      <c r="L48" s="16">
        <v>293419174</v>
      </c>
      <c r="M48" s="16">
        <v>37378246</v>
      </c>
      <c r="N48" s="16">
        <v>67627393</v>
      </c>
      <c r="O48" s="16">
        <v>93759084</v>
      </c>
      <c r="P48" s="16">
        <v>66765913</v>
      </c>
      <c r="Q48" s="16">
        <v>88587768</v>
      </c>
      <c r="R48" s="16">
        <v>238937663</v>
      </c>
      <c r="S48" s="16">
        <v>221968824</v>
      </c>
      <c r="T48" s="16">
        <v>460969073</v>
      </c>
      <c r="U48" s="9">
        <v>61283711</v>
      </c>
    </row>
    <row r="49" spans="1:21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6"/>
    </row>
    <row r="50" spans="1:21" ht="13.5" x14ac:dyDescent="0.25">
      <c r="A50" s="20" t="s">
        <v>132</v>
      </c>
      <c r="B50" s="15">
        <f>+B47-B46</f>
        <v>0</v>
      </c>
      <c r="C50" s="15">
        <f t="shared" ref="C50:U50" si="18">+C47-C46</f>
        <v>0</v>
      </c>
      <c r="D50" s="15">
        <f t="shared" si="18"/>
        <v>0</v>
      </c>
      <c r="E50" s="15">
        <f t="shared" si="18"/>
        <v>0</v>
      </c>
      <c r="F50" s="15">
        <f t="shared" si="18"/>
        <v>0</v>
      </c>
      <c r="G50" s="15">
        <f t="shared" si="18"/>
        <v>0</v>
      </c>
      <c r="H50" s="15">
        <f t="shared" si="18"/>
        <v>0</v>
      </c>
      <c r="I50" s="15">
        <f t="shared" si="18"/>
        <v>0</v>
      </c>
      <c r="J50" s="15">
        <f t="shared" si="18"/>
        <v>0</v>
      </c>
      <c r="K50" s="15">
        <f t="shared" si="18"/>
        <v>0</v>
      </c>
      <c r="L50" s="15">
        <f t="shared" si="18"/>
        <v>0</v>
      </c>
      <c r="M50" s="15">
        <f t="shared" si="18"/>
        <v>0</v>
      </c>
      <c r="N50" s="15">
        <f t="shared" si="18"/>
        <v>0</v>
      </c>
      <c r="O50" s="15">
        <f t="shared" si="18"/>
        <v>0</v>
      </c>
      <c r="P50" s="15">
        <f t="shared" si="18"/>
        <v>0</v>
      </c>
      <c r="Q50" s="15">
        <f t="shared" si="18"/>
        <v>0</v>
      </c>
      <c r="R50" s="15">
        <f t="shared" si="18"/>
        <v>0</v>
      </c>
      <c r="S50" s="15">
        <f t="shared" si="18"/>
        <v>0</v>
      </c>
      <c r="T50" s="15">
        <f t="shared" si="18"/>
        <v>0</v>
      </c>
      <c r="U50" s="8">
        <f t="shared" si="18"/>
        <v>0</v>
      </c>
    </row>
    <row r="51" spans="1:21" ht="13.5" x14ac:dyDescent="0.25">
      <c r="A51" s="20" t="s">
        <v>122</v>
      </c>
      <c r="B51" s="15">
        <f>+B48-B46</f>
        <v>-213352590</v>
      </c>
      <c r="C51" s="15">
        <f t="shared" ref="C51:U51" si="19">+C48-C46</f>
        <v>-228075049</v>
      </c>
      <c r="D51" s="15">
        <f t="shared" si="19"/>
        <v>-201950048</v>
      </c>
      <c r="E51" s="15">
        <f t="shared" si="19"/>
        <v>-77325486</v>
      </c>
      <c r="F51" s="15">
        <f t="shared" si="19"/>
        <v>-348236227</v>
      </c>
      <c r="G51" s="15">
        <f t="shared" si="19"/>
        <v>-63741980</v>
      </c>
      <c r="H51" s="15">
        <f t="shared" si="19"/>
        <v>-578687590</v>
      </c>
      <c r="I51" s="15">
        <f t="shared" si="19"/>
        <v>-179334379</v>
      </c>
      <c r="J51" s="15">
        <f t="shared" si="19"/>
        <v>-161103441</v>
      </c>
      <c r="K51" s="15">
        <f t="shared" si="19"/>
        <v>-838060667</v>
      </c>
      <c r="L51" s="15">
        <f t="shared" si="19"/>
        <v>-582109441</v>
      </c>
      <c r="M51" s="15">
        <f t="shared" si="19"/>
        <v>-104782814</v>
      </c>
      <c r="N51" s="15">
        <f t="shared" si="19"/>
        <v>-171214211</v>
      </c>
      <c r="O51" s="15">
        <f t="shared" si="19"/>
        <v>-216029566</v>
      </c>
      <c r="P51" s="15">
        <f t="shared" si="19"/>
        <v>-171995007</v>
      </c>
      <c r="Q51" s="15">
        <f t="shared" si="19"/>
        <v>-192823007</v>
      </c>
      <c r="R51" s="15">
        <f t="shared" si="19"/>
        <v>-469432383</v>
      </c>
      <c r="S51" s="15">
        <f t="shared" si="19"/>
        <v>-513685617</v>
      </c>
      <c r="T51" s="15">
        <f t="shared" si="19"/>
        <v>-938461902</v>
      </c>
      <c r="U51" s="8">
        <f t="shared" si="19"/>
        <v>-138191117</v>
      </c>
    </row>
    <row r="52" spans="1:21" ht="13.5" x14ac:dyDescent="0.25">
      <c r="A52" s="20" t="s">
        <v>123</v>
      </c>
      <c r="B52" s="15">
        <f>+B48-B47</f>
        <v>-213352590</v>
      </c>
      <c r="C52" s="15">
        <f t="shared" ref="C52:U52" si="20">+C48-C47</f>
        <v>-228075049</v>
      </c>
      <c r="D52" s="15">
        <f t="shared" si="20"/>
        <v>-201950048</v>
      </c>
      <c r="E52" s="15">
        <f t="shared" si="20"/>
        <v>-77325486</v>
      </c>
      <c r="F52" s="15">
        <f t="shared" si="20"/>
        <v>-348236227</v>
      </c>
      <c r="G52" s="15">
        <f t="shared" si="20"/>
        <v>-63741980</v>
      </c>
      <c r="H52" s="15">
        <f t="shared" si="20"/>
        <v>-578687590</v>
      </c>
      <c r="I52" s="15">
        <f t="shared" si="20"/>
        <v>-179334379</v>
      </c>
      <c r="J52" s="15">
        <f t="shared" si="20"/>
        <v>-161103441</v>
      </c>
      <c r="K52" s="15">
        <f t="shared" si="20"/>
        <v>-838060667</v>
      </c>
      <c r="L52" s="15">
        <f t="shared" si="20"/>
        <v>-582109441</v>
      </c>
      <c r="M52" s="15">
        <f t="shared" si="20"/>
        <v>-104782814</v>
      </c>
      <c r="N52" s="15">
        <f t="shared" si="20"/>
        <v>-171214211</v>
      </c>
      <c r="O52" s="15">
        <f t="shared" si="20"/>
        <v>-216029566</v>
      </c>
      <c r="P52" s="15">
        <f t="shared" si="20"/>
        <v>-171995007</v>
      </c>
      <c r="Q52" s="15">
        <f t="shared" si="20"/>
        <v>-192823007</v>
      </c>
      <c r="R52" s="15">
        <f t="shared" si="20"/>
        <v>-469432383</v>
      </c>
      <c r="S52" s="15">
        <f t="shared" si="20"/>
        <v>-513685617</v>
      </c>
      <c r="T52" s="15">
        <f t="shared" si="20"/>
        <v>-938461902</v>
      </c>
      <c r="U52" s="8">
        <f t="shared" si="20"/>
        <v>-138191117</v>
      </c>
    </row>
    <row r="53" spans="1:21" ht="13.5" x14ac:dyDescent="0.25">
      <c r="A53" s="20" t="s">
        <v>124</v>
      </c>
      <c r="B53" s="17">
        <f>IF(B46=0,0,B48*100/B46)</f>
        <v>29.772695655338435</v>
      </c>
      <c r="C53" s="17">
        <f t="shared" ref="C53:U53" si="21">IF(C46=0,0,C48*100/C46)</f>
        <v>32.30415959691868</v>
      </c>
      <c r="D53" s="17">
        <f t="shared" si="21"/>
        <v>29.742604831671063</v>
      </c>
      <c r="E53" s="17">
        <f t="shared" si="21"/>
        <v>33.886079569623099</v>
      </c>
      <c r="F53" s="17">
        <f t="shared" si="21"/>
        <v>1.4124238819666537</v>
      </c>
      <c r="G53" s="17">
        <f t="shared" si="21"/>
        <v>27.854750567302784</v>
      </c>
      <c r="H53" s="17">
        <f t="shared" si="21"/>
        <v>29.672555591287843</v>
      </c>
      <c r="I53" s="17">
        <f t="shared" si="21"/>
        <v>29.743483553804765</v>
      </c>
      <c r="J53" s="17">
        <f t="shared" si="21"/>
        <v>23.842346852097972</v>
      </c>
      <c r="K53" s="17">
        <f t="shared" si="21"/>
        <v>30.291607070339847</v>
      </c>
      <c r="L53" s="17">
        <f t="shared" si="21"/>
        <v>33.51337340356374</v>
      </c>
      <c r="M53" s="17">
        <f t="shared" si="21"/>
        <v>26.29288639237777</v>
      </c>
      <c r="N53" s="17">
        <f t="shared" si="21"/>
        <v>28.314745784406973</v>
      </c>
      <c r="O53" s="17">
        <f t="shared" si="21"/>
        <v>30.265500043335997</v>
      </c>
      <c r="P53" s="17">
        <f t="shared" si="21"/>
        <v>27.963501313364013</v>
      </c>
      <c r="Q53" s="17">
        <f t="shared" si="21"/>
        <v>31.479877769427983</v>
      </c>
      <c r="R53" s="17">
        <f t="shared" si="21"/>
        <v>33.730627706412079</v>
      </c>
      <c r="S53" s="17">
        <f t="shared" si="21"/>
        <v>30.172974107010116</v>
      </c>
      <c r="T53" s="17">
        <f t="shared" si="21"/>
        <v>32.939750601132722</v>
      </c>
      <c r="U53" s="10">
        <f t="shared" si="21"/>
        <v>30.722528558841521</v>
      </c>
    </row>
    <row r="54" spans="1:21" ht="13.5" x14ac:dyDescent="0.25">
      <c r="A54" s="20" t="s">
        <v>125</v>
      </c>
      <c r="B54" s="17">
        <f>IF(B47=0,0,B48*100/B47)</f>
        <v>29.772695655338435</v>
      </c>
      <c r="C54" s="17">
        <f t="shared" ref="C54:U54" si="22">IF(C47=0,0,C48*100/C47)</f>
        <v>32.30415959691868</v>
      </c>
      <c r="D54" s="17">
        <f t="shared" si="22"/>
        <v>29.742604831671063</v>
      </c>
      <c r="E54" s="17">
        <f t="shared" si="22"/>
        <v>33.886079569623099</v>
      </c>
      <c r="F54" s="17">
        <f t="shared" si="22"/>
        <v>1.4124238819666537</v>
      </c>
      <c r="G54" s="17">
        <f t="shared" si="22"/>
        <v>27.854750567302784</v>
      </c>
      <c r="H54" s="17">
        <f t="shared" si="22"/>
        <v>29.672555591287843</v>
      </c>
      <c r="I54" s="17">
        <f t="shared" si="22"/>
        <v>29.743483553804765</v>
      </c>
      <c r="J54" s="17">
        <f t="shared" si="22"/>
        <v>23.842346852097972</v>
      </c>
      <c r="K54" s="17">
        <f t="shared" si="22"/>
        <v>30.291607070339847</v>
      </c>
      <c r="L54" s="17">
        <f t="shared" si="22"/>
        <v>33.51337340356374</v>
      </c>
      <c r="M54" s="17">
        <f t="shared" si="22"/>
        <v>26.29288639237777</v>
      </c>
      <c r="N54" s="17">
        <f t="shared" si="22"/>
        <v>28.314745784406973</v>
      </c>
      <c r="O54" s="17">
        <f t="shared" si="22"/>
        <v>30.265500043335997</v>
      </c>
      <c r="P54" s="17">
        <f t="shared" si="22"/>
        <v>27.963501313364013</v>
      </c>
      <c r="Q54" s="17">
        <f t="shared" si="22"/>
        <v>31.479877769427983</v>
      </c>
      <c r="R54" s="17">
        <f t="shared" si="22"/>
        <v>33.730627706412079</v>
      </c>
      <c r="S54" s="17">
        <f t="shared" si="22"/>
        <v>30.172974107010116</v>
      </c>
      <c r="T54" s="17">
        <f t="shared" si="22"/>
        <v>32.939750601132722</v>
      </c>
      <c r="U54" s="10">
        <f t="shared" si="22"/>
        <v>30.722528558841521</v>
      </c>
    </row>
    <row r="55" spans="1:21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6"/>
    </row>
    <row r="56" spans="1:21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6"/>
    </row>
    <row r="57" spans="1:21" ht="13.5" x14ac:dyDescent="0.25">
      <c r="A57" s="20" t="s">
        <v>127</v>
      </c>
      <c r="B57" s="16">
        <v>489914988</v>
      </c>
      <c r="C57" s="16">
        <v>199628000</v>
      </c>
      <c r="D57" s="16">
        <v>118323175</v>
      </c>
      <c r="E57" s="16">
        <v>104940350</v>
      </c>
      <c r="F57" s="16">
        <v>73863450</v>
      </c>
      <c r="G57" s="16">
        <v>34410100</v>
      </c>
      <c r="H57" s="16">
        <v>273903300</v>
      </c>
      <c r="I57" s="16">
        <v>3620000</v>
      </c>
      <c r="J57" s="16">
        <v>65740000</v>
      </c>
      <c r="K57" s="16">
        <v>209615850</v>
      </c>
      <c r="L57" s="16">
        <v>211949440</v>
      </c>
      <c r="M57" s="16">
        <v>58267685</v>
      </c>
      <c r="N57" s="16">
        <v>238289653</v>
      </c>
      <c r="O57" s="16">
        <v>139915550</v>
      </c>
      <c r="P57" s="16">
        <v>53120000</v>
      </c>
      <c r="Q57" s="16">
        <v>146762150</v>
      </c>
      <c r="R57" s="16">
        <v>443999722</v>
      </c>
      <c r="S57" s="16">
        <v>654598000</v>
      </c>
      <c r="T57" s="16">
        <v>656588000</v>
      </c>
      <c r="U57" s="9">
        <v>81617351</v>
      </c>
    </row>
    <row r="58" spans="1:21" ht="13.5" x14ac:dyDescent="0.25">
      <c r="A58" s="20" t="s">
        <v>128</v>
      </c>
      <c r="B58" s="16">
        <v>489914988</v>
      </c>
      <c r="C58" s="16">
        <v>199628000</v>
      </c>
      <c r="D58" s="16">
        <v>118323175</v>
      </c>
      <c r="E58" s="16">
        <v>104940350</v>
      </c>
      <c r="F58" s="16">
        <v>73863450</v>
      </c>
      <c r="G58" s="16">
        <v>34410100</v>
      </c>
      <c r="H58" s="16">
        <v>273903300</v>
      </c>
      <c r="I58" s="16">
        <v>3620000</v>
      </c>
      <c r="J58" s="16">
        <v>65740000</v>
      </c>
      <c r="K58" s="16">
        <v>209615850</v>
      </c>
      <c r="L58" s="16">
        <v>211949440</v>
      </c>
      <c r="M58" s="16">
        <v>58267685</v>
      </c>
      <c r="N58" s="16">
        <v>238289653</v>
      </c>
      <c r="O58" s="16">
        <v>139915550</v>
      </c>
      <c r="P58" s="16">
        <v>53120000</v>
      </c>
      <c r="Q58" s="16">
        <v>146762150</v>
      </c>
      <c r="R58" s="16">
        <v>443999722</v>
      </c>
      <c r="S58" s="16">
        <v>654598000</v>
      </c>
      <c r="T58" s="16">
        <v>656588000</v>
      </c>
      <c r="U58" s="9">
        <v>81617351</v>
      </c>
    </row>
    <row r="59" spans="1:21" ht="13.5" x14ac:dyDescent="0.25">
      <c r="A59" s="20" t="s">
        <v>129</v>
      </c>
      <c r="B59" s="16">
        <v>84169573</v>
      </c>
      <c r="C59" s="16">
        <v>71970112</v>
      </c>
      <c r="D59" s="16">
        <v>25206922</v>
      </c>
      <c r="E59" s="16">
        <v>12926649</v>
      </c>
      <c r="F59" s="16">
        <v>20523671</v>
      </c>
      <c r="G59" s="16">
        <v>4394994</v>
      </c>
      <c r="H59" s="16">
        <v>89668581</v>
      </c>
      <c r="I59" s="16">
        <v>634087</v>
      </c>
      <c r="J59" s="16">
        <v>18085944</v>
      </c>
      <c r="K59" s="16">
        <v>47194376</v>
      </c>
      <c r="L59" s="16">
        <v>39839253</v>
      </c>
      <c r="M59" s="16">
        <v>17514838</v>
      </c>
      <c r="N59" s="16">
        <v>76735874</v>
      </c>
      <c r="O59" s="16">
        <v>46848642</v>
      </c>
      <c r="P59" s="16">
        <v>8815901</v>
      </c>
      <c r="Q59" s="16">
        <v>26387249</v>
      </c>
      <c r="R59" s="16">
        <v>96862208</v>
      </c>
      <c r="S59" s="16">
        <v>85504700</v>
      </c>
      <c r="T59" s="16">
        <v>201239542</v>
      </c>
      <c r="U59" s="9">
        <v>13797435</v>
      </c>
    </row>
    <row r="60" spans="1:21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6"/>
    </row>
    <row r="61" spans="1:21" ht="13.5" x14ac:dyDescent="0.25">
      <c r="A61" s="20" t="s">
        <v>134</v>
      </c>
      <c r="B61" s="15">
        <f>+B58-B57</f>
        <v>0</v>
      </c>
      <c r="C61" s="15">
        <f t="shared" ref="C61:U61" si="23">+C58-C57</f>
        <v>0</v>
      </c>
      <c r="D61" s="15">
        <f t="shared" si="23"/>
        <v>0</v>
      </c>
      <c r="E61" s="15">
        <f t="shared" si="23"/>
        <v>0</v>
      </c>
      <c r="F61" s="15">
        <f t="shared" si="23"/>
        <v>0</v>
      </c>
      <c r="G61" s="15">
        <f t="shared" si="23"/>
        <v>0</v>
      </c>
      <c r="H61" s="15">
        <f t="shared" si="23"/>
        <v>0</v>
      </c>
      <c r="I61" s="15">
        <f t="shared" si="23"/>
        <v>0</v>
      </c>
      <c r="J61" s="15">
        <f t="shared" si="23"/>
        <v>0</v>
      </c>
      <c r="K61" s="15">
        <f t="shared" si="23"/>
        <v>0</v>
      </c>
      <c r="L61" s="15">
        <f t="shared" si="23"/>
        <v>0</v>
      </c>
      <c r="M61" s="15">
        <f t="shared" si="23"/>
        <v>0</v>
      </c>
      <c r="N61" s="15">
        <f t="shared" si="23"/>
        <v>0</v>
      </c>
      <c r="O61" s="15">
        <f t="shared" si="23"/>
        <v>0</v>
      </c>
      <c r="P61" s="15">
        <f t="shared" si="23"/>
        <v>0</v>
      </c>
      <c r="Q61" s="15">
        <f t="shared" si="23"/>
        <v>0</v>
      </c>
      <c r="R61" s="15">
        <f t="shared" si="23"/>
        <v>0</v>
      </c>
      <c r="S61" s="15">
        <f t="shared" si="23"/>
        <v>0</v>
      </c>
      <c r="T61" s="15">
        <f t="shared" si="23"/>
        <v>0</v>
      </c>
      <c r="U61" s="8">
        <f t="shared" si="23"/>
        <v>0</v>
      </c>
    </row>
    <row r="62" spans="1:21" ht="13.5" x14ac:dyDescent="0.25">
      <c r="A62" s="20" t="s">
        <v>122</v>
      </c>
      <c r="B62" s="15">
        <f>+B59-B57</f>
        <v>-405745415</v>
      </c>
      <c r="C62" s="15">
        <f t="shared" ref="C62:U62" si="24">+C59-C57</f>
        <v>-127657888</v>
      </c>
      <c r="D62" s="15">
        <f t="shared" si="24"/>
        <v>-93116253</v>
      </c>
      <c r="E62" s="15">
        <f t="shared" si="24"/>
        <v>-92013701</v>
      </c>
      <c r="F62" s="15">
        <f t="shared" si="24"/>
        <v>-53339779</v>
      </c>
      <c r="G62" s="15">
        <f t="shared" si="24"/>
        <v>-30015106</v>
      </c>
      <c r="H62" s="15">
        <f t="shared" si="24"/>
        <v>-184234719</v>
      </c>
      <c r="I62" s="15">
        <f t="shared" si="24"/>
        <v>-2985913</v>
      </c>
      <c r="J62" s="15">
        <f t="shared" si="24"/>
        <v>-47654056</v>
      </c>
      <c r="K62" s="15">
        <f t="shared" si="24"/>
        <v>-162421474</v>
      </c>
      <c r="L62" s="15">
        <f t="shared" si="24"/>
        <v>-172110187</v>
      </c>
      <c r="M62" s="15">
        <f t="shared" si="24"/>
        <v>-40752847</v>
      </c>
      <c r="N62" s="15">
        <f t="shared" si="24"/>
        <v>-161553779</v>
      </c>
      <c r="O62" s="15">
        <f t="shared" si="24"/>
        <v>-93066908</v>
      </c>
      <c r="P62" s="15">
        <f t="shared" si="24"/>
        <v>-44304099</v>
      </c>
      <c r="Q62" s="15">
        <f t="shared" si="24"/>
        <v>-120374901</v>
      </c>
      <c r="R62" s="15">
        <f t="shared" si="24"/>
        <v>-347137514</v>
      </c>
      <c r="S62" s="15">
        <f t="shared" si="24"/>
        <v>-569093300</v>
      </c>
      <c r="T62" s="15">
        <f t="shared" si="24"/>
        <v>-455348458</v>
      </c>
      <c r="U62" s="8">
        <f t="shared" si="24"/>
        <v>-67819916</v>
      </c>
    </row>
    <row r="63" spans="1:21" ht="13.5" x14ac:dyDescent="0.25">
      <c r="A63" s="20" t="s">
        <v>123</v>
      </c>
      <c r="B63" s="15">
        <f>+B59-B58</f>
        <v>-405745415</v>
      </c>
      <c r="C63" s="15">
        <f t="shared" ref="C63:U63" si="25">+C59-C58</f>
        <v>-127657888</v>
      </c>
      <c r="D63" s="15">
        <f t="shared" si="25"/>
        <v>-93116253</v>
      </c>
      <c r="E63" s="15">
        <f t="shared" si="25"/>
        <v>-92013701</v>
      </c>
      <c r="F63" s="15">
        <f t="shared" si="25"/>
        <v>-53339779</v>
      </c>
      <c r="G63" s="15">
        <f t="shared" si="25"/>
        <v>-30015106</v>
      </c>
      <c r="H63" s="15">
        <f t="shared" si="25"/>
        <v>-184234719</v>
      </c>
      <c r="I63" s="15">
        <f t="shared" si="25"/>
        <v>-2985913</v>
      </c>
      <c r="J63" s="15">
        <f t="shared" si="25"/>
        <v>-47654056</v>
      </c>
      <c r="K63" s="15">
        <f t="shared" si="25"/>
        <v>-162421474</v>
      </c>
      <c r="L63" s="15">
        <f t="shared" si="25"/>
        <v>-172110187</v>
      </c>
      <c r="M63" s="15">
        <f t="shared" si="25"/>
        <v>-40752847</v>
      </c>
      <c r="N63" s="15">
        <f t="shared" si="25"/>
        <v>-161553779</v>
      </c>
      <c r="O63" s="15">
        <f t="shared" si="25"/>
        <v>-93066908</v>
      </c>
      <c r="P63" s="15">
        <f t="shared" si="25"/>
        <v>-44304099</v>
      </c>
      <c r="Q63" s="15">
        <f t="shared" si="25"/>
        <v>-120374901</v>
      </c>
      <c r="R63" s="15">
        <f t="shared" si="25"/>
        <v>-347137514</v>
      </c>
      <c r="S63" s="15">
        <f t="shared" si="25"/>
        <v>-569093300</v>
      </c>
      <c r="T63" s="15">
        <f t="shared" si="25"/>
        <v>-455348458</v>
      </c>
      <c r="U63" s="8">
        <f t="shared" si="25"/>
        <v>-67819916</v>
      </c>
    </row>
    <row r="64" spans="1:21" ht="13.5" x14ac:dyDescent="0.25">
      <c r="A64" s="20" t="s">
        <v>124</v>
      </c>
      <c r="B64" s="17">
        <f>IF(B57=0,0,B59*100/B57)</f>
        <v>17.180444579499166</v>
      </c>
      <c r="C64" s="17">
        <f t="shared" ref="C64:U64" si="26">IF(C57=0,0,C59*100/C57)</f>
        <v>36.052112930049894</v>
      </c>
      <c r="D64" s="17">
        <f t="shared" si="26"/>
        <v>21.30345302177701</v>
      </c>
      <c r="E64" s="17">
        <f t="shared" si="26"/>
        <v>12.318092135198711</v>
      </c>
      <c r="F64" s="17">
        <f t="shared" si="26"/>
        <v>27.78596315227626</v>
      </c>
      <c r="G64" s="17">
        <f t="shared" si="26"/>
        <v>12.772395314166481</v>
      </c>
      <c r="H64" s="17">
        <f t="shared" si="26"/>
        <v>32.737313132043319</v>
      </c>
      <c r="I64" s="17">
        <f t="shared" si="26"/>
        <v>17.516215469613261</v>
      </c>
      <c r="J64" s="17">
        <f t="shared" si="26"/>
        <v>27.511323395193184</v>
      </c>
      <c r="K64" s="17">
        <f t="shared" si="26"/>
        <v>22.514698196725103</v>
      </c>
      <c r="L64" s="17">
        <f t="shared" si="26"/>
        <v>18.796583279484011</v>
      </c>
      <c r="M64" s="17">
        <f t="shared" si="26"/>
        <v>30.059265268561809</v>
      </c>
      <c r="N64" s="17">
        <f t="shared" si="26"/>
        <v>32.202772144705754</v>
      </c>
      <c r="O64" s="17">
        <f t="shared" si="26"/>
        <v>33.483513447933412</v>
      </c>
      <c r="P64" s="17">
        <f t="shared" si="26"/>
        <v>16.596199171686749</v>
      </c>
      <c r="Q64" s="17">
        <f t="shared" si="26"/>
        <v>17.979601007480472</v>
      </c>
      <c r="R64" s="17">
        <f t="shared" si="26"/>
        <v>21.815826272071405</v>
      </c>
      <c r="S64" s="17">
        <f t="shared" si="26"/>
        <v>13.062169453618862</v>
      </c>
      <c r="T64" s="17">
        <f t="shared" si="26"/>
        <v>30.649287224256305</v>
      </c>
      <c r="U64" s="10">
        <f t="shared" si="26"/>
        <v>16.905026726486138</v>
      </c>
    </row>
    <row r="65" spans="1:21" ht="13.5" x14ac:dyDescent="0.25">
      <c r="A65" s="20" t="s">
        <v>125</v>
      </c>
      <c r="B65" s="17">
        <f>IF(B58=0,0,B59*100/B58)</f>
        <v>17.180444579499166</v>
      </c>
      <c r="C65" s="17">
        <f t="shared" ref="C65:U65" si="27">IF(C58=0,0,C59*100/C58)</f>
        <v>36.052112930049894</v>
      </c>
      <c r="D65" s="17">
        <f t="shared" si="27"/>
        <v>21.30345302177701</v>
      </c>
      <c r="E65" s="17">
        <f t="shared" si="27"/>
        <v>12.318092135198711</v>
      </c>
      <c r="F65" s="17">
        <f t="shared" si="27"/>
        <v>27.78596315227626</v>
      </c>
      <c r="G65" s="17">
        <f t="shared" si="27"/>
        <v>12.772395314166481</v>
      </c>
      <c r="H65" s="17">
        <f t="shared" si="27"/>
        <v>32.737313132043319</v>
      </c>
      <c r="I65" s="17">
        <f t="shared" si="27"/>
        <v>17.516215469613261</v>
      </c>
      <c r="J65" s="17">
        <f t="shared" si="27"/>
        <v>27.511323395193184</v>
      </c>
      <c r="K65" s="17">
        <f t="shared" si="27"/>
        <v>22.514698196725103</v>
      </c>
      <c r="L65" s="17">
        <f t="shared" si="27"/>
        <v>18.796583279484011</v>
      </c>
      <c r="M65" s="17">
        <f t="shared" si="27"/>
        <v>30.059265268561809</v>
      </c>
      <c r="N65" s="17">
        <f t="shared" si="27"/>
        <v>32.202772144705754</v>
      </c>
      <c r="O65" s="17">
        <f t="shared" si="27"/>
        <v>33.483513447933412</v>
      </c>
      <c r="P65" s="17">
        <f t="shared" si="27"/>
        <v>16.596199171686749</v>
      </c>
      <c r="Q65" s="17">
        <f t="shared" si="27"/>
        <v>17.979601007480472</v>
      </c>
      <c r="R65" s="17">
        <f t="shared" si="27"/>
        <v>21.815826272071405</v>
      </c>
      <c r="S65" s="17">
        <f t="shared" si="27"/>
        <v>13.062169453618862</v>
      </c>
      <c r="T65" s="17">
        <f t="shared" si="27"/>
        <v>30.649287224256305</v>
      </c>
      <c r="U65" s="10">
        <f t="shared" si="27"/>
        <v>16.905026726486138</v>
      </c>
    </row>
    <row r="66" spans="1:21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6"/>
    </row>
    <row r="67" spans="1:21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6"/>
    </row>
    <row r="68" spans="1:21" ht="13.5" x14ac:dyDescent="0.25">
      <c r="A68" s="20" t="s">
        <v>127</v>
      </c>
      <c r="B68" s="16">
        <v>490078000</v>
      </c>
      <c r="C68" s="16">
        <v>202287000</v>
      </c>
      <c r="D68" s="16">
        <v>240196000</v>
      </c>
      <c r="E68" s="16">
        <v>103573000</v>
      </c>
      <c r="F68" s="16">
        <v>126299000</v>
      </c>
      <c r="G68" s="16">
        <v>55721000</v>
      </c>
      <c r="H68" s="16">
        <v>127904000</v>
      </c>
      <c r="I68" s="16">
        <v>2597000</v>
      </c>
      <c r="J68" s="16">
        <v>101420000</v>
      </c>
      <c r="K68" s="16">
        <v>190859000</v>
      </c>
      <c r="L68" s="16">
        <v>173473000</v>
      </c>
      <c r="M68" s="16">
        <v>56712000</v>
      </c>
      <c r="N68" s="16">
        <v>478772000</v>
      </c>
      <c r="O68" s="16">
        <v>166192000</v>
      </c>
      <c r="P68" s="16">
        <v>2447000</v>
      </c>
      <c r="Q68" s="16">
        <v>135534000</v>
      </c>
      <c r="R68" s="16">
        <v>378222000</v>
      </c>
      <c r="S68" s="16">
        <v>596744000</v>
      </c>
      <c r="T68" s="16">
        <v>519553000</v>
      </c>
      <c r="U68" s="9">
        <v>2639000</v>
      </c>
    </row>
    <row r="69" spans="1:21" ht="13.5" x14ac:dyDescent="0.25">
      <c r="A69" s="20" t="s">
        <v>128</v>
      </c>
      <c r="B69" s="16">
        <v>490078000</v>
      </c>
      <c r="C69" s="16">
        <v>202287000</v>
      </c>
      <c r="D69" s="16">
        <v>240196000</v>
      </c>
      <c r="E69" s="16">
        <v>103573000</v>
      </c>
      <c r="F69" s="16">
        <v>126299000</v>
      </c>
      <c r="G69" s="16">
        <v>55721000</v>
      </c>
      <c r="H69" s="16">
        <v>127904000</v>
      </c>
      <c r="I69" s="16">
        <v>2597000</v>
      </c>
      <c r="J69" s="16">
        <v>101420000</v>
      </c>
      <c r="K69" s="16">
        <v>190859000</v>
      </c>
      <c r="L69" s="16">
        <v>165221000</v>
      </c>
      <c r="M69" s="16">
        <v>56712000</v>
      </c>
      <c r="N69" s="16">
        <v>478772000</v>
      </c>
      <c r="O69" s="16">
        <v>166192000</v>
      </c>
      <c r="P69" s="16">
        <v>2447000</v>
      </c>
      <c r="Q69" s="16">
        <v>135534000</v>
      </c>
      <c r="R69" s="16">
        <v>378222000</v>
      </c>
      <c r="S69" s="16">
        <v>596744000</v>
      </c>
      <c r="T69" s="16">
        <v>519553000</v>
      </c>
      <c r="U69" s="9">
        <v>2639000</v>
      </c>
    </row>
    <row r="70" spans="1:21" ht="13.5" x14ac:dyDescent="0.25">
      <c r="A70" s="20" t="s">
        <v>129</v>
      </c>
      <c r="B70" s="16">
        <v>78404812</v>
      </c>
      <c r="C70" s="16">
        <v>0</v>
      </c>
      <c r="D70" s="16">
        <v>0</v>
      </c>
      <c r="E70" s="16">
        <v>0</v>
      </c>
      <c r="F70" s="16">
        <v>11745624</v>
      </c>
      <c r="G70" s="16">
        <v>0</v>
      </c>
      <c r="H70" s="16">
        <v>51255321</v>
      </c>
      <c r="I70" s="16">
        <v>218614</v>
      </c>
      <c r="J70" s="16">
        <v>0</v>
      </c>
      <c r="K70" s="16">
        <v>54812576</v>
      </c>
      <c r="L70" s="16">
        <v>0</v>
      </c>
      <c r="M70" s="16">
        <v>5213021</v>
      </c>
      <c r="N70" s="16">
        <v>0</v>
      </c>
      <c r="O70" s="16">
        <v>0</v>
      </c>
      <c r="P70" s="16">
        <v>180867481</v>
      </c>
      <c r="Q70" s="16">
        <v>26253846</v>
      </c>
      <c r="R70" s="16">
        <v>105805089</v>
      </c>
      <c r="S70" s="16">
        <v>45086004</v>
      </c>
      <c r="T70" s="16">
        <v>208679023</v>
      </c>
      <c r="U70" s="9">
        <v>3958644</v>
      </c>
    </row>
    <row r="71" spans="1:21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6"/>
    </row>
    <row r="72" spans="1:21" ht="13.5" x14ac:dyDescent="0.25">
      <c r="A72" s="20" t="s">
        <v>136</v>
      </c>
      <c r="B72" s="15">
        <f>+B69-B68</f>
        <v>0</v>
      </c>
      <c r="C72" s="15">
        <f t="shared" ref="C72:U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-8252000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8">
        <f t="shared" si="28"/>
        <v>0</v>
      </c>
    </row>
    <row r="73" spans="1:21" ht="13.5" x14ac:dyDescent="0.25">
      <c r="A73" s="20" t="s">
        <v>122</v>
      </c>
      <c r="B73" s="15">
        <f>+B70-B68</f>
        <v>-411673188</v>
      </c>
      <c r="C73" s="15">
        <f t="shared" ref="C73:U73" si="29">+C70-C68</f>
        <v>-202287000</v>
      </c>
      <c r="D73" s="15">
        <f t="shared" si="29"/>
        <v>-240196000</v>
      </c>
      <c r="E73" s="15">
        <f t="shared" si="29"/>
        <v>-103573000</v>
      </c>
      <c r="F73" s="15">
        <f t="shared" si="29"/>
        <v>-114553376</v>
      </c>
      <c r="G73" s="15">
        <f t="shared" si="29"/>
        <v>-55721000</v>
      </c>
      <c r="H73" s="15">
        <f t="shared" si="29"/>
        <v>-76648679</v>
      </c>
      <c r="I73" s="15">
        <f t="shared" si="29"/>
        <v>-2378386</v>
      </c>
      <c r="J73" s="15">
        <f t="shared" si="29"/>
        <v>-101420000</v>
      </c>
      <c r="K73" s="15">
        <f t="shared" si="29"/>
        <v>-136046424</v>
      </c>
      <c r="L73" s="15">
        <f t="shared" si="29"/>
        <v>-173473000</v>
      </c>
      <c r="M73" s="15">
        <f t="shared" si="29"/>
        <v>-51498979</v>
      </c>
      <c r="N73" s="15">
        <f t="shared" si="29"/>
        <v>-478772000</v>
      </c>
      <c r="O73" s="15">
        <f t="shared" si="29"/>
        <v>-166192000</v>
      </c>
      <c r="P73" s="15">
        <f t="shared" si="29"/>
        <v>178420481</v>
      </c>
      <c r="Q73" s="15">
        <f t="shared" si="29"/>
        <v>-109280154</v>
      </c>
      <c r="R73" s="15">
        <f t="shared" si="29"/>
        <v>-272416911</v>
      </c>
      <c r="S73" s="15">
        <f t="shared" si="29"/>
        <v>-551657996</v>
      </c>
      <c r="T73" s="15">
        <f t="shared" si="29"/>
        <v>-310873977</v>
      </c>
      <c r="U73" s="8">
        <f t="shared" si="29"/>
        <v>1319644</v>
      </c>
    </row>
    <row r="74" spans="1:21" ht="13.5" x14ac:dyDescent="0.25">
      <c r="A74" s="20" t="s">
        <v>123</v>
      </c>
      <c r="B74" s="15">
        <f>+B70-B69</f>
        <v>-411673188</v>
      </c>
      <c r="C74" s="15">
        <f t="shared" ref="C74:U74" si="30">+C70-C69</f>
        <v>-202287000</v>
      </c>
      <c r="D74" s="15">
        <f t="shared" si="30"/>
        <v>-240196000</v>
      </c>
      <c r="E74" s="15">
        <f t="shared" si="30"/>
        <v>-103573000</v>
      </c>
      <c r="F74" s="15">
        <f t="shared" si="30"/>
        <v>-114553376</v>
      </c>
      <c r="G74" s="15">
        <f t="shared" si="30"/>
        <v>-55721000</v>
      </c>
      <c r="H74" s="15">
        <f t="shared" si="30"/>
        <v>-76648679</v>
      </c>
      <c r="I74" s="15">
        <f t="shared" si="30"/>
        <v>-2378386</v>
      </c>
      <c r="J74" s="15">
        <f t="shared" si="30"/>
        <v>-101420000</v>
      </c>
      <c r="K74" s="15">
        <f t="shared" si="30"/>
        <v>-136046424</v>
      </c>
      <c r="L74" s="15">
        <f t="shared" si="30"/>
        <v>-165221000</v>
      </c>
      <c r="M74" s="15">
        <f t="shared" si="30"/>
        <v>-51498979</v>
      </c>
      <c r="N74" s="15">
        <f t="shared" si="30"/>
        <v>-478772000</v>
      </c>
      <c r="O74" s="15">
        <f t="shared" si="30"/>
        <v>-166192000</v>
      </c>
      <c r="P74" s="15">
        <f t="shared" si="30"/>
        <v>178420481</v>
      </c>
      <c r="Q74" s="15">
        <f t="shared" si="30"/>
        <v>-109280154</v>
      </c>
      <c r="R74" s="15">
        <f t="shared" si="30"/>
        <v>-272416911</v>
      </c>
      <c r="S74" s="15">
        <f t="shared" si="30"/>
        <v>-551657996</v>
      </c>
      <c r="T74" s="15">
        <f t="shared" si="30"/>
        <v>-310873977</v>
      </c>
      <c r="U74" s="8">
        <f t="shared" si="30"/>
        <v>1319644</v>
      </c>
    </row>
    <row r="75" spans="1:21" ht="13.5" x14ac:dyDescent="0.25">
      <c r="A75" s="20" t="s">
        <v>124</v>
      </c>
      <c r="B75" s="17">
        <f>IF(B68=0,0,B70*100/B68)</f>
        <v>15.998435351107375</v>
      </c>
      <c r="C75" s="17">
        <f t="shared" ref="C75:U75" si="31">IF(C68=0,0,C70*100/C68)</f>
        <v>0</v>
      </c>
      <c r="D75" s="17">
        <f t="shared" si="31"/>
        <v>0</v>
      </c>
      <c r="E75" s="17">
        <f t="shared" si="31"/>
        <v>0</v>
      </c>
      <c r="F75" s="17">
        <f t="shared" si="31"/>
        <v>9.2998551057411376</v>
      </c>
      <c r="G75" s="17">
        <f t="shared" si="31"/>
        <v>0</v>
      </c>
      <c r="H75" s="17">
        <f t="shared" si="31"/>
        <v>40.073274487115334</v>
      </c>
      <c r="I75" s="17">
        <f t="shared" si="31"/>
        <v>8.4179437812861</v>
      </c>
      <c r="J75" s="17">
        <f t="shared" si="31"/>
        <v>0</v>
      </c>
      <c r="K75" s="17">
        <f t="shared" si="31"/>
        <v>28.718884621631677</v>
      </c>
      <c r="L75" s="17">
        <f t="shared" si="31"/>
        <v>0</v>
      </c>
      <c r="M75" s="17">
        <f t="shared" si="31"/>
        <v>9.1920951474114823</v>
      </c>
      <c r="N75" s="17">
        <f t="shared" si="31"/>
        <v>0</v>
      </c>
      <c r="O75" s="17">
        <f t="shared" si="31"/>
        <v>0</v>
      </c>
      <c r="P75" s="17">
        <f t="shared" si="31"/>
        <v>7391.3968532897425</v>
      </c>
      <c r="Q75" s="17">
        <f t="shared" si="31"/>
        <v>19.370671565806365</v>
      </c>
      <c r="R75" s="17">
        <f t="shared" si="31"/>
        <v>27.974334914415344</v>
      </c>
      <c r="S75" s="17">
        <f t="shared" si="31"/>
        <v>7.55533428069658</v>
      </c>
      <c r="T75" s="17">
        <f t="shared" si="31"/>
        <v>40.165107890821531</v>
      </c>
      <c r="U75" s="10">
        <f t="shared" si="31"/>
        <v>150.00545661235316</v>
      </c>
    </row>
    <row r="76" spans="1:21" ht="13.5" x14ac:dyDescent="0.25">
      <c r="A76" s="20" t="s">
        <v>125</v>
      </c>
      <c r="B76" s="17">
        <f>IF(B69=0,0,B70*100/B69)</f>
        <v>15.998435351107375</v>
      </c>
      <c r="C76" s="17">
        <f t="shared" ref="C76:U76" si="32">IF(C69=0,0,C70*100/C69)</f>
        <v>0</v>
      </c>
      <c r="D76" s="17">
        <f t="shared" si="32"/>
        <v>0</v>
      </c>
      <c r="E76" s="17">
        <f t="shared" si="32"/>
        <v>0</v>
      </c>
      <c r="F76" s="17">
        <f t="shared" si="32"/>
        <v>9.2998551057411376</v>
      </c>
      <c r="G76" s="17">
        <f t="shared" si="32"/>
        <v>0</v>
      </c>
      <c r="H76" s="17">
        <f t="shared" si="32"/>
        <v>40.073274487115334</v>
      </c>
      <c r="I76" s="17">
        <f t="shared" si="32"/>
        <v>8.4179437812861</v>
      </c>
      <c r="J76" s="17">
        <f t="shared" si="32"/>
        <v>0</v>
      </c>
      <c r="K76" s="17">
        <f t="shared" si="32"/>
        <v>28.718884621631677</v>
      </c>
      <c r="L76" s="17">
        <f t="shared" si="32"/>
        <v>0</v>
      </c>
      <c r="M76" s="17">
        <f t="shared" si="32"/>
        <v>9.1920951474114823</v>
      </c>
      <c r="N76" s="17">
        <f t="shared" si="32"/>
        <v>0</v>
      </c>
      <c r="O76" s="17">
        <f t="shared" si="32"/>
        <v>0</v>
      </c>
      <c r="P76" s="17">
        <f t="shared" si="32"/>
        <v>7391.3968532897425</v>
      </c>
      <c r="Q76" s="17">
        <f t="shared" si="32"/>
        <v>19.370671565806365</v>
      </c>
      <c r="R76" s="17">
        <f t="shared" si="32"/>
        <v>27.974334914415344</v>
      </c>
      <c r="S76" s="17">
        <f t="shared" si="32"/>
        <v>7.55533428069658</v>
      </c>
      <c r="T76" s="17">
        <f t="shared" si="32"/>
        <v>40.165107890821531</v>
      </c>
      <c r="U76" s="10">
        <f t="shared" si="32"/>
        <v>150.00545661235316</v>
      </c>
    </row>
    <row r="77" spans="1:21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6"/>
    </row>
    <row r="78" spans="1:21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6"/>
    </row>
    <row r="79" spans="1:21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9">
        <v>0</v>
      </c>
    </row>
    <row r="80" spans="1:21" ht="13.5" x14ac:dyDescent="0.25">
      <c r="A80" s="20" t="s">
        <v>139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9">
        <v>0</v>
      </c>
    </row>
    <row r="81" spans="1:21" ht="13.5" x14ac:dyDescent="0.25">
      <c r="A81" s="20" t="s">
        <v>140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9">
        <v>0</v>
      </c>
    </row>
    <row r="82" spans="1:21" ht="13.5" x14ac:dyDescent="0.25">
      <c r="A82" s="20" t="s">
        <v>141</v>
      </c>
      <c r="B82" s="16">
        <v>0</v>
      </c>
      <c r="C82" s="16">
        <v>1397319221</v>
      </c>
      <c r="D82" s="16">
        <v>953394571</v>
      </c>
      <c r="E82" s="16">
        <v>1221938495</v>
      </c>
      <c r="F82" s="16">
        <v>2322481471</v>
      </c>
      <c r="G82" s="16">
        <v>860862752</v>
      </c>
      <c r="H82" s="16">
        <v>3593244021</v>
      </c>
      <c r="I82" s="16">
        <v>0</v>
      </c>
      <c r="J82" s="16">
        <v>0</v>
      </c>
      <c r="K82" s="16">
        <v>9305225408</v>
      </c>
      <c r="L82" s="16">
        <v>519258278</v>
      </c>
      <c r="M82" s="16">
        <v>532065335</v>
      </c>
      <c r="N82" s="16">
        <v>2291398880</v>
      </c>
      <c r="O82" s="16">
        <v>913651943</v>
      </c>
      <c r="P82" s="16">
        <v>664536</v>
      </c>
      <c r="Q82" s="16">
        <v>861627178</v>
      </c>
      <c r="R82" s="16">
        <v>154974227</v>
      </c>
      <c r="S82" s="16">
        <v>2947098008</v>
      </c>
      <c r="T82" s="16">
        <v>1096454678</v>
      </c>
      <c r="U82" s="9">
        <v>0</v>
      </c>
    </row>
    <row r="83" spans="1:21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6"/>
    </row>
    <row r="84" spans="1:21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6"/>
    </row>
    <row r="85" spans="1:21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9">
        <v>0</v>
      </c>
    </row>
    <row r="86" spans="1:21" ht="13.5" x14ac:dyDescent="0.25">
      <c r="A86" s="20" t="s">
        <v>139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9">
        <v>0</v>
      </c>
    </row>
    <row r="87" spans="1:21" ht="13.5" x14ac:dyDescent="0.25">
      <c r="A87" s="20" t="s">
        <v>140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9">
        <v>0</v>
      </c>
    </row>
    <row r="88" spans="1:21" ht="13.5" x14ac:dyDescent="0.25">
      <c r="A88" s="20" t="s">
        <v>141</v>
      </c>
      <c r="B88" s="16">
        <v>1047426</v>
      </c>
      <c r="C88" s="16">
        <v>1847917550</v>
      </c>
      <c r="D88" s="16">
        <v>798611477</v>
      </c>
      <c r="E88" s="16">
        <v>1103078</v>
      </c>
      <c r="F88" s="16">
        <v>3228176943</v>
      </c>
      <c r="G88" s="16">
        <v>404839419</v>
      </c>
      <c r="H88" s="16">
        <v>5979191642</v>
      </c>
      <c r="I88" s="16">
        <v>99127</v>
      </c>
      <c r="J88" s="16">
        <v>0</v>
      </c>
      <c r="K88" s="16">
        <v>8742030505</v>
      </c>
      <c r="L88" s="16">
        <v>32820854</v>
      </c>
      <c r="M88" s="16">
        <v>307575909</v>
      </c>
      <c r="N88" s="16">
        <v>3525088</v>
      </c>
      <c r="O88" s="16">
        <v>1688898</v>
      </c>
      <c r="P88" s="16">
        <v>0</v>
      </c>
      <c r="Q88" s="16">
        <v>1739648836</v>
      </c>
      <c r="R88" s="16">
        <v>64123956</v>
      </c>
      <c r="S88" s="16">
        <v>336244686</v>
      </c>
      <c r="T88" s="16">
        <v>1724617240</v>
      </c>
      <c r="U88" s="9">
        <v>8995843</v>
      </c>
    </row>
    <row r="89" spans="1:21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6"/>
    </row>
    <row r="90" spans="1:21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6"/>
    </row>
    <row r="91" spans="1:21" ht="13.5" x14ac:dyDescent="0.25">
      <c r="A91" s="20" t="s">
        <v>144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-51720739</v>
      </c>
      <c r="Q91" s="16">
        <v>0</v>
      </c>
      <c r="R91" s="16">
        <v>0</v>
      </c>
      <c r="S91" s="16">
        <v>0</v>
      </c>
      <c r="T91" s="16">
        <v>0</v>
      </c>
      <c r="U91" s="9">
        <v>0</v>
      </c>
    </row>
    <row r="92" spans="1:21" ht="13.5" x14ac:dyDescent="0.25">
      <c r="A92" s="20" t="s">
        <v>145</v>
      </c>
      <c r="B92" s="16">
        <v>0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-41357785</v>
      </c>
      <c r="Q92" s="16">
        <v>0</v>
      </c>
      <c r="R92" s="16">
        <v>0</v>
      </c>
      <c r="S92" s="16">
        <v>0</v>
      </c>
      <c r="T92" s="16">
        <v>0</v>
      </c>
      <c r="U92" s="9">
        <v>0</v>
      </c>
    </row>
    <row r="93" spans="1:21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6"/>
    </row>
    <row r="94" spans="1:21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9">
        <v>0</v>
      </c>
    </row>
    <row r="95" spans="1:21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4">
        <v>0</v>
      </c>
    </row>
  </sheetData>
  <mergeCells count="1">
    <mergeCell ref="B2:U2"/>
  </mergeCells>
  <pageMargins left="0.70866141732283472" right="0.70866141732283472" top="0.74803149606299213" bottom="0.74803149606299213" header="0.31496062992125984" footer="0.31496062992125984"/>
  <pageSetup scale="37" orientation="portrait" r:id="rId1"/>
  <rowBreaks count="1" manualBreakCount="1">
    <brk id="95" max="16383" man="1"/>
  </rowBreaks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95"/>
  <sheetViews>
    <sheetView tabSelected="1" view="pageBreakPreview" zoomScale="60" zoomScaleNormal="100" workbookViewId="0">
      <selection activeCell="A5" sqref="A5"/>
    </sheetView>
  </sheetViews>
  <sheetFormatPr defaultRowHeight="12.75" x14ac:dyDescent="0.2"/>
  <cols>
    <col min="1" max="1" width="44.42578125" bestFit="1" customWidth="1"/>
    <col min="2" max="32" width="28.85546875" bestFit="1" customWidth="1"/>
  </cols>
  <sheetData>
    <row r="1" spans="1:32" s="29" customFormat="1" ht="13.5" customHeight="1" x14ac:dyDescent="0.25">
      <c r="A1" s="30" t="s">
        <v>0</v>
      </c>
    </row>
    <row r="2" spans="1:32" ht="13.5" x14ac:dyDescent="0.25">
      <c r="A2" s="21"/>
      <c r="B2" s="26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8"/>
    </row>
    <row r="3" spans="1:32" ht="13.5" x14ac:dyDescent="0.25">
      <c r="A3" s="18"/>
      <c r="B3" s="11" t="s">
        <v>444</v>
      </c>
      <c r="C3" s="11" t="s">
        <v>445</v>
      </c>
      <c r="D3" s="11" t="s">
        <v>446</v>
      </c>
      <c r="E3" s="11" t="s">
        <v>447</v>
      </c>
      <c r="F3" s="11" t="s">
        <v>448</v>
      </c>
      <c r="G3" s="11" t="s">
        <v>449</v>
      </c>
      <c r="H3" s="11" t="s">
        <v>450</v>
      </c>
      <c r="I3" s="11" t="s">
        <v>451</v>
      </c>
      <c r="J3" s="11" t="s">
        <v>452</v>
      </c>
      <c r="K3" s="11" t="s">
        <v>453</v>
      </c>
      <c r="L3" s="11" t="s">
        <v>454</v>
      </c>
      <c r="M3" s="11" t="s">
        <v>455</v>
      </c>
      <c r="N3" s="11" t="s">
        <v>456</v>
      </c>
      <c r="O3" s="11" t="s">
        <v>457</v>
      </c>
      <c r="P3" s="11" t="s">
        <v>458</v>
      </c>
      <c r="Q3" s="11" t="s">
        <v>459</v>
      </c>
      <c r="R3" s="11" t="s">
        <v>460</v>
      </c>
      <c r="S3" s="11" t="s">
        <v>461</v>
      </c>
      <c r="T3" s="11" t="s">
        <v>462</v>
      </c>
      <c r="U3" s="11" t="s">
        <v>463</v>
      </c>
      <c r="V3" s="11" t="s">
        <v>464</v>
      </c>
      <c r="W3" s="11" t="s">
        <v>465</v>
      </c>
      <c r="X3" s="11" t="s">
        <v>466</v>
      </c>
      <c r="Y3" s="11" t="s">
        <v>467</v>
      </c>
      <c r="Z3" s="11" t="s">
        <v>468</v>
      </c>
      <c r="AA3" s="11" t="s">
        <v>469</v>
      </c>
      <c r="AB3" s="11" t="s">
        <v>470</v>
      </c>
      <c r="AC3" s="11" t="s">
        <v>471</v>
      </c>
      <c r="AD3" s="11" t="s">
        <v>472</v>
      </c>
      <c r="AE3" s="11" t="s">
        <v>473</v>
      </c>
      <c r="AF3" s="4" t="s">
        <v>474</v>
      </c>
    </row>
    <row r="4" spans="1:32" ht="13.5" x14ac:dyDescent="0.25">
      <c r="A4" s="19"/>
      <c r="B4" s="12" t="s">
        <v>68</v>
      </c>
      <c r="C4" s="12" t="s">
        <v>475</v>
      </c>
      <c r="D4" s="12" t="s">
        <v>476</v>
      </c>
      <c r="E4" s="12" t="s">
        <v>477</v>
      </c>
      <c r="F4" s="12" t="s">
        <v>478</v>
      </c>
      <c r="G4" s="12" t="s">
        <v>479</v>
      </c>
      <c r="H4" s="12" t="s">
        <v>480</v>
      </c>
      <c r="I4" s="12" t="s">
        <v>481</v>
      </c>
      <c r="J4" s="12" t="s">
        <v>482</v>
      </c>
      <c r="K4" s="12" t="s">
        <v>483</v>
      </c>
      <c r="L4" s="12" t="s">
        <v>484</v>
      </c>
      <c r="M4" s="12" t="s">
        <v>485</v>
      </c>
      <c r="N4" s="12" t="s">
        <v>486</v>
      </c>
      <c r="O4" s="12" t="s">
        <v>487</v>
      </c>
      <c r="P4" s="12" t="s">
        <v>488</v>
      </c>
      <c r="Q4" s="12" t="s">
        <v>489</v>
      </c>
      <c r="R4" s="12" t="s">
        <v>490</v>
      </c>
      <c r="S4" s="12" t="s">
        <v>491</v>
      </c>
      <c r="T4" s="12" t="s">
        <v>492</v>
      </c>
      <c r="U4" s="12" t="s">
        <v>418</v>
      </c>
      <c r="V4" s="12" t="s">
        <v>493</v>
      </c>
      <c r="W4" s="12" t="s">
        <v>494</v>
      </c>
      <c r="X4" s="12" t="s">
        <v>495</v>
      </c>
      <c r="Y4" s="12" t="s">
        <v>496</v>
      </c>
      <c r="Z4" s="12" t="s">
        <v>497</v>
      </c>
      <c r="AA4" s="12" t="s">
        <v>498</v>
      </c>
      <c r="AB4" s="12" t="s">
        <v>499</v>
      </c>
      <c r="AC4" s="12" t="s">
        <v>500</v>
      </c>
      <c r="AD4" s="12" t="s">
        <v>501</v>
      </c>
      <c r="AE4" s="12" t="s">
        <v>502</v>
      </c>
      <c r="AF4" s="5" t="s">
        <v>503</v>
      </c>
    </row>
    <row r="5" spans="1:32" ht="13.5" x14ac:dyDescent="0.25">
      <c r="A5" s="19"/>
      <c r="B5" s="12" t="s">
        <v>504</v>
      </c>
      <c r="C5" s="12" t="s">
        <v>84</v>
      </c>
      <c r="D5" s="12" t="s">
        <v>84</v>
      </c>
      <c r="E5" s="12" t="s">
        <v>505</v>
      </c>
      <c r="F5" s="12" t="s">
        <v>84</v>
      </c>
      <c r="G5" s="12" t="s">
        <v>506</v>
      </c>
      <c r="H5" s="12" t="s">
        <v>85</v>
      </c>
      <c r="I5" s="12" t="s">
        <v>85</v>
      </c>
      <c r="J5" s="12" t="s">
        <v>507</v>
      </c>
      <c r="K5" s="12" t="s">
        <v>85</v>
      </c>
      <c r="L5" s="12" t="s">
        <v>84</v>
      </c>
      <c r="M5" s="12" t="s">
        <v>84</v>
      </c>
      <c r="N5" s="12" t="s">
        <v>85</v>
      </c>
      <c r="O5" s="12" t="s">
        <v>84</v>
      </c>
      <c r="P5" s="12" t="s">
        <v>84</v>
      </c>
      <c r="Q5" s="12" t="s">
        <v>84</v>
      </c>
      <c r="R5" s="12" t="s">
        <v>85</v>
      </c>
      <c r="S5" s="12" t="s">
        <v>84</v>
      </c>
      <c r="T5" s="12" t="s">
        <v>84</v>
      </c>
      <c r="U5" s="12" t="s">
        <v>508</v>
      </c>
      <c r="V5" s="12" t="s">
        <v>509</v>
      </c>
      <c r="W5" s="12" t="s">
        <v>85</v>
      </c>
      <c r="X5" s="12" t="s">
        <v>85</v>
      </c>
      <c r="Y5" s="12" t="s">
        <v>85</v>
      </c>
      <c r="Z5" s="12" t="s">
        <v>510</v>
      </c>
      <c r="AA5" s="12" t="s">
        <v>511</v>
      </c>
      <c r="AB5" s="12" t="s">
        <v>512</v>
      </c>
      <c r="AC5" s="12" t="s">
        <v>85</v>
      </c>
      <c r="AD5" s="12" t="s">
        <v>85</v>
      </c>
      <c r="AE5" s="12" t="s">
        <v>84</v>
      </c>
      <c r="AF5" s="5" t="s">
        <v>513</v>
      </c>
    </row>
    <row r="6" spans="1:32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6"/>
    </row>
    <row r="7" spans="1:32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7"/>
    </row>
    <row r="8" spans="1:32" ht="13.5" x14ac:dyDescent="0.25">
      <c r="A8" s="20" t="s">
        <v>107</v>
      </c>
      <c r="B8" s="15">
        <f>+B15</f>
        <v>137780951</v>
      </c>
      <c r="C8" s="15">
        <f t="shared" ref="C8:AF8" si="0">+C15</f>
        <v>283442422</v>
      </c>
      <c r="D8" s="15">
        <f t="shared" si="0"/>
        <v>262098268</v>
      </c>
      <c r="E8" s="15">
        <f t="shared" si="0"/>
        <v>36954417</v>
      </c>
      <c r="F8" s="15">
        <f t="shared" si="0"/>
        <v>43668386</v>
      </c>
      <c r="G8" s="15">
        <f t="shared" si="0"/>
        <v>150792295</v>
      </c>
      <c r="H8" s="15">
        <f t="shared" si="0"/>
        <v>26508154</v>
      </c>
      <c r="I8" s="15">
        <f t="shared" si="0"/>
        <v>104332224</v>
      </c>
      <c r="J8" s="15">
        <f t="shared" si="0"/>
        <v>37475399</v>
      </c>
      <c r="K8" s="15">
        <f t="shared" si="0"/>
        <v>30793195</v>
      </c>
      <c r="L8" s="15">
        <f t="shared" si="0"/>
        <v>36420340</v>
      </c>
      <c r="M8" s="15">
        <f t="shared" si="0"/>
        <v>27624120</v>
      </c>
      <c r="N8" s="15">
        <f t="shared" si="0"/>
        <v>95971026</v>
      </c>
      <c r="O8" s="15">
        <f t="shared" si="0"/>
        <v>1347399</v>
      </c>
      <c r="P8" s="15">
        <f t="shared" si="0"/>
        <v>0</v>
      </c>
      <c r="Q8" s="15">
        <f t="shared" si="0"/>
        <v>39053320</v>
      </c>
      <c r="R8" s="15">
        <f t="shared" si="0"/>
        <v>33786622</v>
      </c>
      <c r="S8" s="15">
        <f t="shared" si="0"/>
        <v>38315723</v>
      </c>
      <c r="T8" s="15">
        <f t="shared" si="0"/>
        <v>95393132</v>
      </c>
      <c r="U8" s="15">
        <f t="shared" si="0"/>
        <v>34700505</v>
      </c>
      <c r="V8" s="15">
        <f t="shared" si="0"/>
        <v>160321996</v>
      </c>
      <c r="W8" s="15">
        <f t="shared" si="0"/>
        <v>26472226</v>
      </c>
      <c r="X8" s="15">
        <f t="shared" si="0"/>
        <v>-9201527</v>
      </c>
      <c r="Y8" s="15">
        <f t="shared" si="0"/>
        <v>58167587</v>
      </c>
      <c r="Z8" s="15">
        <f t="shared" si="0"/>
        <v>330959906</v>
      </c>
      <c r="AA8" s="15">
        <f t="shared" si="0"/>
        <v>36783550</v>
      </c>
      <c r="AB8" s="15">
        <f t="shared" si="0"/>
        <v>1177650930</v>
      </c>
      <c r="AC8" s="15">
        <f t="shared" si="0"/>
        <v>42385726</v>
      </c>
      <c r="AD8" s="15">
        <f t="shared" si="0"/>
        <v>78473919</v>
      </c>
      <c r="AE8" s="15">
        <f t="shared" si="0"/>
        <v>122514341</v>
      </c>
      <c r="AF8" s="8">
        <f t="shared" si="0"/>
        <v>51651664</v>
      </c>
    </row>
    <row r="9" spans="1:32" ht="13.5" x14ac:dyDescent="0.25">
      <c r="A9" s="20" t="s">
        <v>108</v>
      </c>
      <c r="B9" s="15">
        <f>+B26</f>
        <v>112935673</v>
      </c>
      <c r="C9" s="15">
        <f t="shared" ref="C9:AF9" si="1">+C26</f>
        <v>277791746</v>
      </c>
      <c r="D9" s="15">
        <f t="shared" si="1"/>
        <v>240976179</v>
      </c>
      <c r="E9" s="15">
        <f t="shared" si="1"/>
        <v>30578257</v>
      </c>
      <c r="F9" s="15">
        <f t="shared" si="1"/>
        <v>26944152</v>
      </c>
      <c r="G9" s="15">
        <f t="shared" si="1"/>
        <v>120488167</v>
      </c>
      <c r="H9" s="15">
        <f t="shared" si="1"/>
        <v>15334565</v>
      </c>
      <c r="I9" s="15">
        <f t="shared" si="1"/>
        <v>104275880</v>
      </c>
      <c r="J9" s="15">
        <f t="shared" si="1"/>
        <v>30361617</v>
      </c>
      <c r="K9" s="15">
        <f t="shared" si="1"/>
        <v>29563033</v>
      </c>
      <c r="L9" s="15">
        <f t="shared" si="1"/>
        <v>22297010</v>
      </c>
      <c r="M9" s="15">
        <f t="shared" si="1"/>
        <v>51445526</v>
      </c>
      <c r="N9" s="15">
        <f t="shared" si="1"/>
        <v>72680373</v>
      </c>
      <c r="O9" s="15">
        <f t="shared" si="1"/>
        <v>20270607</v>
      </c>
      <c r="P9" s="15">
        <f t="shared" si="1"/>
        <v>0</v>
      </c>
      <c r="Q9" s="15">
        <f t="shared" si="1"/>
        <v>28667105</v>
      </c>
      <c r="R9" s="15">
        <f t="shared" si="1"/>
        <v>25967917</v>
      </c>
      <c r="S9" s="15">
        <f t="shared" si="1"/>
        <v>34621846</v>
      </c>
      <c r="T9" s="15">
        <f t="shared" si="1"/>
        <v>79300185</v>
      </c>
      <c r="U9" s="15">
        <f t="shared" si="1"/>
        <v>26954613</v>
      </c>
      <c r="V9" s="15">
        <f t="shared" si="1"/>
        <v>77527844</v>
      </c>
      <c r="W9" s="15">
        <f t="shared" si="1"/>
        <v>14610879</v>
      </c>
      <c r="X9" s="15">
        <f t="shared" si="1"/>
        <v>63216653</v>
      </c>
      <c r="Y9" s="15">
        <f t="shared" si="1"/>
        <v>53303013</v>
      </c>
      <c r="Z9" s="15">
        <f t="shared" si="1"/>
        <v>271331971</v>
      </c>
      <c r="AA9" s="15">
        <f t="shared" si="1"/>
        <v>27725987</v>
      </c>
      <c r="AB9" s="15">
        <f t="shared" si="1"/>
        <v>972652949</v>
      </c>
      <c r="AC9" s="15">
        <f t="shared" si="1"/>
        <v>64601405</v>
      </c>
      <c r="AD9" s="15">
        <f t="shared" si="1"/>
        <v>67062921</v>
      </c>
      <c r="AE9" s="15">
        <f t="shared" si="1"/>
        <v>95061165</v>
      </c>
      <c r="AF9" s="8">
        <f t="shared" si="1"/>
        <v>29915785</v>
      </c>
    </row>
    <row r="10" spans="1:32" ht="13.5" x14ac:dyDescent="0.25">
      <c r="A10" s="20" t="s">
        <v>109</v>
      </c>
      <c r="B10" s="15">
        <f>+B8-B9</f>
        <v>24845278</v>
      </c>
      <c r="C10" s="15">
        <f t="shared" ref="C10:AF10" si="2">+C8-C9</f>
        <v>5650676</v>
      </c>
      <c r="D10" s="15">
        <f t="shared" si="2"/>
        <v>21122089</v>
      </c>
      <c r="E10" s="15">
        <f t="shared" si="2"/>
        <v>6376160</v>
      </c>
      <c r="F10" s="15">
        <f t="shared" si="2"/>
        <v>16724234</v>
      </c>
      <c r="G10" s="15">
        <f t="shared" si="2"/>
        <v>30304128</v>
      </c>
      <c r="H10" s="15">
        <f t="shared" si="2"/>
        <v>11173589</v>
      </c>
      <c r="I10" s="15">
        <f t="shared" si="2"/>
        <v>56344</v>
      </c>
      <c r="J10" s="15">
        <f t="shared" si="2"/>
        <v>7113782</v>
      </c>
      <c r="K10" s="15">
        <f t="shared" si="2"/>
        <v>1230162</v>
      </c>
      <c r="L10" s="15">
        <f t="shared" si="2"/>
        <v>14123330</v>
      </c>
      <c r="M10" s="15">
        <f t="shared" si="2"/>
        <v>-23821406</v>
      </c>
      <c r="N10" s="15">
        <f t="shared" si="2"/>
        <v>23290653</v>
      </c>
      <c r="O10" s="15">
        <f t="shared" si="2"/>
        <v>-18923208</v>
      </c>
      <c r="P10" s="15">
        <f t="shared" si="2"/>
        <v>0</v>
      </c>
      <c r="Q10" s="15">
        <f t="shared" si="2"/>
        <v>10386215</v>
      </c>
      <c r="R10" s="15">
        <f t="shared" si="2"/>
        <v>7818705</v>
      </c>
      <c r="S10" s="15">
        <f t="shared" si="2"/>
        <v>3693877</v>
      </c>
      <c r="T10" s="15">
        <f t="shared" si="2"/>
        <v>16092947</v>
      </c>
      <c r="U10" s="15">
        <f t="shared" si="2"/>
        <v>7745892</v>
      </c>
      <c r="V10" s="15">
        <f t="shared" si="2"/>
        <v>82794152</v>
      </c>
      <c r="W10" s="15">
        <f t="shared" si="2"/>
        <v>11861347</v>
      </c>
      <c r="X10" s="15">
        <f t="shared" si="2"/>
        <v>-72418180</v>
      </c>
      <c r="Y10" s="15">
        <f t="shared" si="2"/>
        <v>4864574</v>
      </c>
      <c r="Z10" s="15">
        <f t="shared" si="2"/>
        <v>59627935</v>
      </c>
      <c r="AA10" s="15">
        <f t="shared" si="2"/>
        <v>9057563</v>
      </c>
      <c r="AB10" s="15">
        <f t="shared" si="2"/>
        <v>204997981</v>
      </c>
      <c r="AC10" s="15">
        <f t="shared" si="2"/>
        <v>-22215679</v>
      </c>
      <c r="AD10" s="15">
        <f t="shared" si="2"/>
        <v>11410998</v>
      </c>
      <c r="AE10" s="15">
        <f t="shared" si="2"/>
        <v>27453176</v>
      </c>
      <c r="AF10" s="8">
        <f t="shared" si="2"/>
        <v>21735879</v>
      </c>
    </row>
    <row r="11" spans="1:32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6"/>
    </row>
    <row r="12" spans="1:32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6"/>
    </row>
    <row r="13" spans="1:32" ht="13.5" x14ac:dyDescent="0.25">
      <c r="A13" s="20" t="s">
        <v>112</v>
      </c>
      <c r="B13" s="16">
        <v>477092155</v>
      </c>
      <c r="C13" s="16">
        <v>794105789</v>
      </c>
      <c r="D13" s="16">
        <v>858069187</v>
      </c>
      <c r="E13" s="16">
        <v>124201587</v>
      </c>
      <c r="F13" s="16">
        <v>160810606</v>
      </c>
      <c r="G13" s="16">
        <v>487683281</v>
      </c>
      <c r="H13" s="16">
        <v>92689865</v>
      </c>
      <c r="I13" s="16">
        <v>273895011</v>
      </c>
      <c r="J13" s="16">
        <v>114849158</v>
      </c>
      <c r="K13" s="16">
        <v>99791579</v>
      </c>
      <c r="L13" s="16">
        <v>79706974</v>
      </c>
      <c r="M13" s="16">
        <v>208661628</v>
      </c>
      <c r="N13" s="16">
        <v>273764862</v>
      </c>
      <c r="O13" s="16">
        <v>0</v>
      </c>
      <c r="P13" s="16">
        <v>112347936</v>
      </c>
      <c r="Q13" s="16">
        <v>114303170</v>
      </c>
      <c r="R13" s="16">
        <v>142098672</v>
      </c>
      <c r="S13" s="16">
        <v>202138656</v>
      </c>
      <c r="T13" s="16">
        <v>350962136</v>
      </c>
      <c r="U13" s="16">
        <v>75565400</v>
      </c>
      <c r="V13" s="16">
        <v>475151233</v>
      </c>
      <c r="W13" s="16">
        <v>105078150</v>
      </c>
      <c r="X13" s="16">
        <v>273948781</v>
      </c>
      <c r="Y13" s="16">
        <v>182349599</v>
      </c>
      <c r="Z13" s="16">
        <v>1095159781</v>
      </c>
      <c r="AA13" s="16">
        <v>103228126</v>
      </c>
      <c r="AB13" s="16">
        <v>3572007267</v>
      </c>
      <c r="AC13" s="16">
        <v>345348794</v>
      </c>
      <c r="AD13" s="16">
        <v>203713421</v>
      </c>
      <c r="AE13" s="16">
        <v>627987134</v>
      </c>
      <c r="AF13" s="9">
        <v>171307600</v>
      </c>
    </row>
    <row r="14" spans="1:32" ht="13.5" x14ac:dyDescent="0.25">
      <c r="A14" s="20" t="s">
        <v>113</v>
      </c>
      <c r="B14" s="16">
        <v>477092155</v>
      </c>
      <c r="C14" s="16">
        <v>794105789</v>
      </c>
      <c r="D14" s="16">
        <v>858069187</v>
      </c>
      <c r="E14" s="16">
        <v>124201587</v>
      </c>
      <c r="F14" s="16">
        <v>160810606</v>
      </c>
      <c r="G14" s="16">
        <v>512126281</v>
      </c>
      <c r="H14" s="16">
        <v>92689865</v>
      </c>
      <c r="I14" s="16">
        <v>273895011</v>
      </c>
      <c r="J14" s="16">
        <v>114849158</v>
      </c>
      <c r="K14" s="16">
        <v>99791579</v>
      </c>
      <c r="L14" s="16">
        <v>79706974</v>
      </c>
      <c r="M14" s="16">
        <v>208661628</v>
      </c>
      <c r="N14" s="16">
        <v>273764862</v>
      </c>
      <c r="O14" s="16">
        <v>401113630</v>
      </c>
      <c r="P14" s="16">
        <v>112347936</v>
      </c>
      <c r="Q14" s="16">
        <v>114303170</v>
      </c>
      <c r="R14" s="16">
        <v>142098672</v>
      </c>
      <c r="S14" s="16">
        <v>202138656</v>
      </c>
      <c r="T14" s="16">
        <v>350962136</v>
      </c>
      <c r="U14" s="16">
        <v>75565400</v>
      </c>
      <c r="V14" s="16">
        <v>475151233</v>
      </c>
      <c r="W14" s="16">
        <v>105078150</v>
      </c>
      <c r="X14" s="16">
        <v>273948781</v>
      </c>
      <c r="Y14" s="16">
        <v>182349599</v>
      </c>
      <c r="Z14" s="16">
        <v>1095159781</v>
      </c>
      <c r="AA14" s="16">
        <v>103228126</v>
      </c>
      <c r="AB14" s="16">
        <v>3572007267</v>
      </c>
      <c r="AC14" s="16">
        <v>345348794</v>
      </c>
      <c r="AD14" s="16">
        <v>203713421</v>
      </c>
      <c r="AE14" s="16">
        <v>627987134</v>
      </c>
      <c r="AF14" s="9">
        <v>171307600</v>
      </c>
    </row>
    <row r="15" spans="1:32" ht="13.5" x14ac:dyDescent="0.25">
      <c r="A15" s="20" t="s">
        <v>114</v>
      </c>
      <c r="B15" s="16">
        <v>137780951</v>
      </c>
      <c r="C15" s="16">
        <v>283442422</v>
      </c>
      <c r="D15" s="16">
        <v>262098268</v>
      </c>
      <c r="E15" s="16">
        <v>36954417</v>
      </c>
      <c r="F15" s="16">
        <v>43668386</v>
      </c>
      <c r="G15" s="16">
        <v>150792295</v>
      </c>
      <c r="H15" s="16">
        <v>26508154</v>
      </c>
      <c r="I15" s="16">
        <v>104332224</v>
      </c>
      <c r="J15" s="16">
        <v>37475399</v>
      </c>
      <c r="K15" s="16">
        <v>30793195</v>
      </c>
      <c r="L15" s="16">
        <v>36420340</v>
      </c>
      <c r="M15" s="16">
        <v>27624120</v>
      </c>
      <c r="N15" s="16">
        <v>95971026</v>
      </c>
      <c r="O15" s="16">
        <v>1347399</v>
      </c>
      <c r="P15" s="16">
        <v>0</v>
      </c>
      <c r="Q15" s="16">
        <v>39053320</v>
      </c>
      <c r="R15" s="16">
        <v>33786622</v>
      </c>
      <c r="S15" s="16">
        <v>38315723</v>
      </c>
      <c r="T15" s="16">
        <v>95393132</v>
      </c>
      <c r="U15" s="16">
        <v>34700505</v>
      </c>
      <c r="V15" s="16">
        <v>160321996</v>
      </c>
      <c r="W15" s="16">
        <v>26472226</v>
      </c>
      <c r="X15" s="16">
        <v>-9201527</v>
      </c>
      <c r="Y15" s="16">
        <v>58167587</v>
      </c>
      <c r="Z15" s="16">
        <v>330959906</v>
      </c>
      <c r="AA15" s="16">
        <v>36783550</v>
      </c>
      <c r="AB15" s="16">
        <v>1177650930</v>
      </c>
      <c r="AC15" s="16">
        <v>42385726</v>
      </c>
      <c r="AD15" s="16">
        <v>78473919</v>
      </c>
      <c r="AE15" s="16">
        <v>122514341</v>
      </c>
      <c r="AF15" s="9">
        <v>51651664</v>
      </c>
    </row>
    <row r="16" spans="1:32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6"/>
    </row>
    <row r="17" spans="1:32" ht="13.5" x14ac:dyDescent="0.25">
      <c r="A17" s="20" t="s">
        <v>115</v>
      </c>
      <c r="B17" s="15">
        <f>+B14-B13</f>
        <v>0</v>
      </c>
      <c r="C17" s="15">
        <f t="shared" ref="C17:AF17" si="3">+C14-C13</f>
        <v>0</v>
      </c>
      <c r="D17" s="15">
        <f t="shared" si="3"/>
        <v>0</v>
      </c>
      <c r="E17" s="15">
        <f t="shared" si="3"/>
        <v>0</v>
      </c>
      <c r="F17" s="15">
        <f t="shared" si="3"/>
        <v>0</v>
      </c>
      <c r="G17" s="15">
        <f t="shared" si="3"/>
        <v>24443000</v>
      </c>
      <c r="H17" s="15">
        <f t="shared" si="3"/>
        <v>0</v>
      </c>
      <c r="I17" s="15">
        <f t="shared" si="3"/>
        <v>0</v>
      </c>
      <c r="J17" s="15">
        <f t="shared" si="3"/>
        <v>0</v>
      </c>
      <c r="K17" s="15">
        <f t="shared" si="3"/>
        <v>0</v>
      </c>
      <c r="L17" s="15">
        <f t="shared" si="3"/>
        <v>0</v>
      </c>
      <c r="M17" s="15">
        <f t="shared" si="3"/>
        <v>0</v>
      </c>
      <c r="N17" s="15">
        <f t="shared" si="3"/>
        <v>0</v>
      </c>
      <c r="O17" s="15">
        <f t="shared" si="3"/>
        <v>401113630</v>
      </c>
      <c r="P17" s="15">
        <f t="shared" si="3"/>
        <v>0</v>
      </c>
      <c r="Q17" s="15">
        <f t="shared" si="3"/>
        <v>0</v>
      </c>
      <c r="R17" s="15">
        <f t="shared" si="3"/>
        <v>0</v>
      </c>
      <c r="S17" s="15">
        <f t="shared" si="3"/>
        <v>0</v>
      </c>
      <c r="T17" s="15">
        <f t="shared" si="3"/>
        <v>0</v>
      </c>
      <c r="U17" s="15">
        <f t="shared" si="3"/>
        <v>0</v>
      </c>
      <c r="V17" s="15">
        <f t="shared" si="3"/>
        <v>0</v>
      </c>
      <c r="W17" s="15">
        <f t="shared" si="3"/>
        <v>0</v>
      </c>
      <c r="X17" s="15">
        <f t="shared" si="3"/>
        <v>0</v>
      </c>
      <c r="Y17" s="15">
        <f t="shared" si="3"/>
        <v>0</v>
      </c>
      <c r="Z17" s="15">
        <f t="shared" si="3"/>
        <v>0</v>
      </c>
      <c r="AA17" s="15">
        <f t="shared" si="3"/>
        <v>0</v>
      </c>
      <c r="AB17" s="15">
        <f t="shared" si="3"/>
        <v>0</v>
      </c>
      <c r="AC17" s="15">
        <f t="shared" si="3"/>
        <v>0</v>
      </c>
      <c r="AD17" s="15">
        <f t="shared" si="3"/>
        <v>0</v>
      </c>
      <c r="AE17" s="15">
        <f t="shared" si="3"/>
        <v>0</v>
      </c>
      <c r="AF17" s="8">
        <f t="shared" si="3"/>
        <v>0</v>
      </c>
    </row>
    <row r="18" spans="1:32" ht="13.5" x14ac:dyDescent="0.25">
      <c r="A18" s="20" t="s">
        <v>116</v>
      </c>
      <c r="B18" s="15">
        <f>+B15-B13</f>
        <v>-339311204</v>
      </c>
      <c r="C18" s="15">
        <f t="shared" ref="C18:AF18" si="4">+C15-C13</f>
        <v>-510663367</v>
      </c>
      <c r="D18" s="15">
        <f t="shared" si="4"/>
        <v>-595970919</v>
      </c>
      <c r="E18" s="15">
        <f t="shared" si="4"/>
        <v>-87247170</v>
      </c>
      <c r="F18" s="15">
        <f t="shared" si="4"/>
        <v>-117142220</v>
      </c>
      <c r="G18" s="15">
        <f t="shared" si="4"/>
        <v>-336890986</v>
      </c>
      <c r="H18" s="15">
        <f t="shared" si="4"/>
        <v>-66181711</v>
      </c>
      <c r="I18" s="15">
        <f t="shared" si="4"/>
        <v>-169562787</v>
      </c>
      <c r="J18" s="15">
        <f t="shared" si="4"/>
        <v>-77373759</v>
      </c>
      <c r="K18" s="15">
        <f t="shared" si="4"/>
        <v>-68998384</v>
      </c>
      <c r="L18" s="15">
        <f t="shared" si="4"/>
        <v>-43286634</v>
      </c>
      <c r="M18" s="15">
        <f t="shared" si="4"/>
        <v>-181037508</v>
      </c>
      <c r="N18" s="15">
        <f t="shared" si="4"/>
        <v>-177793836</v>
      </c>
      <c r="O18" s="15">
        <f t="shared" si="4"/>
        <v>1347399</v>
      </c>
      <c r="P18" s="15">
        <f t="shared" si="4"/>
        <v>-112347936</v>
      </c>
      <c r="Q18" s="15">
        <f t="shared" si="4"/>
        <v>-75249850</v>
      </c>
      <c r="R18" s="15">
        <f t="shared" si="4"/>
        <v>-108312050</v>
      </c>
      <c r="S18" s="15">
        <f t="shared" si="4"/>
        <v>-163822933</v>
      </c>
      <c r="T18" s="15">
        <f t="shared" si="4"/>
        <v>-255569004</v>
      </c>
      <c r="U18" s="15">
        <f t="shared" si="4"/>
        <v>-40864895</v>
      </c>
      <c r="V18" s="15">
        <f t="shared" si="4"/>
        <v>-314829237</v>
      </c>
      <c r="W18" s="15">
        <f t="shared" si="4"/>
        <v>-78605924</v>
      </c>
      <c r="X18" s="15">
        <f t="shared" si="4"/>
        <v>-283150308</v>
      </c>
      <c r="Y18" s="15">
        <f t="shared" si="4"/>
        <v>-124182012</v>
      </c>
      <c r="Z18" s="15">
        <f t="shared" si="4"/>
        <v>-764199875</v>
      </c>
      <c r="AA18" s="15">
        <f t="shared" si="4"/>
        <v>-66444576</v>
      </c>
      <c r="AB18" s="15">
        <f t="shared" si="4"/>
        <v>-2394356337</v>
      </c>
      <c r="AC18" s="15">
        <f t="shared" si="4"/>
        <v>-302963068</v>
      </c>
      <c r="AD18" s="15">
        <f t="shared" si="4"/>
        <v>-125239502</v>
      </c>
      <c r="AE18" s="15">
        <f t="shared" si="4"/>
        <v>-505472793</v>
      </c>
      <c r="AF18" s="8">
        <f t="shared" si="4"/>
        <v>-119655936</v>
      </c>
    </row>
    <row r="19" spans="1:32" ht="13.5" x14ac:dyDescent="0.25">
      <c r="A19" s="20" t="s">
        <v>117</v>
      </c>
      <c r="B19" s="15">
        <f>+B15-B14</f>
        <v>-339311204</v>
      </c>
      <c r="C19" s="15">
        <f t="shared" ref="C19:AF19" si="5">+C15-C14</f>
        <v>-510663367</v>
      </c>
      <c r="D19" s="15">
        <f t="shared" si="5"/>
        <v>-595970919</v>
      </c>
      <c r="E19" s="15">
        <f t="shared" si="5"/>
        <v>-87247170</v>
      </c>
      <c r="F19" s="15">
        <f t="shared" si="5"/>
        <v>-117142220</v>
      </c>
      <c r="G19" s="15">
        <f t="shared" si="5"/>
        <v>-361333986</v>
      </c>
      <c r="H19" s="15">
        <f t="shared" si="5"/>
        <v>-66181711</v>
      </c>
      <c r="I19" s="15">
        <f t="shared" si="5"/>
        <v>-169562787</v>
      </c>
      <c r="J19" s="15">
        <f t="shared" si="5"/>
        <v>-77373759</v>
      </c>
      <c r="K19" s="15">
        <f t="shared" si="5"/>
        <v>-68998384</v>
      </c>
      <c r="L19" s="15">
        <f t="shared" si="5"/>
        <v>-43286634</v>
      </c>
      <c r="M19" s="15">
        <f t="shared" si="5"/>
        <v>-181037508</v>
      </c>
      <c r="N19" s="15">
        <f t="shared" si="5"/>
        <v>-177793836</v>
      </c>
      <c r="O19" s="15">
        <f t="shared" si="5"/>
        <v>-399766231</v>
      </c>
      <c r="P19" s="15">
        <f t="shared" si="5"/>
        <v>-112347936</v>
      </c>
      <c r="Q19" s="15">
        <f t="shared" si="5"/>
        <v>-75249850</v>
      </c>
      <c r="R19" s="15">
        <f t="shared" si="5"/>
        <v>-108312050</v>
      </c>
      <c r="S19" s="15">
        <f t="shared" si="5"/>
        <v>-163822933</v>
      </c>
      <c r="T19" s="15">
        <f t="shared" si="5"/>
        <v>-255569004</v>
      </c>
      <c r="U19" s="15">
        <f t="shared" si="5"/>
        <v>-40864895</v>
      </c>
      <c r="V19" s="15">
        <f t="shared" si="5"/>
        <v>-314829237</v>
      </c>
      <c r="W19" s="15">
        <f t="shared" si="5"/>
        <v>-78605924</v>
      </c>
      <c r="X19" s="15">
        <f t="shared" si="5"/>
        <v>-283150308</v>
      </c>
      <c r="Y19" s="15">
        <f t="shared" si="5"/>
        <v>-124182012</v>
      </c>
      <c r="Z19" s="15">
        <f t="shared" si="5"/>
        <v>-764199875</v>
      </c>
      <c r="AA19" s="15">
        <f t="shared" si="5"/>
        <v>-66444576</v>
      </c>
      <c r="AB19" s="15">
        <f t="shared" si="5"/>
        <v>-2394356337</v>
      </c>
      <c r="AC19" s="15">
        <f t="shared" si="5"/>
        <v>-302963068</v>
      </c>
      <c r="AD19" s="15">
        <f t="shared" si="5"/>
        <v>-125239502</v>
      </c>
      <c r="AE19" s="15">
        <f t="shared" si="5"/>
        <v>-505472793</v>
      </c>
      <c r="AF19" s="8">
        <f t="shared" si="5"/>
        <v>-119655936</v>
      </c>
    </row>
    <row r="20" spans="1:32" ht="13.5" x14ac:dyDescent="0.25">
      <c r="A20" s="20" t="s">
        <v>118</v>
      </c>
      <c r="B20" s="17">
        <f>IF(B13=0,0,B15*100/B13)</f>
        <v>28.87931598875274</v>
      </c>
      <c r="C20" s="17">
        <f t="shared" ref="C20:AF20" si="6">IF(C13=0,0,C15*100/C13)</f>
        <v>35.693282422349903</v>
      </c>
      <c r="D20" s="17">
        <f t="shared" si="6"/>
        <v>30.545120599931298</v>
      </c>
      <c r="E20" s="17">
        <f t="shared" si="6"/>
        <v>29.753578752580673</v>
      </c>
      <c r="F20" s="17">
        <f t="shared" si="6"/>
        <v>27.155165375099699</v>
      </c>
      <c r="G20" s="17">
        <f t="shared" si="6"/>
        <v>30.920128057455386</v>
      </c>
      <c r="H20" s="17">
        <f t="shared" si="6"/>
        <v>28.598762119245723</v>
      </c>
      <c r="I20" s="17">
        <f t="shared" si="6"/>
        <v>38.092049803711099</v>
      </c>
      <c r="J20" s="17">
        <f t="shared" si="6"/>
        <v>32.630103391789774</v>
      </c>
      <c r="K20" s="17">
        <f t="shared" si="6"/>
        <v>30.857508527848829</v>
      </c>
      <c r="L20" s="17">
        <f t="shared" si="6"/>
        <v>45.692789692405086</v>
      </c>
      <c r="M20" s="17">
        <f t="shared" si="6"/>
        <v>13.238715840940339</v>
      </c>
      <c r="N20" s="17">
        <f t="shared" si="6"/>
        <v>35.056005836132471</v>
      </c>
      <c r="O20" s="17">
        <f t="shared" si="6"/>
        <v>0</v>
      </c>
      <c r="P20" s="17">
        <f t="shared" si="6"/>
        <v>0</v>
      </c>
      <c r="Q20" s="17">
        <f t="shared" si="6"/>
        <v>34.166436503904485</v>
      </c>
      <c r="R20" s="17">
        <f t="shared" si="6"/>
        <v>23.776873861284219</v>
      </c>
      <c r="S20" s="17">
        <f t="shared" si="6"/>
        <v>18.955168574980533</v>
      </c>
      <c r="T20" s="17">
        <f t="shared" si="6"/>
        <v>27.180462567050252</v>
      </c>
      <c r="U20" s="17">
        <f t="shared" si="6"/>
        <v>45.921155714123131</v>
      </c>
      <c r="V20" s="17">
        <f t="shared" si="6"/>
        <v>33.741256439084104</v>
      </c>
      <c r="W20" s="17">
        <f t="shared" si="6"/>
        <v>25.192893099088632</v>
      </c>
      <c r="X20" s="17">
        <f t="shared" si="6"/>
        <v>-3.3588494047724931</v>
      </c>
      <c r="Y20" s="17">
        <f t="shared" si="6"/>
        <v>31.898938807098776</v>
      </c>
      <c r="Z20" s="17">
        <f t="shared" si="6"/>
        <v>30.220239251097919</v>
      </c>
      <c r="AA20" s="17">
        <f t="shared" si="6"/>
        <v>35.633263360801493</v>
      </c>
      <c r="AB20" s="17">
        <f t="shared" si="6"/>
        <v>32.968883934804154</v>
      </c>
      <c r="AC20" s="17">
        <f t="shared" si="6"/>
        <v>12.27330940092989</v>
      </c>
      <c r="AD20" s="17">
        <f t="shared" si="6"/>
        <v>38.521722631126991</v>
      </c>
      <c r="AE20" s="17">
        <f t="shared" si="6"/>
        <v>19.50905271253535</v>
      </c>
      <c r="AF20" s="10">
        <f t="shared" si="6"/>
        <v>30.151414181273918</v>
      </c>
    </row>
    <row r="21" spans="1:32" ht="13.5" x14ac:dyDescent="0.25">
      <c r="A21" s="20" t="s">
        <v>119</v>
      </c>
      <c r="B21" s="17">
        <f>IF(B14=0,0,B15*100/B14)</f>
        <v>28.87931598875274</v>
      </c>
      <c r="C21" s="17">
        <f t="shared" ref="C21:AF21" si="7">IF(C14=0,0,C15*100/C14)</f>
        <v>35.693282422349903</v>
      </c>
      <c r="D21" s="17">
        <f t="shared" si="7"/>
        <v>30.545120599931298</v>
      </c>
      <c r="E21" s="17">
        <f t="shared" si="7"/>
        <v>29.753578752580673</v>
      </c>
      <c r="F21" s="17">
        <f t="shared" si="7"/>
        <v>27.155165375099699</v>
      </c>
      <c r="G21" s="17">
        <f t="shared" si="7"/>
        <v>29.444357884847545</v>
      </c>
      <c r="H21" s="17">
        <f t="shared" si="7"/>
        <v>28.598762119245723</v>
      </c>
      <c r="I21" s="17">
        <f t="shared" si="7"/>
        <v>38.092049803711099</v>
      </c>
      <c r="J21" s="17">
        <f t="shared" si="7"/>
        <v>32.630103391789774</v>
      </c>
      <c r="K21" s="17">
        <f t="shared" si="7"/>
        <v>30.857508527848829</v>
      </c>
      <c r="L21" s="17">
        <f t="shared" si="7"/>
        <v>45.692789692405086</v>
      </c>
      <c r="M21" s="17">
        <f t="shared" si="7"/>
        <v>13.238715840940339</v>
      </c>
      <c r="N21" s="17">
        <f t="shared" si="7"/>
        <v>35.056005836132471</v>
      </c>
      <c r="O21" s="17">
        <f t="shared" si="7"/>
        <v>0.33591453873058363</v>
      </c>
      <c r="P21" s="17">
        <f t="shared" si="7"/>
        <v>0</v>
      </c>
      <c r="Q21" s="17">
        <f t="shared" si="7"/>
        <v>34.166436503904485</v>
      </c>
      <c r="R21" s="17">
        <f t="shared" si="7"/>
        <v>23.776873861284219</v>
      </c>
      <c r="S21" s="17">
        <f t="shared" si="7"/>
        <v>18.955168574980533</v>
      </c>
      <c r="T21" s="17">
        <f t="shared" si="7"/>
        <v>27.180462567050252</v>
      </c>
      <c r="U21" s="17">
        <f t="shared" si="7"/>
        <v>45.921155714123131</v>
      </c>
      <c r="V21" s="17">
        <f t="shared" si="7"/>
        <v>33.741256439084104</v>
      </c>
      <c r="W21" s="17">
        <f t="shared" si="7"/>
        <v>25.192893099088632</v>
      </c>
      <c r="X21" s="17">
        <f t="shared" si="7"/>
        <v>-3.3588494047724931</v>
      </c>
      <c r="Y21" s="17">
        <f t="shared" si="7"/>
        <v>31.898938807098776</v>
      </c>
      <c r="Z21" s="17">
        <f t="shared" si="7"/>
        <v>30.220239251097919</v>
      </c>
      <c r="AA21" s="17">
        <f t="shared" si="7"/>
        <v>35.633263360801493</v>
      </c>
      <c r="AB21" s="17">
        <f t="shared" si="7"/>
        <v>32.968883934804154</v>
      </c>
      <c r="AC21" s="17">
        <f t="shared" si="7"/>
        <v>12.27330940092989</v>
      </c>
      <c r="AD21" s="17">
        <f t="shared" si="7"/>
        <v>38.521722631126991</v>
      </c>
      <c r="AE21" s="17">
        <f t="shared" si="7"/>
        <v>19.50905271253535</v>
      </c>
      <c r="AF21" s="10">
        <f t="shared" si="7"/>
        <v>30.151414181273918</v>
      </c>
    </row>
    <row r="22" spans="1:32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6"/>
    </row>
    <row r="23" spans="1:32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6"/>
    </row>
    <row r="24" spans="1:32" ht="13.5" x14ac:dyDescent="0.25">
      <c r="A24" s="20" t="s">
        <v>112</v>
      </c>
      <c r="B24" s="16">
        <v>560197451</v>
      </c>
      <c r="C24" s="16">
        <v>851499824</v>
      </c>
      <c r="D24" s="16">
        <v>920840130</v>
      </c>
      <c r="E24" s="16">
        <v>131023255</v>
      </c>
      <c r="F24" s="16">
        <v>142615973</v>
      </c>
      <c r="G24" s="16">
        <v>482880149</v>
      </c>
      <c r="H24" s="16">
        <v>118431350</v>
      </c>
      <c r="I24" s="16">
        <v>285985783</v>
      </c>
      <c r="J24" s="16">
        <v>113951923</v>
      </c>
      <c r="K24" s="16">
        <v>116647973</v>
      </c>
      <c r="L24" s="16">
        <v>80790224</v>
      </c>
      <c r="M24" s="16">
        <v>208441548</v>
      </c>
      <c r="N24" s="16">
        <v>265711706</v>
      </c>
      <c r="O24" s="16">
        <v>0</v>
      </c>
      <c r="P24" s="16">
        <v>115352936</v>
      </c>
      <c r="Q24" s="16">
        <v>115281855</v>
      </c>
      <c r="R24" s="16">
        <v>141579649</v>
      </c>
      <c r="S24" s="16">
        <v>216499559</v>
      </c>
      <c r="T24" s="16">
        <v>282755637</v>
      </c>
      <c r="U24" s="16">
        <v>67617896</v>
      </c>
      <c r="V24" s="16">
        <v>456195732</v>
      </c>
      <c r="W24" s="16">
        <v>98379564</v>
      </c>
      <c r="X24" s="16">
        <v>273850332</v>
      </c>
      <c r="Y24" s="16">
        <v>176665739</v>
      </c>
      <c r="Z24" s="16">
        <v>1102472802</v>
      </c>
      <c r="AA24" s="16">
        <v>103178460</v>
      </c>
      <c r="AB24" s="16">
        <v>3542233730</v>
      </c>
      <c r="AC24" s="16">
        <v>289550319</v>
      </c>
      <c r="AD24" s="16">
        <v>207166066</v>
      </c>
      <c r="AE24" s="16">
        <v>655449075</v>
      </c>
      <c r="AF24" s="9">
        <v>189511209</v>
      </c>
    </row>
    <row r="25" spans="1:32" ht="13.5" x14ac:dyDescent="0.25">
      <c r="A25" s="20" t="s">
        <v>113</v>
      </c>
      <c r="B25" s="16">
        <v>560197451</v>
      </c>
      <c r="C25" s="16">
        <v>851499824</v>
      </c>
      <c r="D25" s="16">
        <v>920840130</v>
      </c>
      <c r="E25" s="16">
        <v>131023255</v>
      </c>
      <c r="F25" s="16">
        <v>142615973</v>
      </c>
      <c r="G25" s="16">
        <v>507323230</v>
      </c>
      <c r="H25" s="16">
        <v>118431350</v>
      </c>
      <c r="I25" s="16">
        <v>285985783</v>
      </c>
      <c r="J25" s="16">
        <v>113951923</v>
      </c>
      <c r="K25" s="16">
        <v>116647973</v>
      </c>
      <c r="L25" s="16">
        <v>80790224</v>
      </c>
      <c r="M25" s="16">
        <v>208441548</v>
      </c>
      <c r="N25" s="16">
        <v>265711706</v>
      </c>
      <c r="O25" s="16">
        <v>380549622</v>
      </c>
      <c r="P25" s="16">
        <v>115352936</v>
      </c>
      <c r="Q25" s="16">
        <v>115281855</v>
      </c>
      <c r="R25" s="16">
        <v>141579649</v>
      </c>
      <c r="S25" s="16">
        <v>216499559</v>
      </c>
      <c r="T25" s="16">
        <v>282755637</v>
      </c>
      <c r="U25" s="16">
        <v>67617896</v>
      </c>
      <c r="V25" s="16">
        <v>456195732</v>
      </c>
      <c r="W25" s="16">
        <v>98379564</v>
      </c>
      <c r="X25" s="16">
        <v>273850332</v>
      </c>
      <c r="Y25" s="16">
        <v>176665739</v>
      </c>
      <c r="Z25" s="16">
        <v>1102472802</v>
      </c>
      <c r="AA25" s="16">
        <v>103178460</v>
      </c>
      <c r="AB25" s="16">
        <v>3542233730</v>
      </c>
      <c r="AC25" s="16">
        <v>289550319</v>
      </c>
      <c r="AD25" s="16">
        <v>207166066</v>
      </c>
      <c r="AE25" s="16">
        <v>655449075</v>
      </c>
      <c r="AF25" s="9">
        <v>189511209</v>
      </c>
    </row>
    <row r="26" spans="1:32" ht="13.5" x14ac:dyDescent="0.25">
      <c r="A26" s="20" t="s">
        <v>114</v>
      </c>
      <c r="B26" s="16">
        <v>112935673</v>
      </c>
      <c r="C26" s="16">
        <v>277791746</v>
      </c>
      <c r="D26" s="16">
        <v>240976179</v>
      </c>
      <c r="E26" s="16">
        <v>30578257</v>
      </c>
      <c r="F26" s="16">
        <v>26944152</v>
      </c>
      <c r="G26" s="16">
        <v>120488167</v>
      </c>
      <c r="H26" s="16">
        <v>15334565</v>
      </c>
      <c r="I26" s="16">
        <v>104275880</v>
      </c>
      <c r="J26" s="16">
        <v>30361617</v>
      </c>
      <c r="K26" s="16">
        <v>29563033</v>
      </c>
      <c r="L26" s="16">
        <v>22297010</v>
      </c>
      <c r="M26" s="16">
        <v>51445526</v>
      </c>
      <c r="N26" s="16">
        <v>72680373</v>
      </c>
      <c r="O26" s="16">
        <v>20270607</v>
      </c>
      <c r="P26" s="16">
        <v>0</v>
      </c>
      <c r="Q26" s="16">
        <v>28667105</v>
      </c>
      <c r="R26" s="16">
        <v>25967917</v>
      </c>
      <c r="S26" s="16">
        <v>34621846</v>
      </c>
      <c r="T26" s="16">
        <v>79300185</v>
      </c>
      <c r="U26" s="16">
        <v>26954613</v>
      </c>
      <c r="V26" s="16">
        <v>77527844</v>
      </c>
      <c r="W26" s="16">
        <v>14610879</v>
      </c>
      <c r="X26" s="16">
        <v>63216653</v>
      </c>
      <c r="Y26" s="16">
        <v>53303013</v>
      </c>
      <c r="Z26" s="16">
        <v>271331971</v>
      </c>
      <c r="AA26" s="16">
        <v>27725987</v>
      </c>
      <c r="AB26" s="16">
        <v>972652949</v>
      </c>
      <c r="AC26" s="16">
        <v>64601405</v>
      </c>
      <c r="AD26" s="16">
        <v>67062921</v>
      </c>
      <c r="AE26" s="16">
        <v>95061165</v>
      </c>
      <c r="AF26" s="9">
        <v>29915785</v>
      </c>
    </row>
    <row r="27" spans="1:32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6"/>
    </row>
    <row r="28" spans="1:32" ht="13.5" x14ac:dyDescent="0.25">
      <c r="A28" s="20" t="s">
        <v>121</v>
      </c>
      <c r="B28" s="15">
        <f>+B25-B24</f>
        <v>0</v>
      </c>
      <c r="C28" s="15">
        <f t="shared" ref="C28:AF28" si="8">+C25-C24</f>
        <v>0</v>
      </c>
      <c r="D28" s="15">
        <f t="shared" si="8"/>
        <v>0</v>
      </c>
      <c r="E28" s="15">
        <f t="shared" si="8"/>
        <v>0</v>
      </c>
      <c r="F28" s="15">
        <f t="shared" si="8"/>
        <v>0</v>
      </c>
      <c r="G28" s="15">
        <f t="shared" si="8"/>
        <v>24443081</v>
      </c>
      <c r="H28" s="15">
        <f t="shared" si="8"/>
        <v>0</v>
      </c>
      <c r="I28" s="15">
        <f t="shared" si="8"/>
        <v>0</v>
      </c>
      <c r="J28" s="15">
        <f t="shared" si="8"/>
        <v>0</v>
      </c>
      <c r="K28" s="15">
        <f t="shared" si="8"/>
        <v>0</v>
      </c>
      <c r="L28" s="15">
        <f t="shared" si="8"/>
        <v>0</v>
      </c>
      <c r="M28" s="15">
        <f t="shared" si="8"/>
        <v>0</v>
      </c>
      <c r="N28" s="15">
        <f t="shared" si="8"/>
        <v>0</v>
      </c>
      <c r="O28" s="15">
        <f t="shared" si="8"/>
        <v>380549622</v>
      </c>
      <c r="P28" s="15">
        <f t="shared" si="8"/>
        <v>0</v>
      </c>
      <c r="Q28" s="15">
        <f t="shared" si="8"/>
        <v>0</v>
      </c>
      <c r="R28" s="15">
        <f t="shared" si="8"/>
        <v>0</v>
      </c>
      <c r="S28" s="15">
        <f t="shared" si="8"/>
        <v>0</v>
      </c>
      <c r="T28" s="15">
        <f t="shared" si="8"/>
        <v>0</v>
      </c>
      <c r="U28" s="15">
        <f t="shared" si="8"/>
        <v>0</v>
      </c>
      <c r="V28" s="15">
        <f t="shared" si="8"/>
        <v>0</v>
      </c>
      <c r="W28" s="15">
        <f t="shared" si="8"/>
        <v>0</v>
      </c>
      <c r="X28" s="15">
        <f t="shared" si="8"/>
        <v>0</v>
      </c>
      <c r="Y28" s="15">
        <f t="shared" si="8"/>
        <v>0</v>
      </c>
      <c r="Z28" s="15">
        <f t="shared" si="8"/>
        <v>0</v>
      </c>
      <c r="AA28" s="15">
        <f t="shared" si="8"/>
        <v>0</v>
      </c>
      <c r="AB28" s="15">
        <f t="shared" si="8"/>
        <v>0</v>
      </c>
      <c r="AC28" s="15">
        <f t="shared" si="8"/>
        <v>0</v>
      </c>
      <c r="AD28" s="15">
        <f t="shared" si="8"/>
        <v>0</v>
      </c>
      <c r="AE28" s="15">
        <f t="shared" si="8"/>
        <v>0</v>
      </c>
      <c r="AF28" s="8">
        <f t="shared" si="8"/>
        <v>0</v>
      </c>
    </row>
    <row r="29" spans="1:32" ht="13.5" x14ac:dyDescent="0.25">
      <c r="A29" s="20" t="s">
        <v>122</v>
      </c>
      <c r="B29" s="15">
        <f>+B26-B24</f>
        <v>-447261778</v>
      </c>
      <c r="C29" s="15">
        <f t="shared" ref="C29:AF29" si="9">+C26-C24</f>
        <v>-573708078</v>
      </c>
      <c r="D29" s="15">
        <f t="shared" si="9"/>
        <v>-679863951</v>
      </c>
      <c r="E29" s="15">
        <f t="shared" si="9"/>
        <v>-100444998</v>
      </c>
      <c r="F29" s="15">
        <f t="shared" si="9"/>
        <v>-115671821</v>
      </c>
      <c r="G29" s="15">
        <f t="shared" si="9"/>
        <v>-362391982</v>
      </c>
      <c r="H29" s="15">
        <f t="shared" si="9"/>
        <v>-103096785</v>
      </c>
      <c r="I29" s="15">
        <f t="shared" si="9"/>
        <v>-181709903</v>
      </c>
      <c r="J29" s="15">
        <f t="shared" si="9"/>
        <v>-83590306</v>
      </c>
      <c r="K29" s="15">
        <f t="shared" si="9"/>
        <v>-87084940</v>
      </c>
      <c r="L29" s="15">
        <f t="shared" si="9"/>
        <v>-58493214</v>
      </c>
      <c r="M29" s="15">
        <f t="shared" si="9"/>
        <v>-156996022</v>
      </c>
      <c r="N29" s="15">
        <f t="shared" si="9"/>
        <v>-193031333</v>
      </c>
      <c r="O29" s="15">
        <f t="shared" si="9"/>
        <v>20270607</v>
      </c>
      <c r="P29" s="15">
        <f t="shared" si="9"/>
        <v>-115352936</v>
      </c>
      <c r="Q29" s="15">
        <f t="shared" si="9"/>
        <v>-86614750</v>
      </c>
      <c r="R29" s="15">
        <f t="shared" si="9"/>
        <v>-115611732</v>
      </c>
      <c r="S29" s="15">
        <f t="shared" si="9"/>
        <v>-181877713</v>
      </c>
      <c r="T29" s="15">
        <f t="shared" si="9"/>
        <v>-203455452</v>
      </c>
      <c r="U29" s="15">
        <f t="shared" si="9"/>
        <v>-40663283</v>
      </c>
      <c r="V29" s="15">
        <f t="shared" si="9"/>
        <v>-378667888</v>
      </c>
      <c r="W29" s="15">
        <f t="shared" si="9"/>
        <v>-83768685</v>
      </c>
      <c r="X29" s="15">
        <f t="shared" si="9"/>
        <v>-210633679</v>
      </c>
      <c r="Y29" s="15">
        <f t="shared" si="9"/>
        <v>-123362726</v>
      </c>
      <c r="Z29" s="15">
        <f t="shared" si="9"/>
        <v>-831140831</v>
      </c>
      <c r="AA29" s="15">
        <f t="shared" si="9"/>
        <v>-75452473</v>
      </c>
      <c r="AB29" s="15">
        <f t="shared" si="9"/>
        <v>-2569580781</v>
      </c>
      <c r="AC29" s="15">
        <f t="shared" si="9"/>
        <v>-224948914</v>
      </c>
      <c r="AD29" s="15">
        <f t="shared" si="9"/>
        <v>-140103145</v>
      </c>
      <c r="AE29" s="15">
        <f t="shared" si="9"/>
        <v>-560387910</v>
      </c>
      <c r="AF29" s="8">
        <f t="shared" si="9"/>
        <v>-159595424</v>
      </c>
    </row>
    <row r="30" spans="1:32" ht="13.5" x14ac:dyDescent="0.25">
      <c r="A30" s="20" t="s">
        <v>123</v>
      </c>
      <c r="B30" s="15">
        <f>+B26-B25</f>
        <v>-447261778</v>
      </c>
      <c r="C30" s="15">
        <f t="shared" ref="C30:AF30" si="10">+C26-C25</f>
        <v>-573708078</v>
      </c>
      <c r="D30" s="15">
        <f t="shared" si="10"/>
        <v>-679863951</v>
      </c>
      <c r="E30" s="15">
        <f t="shared" si="10"/>
        <v>-100444998</v>
      </c>
      <c r="F30" s="15">
        <f t="shared" si="10"/>
        <v>-115671821</v>
      </c>
      <c r="G30" s="15">
        <f t="shared" si="10"/>
        <v>-386835063</v>
      </c>
      <c r="H30" s="15">
        <f t="shared" si="10"/>
        <v>-103096785</v>
      </c>
      <c r="I30" s="15">
        <f t="shared" si="10"/>
        <v>-181709903</v>
      </c>
      <c r="J30" s="15">
        <f t="shared" si="10"/>
        <v>-83590306</v>
      </c>
      <c r="K30" s="15">
        <f t="shared" si="10"/>
        <v>-87084940</v>
      </c>
      <c r="L30" s="15">
        <f t="shared" si="10"/>
        <v>-58493214</v>
      </c>
      <c r="M30" s="15">
        <f t="shared" si="10"/>
        <v>-156996022</v>
      </c>
      <c r="N30" s="15">
        <f t="shared" si="10"/>
        <v>-193031333</v>
      </c>
      <c r="O30" s="15">
        <f t="shared" si="10"/>
        <v>-360279015</v>
      </c>
      <c r="P30" s="15">
        <f t="shared" si="10"/>
        <v>-115352936</v>
      </c>
      <c r="Q30" s="15">
        <f t="shared" si="10"/>
        <v>-86614750</v>
      </c>
      <c r="R30" s="15">
        <f t="shared" si="10"/>
        <v>-115611732</v>
      </c>
      <c r="S30" s="15">
        <f t="shared" si="10"/>
        <v>-181877713</v>
      </c>
      <c r="T30" s="15">
        <f t="shared" si="10"/>
        <v>-203455452</v>
      </c>
      <c r="U30" s="15">
        <f t="shared" si="10"/>
        <v>-40663283</v>
      </c>
      <c r="V30" s="15">
        <f t="shared" si="10"/>
        <v>-378667888</v>
      </c>
      <c r="W30" s="15">
        <f t="shared" si="10"/>
        <v>-83768685</v>
      </c>
      <c r="X30" s="15">
        <f t="shared" si="10"/>
        <v>-210633679</v>
      </c>
      <c r="Y30" s="15">
        <f t="shared" si="10"/>
        <v>-123362726</v>
      </c>
      <c r="Z30" s="15">
        <f t="shared" si="10"/>
        <v>-831140831</v>
      </c>
      <c r="AA30" s="15">
        <f t="shared" si="10"/>
        <v>-75452473</v>
      </c>
      <c r="AB30" s="15">
        <f t="shared" si="10"/>
        <v>-2569580781</v>
      </c>
      <c r="AC30" s="15">
        <f t="shared" si="10"/>
        <v>-224948914</v>
      </c>
      <c r="AD30" s="15">
        <f t="shared" si="10"/>
        <v>-140103145</v>
      </c>
      <c r="AE30" s="15">
        <f t="shared" si="10"/>
        <v>-560387910</v>
      </c>
      <c r="AF30" s="8">
        <f t="shared" si="10"/>
        <v>-159595424</v>
      </c>
    </row>
    <row r="31" spans="1:32" ht="13.5" x14ac:dyDescent="0.25">
      <c r="A31" s="20" t="s">
        <v>124</v>
      </c>
      <c r="B31" s="17">
        <f>IF(B24=0,0,B26*100/B24)</f>
        <v>20.159976236664455</v>
      </c>
      <c r="C31" s="17">
        <f t="shared" ref="C31:AF31" si="11">IF(C24=0,0,C26*100/C24)</f>
        <v>32.623817195292808</v>
      </c>
      <c r="D31" s="17">
        <f t="shared" si="11"/>
        <v>26.169165650936606</v>
      </c>
      <c r="E31" s="17">
        <f t="shared" si="11"/>
        <v>23.338037968908647</v>
      </c>
      <c r="F31" s="17">
        <f t="shared" si="11"/>
        <v>18.892801018859227</v>
      </c>
      <c r="G31" s="17">
        <f t="shared" si="11"/>
        <v>24.951981821890964</v>
      </c>
      <c r="H31" s="17">
        <f t="shared" si="11"/>
        <v>12.948062316270143</v>
      </c>
      <c r="I31" s="17">
        <f t="shared" si="11"/>
        <v>36.461910416015328</v>
      </c>
      <c r="J31" s="17">
        <f t="shared" si="11"/>
        <v>26.644233989802874</v>
      </c>
      <c r="K31" s="17">
        <f t="shared" si="11"/>
        <v>25.34380344526004</v>
      </c>
      <c r="L31" s="17">
        <f t="shared" si="11"/>
        <v>27.598648569163515</v>
      </c>
      <c r="M31" s="17">
        <f t="shared" si="11"/>
        <v>24.681032401467291</v>
      </c>
      <c r="N31" s="17">
        <f t="shared" si="11"/>
        <v>27.353094108695384</v>
      </c>
      <c r="O31" s="17">
        <f t="shared" si="11"/>
        <v>0</v>
      </c>
      <c r="P31" s="17">
        <f t="shared" si="11"/>
        <v>0</v>
      </c>
      <c r="Q31" s="17">
        <f t="shared" si="11"/>
        <v>24.866970608687726</v>
      </c>
      <c r="R31" s="17">
        <f t="shared" si="11"/>
        <v>18.341560516229279</v>
      </c>
      <c r="S31" s="17">
        <f t="shared" si="11"/>
        <v>15.991647354810548</v>
      </c>
      <c r="T31" s="17">
        <f t="shared" si="11"/>
        <v>28.045483316040841</v>
      </c>
      <c r="U31" s="17">
        <f t="shared" si="11"/>
        <v>39.863134753556956</v>
      </c>
      <c r="V31" s="17">
        <f t="shared" si="11"/>
        <v>16.994425541885605</v>
      </c>
      <c r="W31" s="17">
        <f t="shared" si="11"/>
        <v>14.851538679313521</v>
      </c>
      <c r="X31" s="17">
        <f t="shared" si="11"/>
        <v>23.084380631680226</v>
      </c>
      <c r="Y31" s="17">
        <f t="shared" si="11"/>
        <v>30.17167522221159</v>
      </c>
      <c r="Z31" s="17">
        <f t="shared" si="11"/>
        <v>24.611216758161802</v>
      </c>
      <c r="AA31" s="17">
        <f t="shared" si="11"/>
        <v>26.871875195656148</v>
      </c>
      <c r="AB31" s="17">
        <f t="shared" si="11"/>
        <v>27.4587456147339</v>
      </c>
      <c r="AC31" s="17">
        <f t="shared" si="11"/>
        <v>22.310942437607881</v>
      </c>
      <c r="AD31" s="17">
        <f t="shared" si="11"/>
        <v>32.371576240676404</v>
      </c>
      <c r="AE31" s="17">
        <f t="shared" si="11"/>
        <v>14.503211405096575</v>
      </c>
      <c r="AF31" s="10">
        <f t="shared" si="11"/>
        <v>15.785760197435076</v>
      </c>
    </row>
    <row r="32" spans="1:32" ht="13.5" x14ac:dyDescent="0.25">
      <c r="A32" s="20" t="s">
        <v>125</v>
      </c>
      <c r="B32" s="17">
        <f>IF(B25=0,0,B26*100/B25)</f>
        <v>20.159976236664455</v>
      </c>
      <c r="C32" s="17">
        <f t="shared" ref="C32:AF32" si="12">IF(C25=0,0,C26*100/C25)</f>
        <v>32.623817195292808</v>
      </c>
      <c r="D32" s="17">
        <f t="shared" si="12"/>
        <v>26.169165650936606</v>
      </c>
      <c r="E32" s="17">
        <f t="shared" si="12"/>
        <v>23.338037968908647</v>
      </c>
      <c r="F32" s="17">
        <f t="shared" si="12"/>
        <v>18.892801018859227</v>
      </c>
      <c r="G32" s="17">
        <f t="shared" si="12"/>
        <v>23.749783151069192</v>
      </c>
      <c r="H32" s="17">
        <f t="shared" si="12"/>
        <v>12.948062316270143</v>
      </c>
      <c r="I32" s="17">
        <f t="shared" si="12"/>
        <v>36.461910416015328</v>
      </c>
      <c r="J32" s="17">
        <f t="shared" si="12"/>
        <v>26.644233989802874</v>
      </c>
      <c r="K32" s="17">
        <f t="shared" si="12"/>
        <v>25.34380344526004</v>
      </c>
      <c r="L32" s="17">
        <f t="shared" si="12"/>
        <v>27.598648569163515</v>
      </c>
      <c r="M32" s="17">
        <f t="shared" si="12"/>
        <v>24.681032401467291</v>
      </c>
      <c r="N32" s="17">
        <f t="shared" si="12"/>
        <v>27.353094108695384</v>
      </c>
      <c r="O32" s="17">
        <f t="shared" si="12"/>
        <v>5.3266659137556571</v>
      </c>
      <c r="P32" s="17">
        <f t="shared" si="12"/>
        <v>0</v>
      </c>
      <c r="Q32" s="17">
        <f t="shared" si="12"/>
        <v>24.866970608687726</v>
      </c>
      <c r="R32" s="17">
        <f t="shared" si="12"/>
        <v>18.341560516229279</v>
      </c>
      <c r="S32" s="17">
        <f t="shared" si="12"/>
        <v>15.991647354810548</v>
      </c>
      <c r="T32" s="17">
        <f t="shared" si="12"/>
        <v>28.045483316040841</v>
      </c>
      <c r="U32" s="17">
        <f t="shared" si="12"/>
        <v>39.863134753556956</v>
      </c>
      <c r="V32" s="17">
        <f t="shared" si="12"/>
        <v>16.994425541885605</v>
      </c>
      <c r="W32" s="17">
        <f t="shared" si="12"/>
        <v>14.851538679313521</v>
      </c>
      <c r="X32" s="17">
        <f t="shared" si="12"/>
        <v>23.084380631680226</v>
      </c>
      <c r="Y32" s="17">
        <f t="shared" si="12"/>
        <v>30.17167522221159</v>
      </c>
      <c r="Z32" s="17">
        <f t="shared" si="12"/>
        <v>24.611216758161802</v>
      </c>
      <c r="AA32" s="17">
        <f t="shared" si="12"/>
        <v>26.871875195656148</v>
      </c>
      <c r="AB32" s="17">
        <f t="shared" si="12"/>
        <v>27.4587456147339</v>
      </c>
      <c r="AC32" s="17">
        <f t="shared" si="12"/>
        <v>22.310942437607881</v>
      </c>
      <c r="AD32" s="17">
        <f t="shared" si="12"/>
        <v>32.371576240676404</v>
      </c>
      <c r="AE32" s="17">
        <f t="shared" si="12"/>
        <v>14.503211405096575</v>
      </c>
      <c r="AF32" s="10">
        <f t="shared" si="12"/>
        <v>15.785760197435076</v>
      </c>
    </row>
    <row r="33" spans="1:32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6"/>
    </row>
    <row r="34" spans="1:32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6"/>
    </row>
    <row r="35" spans="1:32" ht="13.5" x14ac:dyDescent="0.25">
      <c r="A35" s="20" t="s">
        <v>127</v>
      </c>
      <c r="B35" s="16">
        <v>415162251</v>
      </c>
      <c r="C35" s="16">
        <v>686086824</v>
      </c>
      <c r="D35" s="16">
        <v>829968284</v>
      </c>
      <c r="E35" s="16">
        <v>130343255</v>
      </c>
      <c r="F35" s="16">
        <v>128551973</v>
      </c>
      <c r="G35" s="16">
        <v>454758149</v>
      </c>
      <c r="H35" s="16">
        <v>110302225</v>
      </c>
      <c r="I35" s="16">
        <v>152159783</v>
      </c>
      <c r="J35" s="16">
        <v>81617923</v>
      </c>
      <c r="K35" s="16">
        <v>102520973</v>
      </c>
      <c r="L35" s="16">
        <v>80790223</v>
      </c>
      <c r="M35" s="16">
        <v>177569544</v>
      </c>
      <c r="N35" s="16">
        <v>244035406</v>
      </c>
      <c r="O35" s="16">
        <v>0</v>
      </c>
      <c r="P35" s="16">
        <v>101939936</v>
      </c>
      <c r="Q35" s="16">
        <v>93410855</v>
      </c>
      <c r="R35" s="16">
        <v>117815437</v>
      </c>
      <c r="S35" s="16">
        <v>195789555</v>
      </c>
      <c r="T35" s="16">
        <v>236135637</v>
      </c>
      <c r="U35" s="16">
        <v>67467896</v>
      </c>
      <c r="V35" s="16">
        <v>381142328</v>
      </c>
      <c r="W35" s="16">
        <v>75727564</v>
      </c>
      <c r="X35" s="16">
        <v>240391882</v>
      </c>
      <c r="Y35" s="16">
        <v>136915739</v>
      </c>
      <c r="Z35" s="16">
        <v>1016098337</v>
      </c>
      <c r="AA35" s="16">
        <v>99882243</v>
      </c>
      <c r="AB35" s="16">
        <v>2928504730</v>
      </c>
      <c r="AC35" s="16">
        <v>258948316</v>
      </c>
      <c r="AD35" s="16">
        <v>164908066</v>
      </c>
      <c r="AE35" s="16">
        <v>565438074</v>
      </c>
      <c r="AF35" s="9">
        <v>178793809</v>
      </c>
    </row>
    <row r="36" spans="1:32" ht="13.5" x14ac:dyDescent="0.25">
      <c r="A36" s="20" t="s">
        <v>128</v>
      </c>
      <c r="B36" s="16">
        <v>415162251</v>
      </c>
      <c r="C36" s="16">
        <v>686086824</v>
      </c>
      <c r="D36" s="16">
        <v>829968284</v>
      </c>
      <c r="E36" s="16">
        <v>130343255</v>
      </c>
      <c r="F36" s="16">
        <v>128551973</v>
      </c>
      <c r="G36" s="16">
        <v>454758230</v>
      </c>
      <c r="H36" s="16">
        <v>110302225</v>
      </c>
      <c r="I36" s="16">
        <v>152159783</v>
      </c>
      <c r="J36" s="16">
        <v>81617923</v>
      </c>
      <c r="K36" s="16">
        <v>102520973</v>
      </c>
      <c r="L36" s="16">
        <v>80790223</v>
      </c>
      <c r="M36" s="16">
        <v>177569544</v>
      </c>
      <c r="N36" s="16">
        <v>244035406</v>
      </c>
      <c r="O36" s="16">
        <v>316728622</v>
      </c>
      <c r="P36" s="16">
        <v>101939936</v>
      </c>
      <c r="Q36" s="16">
        <v>93410855</v>
      </c>
      <c r="R36" s="16">
        <v>117815437</v>
      </c>
      <c r="S36" s="16">
        <v>195789555</v>
      </c>
      <c r="T36" s="16">
        <v>236135637</v>
      </c>
      <c r="U36" s="16">
        <v>67467896</v>
      </c>
      <c r="V36" s="16">
        <v>381142328</v>
      </c>
      <c r="W36" s="16">
        <v>75727564</v>
      </c>
      <c r="X36" s="16">
        <v>240391882</v>
      </c>
      <c r="Y36" s="16">
        <v>136915739</v>
      </c>
      <c r="Z36" s="16">
        <v>1016098337</v>
      </c>
      <c r="AA36" s="16">
        <v>99882243</v>
      </c>
      <c r="AB36" s="16">
        <v>2928504730</v>
      </c>
      <c r="AC36" s="16">
        <v>258948316</v>
      </c>
      <c r="AD36" s="16">
        <v>164908066</v>
      </c>
      <c r="AE36" s="16">
        <v>565438074</v>
      </c>
      <c r="AF36" s="9">
        <v>178793809</v>
      </c>
    </row>
    <row r="37" spans="1:32" ht="13.5" x14ac:dyDescent="0.25">
      <c r="A37" s="20" t="s">
        <v>129</v>
      </c>
      <c r="B37" s="16">
        <v>87097201</v>
      </c>
      <c r="C37" s="16">
        <v>231957445</v>
      </c>
      <c r="D37" s="16">
        <v>226369822</v>
      </c>
      <c r="E37" s="16">
        <v>44001057</v>
      </c>
      <c r="F37" s="16">
        <v>22559152</v>
      </c>
      <c r="G37" s="16">
        <v>117729138</v>
      </c>
      <c r="H37" s="16">
        <v>15334565</v>
      </c>
      <c r="I37" s="16">
        <v>42342191</v>
      </c>
      <c r="J37" s="16">
        <v>23584810</v>
      </c>
      <c r="K37" s="16">
        <v>21855396</v>
      </c>
      <c r="L37" s="16">
        <v>22297010</v>
      </c>
      <c r="M37" s="16">
        <v>40700176</v>
      </c>
      <c r="N37" s="16">
        <v>60469257</v>
      </c>
      <c r="O37" s="16">
        <v>19157308</v>
      </c>
      <c r="P37" s="16">
        <v>0</v>
      </c>
      <c r="Q37" s="16">
        <v>22188226</v>
      </c>
      <c r="R37" s="16">
        <v>25967917</v>
      </c>
      <c r="S37" s="16">
        <v>33679243</v>
      </c>
      <c r="T37" s="16">
        <v>63801553</v>
      </c>
      <c r="U37" s="16">
        <v>26932890</v>
      </c>
      <c r="V37" s="16">
        <v>67694822</v>
      </c>
      <c r="W37" s="16">
        <v>14610879</v>
      </c>
      <c r="X37" s="16">
        <v>57199682</v>
      </c>
      <c r="Y37" s="16">
        <v>17747000</v>
      </c>
      <c r="Z37" s="16">
        <v>250813732</v>
      </c>
      <c r="AA37" s="16">
        <v>27426726</v>
      </c>
      <c r="AB37" s="16">
        <v>887567180</v>
      </c>
      <c r="AC37" s="16">
        <v>56024489</v>
      </c>
      <c r="AD37" s="16">
        <v>43475968</v>
      </c>
      <c r="AE37" s="16">
        <v>85579696</v>
      </c>
      <c r="AF37" s="9">
        <v>40362473</v>
      </c>
    </row>
    <row r="38" spans="1:32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6"/>
    </row>
    <row r="39" spans="1:32" ht="13.5" x14ac:dyDescent="0.25">
      <c r="A39" s="20" t="s">
        <v>130</v>
      </c>
      <c r="B39" s="15">
        <f>+B36-B35</f>
        <v>0</v>
      </c>
      <c r="C39" s="15">
        <f t="shared" ref="C39:AF39" si="13">+C36-C35</f>
        <v>0</v>
      </c>
      <c r="D39" s="15">
        <f t="shared" si="13"/>
        <v>0</v>
      </c>
      <c r="E39" s="15">
        <f t="shared" si="13"/>
        <v>0</v>
      </c>
      <c r="F39" s="15">
        <f t="shared" si="13"/>
        <v>0</v>
      </c>
      <c r="G39" s="15">
        <f t="shared" si="13"/>
        <v>81</v>
      </c>
      <c r="H39" s="15">
        <f t="shared" si="13"/>
        <v>0</v>
      </c>
      <c r="I39" s="15">
        <f t="shared" si="13"/>
        <v>0</v>
      </c>
      <c r="J39" s="15">
        <f t="shared" si="13"/>
        <v>0</v>
      </c>
      <c r="K39" s="15">
        <f t="shared" si="13"/>
        <v>0</v>
      </c>
      <c r="L39" s="15">
        <f t="shared" si="13"/>
        <v>0</v>
      </c>
      <c r="M39" s="15">
        <f t="shared" si="13"/>
        <v>0</v>
      </c>
      <c r="N39" s="15">
        <f t="shared" si="13"/>
        <v>0</v>
      </c>
      <c r="O39" s="15">
        <f t="shared" si="13"/>
        <v>316728622</v>
      </c>
      <c r="P39" s="15">
        <f t="shared" si="13"/>
        <v>0</v>
      </c>
      <c r="Q39" s="15">
        <f t="shared" si="13"/>
        <v>0</v>
      </c>
      <c r="R39" s="15">
        <f t="shared" si="13"/>
        <v>0</v>
      </c>
      <c r="S39" s="15">
        <f t="shared" si="13"/>
        <v>0</v>
      </c>
      <c r="T39" s="15">
        <f t="shared" si="13"/>
        <v>0</v>
      </c>
      <c r="U39" s="15">
        <f t="shared" si="13"/>
        <v>0</v>
      </c>
      <c r="V39" s="15">
        <f t="shared" si="13"/>
        <v>0</v>
      </c>
      <c r="W39" s="15">
        <f t="shared" si="13"/>
        <v>0</v>
      </c>
      <c r="X39" s="15">
        <f t="shared" si="13"/>
        <v>0</v>
      </c>
      <c r="Y39" s="15">
        <f t="shared" si="13"/>
        <v>0</v>
      </c>
      <c r="Z39" s="15">
        <f t="shared" si="13"/>
        <v>0</v>
      </c>
      <c r="AA39" s="15">
        <f t="shared" si="13"/>
        <v>0</v>
      </c>
      <c r="AB39" s="15">
        <f t="shared" si="13"/>
        <v>0</v>
      </c>
      <c r="AC39" s="15">
        <f t="shared" si="13"/>
        <v>0</v>
      </c>
      <c r="AD39" s="15">
        <f t="shared" si="13"/>
        <v>0</v>
      </c>
      <c r="AE39" s="15">
        <f t="shared" si="13"/>
        <v>0</v>
      </c>
      <c r="AF39" s="8">
        <f t="shared" si="13"/>
        <v>0</v>
      </c>
    </row>
    <row r="40" spans="1:32" ht="13.5" x14ac:dyDescent="0.25">
      <c r="A40" s="20" t="s">
        <v>122</v>
      </c>
      <c r="B40" s="15">
        <f>+B37-B35</f>
        <v>-328065050</v>
      </c>
      <c r="C40" s="15">
        <f t="shared" ref="C40:AF40" si="14">+C37-C35</f>
        <v>-454129379</v>
      </c>
      <c r="D40" s="15">
        <f t="shared" si="14"/>
        <v>-603598462</v>
      </c>
      <c r="E40" s="15">
        <f t="shared" si="14"/>
        <v>-86342198</v>
      </c>
      <c r="F40" s="15">
        <f t="shared" si="14"/>
        <v>-105992821</v>
      </c>
      <c r="G40" s="15">
        <f t="shared" si="14"/>
        <v>-337029011</v>
      </c>
      <c r="H40" s="15">
        <f t="shared" si="14"/>
        <v>-94967660</v>
      </c>
      <c r="I40" s="15">
        <f t="shared" si="14"/>
        <v>-109817592</v>
      </c>
      <c r="J40" s="15">
        <f t="shared" si="14"/>
        <v>-58033113</v>
      </c>
      <c r="K40" s="15">
        <f t="shared" si="14"/>
        <v>-80665577</v>
      </c>
      <c r="L40" s="15">
        <f t="shared" si="14"/>
        <v>-58493213</v>
      </c>
      <c r="M40" s="15">
        <f t="shared" si="14"/>
        <v>-136869368</v>
      </c>
      <c r="N40" s="15">
        <f t="shared" si="14"/>
        <v>-183566149</v>
      </c>
      <c r="O40" s="15">
        <f t="shared" si="14"/>
        <v>19157308</v>
      </c>
      <c r="P40" s="15">
        <f t="shared" si="14"/>
        <v>-101939936</v>
      </c>
      <c r="Q40" s="15">
        <f t="shared" si="14"/>
        <v>-71222629</v>
      </c>
      <c r="R40" s="15">
        <f t="shared" si="14"/>
        <v>-91847520</v>
      </c>
      <c r="S40" s="15">
        <f t="shared" si="14"/>
        <v>-162110312</v>
      </c>
      <c r="T40" s="15">
        <f t="shared" si="14"/>
        <v>-172334084</v>
      </c>
      <c r="U40" s="15">
        <f t="shared" si="14"/>
        <v>-40535006</v>
      </c>
      <c r="V40" s="15">
        <f t="shared" si="14"/>
        <v>-313447506</v>
      </c>
      <c r="W40" s="15">
        <f t="shared" si="14"/>
        <v>-61116685</v>
      </c>
      <c r="X40" s="15">
        <f t="shared" si="14"/>
        <v>-183192200</v>
      </c>
      <c r="Y40" s="15">
        <f t="shared" si="14"/>
        <v>-119168739</v>
      </c>
      <c r="Z40" s="15">
        <f t="shared" si="14"/>
        <v>-765284605</v>
      </c>
      <c r="AA40" s="15">
        <f t="shared" si="14"/>
        <v>-72455517</v>
      </c>
      <c r="AB40" s="15">
        <f t="shared" si="14"/>
        <v>-2040937550</v>
      </c>
      <c r="AC40" s="15">
        <f t="shared" si="14"/>
        <v>-202923827</v>
      </c>
      <c r="AD40" s="15">
        <f t="shared" si="14"/>
        <v>-121432098</v>
      </c>
      <c r="AE40" s="15">
        <f t="shared" si="14"/>
        <v>-479858378</v>
      </c>
      <c r="AF40" s="8">
        <f t="shared" si="14"/>
        <v>-138431336</v>
      </c>
    </row>
    <row r="41" spans="1:32" ht="13.5" x14ac:dyDescent="0.25">
      <c r="A41" s="20" t="s">
        <v>123</v>
      </c>
      <c r="B41" s="15">
        <f>+B37-B36</f>
        <v>-328065050</v>
      </c>
      <c r="C41" s="15">
        <f t="shared" ref="C41:AF41" si="15">+C37-C36</f>
        <v>-454129379</v>
      </c>
      <c r="D41" s="15">
        <f t="shared" si="15"/>
        <v>-603598462</v>
      </c>
      <c r="E41" s="15">
        <f t="shared" si="15"/>
        <v>-86342198</v>
      </c>
      <c r="F41" s="15">
        <f t="shared" si="15"/>
        <v>-105992821</v>
      </c>
      <c r="G41" s="15">
        <f t="shared" si="15"/>
        <v>-337029092</v>
      </c>
      <c r="H41" s="15">
        <f t="shared" si="15"/>
        <v>-94967660</v>
      </c>
      <c r="I41" s="15">
        <f t="shared" si="15"/>
        <v>-109817592</v>
      </c>
      <c r="J41" s="15">
        <f t="shared" si="15"/>
        <v>-58033113</v>
      </c>
      <c r="K41" s="15">
        <f t="shared" si="15"/>
        <v>-80665577</v>
      </c>
      <c r="L41" s="15">
        <f t="shared" si="15"/>
        <v>-58493213</v>
      </c>
      <c r="M41" s="15">
        <f t="shared" si="15"/>
        <v>-136869368</v>
      </c>
      <c r="N41" s="15">
        <f t="shared" si="15"/>
        <v>-183566149</v>
      </c>
      <c r="O41" s="15">
        <f t="shared" si="15"/>
        <v>-297571314</v>
      </c>
      <c r="P41" s="15">
        <f t="shared" si="15"/>
        <v>-101939936</v>
      </c>
      <c r="Q41" s="15">
        <f t="shared" si="15"/>
        <v>-71222629</v>
      </c>
      <c r="R41" s="15">
        <f t="shared" si="15"/>
        <v>-91847520</v>
      </c>
      <c r="S41" s="15">
        <f t="shared" si="15"/>
        <v>-162110312</v>
      </c>
      <c r="T41" s="15">
        <f t="shared" si="15"/>
        <v>-172334084</v>
      </c>
      <c r="U41" s="15">
        <f t="shared" si="15"/>
        <v>-40535006</v>
      </c>
      <c r="V41" s="15">
        <f t="shared" si="15"/>
        <v>-313447506</v>
      </c>
      <c r="W41" s="15">
        <f t="shared" si="15"/>
        <v>-61116685</v>
      </c>
      <c r="X41" s="15">
        <f t="shared" si="15"/>
        <v>-183192200</v>
      </c>
      <c r="Y41" s="15">
        <f t="shared" si="15"/>
        <v>-119168739</v>
      </c>
      <c r="Z41" s="15">
        <f t="shared" si="15"/>
        <v>-765284605</v>
      </c>
      <c r="AA41" s="15">
        <f t="shared" si="15"/>
        <v>-72455517</v>
      </c>
      <c r="AB41" s="15">
        <f t="shared" si="15"/>
        <v>-2040937550</v>
      </c>
      <c r="AC41" s="15">
        <f t="shared" si="15"/>
        <v>-202923827</v>
      </c>
      <c r="AD41" s="15">
        <f t="shared" si="15"/>
        <v>-121432098</v>
      </c>
      <c r="AE41" s="15">
        <f t="shared" si="15"/>
        <v>-479858378</v>
      </c>
      <c r="AF41" s="8">
        <f t="shared" si="15"/>
        <v>-138431336</v>
      </c>
    </row>
    <row r="42" spans="1:32" ht="13.5" x14ac:dyDescent="0.25">
      <c r="A42" s="20" t="s">
        <v>124</v>
      </c>
      <c r="B42" s="17">
        <f>IF(B35=0,0,B37*100/B35)</f>
        <v>20.979075238707097</v>
      </c>
      <c r="C42" s="17">
        <f t="shared" ref="C42:AF42" si="16">IF(C35=0,0,C37*100/C35)</f>
        <v>33.808759603871941</v>
      </c>
      <c r="D42" s="17">
        <f t="shared" si="16"/>
        <v>27.274514745192359</v>
      </c>
      <c r="E42" s="17">
        <f t="shared" si="16"/>
        <v>33.757831964530887</v>
      </c>
      <c r="F42" s="17">
        <f t="shared" si="16"/>
        <v>17.548662594233384</v>
      </c>
      <c r="G42" s="17">
        <f t="shared" si="16"/>
        <v>25.888296506370025</v>
      </c>
      <c r="H42" s="17">
        <f t="shared" si="16"/>
        <v>13.902317020350225</v>
      </c>
      <c r="I42" s="17">
        <f t="shared" si="16"/>
        <v>27.827452277583756</v>
      </c>
      <c r="J42" s="17">
        <f t="shared" si="16"/>
        <v>28.896606447581373</v>
      </c>
      <c r="K42" s="17">
        <f t="shared" si="16"/>
        <v>21.317975591199275</v>
      </c>
      <c r="L42" s="17">
        <f t="shared" si="16"/>
        <v>27.598648910772283</v>
      </c>
      <c r="M42" s="17">
        <f t="shared" si="16"/>
        <v>22.920696355451586</v>
      </c>
      <c r="N42" s="17">
        <f t="shared" si="16"/>
        <v>24.778886798090273</v>
      </c>
      <c r="O42" s="17">
        <f t="shared" si="16"/>
        <v>0</v>
      </c>
      <c r="P42" s="17">
        <f t="shared" si="16"/>
        <v>0</v>
      </c>
      <c r="Q42" s="17">
        <f t="shared" si="16"/>
        <v>23.753369991100072</v>
      </c>
      <c r="R42" s="17">
        <f t="shared" si="16"/>
        <v>22.041183788165213</v>
      </c>
      <c r="S42" s="17">
        <f t="shared" si="16"/>
        <v>17.201756753571456</v>
      </c>
      <c r="T42" s="17">
        <f t="shared" si="16"/>
        <v>27.019027627752774</v>
      </c>
      <c r="U42" s="17">
        <f t="shared" si="16"/>
        <v>39.919564113871282</v>
      </c>
      <c r="V42" s="17">
        <f t="shared" si="16"/>
        <v>17.761034927613707</v>
      </c>
      <c r="W42" s="17">
        <f t="shared" si="16"/>
        <v>19.294003699894532</v>
      </c>
      <c r="X42" s="17">
        <f t="shared" si="16"/>
        <v>23.794348429785995</v>
      </c>
      <c r="Y42" s="17">
        <f t="shared" si="16"/>
        <v>12.961986788093077</v>
      </c>
      <c r="Z42" s="17">
        <f t="shared" si="16"/>
        <v>24.68400182018997</v>
      </c>
      <c r="AA42" s="17">
        <f t="shared" si="16"/>
        <v>27.459060966422228</v>
      </c>
      <c r="AB42" s="17">
        <f t="shared" si="16"/>
        <v>30.307862265259171</v>
      </c>
      <c r="AC42" s="17">
        <f t="shared" si="16"/>
        <v>21.635394222837888</v>
      </c>
      <c r="AD42" s="17">
        <f t="shared" si="16"/>
        <v>26.36376076352748</v>
      </c>
      <c r="AE42" s="17">
        <f t="shared" si="16"/>
        <v>15.135113805583599</v>
      </c>
      <c r="AF42" s="10">
        <f t="shared" si="16"/>
        <v>22.574871705988432</v>
      </c>
    </row>
    <row r="43" spans="1:32" ht="13.5" x14ac:dyDescent="0.25">
      <c r="A43" s="20" t="s">
        <v>125</v>
      </c>
      <c r="B43" s="17">
        <f>IF(B36=0,0,B37*100/B36)</f>
        <v>20.979075238707097</v>
      </c>
      <c r="C43" s="17">
        <f t="shared" ref="C43:AF43" si="17">IF(C36=0,0,C37*100/C36)</f>
        <v>33.808759603871941</v>
      </c>
      <c r="D43" s="17">
        <f t="shared" si="17"/>
        <v>27.274514745192359</v>
      </c>
      <c r="E43" s="17">
        <f t="shared" si="17"/>
        <v>33.757831964530887</v>
      </c>
      <c r="F43" s="17">
        <f t="shared" si="17"/>
        <v>17.548662594233384</v>
      </c>
      <c r="G43" s="17">
        <f t="shared" si="17"/>
        <v>25.88829189523409</v>
      </c>
      <c r="H43" s="17">
        <f t="shared" si="17"/>
        <v>13.902317020350225</v>
      </c>
      <c r="I43" s="17">
        <f t="shared" si="17"/>
        <v>27.827452277583756</v>
      </c>
      <c r="J43" s="17">
        <f t="shared" si="17"/>
        <v>28.896606447581373</v>
      </c>
      <c r="K43" s="17">
        <f t="shared" si="17"/>
        <v>21.317975591199275</v>
      </c>
      <c r="L43" s="17">
        <f t="shared" si="17"/>
        <v>27.598648910772283</v>
      </c>
      <c r="M43" s="17">
        <f t="shared" si="17"/>
        <v>22.920696355451586</v>
      </c>
      <c r="N43" s="17">
        <f t="shared" si="17"/>
        <v>24.778886798090273</v>
      </c>
      <c r="O43" s="17">
        <f t="shared" si="17"/>
        <v>6.0484928324538982</v>
      </c>
      <c r="P43" s="17">
        <f t="shared" si="17"/>
        <v>0</v>
      </c>
      <c r="Q43" s="17">
        <f t="shared" si="17"/>
        <v>23.753369991100072</v>
      </c>
      <c r="R43" s="17">
        <f t="shared" si="17"/>
        <v>22.041183788165213</v>
      </c>
      <c r="S43" s="17">
        <f t="shared" si="17"/>
        <v>17.201756753571456</v>
      </c>
      <c r="T43" s="17">
        <f t="shared" si="17"/>
        <v>27.019027627752774</v>
      </c>
      <c r="U43" s="17">
        <f t="shared" si="17"/>
        <v>39.919564113871282</v>
      </c>
      <c r="V43" s="17">
        <f t="shared" si="17"/>
        <v>17.761034927613707</v>
      </c>
      <c r="W43" s="17">
        <f t="shared" si="17"/>
        <v>19.294003699894532</v>
      </c>
      <c r="X43" s="17">
        <f t="shared" si="17"/>
        <v>23.794348429785995</v>
      </c>
      <c r="Y43" s="17">
        <f t="shared" si="17"/>
        <v>12.961986788093077</v>
      </c>
      <c r="Z43" s="17">
        <f t="shared" si="17"/>
        <v>24.68400182018997</v>
      </c>
      <c r="AA43" s="17">
        <f t="shared" si="17"/>
        <v>27.459060966422228</v>
      </c>
      <c r="AB43" s="17">
        <f t="shared" si="17"/>
        <v>30.307862265259171</v>
      </c>
      <c r="AC43" s="17">
        <f t="shared" si="17"/>
        <v>21.635394222837888</v>
      </c>
      <c r="AD43" s="17">
        <f t="shared" si="17"/>
        <v>26.36376076352748</v>
      </c>
      <c r="AE43" s="17">
        <f t="shared" si="17"/>
        <v>15.135113805583599</v>
      </c>
      <c r="AF43" s="10">
        <f t="shared" si="17"/>
        <v>22.574871705988432</v>
      </c>
    </row>
    <row r="44" spans="1:32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6"/>
    </row>
    <row r="45" spans="1:32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6"/>
    </row>
    <row r="46" spans="1:32" ht="13.5" x14ac:dyDescent="0.25">
      <c r="A46" s="20" t="s">
        <v>127</v>
      </c>
      <c r="B46" s="16">
        <v>149143834</v>
      </c>
      <c r="C46" s="16">
        <v>278248038</v>
      </c>
      <c r="D46" s="16">
        <v>289040444</v>
      </c>
      <c r="E46" s="16">
        <v>100993799</v>
      </c>
      <c r="F46" s="16">
        <v>45430417</v>
      </c>
      <c r="G46" s="16">
        <v>112894878</v>
      </c>
      <c r="H46" s="16">
        <v>36104642</v>
      </c>
      <c r="I46" s="16">
        <v>63437485</v>
      </c>
      <c r="J46" s="16">
        <v>37337289</v>
      </c>
      <c r="K46" s="16">
        <v>43771443</v>
      </c>
      <c r="L46" s="16">
        <v>53294176</v>
      </c>
      <c r="M46" s="16">
        <v>58793172</v>
      </c>
      <c r="N46" s="16">
        <v>90544409</v>
      </c>
      <c r="O46" s="16">
        <v>0</v>
      </c>
      <c r="P46" s="16">
        <v>34366292</v>
      </c>
      <c r="Q46" s="16">
        <v>36372237</v>
      </c>
      <c r="R46" s="16">
        <v>45231492</v>
      </c>
      <c r="S46" s="16">
        <v>70685072</v>
      </c>
      <c r="T46" s="16">
        <v>83778349</v>
      </c>
      <c r="U46" s="16">
        <v>56224320</v>
      </c>
      <c r="V46" s="16">
        <v>169753269</v>
      </c>
      <c r="W46" s="16">
        <v>41144560</v>
      </c>
      <c r="X46" s="16">
        <v>98990554</v>
      </c>
      <c r="Y46" s="16">
        <v>54814771</v>
      </c>
      <c r="Z46" s="16">
        <v>385482536</v>
      </c>
      <c r="AA46" s="16">
        <v>71885900</v>
      </c>
      <c r="AB46" s="16">
        <v>987939153</v>
      </c>
      <c r="AC46" s="16">
        <v>84188173</v>
      </c>
      <c r="AD46" s="16">
        <v>59938709</v>
      </c>
      <c r="AE46" s="16">
        <v>147466087</v>
      </c>
      <c r="AF46" s="9">
        <v>106777250</v>
      </c>
    </row>
    <row r="47" spans="1:32" ht="13.5" x14ac:dyDescent="0.25">
      <c r="A47" s="20" t="s">
        <v>128</v>
      </c>
      <c r="B47" s="16">
        <v>149143834</v>
      </c>
      <c r="C47" s="16">
        <v>278248038</v>
      </c>
      <c r="D47" s="16">
        <v>289040444</v>
      </c>
      <c r="E47" s="16">
        <v>100993799</v>
      </c>
      <c r="F47" s="16">
        <v>45430417</v>
      </c>
      <c r="G47" s="16">
        <v>112894950</v>
      </c>
      <c r="H47" s="16">
        <v>36104642</v>
      </c>
      <c r="I47" s="16">
        <v>63437485</v>
      </c>
      <c r="J47" s="16">
        <v>37337289</v>
      </c>
      <c r="K47" s="16">
        <v>43771443</v>
      </c>
      <c r="L47" s="16">
        <v>53294176</v>
      </c>
      <c r="M47" s="16">
        <v>58793172</v>
      </c>
      <c r="N47" s="16">
        <v>90544409</v>
      </c>
      <c r="O47" s="16">
        <v>121100635</v>
      </c>
      <c r="P47" s="16">
        <v>34366292</v>
      </c>
      <c r="Q47" s="16">
        <v>36372237</v>
      </c>
      <c r="R47" s="16">
        <v>45231492</v>
      </c>
      <c r="S47" s="16">
        <v>70685072</v>
      </c>
      <c r="T47" s="16">
        <v>83778349</v>
      </c>
      <c r="U47" s="16">
        <v>56224320</v>
      </c>
      <c r="V47" s="16">
        <v>169753269</v>
      </c>
      <c r="W47" s="16">
        <v>41144560</v>
      </c>
      <c r="X47" s="16">
        <v>98990554</v>
      </c>
      <c r="Y47" s="16">
        <v>54814771</v>
      </c>
      <c r="Z47" s="16">
        <v>385482536</v>
      </c>
      <c r="AA47" s="16">
        <v>71885900</v>
      </c>
      <c r="AB47" s="16">
        <v>987939153</v>
      </c>
      <c r="AC47" s="16">
        <v>84188173</v>
      </c>
      <c r="AD47" s="16">
        <v>59938709</v>
      </c>
      <c r="AE47" s="16">
        <v>147466087</v>
      </c>
      <c r="AF47" s="9">
        <v>106777250</v>
      </c>
    </row>
    <row r="48" spans="1:32" ht="13.5" x14ac:dyDescent="0.25">
      <c r="A48" s="20" t="s">
        <v>129</v>
      </c>
      <c r="B48" s="16">
        <v>43755262</v>
      </c>
      <c r="C48" s="16">
        <v>92737576</v>
      </c>
      <c r="D48" s="16">
        <v>81135541</v>
      </c>
      <c r="E48" s="16">
        <v>29985605</v>
      </c>
      <c r="F48" s="16">
        <v>15929822</v>
      </c>
      <c r="G48" s="16">
        <v>34677868</v>
      </c>
      <c r="H48" s="16">
        <v>11946658</v>
      </c>
      <c r="I48" s="16">
        <v>17747334</v>
      </c>
      <c r="J48" s="16">
        <v>10795731</v>
      </c>
      <c r="K48" s="16">
        <v>11991934</v>
      </c>
      <c r="L48" s="16">
        <v>14816623</v>
      </c>
      <c r="M48" s="16">
        <v>15266266</v>
      </c>
      <c r="N48" s="16">
        <v>20349857</v>
      </c>
      <c r="O48" s="16">
        <v>4584507</v>
      </c>
      <c r="P48" s="16">
        <v>0</v>
      </c>
      <c r="Q48" s="16">
        <v>11240075</v>
      </c>
      <c r="R48" s="16">
        <v>15401897</v>
      </c>
      <c r="S48" s="16">
        <v>21347379</v>
      </c>
      <c r="T48" s="16">
        <v>25813586</v>
      </c>
      <c r="U48" s="16">
        <v>19525739</v>
      </c>
      <c r="V48" s="16">
        <v>26674520</v>
      </c>
      <c r="W48" s="16">
        <v>12834790</v>
      </c>
      <c r="X48" s="16">
        <v>32485933</v>
      </c>
      <c r="Y48" s="16">
        <v>9507432</v>
      </c>
      <c r="Z48" s="16">
        <v>113020361</v>
      </c>
      <c r="AA48" s="16">
        <v>21380255</v>
      </c>
      <c r="AB48" s="16">
        <v>283311846</v>
      </c>
      <c r="AC48" s="16">
        <v>35115765</v>
      </c>
      <c r="AD48" s="16">
        <v>16389896</v>
      </c>
      <c r="AE48" s="16">
        <v>43706672</v>
      </c>
      <c r="AF48" s="9">
        <v>25592018</v>
      </c>
    </row>
    <row r="49" spans="1:32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6"/>
    </row>
    <row r="50" spans="1:32" ht="13.5" x14ac:dyDescent="0.25">
      <c r="A50" s="20" t="s">
        <v>132</v>
      </c>
      <c r="B50" s="15">
        <f>+B47-B46</f>
        <v>0</v>
      </c>
      <c r="C50" s="15">
        <f t="shared" ref="C50:AF50" si="18">+C47-C46</f>
        <v>0</v>
      </c>
      <c r="D50" s="15">
        <f t="shared" si="18"/>
        <v>0</v>
      </c>
      <c r="E50" s="15">
        <f t="shared" si="18"/>
        <v>0</v>
      </c>
      <c r="F50" s="15">
        <f t="shared" si="18"/>
        <v>0</v>
      </c>
      <c r="G50" s="15">
        <f t="shared" si="18"/>
        <v>72</v>
      </c>
      <c r="H50" s="15">
        <f t="shared" si="18"/>
        <v>0</v>
      </c>
      <c r="I50" s="15">
        <f t="shared" si="18"/>
        <v>0</v>
      </c>
      <c r="J50" s="15">
        <f t="shared" si="18"/>
        <v>0</v>
      </c>
      <c r="K50" s="15">
        <f t="shared" si="18"/>
        <v>0</v>
      </c>
      <c r="L50" s="15">
        <f t="shared" si="18"/>
        <v>0</v>
      </c>
      <c r="M50" s="15">
        <f t="shared" si="18"/>
        <v>0</v>
      </c>
      <c r="N50" s="15">
        <f t="shared" si="18"/>
        <v>0</v>
      </c>
      <c r="O50" s="15">
        <f t="shared" si="18"/>
        <v>121100635</v>
      </c>
      <c r="P50" s="15">
        <f t="shared" si="18"/>
        <v>0</v>
      </c>
      <c r="Q50" s="15">
        <f t="shared" si="18"/>
        <v>0</v>
      </c>
      <c r="R50" s="15">
        <f t="shared" si="18"/>
        <v>0</v>
      </c>
      <c r="S50" s="15">
        <f t="shared" si="18"/>
        <v>0</v>
      </c>
      <c r="T50" s="15">
        <f t="shared" si="18"/>
        <v>0</v>
      </c>
      <c r="U50" s="15">
        <f t="shared" si="18"/>
        <v>0</v>
      </c>
      <c r="V50" s="15">
        <f t="shared" si="18"/>
        <v>0</v>
      </c>
      <c r="W50" s="15">
        <f t="shared" si="18"/>
        <v>0</v>
      </c>
      <c r="X50" s="15">
        <f t="shared" si="18"/>
        <v>0</v>
      </c>
      <c r="Y50" s="15">
        <f t="shared" si="18"/>
        <v>0</v>
      </c>
      <c r="Z50" s="15">
        <f t="shared" si="18"/>
        <v>0</v>
      </c>
      <c r="AA50" s="15">
        <f t="shared" si="18"/>
        <v>0</v>
      </c>
      <c r="AB50" s="15">
        <f t="shared" si="18"/>
        <v>0</v>
      </c>
      <c r="AC50" s="15">
        <f t="shared" si="18"/>
        <v>0</v>
      </c>
      <c r="AD50" s="15">
        <f t="shared" si="18"/>
        <v>0</v>
      </c>
      <c r="AE50" s="15">
        <f t="shared" si="18"/>
        <v>0</v>
      </c>
      <c r="AF50" s="8">
        <f t="shared" si="18"/>
        <v>0</v>
      </c>
    </row>
    <row r="51" spans="1:32" ht="13.5" x14ac:dyDescent="0.25">
      <c r="A51" s="20" t="s">
        <v>122</v>
      </c>
      <c r="B51" s="15">
        <f>+B48-B46</f>
        <v>-105388572</v>
      </c>
      <c r="C51" s="15">
        <f t="shared" ref="C51:AF51" si="19">+C48-C46</f>
        <v>-185510462</v>
      </c>
      <c r="D51" s="15">
        <f t="shared" si="19"/>
        <v>-207904903</v>
      </c>
      <c r="E51" s="15">
        <f t="shared" si="19"/>
        <v>-71008194</v>
      </c>
      <c r="F51" s="15">
        <f t="shared" si="19"/>
        <v>-29500595</v>
      </c>
      <c r="G51" s="15">
        <f t="shared" si="19"/>
        <v>-78217010</v>
      </c>
      <c r="H51" s="15">
        <f t="shared" si="19"/>
        <v>-24157984</v>
      </c>
      <c r="I51" s="15">
        <f t="shared" si="19"/>
        <v>-45690151</v>
      </c>
      <c r="J51" s="15">
        <f t="shared" si="19"/>
        <v>-26541558</v>
      </c>
      <c r="K51" s="15">
        <f t="shared" si="19"/>
        <v>-31779509</v>
      </c>
      <c r="L51" s="15">
        <f t="shared" si="19"/>
        <v>-38477553</v>
      </c>
      <c r="M51" s="15">
        <f t="shared" si="19"/>
        <v>-43526906</v>
      </c>
      <c r="N51" s="15">
        <f t="shared" si="19"/>
        <v>-70194552</v>
      </c>
      <c r="O51" s="15">
        <f t="shared" si="19"/>
        <v>4584507</v>
      </c>
      <c r="P51" s="15">
        <f t="shared" si="19"/>
        <v>-34366292</v>
      </c>
      <c r="Q51" s="15">
        <f t="shared" si="19"/>
        <v>-25132162</v>
      </c>
      <c r="R51" s="15">
        <f t="shared" si="19"/>
        <v>-29829595</v>
      </c>
      <c r="S51" s="15">
        <f t="shared" si="19"/>
        <v>-49337693</v>
      </c>
      <c r="T51" s="15">
        <f t="shared" si="19"/>
        <v>-57964763</v>
      </c>
      <c r="U51" s="15">
        <f t="shared" si="19"/>
        <v>-36698581</v>
      </c>
      <c r="V51" s="15">
        <f t="shared" si="19"/>
        <v>-143078749</v>
      </c>
      <c r="W51" s="15">
        <f t="shared" si="19"/>
        <v>-28309770</v>
      </c>
      <c r="X51" s="15">
        <f t="shared" si="19"/>
        <v>-66504621</v>
      </c>
      <c r="Y51" s="15">
        <f t="shared" si="19"/>
        <v>-45307339</v>
      </c>
      <c r="Z51" s="15">
        <f t="shared" si="19"/>
        <v>-272462175</v>
      </c>
      <c r="AA51" s="15">
        <f t="shared" si="19"/>
        <v>-50505645</v>
      </c>
      <c r="AB51" s="15">
        <f t="shared" si="19"/>
        <v>-704627307</v>
      </c>
      <c r="AC51" s="15">
        <f t="shared" si="19"/>
        <v>-49072408</v>
      </c>
      <c r="AD51" s="15">
        <f t="shared" si="19"/>
        <v>-43548813</v>
      </c>
      <c r="AE51" s="15">
        <f t="shared" si="19"/>
        <v>-103759415</v>
      </c>
      <c r="AF51" s="8">
        <f t="shared" si="19"/>
        <v>-81185232</v>
      </c>
    </row>
    <row r="52" spans="1:32" ht="13.5" x14ac:dyDescent="0.25">
      <c r="A52" s="20" t="s">
        <v>123</v>
      </c>
      <c r="B52" s="15">
        <f>+B48-B47</f>
        <v>-105388572</v>
      </c>
      <c r="C52" s="15">
        <f t="shared" ref="C52:AF52" si="20">+C48-C47</f>
        <v>-185510462</v>
      </c>
      <c r="D52" s="15">
        <f t="shared" si="20"/>
        <v>-207904903</v>
      </c>
      <c r="E52" s="15">
        <f t="shared" si="20"/>
        <v>-71008194</v>
      </c>
      <c r="F52" s="15">
        <f t="shared" si="20"/>
        <v>-29500595</v>
      </c>
      <c r="G52" s="15">
        <f t="shared" si="20"/>
        <v>-78217082</v>
      </c>
      <c r="H52" s="15">
        <f t="shared" si="20"/>
        <v>-24157984</v>
      </c>
      <c r="I52" s="15">
        <f t="shared" si="20"/>
        <v>-45690151</v>
      </c>
      <c r="J52" s="15">
        <f t="shared" si="20"/>
        <v>-26541558</v>
      </c>
      <c r="K52" s="15">
        <f t="shared" si="20"/>
        <v>-31779509</v>
      </c>
      <c r="L52" s="15">
        <f t="shared" si="20"/>
        <v>-38477553</v>
      </c>
      <c r="M52" s="15">
        <f t="shared" si="20"/>
        <v>-43526906</v>
      </c>
      <c r="N52" s="15">
        <f t="shared" si="20"/>
        <v>-70194552</v>
      </c>
      <c r="O52" s="15">
        <f t="shared" si="20"/>
        <v>-116516128</v>
      </c>
      <c r="P52" s="15">
        <f t="shared" si="20"/>
        <v>-34366292</v>
      </c>
      <c r="Q52" s="15">
        <f t="shared" si="20"/>
        <v>-25132162</v>
      </c>
      <c r="R52" s="15">
        <f t="shared" si="20"/>
        <v>-29829595</v>
      </c>
      <c r="S52" s="15">
        <f t="shared" si="20"/>
        <v>-49337693</v>
      </c>
      <c r="T52" s="15">
        <f t="shared" si="20"/>
        <v>-57964763</v>
      </c>
      <c r="U52" s="15">
        <f t="shared" si="20"/>
        <v>-36698581</v>
      </c>
      <c r="V52" s="15">
        <f t="shared" si="20"/>
        <v>-143078749</v>
      </c>
      <c r="W52" s="15">
        <f t="shared" si="20"/>
        <v>-28309770</v>
      </c>
      <c r="X52" s="15">
        <f t="shared" si="20"/>
        <v>-66504621</v>
      </c>
      <c r="Y52" s="15">
        <f t="shared" si="20"/>
        <v>-45307339</v>
      </c>
      <c r="Z52" s="15">
        <f t="shared" si="20"/>
        <v>-272462175</v>
      </c>
      <c r="AA52" s="15">
        <f t="shared" si="20"/>
        <v>-50505645</v>
      </c>
      <c r="AB52" s="15">
        <f t="shared" si="20"/>
        <v>-704627307</v>
      </c>
      <c r="AC52" s="15">
        <f t="shared" si="20"/>
        <v>-49072408</v>
      </c>
      <c r="AD52" s="15">
        <f t="shared" si="20"/>
        <v>-43548813</v>
      </c>
      <c r="AE52" s="15">
        <f t="shared" si="20"/>
        <v>-103759415</v>
      </c>
      <c r="AF52" s="8">
        <f t="shared" si="20"/>
        <v>-81185232</v>
      </c>
    </row>
    <row r="53" spans="1:32" ht="13.5" x14ac:dyDescent="0.25">
      <c r="A53" s="20" t="s">
        <v>124</v>
      </c>
      <c r="B53" s="17">
        <f>IF(B46=0,0,B48*100/B46)</f>
        <v>29.337627192821127</v>
      </c>
      <c r="C53" s="17">
        <f t="shared" ref="C53:AF53" si="21">IF(C46=0,0,C48*100/C46)</f>
        <v>33.329103294521701</v>
      </c>
      <c r="D53" s="17">
        <f t="shared" si="21"/>
        <v>28.070653323518975</v>
      </c>
      <c r="E53" s="17">
        <f t="shared" si="21"/>
        <v>29.690540703395065</v>
      </c>
      <c r="F53" s="17">
        <f t="shared" si="21"/>
        <v>35.06422140038908</v>
      </c>
      <c r="G53" s="17">
        <f t="shared" si="21"/>
        <v>30.716954227099656</v>
      </c>
      <c r="H53" s="17">
        <f t="shared" si="21"/>
        <v>33.088980635786392</v>
      </c>
      <c r="I53" s="17">
        <f t="shared" si="21"/>
        <v>27.976099619964444</v>
      </c>
      <c r="J53" s="17">
        <f t="shared" si="21"/>
        <v>28.91407300621103</v>
      </c>
      <c r="K53" s="17">
        <f t="shared" si="21"/>
        <v>27.396707026542398</v>
      </c>
      <c r="L53" s="17">
        <f t="shared" si="21"/>
        <v>27.801580045069091</v>
      </c>
      <c r="M53" s="17">
        <f t="shared" si="21"/>
        <v>25.966052656590804</v>
      </c>
      <c r="N53" s="17">
        <f t="shared" si="21"/>
        <v>22.475001189747672</v>
      </c>
      <c r="O53" s="17">
        <f t="shared" si="21"/>
        <v>0</v>
      </c>
      <c r="P53" s="17">
        <f t="shared" si="21"/>
        <v>0</v>
      </c>
      <c r="Q53" s="17">
        <f t="shared" si="21"/>
        <v>30.902897174017646</v>
      </c>
      <c r="R53" s="17">
        <f t="shared" si="21"/>
        <v>34.051268969858434</v>
      </c>
      <c r="S53" s="17">
        <f t="shared" si="21"/>
        <v>30.200689333668642</v>
      </c>
      <c r="T53" s="17">
        <f t="shared" si="21"/>
        <v>30.811762595130634</v>
      </c>
      <c r="U53" s="17">
        <f t="shared" si="21"/>
        <v>34.72827950609274</v>
      </c>
      <c r="V53" s="17">
        <f t="shared" si="21"/>
        <v>15.713700335278963</v>
      </c>
      <c r="W53" s="17">
        <f t="shared" si="21"/>
        <v>31.194379038200918</v>
      </c>
      <c r="X53" s="17">
        <f t="shared" si="21"/>
        <v>32.817204962808873</v>
      </c>
      <c r="Y53" s="17">
        <f t="shared" si="21"/>
        <v>17.344653323462758</v>
      </c>
      <c r="Z53" s="17">
        <f t="shared" si="21"/>
        <v>29.319190999615092</v>
      </c>
      <c r="AA53" s="17">
        <f t="shared" si="21"/>
        <v>29.741931310590811</v>
      </c>
      <c r="AB53" s="17">
        <f t="shared" si="21"/>
        <v>28.677054162666636</v>
      </c>
      <c r="AC53" s="17">
        <f t="shared" si="21"/>
        <v>41.711042951365627</v>
      </c>
      <c r="AD53" s="17">
        <f t="shared" si="21"/>
        <v>27.344426120355713</v>
      </c>
      <c r="AE53" s="17">
        <f t="shared" si="21"/>
        <v>29.638456467621602</v>
      </c>
      <c r="AF53" s="10">
        <f t="shared" si="21"/>
        <v>23.967669143005651</v>
      </c>
    </row>
    <row r="54" spans="1:32" ht="13.5" x14ac:dyDescent="0.25">
      <c r="A54" s="20" t="s">
        <v>125</v>
      </c>
      <c r="B54" s="17">
        <f>IF(B47=0,0,B48*100/B47)</f>
        <v>29.337627192821127</v>
      </c>
      <c r="C54" s="17">
        <f t="shared" ref="C54:AF54" si="22">IF(C47=0,0,C48*100/C47)</f>
        <v>33.329103294521701</v>
      </c>
      <c r="D54" s="17">
        <f t="shared" si="22"/>
        <v>28.070653323518975</v>
      </c>
      <c r="E54" s="17">
        <f t="shared" si="22"/>
        <v>29.690540703395065</v>
      </c>
      <c r="F54" s="17">
        <f t="shared" si="22"/>
        <v>35.06422140038908</v>
      </c>
      <c r="G54" s="17">
        <f t="shared" si="22"/>
        <v>30.716934637023179</v>
      </c>
      <c r="H54" s="17">
        <f t="shared" si="22"/>
        <v>33.088980635786392</v>
      </c>
      <c r="I54" s="17">
        <f t="shared" si="22"/>
        <v>27.976099619964444</v>
      </c>
      <c r="J54" s="17">
        <f t="shared" si="22"/>
        <v>28.91407300621103</v>
      </c>
      <c r="K54" s="17">
        <f t="shared" si="22"/>
        <v>27.396707026542398</v>
      </c>
      <c r="L54" s="17">
        <f t="shared" si="22"/>
        <v>27.801580045069091</v>
      </c>
      <c r="M54" s="17">
        <f t="shared" si="22"/>
        <v>25.966052656590804</v>
      </c>
      <c r="N54" s="17">
        <f t="shared" si="22"/>
        <v>22.475001189747672</v>
      </c>
      <c r="O54" s="17">
        <f t="shared" si="22"/>
        <v>3.785700215362207</v>
      </c>
      <c r="P54" s="17">
        <f t="shared" si="22"/>
        <v>0</v>
      </c>
      <c r="Q54" s="17">
        <f t="shared" si="22"/>
        <v>30.902897174017646</v>
      </c>
      <c r="R54" s="17">
        <f t="shared" si="22"/>
        <v>34.051268969858434</v>
      </c>
      <c r="S54" s="17">
        <f t="shared" si="22"/>
        <v>30.200689333668642</v>
      </c>
      <c r="T54" s="17">
        <f t="shared" si="22"/>
        <v>30.811762595130634</v>
      </c>
      <c r="U54" s="17">
        <f t="shared" si="22"/>
        <v>34.72827950609274</v>
      </c>
      <c r="V54" s="17">
        <f t="shared" si="22"/>
        <v>15.713700335278963</v>
      </c>
      <c r="W54" s="17">
        <f t="shared" si="22"/>
        <v>31.194379038200918</v>
      </c>
      <c r="X54" s="17">
        <f t="shared" si="22"/>
        <v>32.817204962808873</v>
      </c>
      <c r="Y54" s="17">
        <f t="shared" si="22"/>
        <v>17.344653323462758</v>
      </c>
      <c r="Z54" s="17">
        <f t="shared" si="22"/>
        <v>29.319190999615092</v>
      </c>
      <c r="AA54" s="17">
        <f t="shared" si="22"/>
        <v>29.741931310590811</v>
      </c>
      <c r="AB54" s="17">
        <f t="shared" si="22"/>
        <v>28.677054162666636</v>
      </c>
      <c r="AC54" s="17">
        <f t="shared" si="22"/>
        <v>41.711042951365627</v>
      </c>
      <c r="AD54" s="17">
        <f t="shared" si="22"/>
        <v>27.344426120355713</v>
      </c>
      <c r="AE54" s="17">
        <f t="shared" si="22"/>
        <v>29.638456467621602</v>
      </c>
      <c r="AF54" s="10">
        <f t="shared" si="22"/>
        <v>23.967669143005651</v>
      </c>
    </row>
    <row r="55" spans="1:32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6"/>
    </row>
    <row r="56" spans="1:32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6"/>
    </row>
    <row r="57" spans="1:32" ht="13.5" x14ac:dyDescent="0.25">
      <c r="A57" s="20" t="s">
        <v>127</v>
      </c>
      <c r="B57" s="16">
        <v>145035200</v>
      </c>
      <c r="C57" s="16">
        <v>165413000</v>
      </c>
      <c r="D57" s="16">
        <v>90871846</v>
      </c>
      <c r="E57" s="16">
        <v>680000</v>
      </c>
      <c r="F57" s="16">
        <v>14064000</v>
      </c>
      <c r="G57" s="16">
        <v>28122000</v>
      </c>
      <c r="H57" s="16">
        <v>8129125</v>
      </c>
      <c r="I57" s="16">
        <v>133826000</v>
      </c>
      <c r="J57" s="16">
        <v>32334000</v>
      </c>
      <c r="K57" s="16">
        <v>14127000</v>
      </c>
      <c r="L57" s="16">
        <v>1</v>
      </c>
      <c r="M57" s="16">
        <v>30872004</v>
      </c>
      <c r="N57" s="16">
        <v>21676300</v>
      </c>
      <c r="O57" s="16">
        <v>0</v>
      </c>
      <c r="P57" s="16">
        <v>13413000</v>
      </c>
      <c r="Q57" s="16">
        <v>21871000</v>
      </c>
      <c r="R57" s="16">
        <v>23764212</v>
      </c>
      <c r="S57" s="16">
        <v>20710004</v>
      </c>
      <c r="T57" s="16">
        <v>46620000</v>
      </c>
      <c r="U57" s="16">
        <v>150000</v>
      </c>
      <c r="V57" s="16">
        <v>75053404</v>
      </c>
      <c r="W57" s="16">
        <v>22652000</v>
      </c>
      <c r="X57" s="16">
        <v>33458450</v>
      </c>
      <c r="Y57" s="16">
        <v>39750000</v>
      </c>
      <c r="Z57" s="16">
        <v>86374465</v>
      </c>
      <c r="AA57" s="16">
        <v>3296217</v>
      </c>
      <c r="AB57" s="16">
        <v>613729000</v>
      </c>
      <c r="AC57" s="16">
        <v>30602003</v>
      </c>
      <c r="AD57" s="16">
        <v>42258000</v>
      </c>
      <c r="AE57" s="16">
        <v>90011001</v>
      </c>
      <c r="AF57" s="9">
        <v>10717400</v>
      </c>
    </row>
    <row r="58" spans="1:32" ht="13.5" x14ac:dyDescent="0.25">
      <c r="A58" s="20" t="s">
        <v>128</v>
      </c>
      <c r="B58" s="16">
        <v>145035200</v>
      </c>
      <c r="C58" s="16">
        <v>165413000</v>
      </c>
      <c r="D58" s="16">
        <v>90871846</v>
      </c>
      <c r="E58" s="16">
        <v>680000</v>
      </c>
      <c r="F58" s="16">
        <v>14064000</v>
      </c>
      <c r="G58" s="16">
        <v>52565000</v>
      </c>
      <c r="H58" s="16">
        <v>8129125</v>
      </c>
      <c r="I58" s="16">
        <v>133826000</v>
      </c>
      <c r="J58" s="16">
        <v>32334000</v>
      </c>
      <c r="K58" s="16">
        <v>14127000</v>
      </c>
      <c r="L58" s="16">
        <v>1</v>
      </c>
      <c r="M58" s="16">
        <v>30872004</v>
      </c>
      <c r="N58" s="16">
        <v>21676300</v>
      </c>
      <c r="O58" s="16">
        <v>63821000</v>
      </c>
      <c r="P58" s="16">
        <v>13413000</v>
      </c>
      <c r="Q58" s="16">
        <v>21871000</v>
      </c>
      <c r="R58" s="16">
        <v>23764212</v>
      </c>
      <c r="S58" s="16">
        <v>20710004</v>
      </c>
      <c r="T58" s="16">
        <v>46620000</v>
      </c>
      <c r="U58" s="16">
        <v>150000</v>
      </c>
      <c r="V58" s="16">
        <v>75053404</v>
      </c>
      <c r="W58" s="16">
        <v>22652000</v>
      </c>
      <c r="X58" s="16">
        <v>33458450</v>
      </c>
      <c r="Y58" s="16">
        <v>39750000</v>
      </c>
      <c r="Z58" s="16">
        <v>86374465</v>
      </c>
      <c r="AA58" s="16">
        <v>3296217</v>
      </c>
      <c r="AB58" s="16">
        <v>613729000</v>
      </c>
      <c r="AC58" s="16">
        <v>30602003</v>
      </c>
      <c r="AD58" s="16">
        <v>42258000</v>
      </c>
      <c r="AE58" s="16">
        <v>90011001</v>
      </c>
      <c r="AF58" s="9">
        <v>10717400</v>
      </c>
    </row>
    <row r="59" spans="1:32" ht="13.5" x14ac:dyDescent="0.25">
      <c r="A59" s="20" t="s">
        <v>129</v>
      </c>
      <c r="B59" s="16">
        <v>25838472</v>
      </c>
      <c r="C59" s="16">
        <v>45834301</v>
      </c>
      <c r="D59" s="16">
        <v>14606357</v>
      </c>
      <c r="E59" s="16">
        <v>-13422800</v>
      </c>
      <c r="F59" s="16">
        <v>4385000</v>
      </c>
      <c r="G59" s="16">
        <v>2759029</v>
      </c>
      <c r="H59" s="16">
        <v>0</v>
      </c>
      <c r="I59" s="16">
        <v>61933689</v>
      </c>
      <c r="J59" s="16">
        <v>6776807</v>
      </c>
      <c r="K59" s="16">
        <v>7707637</v>
      </c>
      <c r="L59" s="16">
        <v>0</v>
      </c>
      <c r="M59" s="16">
        <v>10745350</v>
      </c>
      <c r="N59" s="16">
        <v>12211116</v>
      </c>
      <c r="O59" s="16">
        <v>1113299</v>
      </c>
      <c r="P59" s="16">
        <v>0</v>
      </c>
      <c r="Q59" s="16">
        <v>6478879</v>
      </c>
      <c r="R59" s="16">
        <v>0</v>
      </c>
      <c r="S59" s="16">
        <v>942603</v>
      </c>
      <c r="T59" s="16">
        <v>15498632</v>
      </c>
      <c r="U59" s="16">
        <v>21723</v>
      </c>
      <c r="V59" s="16">
        <v>9833022</v>
      </c>
      <c r="W59" s="16">
        <v>0</v>
      </c>
      <c r="X59" s="16">
        <v>6016971</v>
      </c>
      <c r="Y59" s="16">
        <v>35556013</v>
      </c>
      <c r="Z59" s="16">
        <v>20518239</v>
      </c>
      <c r="AA59" s="16">
        <v>299261</v>
      </c>
      <c r="AB59" s="16">
        <v>85085769</v>
      </c>
      <c r="AC59" s="16">
        <v>8576916</v>
      </c>
      <c r="AD59" s="16">
        <v>23586953</v>
      </c>
      <c r="AE59" s="16">
        <v>9481469</v>
      </c>
      <c r="AF59" s="9">
        <v>-10446688</v>
      </c>
    </row>
    <row r="60" spans="1:32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6"/>
    </row>
    <row r="61" spans="1:32" ht="13.5" x14ac:dyDescent="0.25">
      <c r="A61" s="20" t="s">
        <v>134</v>
      </c>
      <c r="B61" s="15">
        <f>+B58-B57</f>
        <v>0</v>
      </c>
      <c r="C61" s="15">
        <f t="shared" ref="C61:AF61" si="23">+C58-C57</f>
        <v>0</v>
      </c>
      <c r="D61" s="15">
        <f t="shared" si="23"/>
        <v>0</v>
      </c>
      <c r="E61" s="15">
        <f t="shared" si="23"/>
        <v>0</v>
      </c>
      <c r="F61" s="15">
        <f t="shared" si="23"/>
        <v>0</v>
      </c>
      <c r="G61" s="15">
        <f t="shared" si="23"/>
        <v>24443000</v>
      </c>
      <c r="H61" s="15">
        <f t="shared" si="23"/>
        <v>0</v>
      </c>
      <c r="I61" s="15">
        <f t="shared" si="23"/>
        <v>0</v>
      </c>
      <c r="J61" s="15">
        <f t="shared" si="23"/>
        <v>0</v>
      </c>
      <c r="K61" s="15">
        <f t="shared" si="23"/>
        <v>0</v>
      </c>
      <c r="L61" s="15">
        <f t="shared" si="23"/>
        <v>0</v>
      </c>
      <c r="M61" s="15">
        <f t="shared" si="23"/>
        <v>0</v>
      </c>
      <c r="N61" s="15">
        <f t="shared" si="23"/>
        <v>0</v>
      </c>
      <c r="O61" s="15">
        <f t="shared" si="23"/>
        <v>63821000</v>
      </c>
      <c r="P61" s="15">
        <f t="shared" si="23"/>
        <v>0</v>
      </c>
      <c r="Q61" s="15">
        <f t="shared" si="23"/>
        <v>0</v>
      </c>
      <c r="R61" s="15">
        <f t="shared" si="23"/>
        <v>0</v>
      </c>
      <c r="S61" s="15">
        <f t="shared" si="23"/>
        <v>0</v>
      </c>
      <c r="T61" s="15">
        <f t="shared" si="23"/>
        <v>0</v>
      </c>
      <c r="U61" s="15">
        <f t="shared" si="23"/>
        <v>0</v>
      </c>
      <c r="V61" s="15">
        <f t="shared" si="23"/>
        <v>0</v>
      </c>
      <c r="W61" s="15">
        <f t="shared" si="23"/>
        <v>0</v>
      </c>
      <c r="X61" s="15">
        <f t="shared" si="23"/>
        <v>0</v>
      </c>
      <c r="Y61" s="15">
        <f t="shared" si="23"/>
        <v>0</v>
      </c>
      <c r="Z61" s="15">
        <f t="shared" si="23"/>
        <v>0</v>
      </c>
      <c r="AA61" s="15">
        <f t="shared" si="23"/>
        <v>0</v>
      </c>
      <c r="AB61" s="15">
        <f t="shared" si="23"/>
        <v>0</v>
      </c>
      <c r="AC61" s="15">
        <f t="shared" si="23"/>
        <v>0</v>
      </c>
      <c r="AD61" s="15">
        <f t="shared" si="23"/>
        <v>0</v>
      </c>
      <c r="AE61" s="15">
        <f t="shared" si="23"/>
        <v>0</v>
      </c>
      <c r="AF61" s="8">
        <f t="shared" si="23"/>
        <v>0</v>
      </c>
    </row>
    <row r="62" spans="1:32" ht="13.5" x14ac:dyDescent="0.25">
      <c r="A62" s="20" t="s">
        <v>122</v>
      </c>
      <c r="B62" s="15">
        <f>+B59-B57</f>
        <v>-119196728</v>
      </c>
      <c r="C62" s="15">
        <f t="shared" ref="C62:AF62" si="24">+C59-C57</f>
        <v>-119578699</v>
      </c>
      <c r="D62" s="15">
        <f t="shared" si="24"/>
        <v>-76265489</v>
      </c>
      <c r="E62" s="15">
        <f t="shared" si="24"/>
        <v>-14102800</v>
      </c>
      <c r="F62" s="15">
        <f t="shared" si="24"/>
        <v>-9679000</v>
      </c>
      <c r="G62" s="15">
        <f t="shared" si="24"/>
        <v>-25362971</v>
      </c>
      <c r="H62" s="15">
        <f t="shared" si="24"/>
        <v>-8129125</v>
      </c>
      <c r="I62" s="15">
        <f t="shared" si="24"/>
        <v>-71892311</v>
      </c>
      <c r="J62" s="15">
        <f t="shared" si="24"/>
        <v>-25557193</v>
      </c>
      <c r="K62" s="15">
        <f t="shared" si="24"/>
        <v>-6419363</v>
      </c>
      <c r="L62" s="15">
        <f t="shared" si="24"/>
        <v>-1</v>
      </c>
      <c r="M62" s="15">
        <f t="shared" si="24"/>
        <v>-20126654</v>
      </c>
      <c r="N62" s="15">
        <f t="shared" si="24"/>
        <v>-9465184</v>
      </c>
      <c r="O62" s="15">
        <f t="shared" si="24"/>
        <v>1113299</v>
      </c>
      <c r="P62" s="15">
        <f t="shared" si="24"/>
        <v>-13413000</v>
      </c>
      <c r="Q62" s="15">
        <f t="shared" si="24"/>
        <v>-15392121</v>
      </c>
      <c r="R62" s="15">
        <f t="shared" si="24"/>
        <v>-23764212</v>
      </c>
      <c r="S62" s="15">
        <f t="shared" si="24"/>
        <v>-19767401</v>
      </c>
      <c r="T62" s="15">
        <f t="shared" si="24"/>
        <v>-31121368</v>
      </c>
      <c r="U62" s="15">
        <f t="shared" si="24"/>
        <v>-128277</v>
      </c>
      <c r="V62" s="15">
        <f t="shared" si="24"/>
        <v>-65220382</v>
      </c>
      <c r="W62" s="15">
        <f t="shared" si="24"/>
        <v>-22652000</v>
      </c>
      <c r="X62" s="15">
        <f t="shared" si="24"/>
        <v>-27441479</v>
      </c>
      <c r="Y62" s="15">
        <f t="shared" si="24"/>
        <v>-4193987</v>
      </c>
      <c r="Z62" s="15">
        <f t="shared" si="24"/>
        <v>-65856226</v>
      </c>
      <c r="AA62" s="15">
        <f t="shared" si="24"/>
        <v>-2996956</v>
      </c>
      <c r="AB62" s="15">
        <f t="shared" si="24"/>
        <v>-528643231</v>
      </c>
      <c r="AC62" s="15">
        <f t="shared" si="24"/>
        <v>-22025087</v>
      </c>
      <c r="AD62" s="15">
        <f t="shared" si="24"/>
        <v>-18671047</v>
      </c>
      <c r="AE62" s="15">
        <f t="shared" si="24"/>
        <v>-80529532</v>
      </c>
      <c r="AF62" s="8">
        <f t="shared" si="24"/>
        <v>-21164088</v>
      </c>
    </row>
    <row r="63" spans="1:32" ht="13.5" x14ac:dyDescent="0.25">
      <c r="A63" s="20" t="s">
        <v>123</v>
      </c>
      <c r="B63" s="15">
        <f>+B59-B58</f>
        <v>-119196728</v>
      </c>
      <c r="C63" s="15">
        <f t="shared" ref="C63:AF63" si="25">+C59-C58</f>
        <v>-119578699</v>
      </c>
      <c r="D63" s="15">
        <f t="shared" si="25"/>
        <v>-76265489</v>
      </c>
      <c r="E63" s="15">
        <f t="shared" si="25"/>
        <v>-14102800</v>
      </c>
      <c r="F63" s="15">
        <f t="shared" si="25"/>
        <v>-9679000</v>
      </c>
      <c r="G63" s="15">
        <f t="shared" si="25"/>
        <v>-49805971</v>
      </c>
      <c r="H63" s="15">
        <f t="shared" si="25"/>
        <v>-8129125</v>
      </c>
      <c r="I63" s="15">
        <f t="shared" si="25"/>
        <v>-71892311</v>
      </c>
      <c r="J63" s="15">
        <f t="shared" si="25"/>
        <v>-25557193</v>
      </c>
      <c r="K63" s="15">
        <f t="shared" si="25"/>
        <v>-6419363</v>
      </c>
      <c r="L63" s="15">
        <f t="shared" si="25"/>
        <v>-1</v>
      </c>
      <c r="M63" s="15">
        <f t="shared" si="25"/>
        <v>-20126654</v>
      </c>
      <c r="N63" s="15">
        <f t="shared" si="25"/>
        <v>-9465184</v>
      </c>
      <c r="O63" s="15">
        <f t="shared" si="25"/>
        <v>-62707701</v>
      </c>
      <c r="P63" s="15">
        <f t="shared" si="25"/>
        <v>-13413000</v>
      </c>
      <c r="Q63" s="15">
        <f t="shared" si="25"/>
        <v>-15392121</v>
      </c>
      <c r="R63" s="15">
        <f t="shared" si="25"/>
        <v>-23764212</v>
      </c>
      <c r="S63" s="15">
        <f t="shared" si="25"/>
        <v>-19767401</v>
      </c>
      <c r="T63" s="15">
        <f t="shared" si="25"/>
        <v>-31121368</v>
      </c>
      <c r="U63" s="15">
        <f t="shared" si="25"/>
        <v>-128277</v>
      </c>
      <c r="V63" s="15">
        <f t="shared" si="25"/>
        <v>-65220382</v>
      </c>
      <c r="W63" s="15">
        <f t="shared" si="25"/>
        <v>-22652000</v>
      </c>
      <c r="X63" s="15">
        <f t="shared" si="25"/>
        <v>-27441479</v>
      </c>
      <c r="Y63" s="15">
        <f t="shared" si="25"/>
        <v>-4193987</v>
      </c>
      <c r="Z63" s="15">
        <f t="shared" si="25"/>
        <v>-65856226</v>
      </c>
      <c r="AA63" s="15">
        <f t="shared" si="25"/>
        <v>-2996956</v>
      </c>
      <c r="AB63" s="15">
        <f t="shared" si="25"/>
        <v>-528643231</v>
      </c>
      <c r="AC63" s="15">
        <f t="shared" si="25"/>
        <v>-22025087</v>
      </c>
      <c r="AD63" s="15">
        <f t="shared" si="25"/>
        <v>-18671047</v>
      </c>
      <c r="AE63" s="15">
        <f t="shared" si="25"/>
        <v>-80529532</v>
      </c>
      <c r="AF63" s="8">
        <f t="shared" si="25"/>
        <v>-21164088</v>
      </c>
    </row>
    <row r="64" spans="1:32" ht="13.5" x14ac:dyDescent="0.25">
      <c r="A64" s="20" t="s">
        <v>124</v>
      </c>
      <c r="B64" s="17">
        <f>IF(B57=0,0,B59*100/B57)</f>
        <v>17.815311041733317</v>
      </c>
      <c r="C64" s="17">
        <f t="shared" ref="C64:AF64" si="26">IF(C57=0,0,C59*100/C57)</f>
        <v>27.709007756343215</v>
      </c>
      <c r="D64" s="17">
        <f t="shared" si="26"/>
        <v>16.073577948444012</v>
      </c>
      <c r="E64" s="17">
        <f t="shared" si="26"/>
        <v>-1973.9411764705883</v>
      </c>
      <c r="F64" s="17">
        <f t="shared" si="26"/>
        <v>31.178896473265073</v>
      </c>
      <c r="G64" s="17">
        <f t="shared" si="26"/>
        <v>9.8109273878102545</v>
      </c>
      <c r="H64" s="17">
        <f t="shared" si="26"/>
        <v>0</v>
      </c>
      <c r="I64" s="17">
        <f t="shared" si="26"/>
        <v>46.279264866318954</v>
      </c>
      <c r="J64" s="17">
        <f t="shared" si="26"/>
        <v>20.958764767736749</v>
      </c>
      <c r="K64" s="17">
        <f t="shared" si="26"/>
        <v>54.55961633750973</v>
      </c>
      <c r="L64" s="17">
        <f t="shared" si="26"/>
        <v>0</v>
      </c>
      <c r="M64" s="17">
        <f t="shared" si="26"/>
        <v>34.806130499335254</v>
      </c>
      <c r="N64" s="17">
        <f t="shared" si="26"/>
        <v>56.333949982238664</v>
      </c>
      <c r="O64" s="17">
        <f t="shared" si="26"/>
        <v>0</v>
      </c>
      <c r="P64" s="17">
        <f t="shared" si="26"/>
        <v>0</v>
      </c>
      <c r="Q64" s="17">
        <f t="shared" si="26"/>
        <v>29.623149375885877</v>
      </c>
      <c r="R64" s="17">
        <f t="shared" si="26"/>
        <v>0</v>
      </c>
      <c r="S64" s="17">
        <f t="shared" si="26"/>
        <v>4.5514380393166514</v>
      </c>
      <c r="T64" s="17">
        <f t="shared" si="26"/>
        <v>33.244598884598886</v>
      </c>
      <c r="U64" s="17">
        <f t="shared" si="26"/>
        <v>14.481999999999999</v>
      </c>
      <c r="V64" s="17">
        <f t="shared" si="26"/>
        <v>13.10136712786538</v>
      </c>
      <c r="W64" s="17">
        <f t="shared" si="26"/>
        <v>0</v>
      </c>
      <c r="X64" s="17">
        <f t="shared" si="26"/>
        <v>17.983412262074303</v>
      </c>
      <c r="Y64" s="17">
        <f t="shared" si="26"/>
        <v>89.449089308176099</v>
      </c>
      <c r="Z64" s="17">
        <f t="shared" si="26"/>
        <v>23.754982447648157</v>
      </c>
      <c r="AA64" s="17">
        <f t="shared" si="26"/>
        <v>9.0789228985834374</v>
      </c>
      <c r="AB64" s="17">
        <f t="shared" si="26"/>
        <v>13.863736111541087</v>
      </c>
      <c r="AC64" s="17">
        <f t="shared" si="26"/>
        <v>28.027302657280309</v>
      </c>
      <c r="AD64" s="17">
        <f t="shared" si="26"/>
        <v>55.816538880212029</v>
      </c>
      <c r="AE64" s="17">
        <f t="shared" si="26"/>
        <v>10.533677988982703</v>
      </c>
      <c r="AF64" s="10">
        <f t="shared" si="26"/>
        <v>-97.474088864836617</v>
      </c>
    </row>
    <row r="65" spans="1:32" ht="13.5" x14ac:dyDescent="0.25">
      <c r="A65" s="20" t="s">
        <v>125</v>
      </c>
      <c r="B65" s="17">
        <f>IF(B58=0,0,B59*100/B58)</f>
        <v>17.815311041733317</v>
      </c>
      <c r="C65" s="17">
        <f t="shared" ref="C65:AF65" si="27">IF(C58=0,0,C59*100/C58)</f>
        <v>27.709007756343215</v>
      </c>
      <c r="D65" s="17">
        <f t="shared" si="27"/>
        <v>16.073577948444012</v>
      </c>
      <c r="E65" s="17">
        <f t="shared" si="27"/>
        <v>-1973.9411764705883</v>
      </c>
      <c r="F65" s="17">
        <f t="shared" si="27"/>
        <v>31.178896473265073</v>
      </c>
      <c r="G65" s="17">
        <f t="shared" si="27"/>
        <v>5.2487948254541994</v>
      </c>
      <c r="H65" s="17">
        <f t="shared" si="27"/>
        <v>0</v>
      </c>
      <c r="I65" s="17">
        <f t="shared" si="27"/>
        <v>46.279264866318954</v>
      </c>
      <c r="J65" s="17">
        <f t="shared" si="27"/>
        <v>20.958764767736749</v>
      </c>
      <c r="K65" s="17">
        <f t="shared" si="27"/>
        <v>54.55961633750973</v>
      </c>
      <c r="L65" s="17">
        <f t="shared" si="27"/>
        <v>0</v>
      </c>
      <c r="M65" s="17">
        <f t="shared" si="27"/>
        <v>34.806130499335254</v>
      </c>
      <c r="N65" s="17">
        <f t="shared" si="27"/>
        <v>56.333949982238664</v>
      </c>
      <c r="O65" s="17">
        <f t="shared" si="27"/>
        <v>1.7444085802478808</v>
      </c>
      <c r="P65" s="17">
        <f t="shared" si="27"/>
        <v>0</v>
      </c>
      <c r="Q65" s="17">
        <f t="shared" si="27"/>
        <v>29.623149375885877</v>
      </c>
      <c r="R65" s="17">
        <f t="shared" si="27"/>
        <v>0</v>
      </c>
      <c r="S65" s="17">
        <f t="shared" si="27"/>
        <v>4.5514380393166514</v>
      </c>
      <c r="T65" s="17">
        <f t="shared" si="27"/>
        <v>33.244598884598886</v>
      </c>
      <c r="U65" s="17">
        <f t="shared" si="27"/>
        <v>14.481999999999999</v>
      </c>
      <c r="V65" s="17">
        <f t="shared" si="27"/>
        <v>13.10136712786538</v>
      </c>
      <c r="W65" s="17">
        <f t="shared" si="27"/>
        <v>0</v>
      </c>
      <c r="X65" s="17">
        <f t="shared" si="27"/>
        <v>17.983412262074303</v>
      </c>
      <c r="Y65" s="17">
        <f t="shared" si="27"/>
        <v>89.449089308176099</v>
      </c>
      <c r="Z65" s="17">
        <f t="shared" si="27"/>
        <v>23.754982447648157</v>
      </c>
      <c r="AA65" s="17">
        <f t="shared" si="27"/>
        <v>9.0789228985834374</v>
      </c>
      <c r="AB65" s="17">
        <f t="shared" si="27"/>
        <v>13.863736111541087</v>
      </c>
      <c r="AC65" s="17">
        <f t="shared" si="27"/>
        <v>28.027302657280309</v>
      </c>
      <c r="AD65" s="17">
        <f t="shared" si="27"/>
        <v>55.816538880212029</v>
      </c>
      <c r="AE65" s="17">
        <f t="shared" si="27"/>
        <v>10.533677988982703</v>
      </c>
      <c r="AF65" s="10">
        <f t="shared" si="27"/>
        <v>-97.474088864836617</v>
      </c>
    </row>
    <row r="66" spans="1:32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6"/>
    </row>
    <row r="67" spans="1:32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6"/>
    </row>
    <row r="68" spans="1:32" ht="13.5" x14ac:dyDescent="0.25">
      <c r="A68" s="20" t="s">
        <v>127</v>
      </c>
      <c r="B68" s="16">
        <v>177187000</v>
      </c>
      <c r="C68" s="16">
        <v>230386000</v>
      </c>
      <c r="D68" s="16">
        <v>59275000</v>
      </c>
      <c r="E68" s="16">
        <v>2226000</v>
      </c>
      <c r="F68" s="16">
        <v>12759000</v>
      </c>
      <c r="G68" s="16">
        <v>26322000</v>
      </c>
      <c r="H68" s="16">
        <v>8017000</v>
      </c>
      <c r="I68" s="16">
        <v>125554000</v>
      </c>
      <c r="J68" s="16">
        <v>31661000</v>
      </c>
      <c r="K68" s="16">
        <v>23281000</v>
      </c>
      <c r="L68" s="16">
        <v>3258000</v>
      </c>
      <c r="M68" s="16">
        <v>30872000</v>
      </c>
      <c r="N68" s="16">
        <v>20110000</v>
      </c>
      <c r="O68" s="16">
        <v>44468000</v>
      </c>
      <c r="P68" s="16">
        <v>12968000</v>
      </c>
      <c r="Q68" s="16">
        <v>24218000</v>
      </c>
      <c r="R68" s="16">
        <v>22275000</v>
      </c>
      <c r="S68" s="16">
        <v>20710000</v>
      </c>
      <c r="T68" s="16">
        <v>37922000</v>
      </c>
      <c r="U68" s="16">
        <v>3378000</v>
      </c>
      <c r="V68" s="16">
        <v>36727000</v>
      </c>
      <c r="W68" s="16">
        <v>22662000</v>
      </c>
      <c r="X68" s="16">
        <v>42809000</v>
      </c>
      <c r="Y68" s="16">
        <v>38610000</v>
      </c>
      <c r="Z68" s="16">
        <v>76920000</v>
      </c>
      <c r="AA68" s="16">
        <v>3217000</v>
      </c>
      <c r="AB68" s="16">
        <v>569329000</v>
      </c>
      <c r="AC68" s="16">
        <v>31359000</v>
      </c>
      <c r="AD68" s="16">
        <v>73505000</v>
      </c>
      <c r="AE68" s="16">
        <v>86955000</v>
      </c>
      <c r="AF68" s="9">
        <v>2829000</v>
      </c>
    </row>
    <row r="69" spans="1:32" ht="13.5" x14ac:dyDescent="0.25">
      <c r="A69" s="20" t="s">
        <v>128</v>
      </c>
      <c r="B69" s="16">
        <v>177187000</v>
      </c>
      <c r="C69" s="16">
        <v>230386000</v>
      </c>
      <c r="D69" s="16">
        <v>59275000</v>
      </c>
      <c r="E69" s="16">
        <v>2226000</v>
      </c>
      <c r="F69" s="16">
        <v>12759000</v>
      </c>
      <c r="G69" s="16">
        <v>26322000</v>
      </c>
      <c r="H69" s="16">
        <v>8017000</v>
      </c>
      <c r="I69" s="16">
        <v>125554000</v>
      </c>
      <c r="J69" s="16">
        <v>31661000</v>
      </c>
      <c r="K69" s="16">
        <v>23281000</v>
      </c>
      <c r="L69" s="16">
        <v>3258000</v>
      </c>
      <c r="M69" s="16">
        <v>30872000</v>
      </c>
      <c r="N69" s="16">
        <v>20110000</v>
      </c>
      <c r="O69" s="16">
        <v>44468000</v>
      </c>
      <c r="P69" s="16">
        <v>12968000</v>
      </c>
      <c r="Q69" s="16">
        <v>24218000</v>
      </c>
      <c r="R69" s="16">
        <v>22275000</v>
      </c>
      <c r="S69" s="16">
        <v>20710000</v>
      </c>
      <c r="T69" s="16">
        <v>37922000</v>
      </c>
      <c r="U69" s="16">
        <v>3378000</v>
      </c>
      <c r="V69" s="16">
        <v>36727000</v>
      </c>
      <c r="W69" s="16">
        <v>22662000</v>
      </c>
      <c r="X69" s="16">
        <v>42809000</v>
      </c>
      <c r="Y69" s="16">
        <v>38610000</v>
      </c>
      <c r="Z69" s="16">
        <v>76920000</v>
      </c>
      <c r="AA69" s="16">
        <v>3217000</v>
      </c>
      <c r="AB69" s="16">
        <v>569956000</v>
      </c>
      <c r="AC69" s="16">
        <v>31359000</v>
      </c>
      <c r="AD69" s="16">
        <v>73505000</v>
      </c>
      <c r="AE69" s="16">
        <v>86955000</v>
      </c>
      <c r="AF69" s="9">
        <v>2829000</v>
      </c>
    </row>
    <row r="70" spans="1:32" ht="13.5" x14ac:dyDescent="0.25">
      <c r="A70" s="20" t="s">
        <v>129</v>
      </c>
      <c r="B70" s="16">
        <v>11767588</v>
      </c>
      <c r="C70" s="16">
        <v>48239049</v>
      </c>
      <c r="D70" s="16">
        <v>2542237</v>
      </c>
      <c r="E70" s="16">
        <v>-45338980</v>
      </c>
      <c r="F70" s="16">
        <v>3659634</v>
      </c>
      <c r="G70" s="16">
        <v>821214</v>
      </c>
      <c r="H70" s="16">
        <v>0</v>
      </c>
      <c r="I70" s="16">
        <v>0</v>
      </c>
      <c r="J70" s="16">
        <v>6770219</v>
      </c>
      <c r="K70" s="16">
        <v>0</v>
      </c>
      <c r="L70" s="16">
        <v>613599</v>
      </c>
      <c r="M70" s="16">
        <v>0</v>
      </c>
      <c r="N70" s="16">
        <v>0</v>
      </c>
      <c r="O70" s="16">
        <v>4279785</v>
      </c>
      <c r="P70" s="16">
        <v>0</v>
      </c>
      <c r="Q70" s="16">
        <v>0</v>
      </c>
      <c r="R70" s="16">
        <v>0</v>
      </c>
      <c r="S70" s="16">
        <v>0</v>
      </c>
      <c r="T70" s="16">
        <v>8377576</v>
      </c>
      <c r="U70" s="16">
        <v>864451</v>
      </c>
      <c r="V70" s="16">
        <v>5532018</v>
      </c>
      <c r="W70" s="16">
        <v>0</v>
      </c>
      <c r="X70" s="16">
        <v>0</v>
      </c>
      <c r="Y70" s="16">
        <v>3197906</v>
      </c>
      <c r="Z70" s="16">
        <v>15428249</v>
      </c>
      <c r="AA70" s="16">
        <v>320767</v>
      </c>
      <c r="AB70" s="16">
        <v>91207344</v>
      </c>
      <c r="AC70" s="16">
        <v>0</v>
      </c>
      <c r="AD70" s="16">
        <v>0</v>
      </c>
      <c r="AE70" s="16">
        <v>0</v>
      </c>
      <c r="AF70" s="9">
        <v>-5650265</v>
      </c>
    </row>
    <row r="71" spans="1:32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6"/>
    </row>
    <row r="72" spans="1:32" ht="13.5" x14ac:dyDescent="0.25">
      <c r="A72" s="20" t="s">
        <v>136</v>
      </c>
      <c r="B72" s="15">
        <f>+B69-B68</f>
        <v>0</v>
      </c>
      <c r="C72" s="15">
        <f t="shared" ref="C72:AF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0</v>
      </c>
      <c r="W72" s="15">
        <f t="shared" si="28"/>
        <v>0</v>
      </c>
      <c r="X72" s="15">
        <f t="shared" si="28"/>
        <v>0</v>
      </c>
      <c r="Y72" s="15">
        <f t="shared" si="28"/>
        <v>0</v>
      </c>
      <c r="Z72" s="15">
        <f t="shared" si="28"/>
        <v>0</v>
      </c>
      <c r="AA72" s="15">
        <f t="shared" si="28"/>
        <v>0</v>
      </c>
      <c r="AB72" s="15">
        <f t="shared" si="28"/>
        <v>627000</v>
      </c>
      <c r="AC72" s="15">
        <f t="shared" si="28"/>
        <v>0</v>
      </c>
      <c r="AD72" s="15">
        <f t="shared" si="28"/>
        <v>0</v>
      </c>
      <c r="AE72" s="15">
        <f t="shared" si="28"/>
        <v>0</v>
      </c>
      <c r="AF72" s="8">
        <f t="shared" si="28"/>
        <v>0</v>
      </c>
    </row>
    <row r="73" spans="1:32" ht="13.5" x14ac:dyDescent="0.25">
      <c r="A73" s="20" t="s">
        <v>122</v>
      </c>
      <c r="B73" s="15">
        <f>+B70-B68</f>
        <v>-165419412</v>
      </c>
      <c r="C73" s="15">
        <f t="shared" ref="C73:AF73" si="29">+C70-C68</f>
        <v>-182146951</v>
      </c>
      <c r="D73" s="15">
        <f t="shared" si="29"/>
        <v>-56732763</v>
      </c>
      <c r="E73" s="15">
        <f t="shared" si="29"/>
        <v>-47564980</v>
      </c>
      <c r="F73" s="15">
        <f t="shared" si="29"/>
        <v>-9099366</v>
      </c>
      <c r="G73" s="15">
        <f t="shared" si="29"/>
        <v>-25500786</v>
      </c>
      <c r="H73" s="15">
        <f t="shared" si="29"/>
        <v>-8017000</v>
      </c>
      <c r="I73" s="15">
        <f t="shared" si="29"/>
        <v>-125554000</v>
      </c>
      <c r="J73" s="15">
        <f t="shared" si="29"/>
        <v>-24890781</v>
      </c>
      <c r="K73" s="15">
        <f t="shared" si="29"/>
        <v>-23281000</v>
      </c>
      <c r="L73" s="15">
        <f t="shared" si="29"/>
        <v>-2644401</v>
      </c>
      <c r="M73" s="15">
        <f t="shared" si="29"/>
        <v>-30872000</v>
      </c>
      <c r="N73" s="15">
        <f t="shared" si="29"/>
        <v>-20110000</v>
      </c>
      <c r="O73" s="15">
        <f t="shared" si="29"/>
        <v>-40188215</v>
      </c>
      <c r="P73" s="15">
        <f t="shared" si="29"/>
        <v>-12968000</v>
      </c>
      <c r="Q73" s="15">
        <f t="shared" si="29"/>
        <v>-24218000</v>
      </c>
      <c r="R73" s="15">
        <f t="shared" si="29"/>
        <v>-22275000</v>
      </c>
      <c r="S73" s="15">
        <f t="shared" si="29"/>
        <v>-20710000</v>
      </c>
      <c r="T73" s="15">
        <f t="shared" si="29"/>
        <v>-29544424</v>
      </c>
      <c r="U73" s="15">
        <f t="shared" si="29"/>
        <v>-2513549</v>
      </c>
      <c r="V73" s="15">
        <f t="shared" si="29"/>
        <v>-31194982</v>
      </c>
      <c r="W73" s="15">
        <f t="shared" si="29"/>
        <v>-22662000</v>
      </c>
      <c r="X73" s="15">
        <f t="shared" si="29"/>
        <v>-42809000</v>
      </c>
      <c r="Y73" s="15">
        <f t="shared" si="29"/>
        <v>-35412094</v>
      </c>
      <c r="Z73" s="15">
        <f t="shared" si="29"/>
        <v>-61491751</v>
      </c>
      <c r="AA73" s="15">
        <f t="shared" si="29"/>
        <v>-2896233</v>
      </c>
      <c r="AB73" s="15">
        <f t="shared" si="29"/>
        <v>-478121656</v>
      </c>
      <c r="AC73" s="15">
        <f t="shared" si="29"/>
        <v>-31359000</v>
      </c>
      <c r="AD73" s="15">
        <f t="shared" si="29"/>
        <v>-73505000</v>
      </c>
      <c r="AE73" s="15">
        <f t="shared" si="29"/>
        <v>-86955000</v>
      </c>
      <c r="AF73" s="8">
        <f t="shared" si="29"/>
        <v>-8479265</v>
      </c>
    </row>
    <row r="74" spans="1:32" ht="13.5" x14ac:dyDescent="0.25">
      <c r="A74" s="20" t="s">
        <v>123</v>
      </c>
      <c r="B74" s="15">
        <f>+B70-B69</f>
        <v>-165419412</v>
      </c>
      <c r="C74" s="15">
        <f t="shared" ref="C74:AF74" si="30">+C70-C69</f>
        <v>-182146951</v>
      </c>
      <c r="D74" s="15">
        <f t="shared" si="30"/>
        <v>-56732763</v>
      </c>
      <c r="E74" s="15">
        <f t="shared" si="30"/>
        <v>-47564980</v>
      </c>
      <c r="F74" s="15">
        <f t="shared" si="30"/>
        <v>-9099366</v>
      </c>
      <c r="G74" s="15">
        <f t="shared" si="30"/>
        <v>-25500786</v>
      </c>
      <c r="H74" s="15">
        <f t="shared" si="30"/>
        <v>-8017000</v>
      </c>
      <c r="I74" s="15">
        <f t="shared" si="30"/>
        <v>-125554000</v>
      </c>
      <c r="J74" s="15">
        <f t="shared" si="30"/>
        <v>-24890781</v>
      </c>
      <c r="K74" s="15">
        <f t="shared" si="30"/>
        <v>-23281000</v>
      </c>
      <c r="L74" s="15">
        <f t="shared" si="30"/>
        <v>-2644401</v>
      </c>
      <c r="M74" s="15">
        <f t="shared" si="30"/>
        <v>-30872000</v>
      </c>
      <c r="N74" s="15">
        <f t="shared" si="30"/>
        <v>-20110000</v>
      </c>
      <c r="O74" s="15">
        <f t="shared" si="30"/>
        <v>-40188215</v>
      </c>
      <c r="P74" s="15">
        <f t="shared" si="30"/>
        <v>-12968000</v>
      </c>
      <c r="Q74" s="15">
        <f t="shared" si="30"/>
        <v>-24218000</v>
      </c>
      <c r="R74" s="15">
        <f t="shared" si="30"/>
        <v>-22275000</v>
      </c>
      <c r="S74" s="15">
        <f t="shared" si="30"/>
        <v>-20710000</v>
      </c>
      <c r="T74" s="15">
        <f t="shared" si="30"/>
        <v>-29544424</v>
      </c>
      <c r="U74" s="15">
        <f t="shared" si="30"/>
        <v>-2513549</v>
      </c>
      <c r="V74" s="15">
        <f t="shared" si="30"/>
        <v>-31194982</v>
      </c>
      <c r="W74" s="15">
        <f t="shared" si="30"/>
        <v>-22662000</v>
      </c>
      <c r="X74" s="15">
        <f t="shared" si="30"/>
        <v>-42809000</v>
      </c>
      <c r="Y74" s="15">
        <f t="shared" si="30"/>
        <v>-35412094</v>
      </c>
      <c r="Z74" s="15">
        <f t="shared" si="30"/>
        <v>-61491751</v>
      </c>
      <c r="AA74" s="15">
        <f t="shared" si="30"/>
        <v>-2896233</v>
      </c>
      <c r="AB74" s="15">
        <f t="shared" si="30"/>
        <v>-478748656</v>
      </c>
      <c r="AC74" s="15">
        <f t="shared" si="30"/>
        <v>-31359000</v>
      </c>
      <c r="AD74" s="15">
        <f t="shared" si="30"/>
        <v>-73505000</v>
      </c>
      <c r="AE74" s="15">
        <f t="shared" si="30"/>
        <v>-86955000</v>
      </c>
      <c r="AF74" s="8">
        <f t="shared" si="30"/>
        <v>-8479265</v>
      </c>
    </row>
    <row r="75" spans="1:32" ht="13.5" x14ac:dyDescent="0.25">
      <c r="A75" s="20" t="s">
        <v>124</v>
      </c>
      <c r="B75" s="17">
        <f>IF(B68=0,0,B70*100/B68)</f>
        <v>6.6413382471626026</v>
      </c>
      <c r="C75" s="17">
        <f t="shared" ref="C75:AF75" si="31">IF(C68=0,0,C70*100/C68)</f>
        <v>20.938359535735678</v>
      </c>
      <c r="D75" s="17">
        <f t="shared" si="31"/>
        <v>4.2888857022353442</v>
      </c>
      <c r="E75" s="17">
        <f t="shared" si="31"/>
        <v>-2036.7915543575921</v>
      </c>
      <c r="F75" s="17">
        <f t="shared" si="31"/>
        <v>28.682765106983307</v>
      </c>
      <c r="G75" s="17">
        <f t="shared" si="31"/>
        <v>3.1198769090494642</v>
      </c>
      <c r="H75" s="17">
        <f t="shared" si="31"/>
        <v>0</v>
      </c>
      <c r="I75" s="17">
        <f t="shared" si="31"/>
        <v>0</v>
      </c>
      <c r="J75" s="17">
        <f t="shared" si="31"/>
        <v>21.383465462240611</v>
      </c>
      <c r="K75" s="17">
        <f t="shared" si="31"/>
        <v>0</v>
      </c>
      <c r="L75" s="17">
        <f t="shared" si="31"/>
        <v>18.833609576427257</v>
      </c>
      <c r="M75" s="17">
        <f t="shared" si="31"/>
        <v>0</v>
      </c>
      <c r="N75" s="17">
        <f t="shared" si="31"/>
        <v>0</v>
      </c>
      <c r="O75" s="17">
        <f t="shared" si="31"/>
        <v>9.6244153098857605</v>
      </c>
      <c r="P75" s="17">
        <f t="shared" si="31"/>
        <v>0</v>
      </c>
      <c r="Q75" s="17">
        <f t="shared" si="31"/>
        <v>0</v>
      </c>
      <c r="R75" s="17">
        <f t="shared" si="31"/>
        <v>0</v>
      </c>
      <c r="S75" s="17">
        <f t="shared" si="31"/>
        <v>0</v>
      </c>
      <c r="T75" s="17">
        <f t="shared" si="31"/>
        <v>22.09159854438057</v>
      </c>
      <c r="U75" s="17">
        <f t="shared" si="31"/>
        <v>25.590615748963884</v>
      </c>
      <c r="V75" s="17">
        <f t="shared" si="31"/>
        <v>15.062537098047757</v>
      </c>
      <c r="W75" s="17">
        <f t="shared" si="31"/>
        <v>0</v>
      </c>
      <c r="X75" s="17">
        <f t="shared" si="31"/>
        <v>0</v>
      </c>
      <c r="Y75" s="17">
        <f t="shared" si="31"/>
        <v>8.2825848225848233</v>
      </c>
      <c r="Z75" s="17">
        <f t="shared" si="31"/>
        <v>20.057526001040042</v>
      </c>
      <c r="AA75" s="17">
        <f t="shared" si="31"/>
        <v>9.9709978240596833</v>
      </c>
      <c r="AB75" s="17">
        <f t="shared" si="31"/>
        <v>16.020147225944928</v>
      </c>
      <c r="AC75" s="17">
        <f t="shared" si="31"/>
        <v>0</v>
      </c>
      <c r="AD75" s="17">
        <f t="shared" si="31"/>
        <v>0</v>
      </c>
      <c r="AE75" s="17">
        <f t="shared" si="31"/>
        <v>0</v>
      </c>
      <c r="AF75" s="10">
        <f t="shared" si="31"/>
        <v>-199.7265818310357</v>
      </c>
    </row>
    <row r="76" spans="1:32" ht="13.5" x14ac:dyDescent="0.25">
      <c r="A76" s="20" t="s">
        <v>125</v>
      </c>
      <c r="B76" s="17">
        <f>IF(B69=0,0,B70*100/B69)</f>
        <v>6.6413382471626026</v>
      </c>
      <c r="C76" s="17">
        <f t="shared" ref="C76:AF76" si="32">IF(C69=0,0,C70*100/C69)</f>
        <v>20.938359535735678</v>
      </c>
      <c r="D76" s="17">
        <f t="shared" si="32"/>
        <v>4.2888857022353442</v>
      </c>
      <c r="E76" s="17">
        <f t="shared" si="32"/>
        <v>-2036.7915543575921</v>
      </c>
      <c r="F76" s="17">
        <f t="shared" si="32"/>
        <v>28.682765106983307</v>
      </c>
      <c r="G76" s="17">
        <f t="shared" si="32"/>
        <v>3.1198769090494642</v>
      </c>
      <c r="H76" s="17">
        <f t="shared" si="32"/>
        <v>0</v>
      </c>
      <c r="I76" s="17">
        <f t="shared" si="32"/>
        <v>0</v>
      </c>
      <c r="J76" s="17">
        <f t="shared" si="32"/>
        <v>21.383465462240611</v>
      </c>
      <c r="K76" s="17">
        <f t="shared" si="32"/>
        <v>0</v>
      </c>
      <c r="L76" s="17">
        <f t="shared" si="32"/>
        <v>18.833609576427257</v>
      </c>
      <c r="M76" s="17">
        <f t="shared" si="32"/>
        <v>0</v>
      </c>
      <c r="N76" s="17">
        <f t="shared" si="32"/>
        <v>0</v>
      </c>
      <c r="O76" s="17">
        <f t="shared" si="32"/>
        <v>9.6244153098857605</v>
      </c>
      <c r="P76" s="17">
        <f t="shared" si="32"/>
        <v>0</v>
      </c>
      <c r="Q76" s="17">
        <f t="shared" si="32"/>
        <v>0</v>
      </c>
      <c r="R76" s="17">
        <f t="shared" si="32"/>
        <v>0</v>
      </c>
      <c r="S76" s="17">
        <f t="shared" si="32"/>
        <v>0</v>
      </c>
      <c r="T76" s="17">
        <f t="shared" si="32"/>
        <v>22.09159854438057</v>
      </c>
      <c r="U76" s="17">
        <f t="shared" si="32"/>
        <v>25.590615748963884</v>
      </c>
      <c r="V76" s="17">
        <f t="shared" si="32"/>
        <v>15.062537098047757</v>
      </c>
      <c r="W76" s="17">
        <f t="shared" si="32"/>
        <v>0</v>
      </c>
      <c r="X76" s="17">
        <f t="shared" si="32"/>
        <v>0</v>
      </c>
      <c r="Y76" s="17">
        <f t="shared" si="32"/>
        <v>8.2825848225848233</v>
      </c>
      <c r="Z76" s="17">
        <f t="shared" si="32"/>
        <v>20.057526001040042</v>
      </c>
      <c r="AA76" s="17">
        <f t="shared" si="32"/>
        <v>9.9709978240596833</v>
      </c>
      <c r="AB76" s="17">
        <f t="shared" si="32"/>
        <v>16.002523703584135</v>
      </c>
      <c r="AC76" s="17">
        <f t="shared" si="32"/>
        <v>0</v>
      </c>
      <c r="AD76" s="17">
        <f t="shared" si="32"/>
        <v>0</v>
      </c>
      <c r="AE76" s="17">
        <f t="shared" si="32"/>
        <v>0</v>
      </c>
      <c r="AF76" s="10">
        <f t="shared" si="32"/>
        <v>-199.7265818310357</v>
      </c>
    </row>
    <row r="77" spans="1:32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6"/>
    </row>
    <row r="78" spans="1:32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6"/>
    </row>
    <row r="79" spans="1:32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9">
        <v>0</v>
      </c>
    </row>
    <row r="80" spans="1:32" ht="13.5" x14ac:dyDescent="0.25">
      <c r="A80" s="20" t="s">
        <v>139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16">
        <v>0</v>
      </c>
      <c r="AF80" s="9">
        <v>0</v>
      </c>
    </row>
    <row r="81" spans="1:32" ht="13.5" x14ac:dyDescent="0.25">
      <c r="A81" s="20" t="s">
        <v>140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9">
        <v>0</v>
      </c>
    </row>
    <row r="82" spans="1:32" ht="13.5" x14ac:dyDescent="0.25">
      <c r="A82" s="20" t="s">
        <v>141</v>
      </c>
      <c r="B82" s="16">
        <v>506238372</v>
      </c>
      <c r="C82" s="16">
        <v>154192919</v>
      </c>
      <c r="D82" s="16">
        <v>579046486</v>
      </c>
      <c r="E82" s="16">
        <v>3656182</v>
      </c>
      <c r="F82" s="16">
        <v>155054733</v>
      </c>
      <c r="G82" s="16">
        <v>429615442</v>
      </c>
      <c r="H82" s="16">
        <v>173073714</v>
      </c>
      <c r="I82" s="16">
        <v>124150015</v>
      </c>
      <c r="J82" s="16">
        <v>55139826</v>
      </c>
      <c r="K82" s="16">
        <v>144676329</v>
      </c>
      <c r="L82" s="16">
        <v>2126495</v>
      </c>
      <c r="M82" s="16">
        <v>216962277</v>
      </c>
      <c r="N82" s="16">
        <v>434132390</v>
      </c>
      <c r="O82" s="16">
        <v>527585063</v>
      </c>
      <c r="P82" s="16">
        <v>0</v>
      </c>
      <c r="Q82" s="16">
        <v>88946423</v>
      </c>
      <c r="R82" s="16">
        <v>132133695</v>
      </c>
      <c r="S82" s="16">
        <v>257334178</v>
      </c>
      <c r="T82" s="16">
        <v>156608794</v>
      </c>
      <c r="U82" s="16">
        <v>1443088</v>
      </c>
      <c r="V82" s="16">
        <v>431324645</v>
      </c>
      <c r="W82" s="16">
        <v>158312706</v>
      </c>
      <c r="X82" s="16">
        <v>462050068</v>
      </c>
      <c r="Y82" s="16">
        <v>99889195</v>
      </c>
      <c r="Z82" s="16">
        <v>458342841</v>
      </c>
      <c r="AA82" s="16">
        <v>481159</v>
      </c>
      <c r="AB82" s="16">
        <v>3896583262</v>
      </c>
      <c r="AC82" s="16">
        <v>0</v>
      </c>
      <c r="AD82" s="16">
        <v>438906273</v>
      </c>
      <c r="AE82" s="16">
        <v>1281493364</v>
      </c>
      <c r="AF82" s="9">
        <v>8152499</v>
      </c>
    </row>
    <row r="83" spans="1:32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6"/>
    </row>
    <row r="84" spans="1:32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6"/>
    </row>
    <row r="85" spans="1:32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9">
        <v>0</v>
      </c>
    </row>
    <row r="86" spans="1:32" ht="13.5" x14ac:dyDescent="0.25">
      <c r="A86" s="20" t="s">
        <v>139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9">
        <v>0</v>
      </c>
    </row>
    <row r="87" spans="1:32" ht="13.5" x14ac:dyDescent="0.25">
      <c r="A87" s="20" t="s">
        <v>140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E87" s="16">
        <v>0</v>
      </c>
      <c r="AF87" s="9">
        <v>0</v>
      </c>
    </row>
    <row r="88" spans="1:32" ht="13.5" x14ac:dyDescent="0.25">
      <c r="A88" s="20" t="s">
        <v>141</v>
      </c>
      <c r="B88" s="16">
        <v>12868721</v>
      </c>
      <c r="C88" s="16">
        <v>6434027</v>
      </c>
      <c r="D88" s="16">
        <v>469628368</v>
      </c>
      <c r="E88" s="16">
        <v>406807</v>
      </c>
      <c r="F88" s="16">
        <v>74570426</v>
      </c>
      <c r="G88" s="16">
        <v>468861012</v>
      </c>
      <c r="H88" s="16">
        <v>14490</v>
      </c>
      <c r="I88" s="16">
        <v>22721512</v>
      </c>
      <c r="J88" s="16">
        <v>1733885</v>
      </c>
      <c r="K88" s="16">
        <v>112971259</v>
      </c>
      <c r="L88" s="16">
        <v>5286</v>
      </c>
      <c r="M88" s="16">
        <v>116332485</v>
      </c>
      <c r="N88" s="16">
        <v>11662042</v>
      </c>
      <c r="O88" s="16">
        <v>349708551</v>
      </c>
      <c r="P88" s="16">
        <v>0</v>
      </c>
      <c r="Q88" s="16">
        <v>160930760</v>
      </c>
      <c r="R88" s="16">
        <v>203431072</v>
      </c>
      <c r="S88" s="16">
        <v>167265833</v>
      </c>
      <c r="T88" s="16">
        <v>295582469</v>
      </c>
      <c r="U88" s="16">
        <v>8245410</v>
      </c>
      <c r="V88" s="16">
        <v>572716169</v>
      </c>
      <c r="W88" s="16">
        <v>67806026</v>
      </c>
      <c r="X88" s="16">
        <v>489227127</v>
      </c>
      <c r="Y88" s="16">
        <v>38169689</v>
      </c>
      <c r="Z88" s="16">
        <v>89536117</v>
      </c>
      <c r="AA88" s="16">
        <v>7684</v>
      </c>
      <c r="AB88" s="16">
        <v>1242290333</v>
      </c>
      <c r="AC88" s="16">
        <v>0</v>
      </c>
      <c r="AD88" s="16">
        <v>264954294</v>
      </c>
      <c r="AE88" s="16">
        <v>524031876</v>
      </c>
      <c r="AF88" s="9">
        <v>499978</v>
      </c>
    </row>
    <row r="89" spans="1:32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6"/>
    </row>
    <row r="90" spans="1:32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6"/>
    </row>
    <row r="91" spans="1:32" ht="13.5" x14ac:dyDescent="0.25">
      <c r="A91" s="20" t="s">
        <v>144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52335694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27702238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9">
        <v>0</v>
      </c>
    </row>
    <row r="92" spans="1:32" ht="13.5" x14ac:dyDescent="0.25">
      <c r="A92" s="20" t="s">
        <v>145</v>
      </c>
      <c r="B92" s="16">
        <v>0</v>
      </c>
      <c r="C92" s="16">
        <v>0</v>
      </c>
      <c r="D92" s="16">
        <v>0</v>
      </c>
      <c r="E92" s="16">
        <v>0</v>
      </c>
      <c r="F92" s="16">
        <v>0</v>
      </c>
      <c r="G92" s="16">
        <v>200229298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72754033</v>
      </c>
      <c r="P92" s="16">
        <v>0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0</v>
      </c>
      <c r="Y92" s="16">
        <v>0</v>
      </c>
      <c r="Z92" s="16">
        <v>0</v>
      </c>
      <c r="AA92" s="16">
        <v>0</v>
      </c>
      <c r="AB92" s="16">
        <v>0</v>
      </c>
      <c r="AC92" s="16">
        <v>0</v>
      </c>
      <c r="AD92" s="16">
        <v>0</v>
      </c>
      <c r="AE92" s="16">
        <v>0</v>
      </c>
      <c r="AF92" s="9">
        <v>0</v>
      </c>
    </row>
    <row r="93" spans="1:32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6"/>
    </row>
    <row r="94" spans="1:32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16">
        <v>0</v>
      </c>
      <c r="AF94" s="9">
        <v>0</v>
      </c>
    </row>
    <row r="95" spans="1:32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3">
        <v>0</v>
      </c>
      <c r="AC95" s="23">
        <v>0</v>
      </c>
      <c r="AD95" s="23">
        <v>0</v>
      </c>
      <c r="AE95" s="23">
        <v>0</v>
      </c>
      <c r="AF95" s="24">
        <v>0</v>
      </c>
    </row>
  </sheetData>
  <mergeCells count="1">
    <mergeCell ref="B2:AF2"/>
  </mergeCells>
  <pageMargins left="0.70866141732283472" right="0.70866141732283472" top="0.74803149606299213" bottom="0.74803149606299213" header="0.31496062992125984" footer="0.31496062992125984"/>
  <pageSetup scale="34" orientation="portrait" r:id="rId1"/>
  <rowBreaks count="1" manualBreakCount="1">
    <brk id="95" max="16383" man="1"/>
  </rowBreaks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95"/>
  <sheetViews>
    <sheetView tabSelected="1" view="pageBreakPreview" zoomScale="60" zoomScaleNormal="100" workbookViewId="0">
      <selection activeCell="A5" sqref="A5"/>
    </sheetView>
  </sheetViews>
  <sheetFormatPr defaultRowHeight="12.75" x14ac:dyDescent="0.2"/>
  <cols>
    <col min="1" max="1" width="44.42578125" bestFit="1" customWidth="1"/>
    <col min="2" max="23" width="30" bestFit="1" customWidth="1"/>
  </cols>
  <sheetData>
    <row r="1" spans="1:23" s="29" customFormat="1" ht="13.5" customHeight="1" x14ac:dyDescent="0.25">
      <c r="A1" s="30" t="s">
        <v>0</v>
      </c>
    </row>
    <row r="2" spans="1:23" ht="13.5" x14ac:dyDescent="0.25">
      <c r="A2" s="21"/>
      <c r="B2" s="26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</row>
    <row r="3" spans="1:23" ht="13.5" x14ac:dyDescent="0.25">
      <c r="A3" s="18"/>
      <c r="B3" s="11" t="s">
        <v>514</v>
      </c>
      <c r="C3" s="11" t="s">
        <v>515</v>
      </c>
      <c r="D3" s="11" t="s">
        <v>516</v>
      </c>
      <c r="E3" s="11" t="s">
        <v>517</v>
      </c>
      <c r="F3" s="11" t="s">
        <v>518</v>
      </c>
      <c r="G3" s="11" t="s">
        <v>519</v>
      </c>
      <c r="H3" s="11" t="s">
        <v>520</v>
      </c>
      <c r="I3" s="11" t="s">
        <v>521</v>
      </c>
      <c r="J3" s="11" t="s">
        <v>522</v>
      </c>
      <c r="K3" s="11" t="s">
        <v>523</v>
      </c>
      <c r="L3" s="11" t="s">
        <v>524</v>
      </c>
      <c r="M3" s="11" t="s">
        <v>525</v>
      </c>
      <c r="N3" s="11" t="s">
        <v>526</v>
      </c>
      <c r="O3" s="11" t="s">
        <v>527</v>
      </c>
      <c r="P3" s="11" t="s">
        <v>528</v>
      </c>
      <c r="Q3" s="11" t="s">
        <v>529</v>
      </c>
      <c r="R3" s="11" t="s">
        <v>530</v>
      </c>
      <c r="S3" s="11" t="s">
        <v>531</v>
      </c>
      <c r="T3" s="11" t="s">
        <v>532</v>
      </c>
      <c r="U3" s="11" t="s">
        <v>533</v>
      </c>
      <c r="V3" s="11" t="s">
        <v>534</v>
      </c>
      <c r="W3" s="4" t="s">
        <v>535</v>
      </c>
    </row>
    <row r="4" spans="1:23" ht="13.5" x14ac:dyDescent="0.25">
      <c r="A4" s="19"/>
      <c r="B4" s="12" t="s">
        <v>536</v>
      </c>
      <c r="C4" s="12" t="s">
        <v>537</v>
      </c>
      <c r="D4" s="12" t="s">
        <v>538</v>
      </c>
      <c r="E4" s="12" t="s">
        <v>539</v>
      </c>
      <c r="F4" s="12" t="s">
        <v>540</v>
      </c>
      <c r="G4" s="12" t="s">
        <v>541</v>
      </c>
      <c r="H4" s="12" t="s">
        <v>542</v>
      </c>
      <c r="I4" s="12" t="s">
        <v>543</v>
      </c>
      <c r="J4" s="12" t="s">
        <v>544</v>
      </c>
      <c r="K4" s="12" t="s">
        <v>545</v>
      </c>
      <c r="L4" s="12" t="s">
        <v>546</v>
      </c>
      <c r="M4" s="12" t="s">
        <v>547</v>
      </c>
      <c r="N4" s="12" t="s">
        <v>548</v>
      </c>
      <c r="O4" s="12" t="s">
        <v>549</v>
      </c>
      <c r="P4" s="12" t="s">
        <v>322</v>
      </c>
      <c r="Q4" s="12" t="s">
        <v>550</v>
      </c>
      <c r="R4" s="12" t="s">
        <v>551</v>
      </c>
      <c r="S4" s="12" t="s">
        <v>552</v>
      </c>
      <c r="T4" s="12" t="s">
        <v>207</v>
      </c>
      <c r="U4" s="12" t="s">
        <v>553</v>
      </c>
      <c r="V4" s="12" t="s">
        <v>554</v>
      </c>
      <c r="W4" s="5" t="s">
        <v>555</v>
      </c>
    </row>
    <row r="5" spans="1:23" ht="13.5" x14ac:dyDescent="0.25">
      <c r="A5" s="19"/>
      <c r="B5" s="12" t="s">
        <v>85</v>
      </c>
      <c r="C5" s="12" t="s">
        <v>90</v>
      </c>
      <c r="D5" s="12" t="s">
        <v>90</v>
      </c>
      <c r="E5" s="12" t="s">
        <v>85</v>
      </c>
      <c r="F5" s="12" t="s">
        <v>556</v>
      </c>
      <c r="G5" s="12" t="s">
        <v>557</v>
      </c>
      <c r="H5" s="12" t="s">
        <v>85</v>
      </c>
      <c r="I5" s="12" t="s">
        <v>85</v>
      </c>
      <c r="J5" s="12" t="s">
        <v>85</v>
      </c>
      <c r="K5" s="12" t="s">
        <v>85</v>
      </c>
      <c r="L5" s="12" t="s">
        <v>558</v>
      </c>
      <c r="M5" s="12" t="s">
        <v>559</v>
      </c>
      <c r="N5" s="12" t="s">
        <v>560</v>
      </c>
      <c r="O5" s="12" t="s">
        <v>84</v>
      </c>
      <c r="P5" s="12" t="s">
        <v>561</v>
      </c>
      <c r="Q5" s="12" t="s">
        <v>85</v>
      </c>
      <c r="R5" s="12" t="s">
        <v>85</v>
      </c>
      <c r="S5" s="12" t="s">
        <v>562</v>
      </c>
      <c r="T5" s="12" t="s">
        <v>563</v>
      </c>
      <c r="U5" s="12" t="s">
        <v>564</v>
      </c>
      <c r="V5" s="12" t="s">
        <v>565</v>
      </c>
      <c r="W5" s="5" t="s">
        <v>566</v>
      </c>
    </row>
    <row r="6" spans="1:23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6"/>
    </row>
    <row r="7" spans="1:23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7"/>
    </row>
    <row r="8" spans="1:23" ht="13.5" x14ac:dyDescent="0.25">
      <c r="A8" s="20" t="s">
        <v>107</v>
      </c>
      <c r="B8" s="15">
        <f>+B15</f>
        <v>332488953</v>
      </c>
      <c r="C8" s="15">
        <f t="shared" ref="C8:W8" si="0">+C15</f>
        <v>1126468594</v>
      </c>
      <c r="D8" s="15">
        <f t="shared" si="0"/>
        <v>2334372948</v>
      </c>
      <c r="E8" s="15">
        <f t="shared" si="0"/>
        <v>97566828</v>
      </c>
      <c r="F8" s="15">
        <f t="shared" si="0"/>
        <v>472083467</v>
      </c>
      <c r="G8" s="15">
        <f t="shared" si="0"/>
        <v>177157570</v>
      </c>
      <c r="H8" s="15">
        <f t="shared" si="0"/>
        <v>92872580</v>
      </c>
      <c r="I8" s="15">
        <f t="shared" si="0"/>
        <v>156598579</v>
      </c>
      <c r="J8" s="15">
        <f t="shared" si="0"/>
        <v>445704258</v>
      </c>
      <c r="K8" s="15">
        <f t="shared" si="0"/>
        <v>225591250</v>
      </c>
      <c r="L8" s="15">
        <f t="shared" si="0"/>
        <v>-2320039</v>
      </c>
      <c r="M8" s="15">
        <f t="shared" si="0"/>
        <v>-10337122541</v>
      </c>
      <c r="N8" s="15">
        <f t="shared" si="0"/>
        <v>197808718</v>
      </c>
      <c r="O8" s="15">
        <f t="shared" si="0"/>
        <v>61208814</v>
      </c>
      <c r="P8" s="15">
        <f t="shared" si="0"/>
        <v>159240024</v>
      </c>
      <c r="Q8" s="15">
        <f t="shared" si="0"/>
        <v>101601514</v>
      </c>
      <c r="R8" s="15">
        <f t="shared" si="0"/>
        <v>3819389</v>
      </c>
      <c r="S8" s="15">
        <f t="shared" si="0"/>
        <v>304548645</v>
      </c>
      <c r="T8" s="15">
        <f t="shared" si="0"/>
        <v>1556211093</v>
      </c>
      <c r="U8" s="15">
        <f t="shared" si="0"/>
        <v>221838749</v>
      </c>
      <c r="V8" s="15">
        <f t="shared" si="0"/>
        <v>893867305</v>
      </c>
      <c r="W8" s="8">
        <f t="shared" si="0"/>
        <v>94424258</v>
      </c>
    </row>
    <row r="9" spans="1:23" ht="13.5" x14ac:dyDescent="0.25">
      <c r="A9" s="20" t="s">
        <v>108</v>
      </c>
      <c r="B9" s="15">
        <f>+B26</f>
        <v>245699702</v>
      </c>
      <c r="C9" s="15">
        <f t="shared" ref="C9:W9" si="1">+C26</f>
        <v>773804063</v>
      </c>
      <c r="D9" s="15">
        <f t="shared" si="1"/>
        <v>1649074504</v>
      </c>
      <c r="E9" s="15">
        <f t="shared" si="1"/>
        <v>94219967</v>
      </c>
      <c r="F9" s="15">
        <f t="shared" si="1"/>
        <v>356630397</v>
      </c>
      <c r="G9" s="15">
        <f t="shared" si="1"/>
        <v>138262630</v>
      </c>
      <c r="H9" s="15">
        <f t="shared" si="1"/>
        <v>89884422</v>
      </c>
      <c r="I9" s="15">
        <f t="shared" si="1"/>
        <v>112186033</v>
      </c>
      <c r="J9" s="15">
        <f t="shared" si="1"/>
        <v>984923797</v>
      </c>
      <c r="K9" s="15">
        <f t="shared" si="1"/>
        <v>137263515</v>
      </c>
      <c r="L9" s="15">
        <f t="shared" si="1"/>
        <v>101240849</v>
      </c>
      <c r="M9" s="15">
        <f t="shared" si="1"/>
        <v>-10614277916</v>
      </c>
      <c r="N9" s="15">
        <f t="shared" si="1"/>
        <v>228393727</v>
      </c>
      <c r="O9" s="15">
        <f t="shared" si="1"/>
        <v>42737544</v>
      </c>
      <c r="P9" s="15">
        <f t="shared" si="1"/>
        <v>130150554</v>
      </c>
      <c r="Q9" s="15">
        <f t="shared" si="1"/>
        <v>104037321</v>
      </c>
      <c r="R9" s="15">
        <f t="shared" si="1"/>
        <v>35424916</v>
      </c>
      <c r="S9" s="15">
        <f t="shared" si="1"/>
        <v>174972742</v>
      </c>
      <c r="T9" s="15">
        <f t="shared" si="1"/>
        <v>854093409</v>
      </c>
      <c r="U9" s="15">
        <f t="shared" si="1"/>
        <v>119295716</v>
      </c>
      <c r="V9" s="15">
        <f t="shared" si="1"/>
        <v>746433549</v>
      </c>
      <c r="W9" s="8">
        <f t="shared" si="1"/>
        <v>89715116</v>
      </c>
    </row>
    <row r="10" spans="1:23" ht="13.5" x14ac:dyDescent="0.25">
      <c r="A10" s="20" t="s">
        <v>109</v>
      </c>
      <c r="B10" s="15">
        <f>+B8-B9</f>
        <v>86789251</v>
      </c>
      <c r="C10" s="15">
        <f t="shared" ref="C10:W10" si="2">+C8-C9</f>
        <v>352664531</v>
      </c>
      <c r="D10" s="15">
        <f t="shared" si="2"/>
        <v>685298444</v>
      </c>
      <c r="E10" s="15">
        <f t="shared" si="2"/>
        <v>3346861</v>
      </c>
      <c r="F10" s="15">
        <f t="shared" si="2"/>
        <v>115453070</v>
      </c>
      <c r="G10" s="15">
        <f t="shared" si="2"/>
        <v>38894940</v>
      </c>
      <c r="H10" s="15">
        <f t="shared" si="2"/>
        <v>2988158</v>
      </c>
      <c r="I10" s="15">
        <f t="shared" si="2"/>
        <v>44412546</v>
      </c>
      <c r="J10" s="15">
        <f t="shared" si="2"/>
        <v>-539219539</v>
      </c>
      <c r="K10" s="15">
        <f t="shared" si="2"/>
        <v>88327735</v>
      </c>
      <c r="L10" s="15">
        <f t="shared" si="2"/>
        <v>-103560888</v>
      </c>
      <c r="M10" s="15">
        <f t="shared" si="2"/>
        <v>277155375</v>
      </c>
      <c r="N10" s="15">
        <f t="shared" si="2"/>
        <v>-30585009</v>
      </c>
      <c r="O10" s="15">
        <f t="shared" si="2"/>
        <v>18471270</v>
      </c>
      <c r="P10" s="15">
        <f t="shared" si="2"/>
        <v>29089470</v>
      </c>
      <c r="Q10" s="15">
        <f t="shared" si="2"/>
        <v>-2435807</v>
      </c>
      <c r="R10" s="15">
        <f t="shared" si="2"/>
        <v>-31605527</v>
      </c>
      <c r="S10" s="15">
        <f t="shared" si="2"/>
        <v>129575903</v>
      </c>
      <c r="T10" s="15">
        <f t="shared" si="2"/>
        <v>702117684</v>
      </c>
      <c r="U10" s="15">
        <f t="shared" si="2"/>
        <v>102543033</v>
      </c>
      <c r="V10" s="15">
        <f t="shared" si="2"/>
        <v>147433756</v>
      </c>
      <c r="W10" s="8">
        <f t="shared" si="2"/>
        <v>4709142</v>
      </c>
    </row>
    <row r="11" spans="1:23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6"/>
    </row>
    <row r="12" spans="1:23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6"/>
    </row>
    <row r="13" spans="1:23" ht="13.5" x14ac:dyDescent="0.25">
      <c r="A13" s="20" t="s">
        <v>112</v>
      </c>
      <c r="B13" s="16">
        <v>866048268</v>
      </c>
      <c r="C13" s="16">
        <v>3131961890</v>
      </c>
      <c r="D13" s="16">
        <v>8714197054</v>
      </c>
      <c r="E13" s="16">
        <v>342668828</v>
      </c>
      <c r="F13" s="16">
        <v>1313628642</v>
      </c>
      <c r="G13" s="16">
        <v>509199000</v>
      </c>
      <c r="H13" s="16">
        <v>277074912</v>
      </c>
      <c r="I13" s="16">
        <v>359014848</v>
      </c>
      <c r="J13" s="16">
        <v>1539022632</v>
      </c>
      <c r="K13" s="16">
        <v>543597934</v>
      </c>
      <c r="L13" s="16">
        <v>597284529</v>
      </c>
      <c r="M13" s="16">
        <v>1541687307</v>
      </c>
      <c r="N13" s="16">
        <v>759366566</v>
      </c>
      <c r="O13" s="16">
        <v>274757893</v>
      </c>
      <c r="P13" s="16">
        <v>432264323</v>
      </c>
      <c r="Q13" s="16">
        <v>480185247</v>
      </c>
      <c r="R13" s="16">
        <v>247413815</v>
      </c>
      <c r="S13" s="16">
        <v>1200517168</v>
      </c>
      <c r="T13" s="16">
        <v>4501110652</v>
      </c>
      <c r="U13" s="16">
        <v>699515581</v>
      </c>
      <c r="V13" s="16">
        <v>2461247579</v>
      </c>
      <c r="W13" s="9">
        <v>271122000</v>
      </c>
    </row>
    <row r="14" spans="1:23" ht="13.5" x14ac:dyDescent="0.25">
      <c r="A14" s="20" t="s">
        <v>113</v>
      </c>
      <c r="B14" s="16">
        <v>866048268</v>
      </c>
      <c r="C14" s="16">
        <v>3131961890</v>
      </c>
      <c r="D14" s="16">
        <v>8714197054</v>
      </c>
      <c r="E14" s="16">
        <v>342668828</v>
      </c>
      <c r="F14" s="16">
        <v>1313628642</v>
      </c>
      <c r="G14" s="16">
        <v>509199000</v>
      </c>
      <c r="H14" s="16">
        <v>277074912</v>
      </c>
      <c r="I14" s="16">
        <v>359014848</v>
      </c>
      <c r="J14" s="16">
        <v>1539022632</v>
      </c>
      <c r="K14" s="16">
        <v>543597934</v>
      </c>
      <c r="L14" s="16">
        <v>597284529</v>
      </c>
      <c r="M14" s="16">
        <v>1541687307</v>
      </c>
      <c r="N14" s="16">
        <v>759366566</v>
      </c>
      <c r="O14" s="16">
        <v>274757893</v>
      </c>
      <c r="P14" s="16">
        <v>432264323</v>
      </c>
      <c r="Q14" s="16">
        <v>480185247</v>
      </c>
      <c r="R14" s="16">
        <v>247413815</v>
      </c>
      <c r="S14" s="16">
        <v>1200517168</v>
      </c>
      <c r="T14" s="16">
        <v>4501110652</v>
      </c>
      <c r="U14" s="16">
        <v>699515581</v>
      </c>
      <c r="V14" s="16">
        <v>2461247579</v>
      </c>
      <c r="W14" s="9">
        <v>271122000</v>
      </c>
    </row>
    <row r="15" spans="1:23" ht="13.5" x14ac:dyDescent="0.25">
      <c r="A15" s="20" t="s">
        <v>114</v>
      </c>
      <c r="B15" s="16">
        <v>332488953</v>
      </c>
      <c r="C15" s="16">
        <v>1126468594</v>
      </c>
      <c r="D15" s="16">
        <v>2334372948</v>
      </c>
      <c r="E15" s="16">
        <v>97566828</v>
      </c>
      <c r="F15" s="16">
        <v>472083467</v>
      </c>
      <c r="G15" s="16">
        <v>177157570</v>
      </c>
      <c r="H15" s="16">
        <v>92872580</v>
      </c>
      <c r="I15" s="16">
        <v>156598579</v>
      </c>
      <c r="J15" s="16">
        <v>445704258</v>
      </c>
      <c r="K15" s="16">
        <v>225591250</v>
      </c>
      <c r="L15" s="16">
        <v>-2320039</v>
      </c>
      <c r="M15" s="16">
        <v>-10337122541</v>
      </c>
      <c r="N15" s="16">
        <v>197808718</v>
      </c>
      <c r="O15" s="16">
        <v>61208814</v>
      </c>
      <c r="P15" s="16">
        <v>159240024</v>
      </c>
      <c r="Q15" s="16">
        <v>101601514</v>
      </c>
      <c r="R15" s="16">
        <v>3819389</v>
      </c>
      <c r="S15" s="16">
        <v>304548645</v>
      </c>
      <c r="T15" s="16">
        <v>1556211093</v>
      </c>
      <c r="U15" s="16">
        <v>221838749</v>
      </c>
      <c r="V15" s="16">
        <v>893867305</v>
      </c>
      <c r="W15" s="9">
        <v>94424258</v>
      </c>
    </row>
    <row r="16" spans="1:23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6"/>
    </row>
    <row r="17" spans="1:23" ht="13.5" x14ac:dyDescent="0.25">
      <c r="A17" s="20" t="s">
        <v>115</v>
      </c>
      <c r="B17" s="15">
        <f>+B14-B13</f>
        <v>0</v>
      </c>
      <c r="C17" s="15">
        <f t="shared" ref="C17:W17" si="3">+C14-C13</f>
        <v>0</v>
      </c>
      <c r="D17" s="15">
        <f t="shared" si="3"/>
        <v>0</v>
      </c>
      <c r="E17" s="15">
        <f t="shared" si="3"/>
        <v>0</v>
      </c>
      <c r="F17" s="15">
        <f t="shared" si="3"/>
        <v>0</v>
      </c>
      <c r="G17" s="15">
        <f t="shared" si="3"/>
        <v>0</v>
      </c>
      <c r="H17" s="15">
        <f t="shared" si="3"/>
        <v>0</v>
      </c>
      <c r="I17" s="15">
        <f t="shared" si="3"/>
        <v>0</v>
      </c>
      <c r="J17" s="15">
        <f t="shared" si="3"/>
        <v>0</v>
      </c>
      <c r="K17" s="15">
        <f t="shared" si="3"/>
        <v>0</v>
      </c>
      <c r="L17" s="15">
        <f t="shared" si="3"/>
        <v>0</v>
      </c>
      <c r="M17" s="15">
        <f t="shared" si="3"/>
        <v>0</v>
      </c>
      <c r="N17" s="15">
        <f t="shared" si="3"/>
        <v>0</v>
      </c>
      <c r="O17" s="15">
        <f t="shared" si="3"/>
        <v>0</v>
      </c>
      <c r="P17" s="15">
        <f t="shared" si="3"/>
        <v>0</v>
      </c>
      <c r="Q17" s="15">
        <f t="shared" si="3"/>
        <v>0</v>
      </c>
      <c r="R17" s="15">
        <f t="shared" si="3"/>
        <v>0</v>
      </c>
      <c r="S17" s="15">
        <f t="shared" si="3"/>
        <v>0</v>
      </c>
      <c r="T17" s="15">
        <f t="shared" si="3"/>
        <v>0</v>
      </c>
      <c r="U17" s="15">
        <f t="shared" si="3"/>
        <v>0</v>
      </c>
      <c r="V17" s="15">
        <f t="shared" si="3"/>
        <v>0</v>
      </c>
      <c r="W17" s="8">
        <f t="shared" si="3"/>
        <v>0</v>
      </c>
    </row>
    <row r="18" spans="1:23" ht="13.5" x14ac:dyDescent="0.25">
      <c r="A18" s="20" t="s">
        <v>116</v>
      </c>
      <c r="B18" s="15">
        <f>+B15-B13</f>
        <v>-533559315</v>
      </c>
      <c r="C18" s="15">
        <f t="shared" ref="C18:W18" si="4">+C15-C13</f>
        <v>-2005493296</v>
      </c>
      <c r="D18" s="15">
        <f t="shared" si="4"/>
        <v>-6379824106</v>
      </c>
      <c r="E18" s="15">
        <f t="shared" si="4"/>
        <v>-245102000</v>
      </c>
      <c r="F18" s="15">
        <f t="shared" si="4"/>
        <v>-841545175</v>
      </c>
      <c r="G18" s="15">
        <f t="shared" si="4"/>
        <v>-332041430</v>
      </c>
      <c r="H18" s="15">
        <f t="shared" si="4"/>
        <v>-184202332</v>
      </c>
      <c r="I18" s="15">
        <f t="shared" si="4"/>
        <v>-202416269</v>
      </c>
      <c r="J18" s="15">
        <f t="shared" si="4"/>
        <v>-1093318374</v>
      </c>
      <c r="K18" s="15">
        <f t="shared" si="4"/>
        <v>-318006684</v>
      </c>
      <c r="L18" s="15">
        <f t="shared" si="4"/>
        <v>-599604568</v>
      </c>
      <c r="M18" s="15">
        <f t="shared" si="4"/>
        <v>-11878809848</v>
      </c>
      <c r="N18" s="15">
        <f t="shared" si="4"/>
        <v>-561557848</v>
      </c>
      <c r="O18" s="15">
        <f t="shared" si="4"/>
        <v>-213549079</v>
      </c>
      <c r="P18" s="15">
        <f t="shared" si="4"/>
        <v>-273024299</v>
      </c>
      <c r="Q18" s="15">
        <f t="shared" si="4"/>
        <v>-378583733</v>
      </c>
      <c r="R18" s="15">
        <f t="shared" si="4"/>
        <v>-243594426</v>
      </c>
      <c r="S18" s="15">
        <f t="shared" si="4"/>
        <v>-895968523</v>
      </c>
      <c r="T18" s="15">
        <f t="shared" si="4"/>
        <v>-2944899559</v>
      </c>
      <c r="U18" s="15">
        <f t="shared" si="4"/>
        <v>-477676832</v>
      </c>
      <c r="V18" s="15">
        <f t="shared" si="4"/>
        <v>-1567380274</v>
      </c>
      <c r="W18" s="8">
        <f t="shared" si="4"/>
        <v>-176697742</v>
      </c>
    </row>
    <row r="19" spans="1:23" ht="13.5" x14ac:dyDescent="0.25">
      <c r="A19" s="20" t="s">
        <v>117</v>
      </c>
      <c r="B19" s="15">
        <f>+B15-B14</f>
        <v>-533559315</v>
      </c>
      <c r="C19" s="15">
        <f t="shared" ref="C19:W19" si="5">+C15-C14</f>
        <v>-2005493296</v>
      </c>
      <c r="D19" s="15">
        <f t="shared" si="5"/>
        <v>-6379824106</v>
      </c>
      <c r="E19" s="15">
        <f t="shared" si="5"/>
        <v>-245102000</v>
      </c>
      <c r="F19" s="15">
        <f t="shared" si="5"/>
        <v>-841545175</v>
      </c>
      <c r="G19" s="15">
        <f t="shared" si="5"/>
        <v>-332041430</v>
      </c>
      <c r="H19" s="15">
        <f t="shared" si="5"/>
        <v>-184202332</v>
      </c>
      <c r="I19" s="15">
        <f t="shared" si="5"/>
        <v>-202416269</v>
      </c>
      <c r="J19" s="15">
        <f t="shared" si="5"/>
        <v>-1093318374</v>
      </c>
      <c r="K19" s="15">
        <f t="shared" si="5"/>
        <v>-318006684</v>
      </c>
      <c r="L19" s="15">
        <f t="shared" si="5"/>
        <v>-599604568</v>
      </c>
      <c r="M19" s="15">
        <f t="shared" si="5"/>
        <v>-11878809848</v>
      </c>
      <c r="N19" s="15">
        <f t="shared" si="5"/>
        <v>-561557848</v>
      </c>
      <c r="O19" s="15">
        <f t="shared" si="5"/>
        <v>-213549079</v>
      </c>
      <c r="P19" s="15">
        <f t="shared" si="5"/>
        <v>-273024299</v>
      </c>
      <c r="Q19" s="15">
        <f t="shared" si="5"/>
        <v>-378583733</v>
      </c>
      <c r="R19" s="15">
        <f t="shared" si="5"/>
        <v>-243594426</v>
      </c>
      <c r="S19" s="15">
        <f t="shared" si="5"/>
        <v>-895968523</v>
      </c>
      <c r="T19" s="15">
        <f t="shared" si="5"/>
        <v>-2944899559</v>
      </c>
      <c r="U19" s="15">
        <f t="shared" si="5"/>
        <v>-477676832</v>
      </c>
      <c r="V19" s="15">
        <f t="shared" si="5"/>
        <v>-1567380274</v>
      </c>
      <c r="W19" s="8">
        <f t="shared" si="5"/>
        <v>-176697742</v>
      </c>
    </row>
    <row r="20" spans="1:23" ht="13.5" x14ac:dyDescent="0.25">
      <c r="A20" s="20" t="s">
        <v>118</v>
      </c>
      <c r="B20" s="17">
        <f>IF(B13=0,0,B15*100/B13)</f>
        <v>38.39150371697297</v>
      </c>
      <c r="C20" s="17">
        <f t="shared" ref="C20:W20" si="6">IF(C13=0,0,C15*100/C13)</f>
        <v>35.966867847169112</v>
      </c>
      <c r="D20" s="17">
        <f t="shared" si="6"/>
        <v>26.788158834765778</v>
      </c>
      <c r="E20" s="17">
        <f t="shared" si="6"/>
        <v>28.472630139558536</v>
      </c>
      <c r="F20" s="17">
        <f t="shared" si="6"/>
        <v>35.93736097907037</v>
      </c>
      <c r="G20" s="17">
        <f t="shared" si="6"/>
        <v>34.791421428557399</v>
      </c>
      <c r="H20" s="17">
        <f t="shared" si="6"/>
        <v>33.518942342928547</v>
      </c>
      <c r="I20" s="17">
        <f t="shared" si="6"/>
        <v>43.618970043266849</v>
      </c>
      <c r="J20" s="17">
        <f t="shared" si="6"/>
        <v>28.960214666940647</v>
      </c>
      <c r="K20" s="17">
        <f t="shared" si="6"/>
        <v>41.499651836425116</v>
      </c>
      <c r="L20" s="17">
        <f t="shared" si="6"/>
        <v>-0.38843112241402122</v>
      </c>
      <c r="M20" s="17">
        <f t="shared" si="6"/>
        <v>-670.50707974726811</v>
      </c>
      <c r="N20" s="17">
        <f t="shared" si="6"/>
        <v>26.049173990101639</v>
      </c>
      <c r="O20" s="17">
        <f t="shared" si="6"/>
        <v>22.277363293071986</v>
      </c>
      <c r="P20" s="17">
        <f t="shared" si="6"/>
        <v>36.838576659494521</v>
      </c>
      <c r="Q20" s="17">
        <f t="shared" si="6"/>
        <v>21.158816234935266</v>
      </c>
      <c r="R20" s="17">
        <f t="shared" si="6"/>
        <v>1.5437250341093525</v>
      </c>
      <c r="S20" s="17">
        <f t="shared" si="6"/>
        <v>25.368120766432888</v>
      </c>
      <c r="T20" s="17">
        <f t="shared" si="6"/>
        <v>34.573935486534225</v>
      </c>
      <c r="U20" s="17">
        <f t="shared" si="6"/>
        <v>31.71319624973443</v>
      </c>
      <c r="V20" s="17">
        <f t="shared" si="6"/>
        <v>36.317650959891509</v>
      </c>
      <c r="W20" s="10">
        <f t="shared" si="6"/>
        <v>34.827220955879639</v>
      </c>
    </row>
    <row r="21" spans="1:23" ht="13.5" x14ac:dyDescent="0.25">
      <c r="A21" s="20" t="s">
        <v>119</v>
      </c>
      <c r="B21" s="17">
        <f>IF(B14=0,0,B15*100/B14)</f>
        <v>38.39150371697297</v>
      </c>
      <c r="C21" s="17">
        <f t="shared" ref="C21:W21" si="7">IF(C14=0,0,C15*100/C14)</f>
        <v>35.966867847169112</v>
      </c>
      <c r="D21" s="17">
        <f t="shared" si="7"/>
        <v>26.788158834765778</v>
      </c>
      <c r="E21" s="17">
        <f t="shared" si="7"/>
        <v>28.472630139558536</v>
      </c>
      <c r="F21" s="17">
        <f t="shared" si="7"/>
        <v>35.93736097907037</v>
      </c>
      <c r="G21" s="17">
        <f t="shared" si="7"/>
        <v>34.791421428557399</v>
      </c>
      <c r="H21" s="17">
        <f t="shared" si="7"/>
        <v>33.518942342928547</v>
      </c>
      <c r="I21" s="17">
        <f t="shared" si="7"/>
        <v>43.618970043266849</v>
      </c>
      <c r="J21" s="17">
        <f t="shared" si="7"/>
        <v>28.960214666940647</v>
      </c>
      <c r="K21" s="17">
        <f t="shared" si="7"/>
        <v>41.499651836425116</v>
      </c>
      <c r="L21" s="17">
        <f t="shared" si="7"/>
        <v>-0.38843112241402122</v>
      </c>
      <c r="M21" s="17">
        <f t="shared" si="7"/>
        <v>-670.50707974726811</v>
      </c>
      <c r="N21" s="17">
        <f t="shared" si="7"/>
        <v>26.049173990101639</v>
      </c>
      <c r="O21" s="17">
        <f t="shared" si="7"/>
        <v>22.277363293071986</v>
      </c>
      <c r="P21" s="17">
        <f t="shared" si="7"/>
        <v>36.838576659494521</v>
      </c>
      <c r="Q21" s="17">
        <f t="shared" si="7"/>
        <v>21.158816234935266</v>
      </c>
      <c r="R21" s="17">
        <f t="shared" si="7"/>
        <v>1.5437250341093525</v>
      </c>
      <c r="S21" s="17">
        <f t="shared" si="7"/>
        <v>25.368120766432888</v>
      </c>
      <c r="T21" s="17">
        <f t="shared" si="7"/>
        <v>34.573935486534225</v>
      </c>
      <c r="U21" s="17">
        <f t="shared" si="7"/>
        <v>31.71319624973443</v>
      </c>
      <c r="V21" s="17">
        <f t="shared" si="7"/>
        <v>36.317650959891509</v>
      </c>
      <c r="W21" s="10">
        <f t="shared" si="7"/>
        <v>34.827220955879639</v>
      </c>
    </row>
    <row r="22" spans="1:23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6"/>
    </row>
    <row r="23" spans="1:23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6"/>
    </row>
    <row r="24" spans="1:23" ht="13.5" x14ac:dyDescent="0.25">
      <c r="A24" s="20" t="s">
        <v>112</v>
      </c>
      <c r="B24" s="16">
        <v>966054400</v>
      </c>
      <c r="C24" s="16">
        <v>3045887951</v>
      </c>
      <c r="D24" s="16">
        <v>8173477312</v>
      </c>
      <c r="E24" s="16">
        <v>342203282</v>
      </c>
      <c r="F24" s="16">
        <v>1598755475</v>
      </c>
      <c r="G24" s="16">
        <v>511276425</v>
      </c>
      <c r="H24" s="16">
        <v>308357256</v>
      </c>
      <c r="I24" s="16">
        <v>386598838</v>
      </c>
      <c r="J24" s="16">
        <v>1342258164</v>
      </c>
      <c r="K24" s="16">
        <v>757937487</v>
      </c>
      <c r="L24" s="16">
        <v>610544203</v>
      </c>
      <c r="M24" s="16">
        <v>1487986184</v>
      </c>
      <c r="N24" s="16">
        <v>858952310</v>
      </c>
      <c r="O24" s="16">
        <v>269830811</v>
      </c>
      <c r="P24" s="16">
        <v>428397458</v>
      </c>
      <c r="Q24" s="16">
        <v>381175529</v>
      </c>
      <c r="R24" s="16">
        <v>275812584</v>
      </c>
      <c r="S24" s="16">
        <v>1343574284</v>
      </c>
      <c r="T24" s="16">
        <v>4498890604</v>
      </c>
      <c r="U24" s="16">
        <v>736462417</v>
      </c>
      <c r="V24" s="16">
        <v>2458877329</v>
      </c>
      <c r="W24" s="9">
        <v>270909000</v>
      </c>
    </row>
    <row r="25" spans="1:23" ht="13.5" x14ac:dyDescent="0.25">
      <c r="A25" s="20" t="s">
        <v>113</v>
      </c>
      <c r="B25" s="16">
        <v>966054400</v>
      </c>
      <c r="C25" s="16">
        <v>3045887951</v>
      </c>
      <c r="D25" s="16">
        <v>8173477312</v>
      </c>
      <c r="E25" s="16">
        <v>342203282</v>
      </c>
      <c r="F25" s="16">
        <v>1598755475</v>
      </c>
      <c r="G25" s="16">
        <v>511276425</v>
      </c>
      <c r="H25" s="16">
        <v>308357256</v>
      </c>
      <c r="I25" s="16">
        <v>386598838</v>
      </c>
      <c r="J25" s="16">
        <v>1342258164</v>
      </c>
      <c r="K25" s="16">
        <v>757937487</v>
      </c>
      <c r="L25" s="16">
        <v>610544203</v>
      </c>
      <c r="M25" s="16">
        <v>1487986184</v>
      </c>
      <c r="N25" s="16">
        <v>858952310</v>
      </c>
      <c r="O25" s="16">
        <v>269830811</v>
      </c>
      <c r="P25" s="16">
        <v>428397458</v>
      </c>
      <c r="Q25" s="16">
        <v>381175529</v>
      </c>
      <c r="R25" s="16">
        <v>275812584</v>
      </c>
      <c r="S25" s="16">
        <v>1343574284</v>
      </c>
      <c r="T25" s="16">
        <v>4498890604</v>
      </c>
      <c r="U25" s="16">
        <v>736462417</v>
      </c>
      <c r="V25" s="16">
        <v>2458877329</v>
      </c>
      <c r="W25" s="9">
        <v>270909000</v>
      </c>
    </row>
    <row r="26" spans="1:23" ht="13.5" x14ac:dyDescent="0.25">
      <c r="A26" s="20" t="s">
        <v>114</v>
      </c>
      <c r="B26" s="16">
        <v>245699702</v>
      </c>
      <c r="C26" s="16">
        <v>773804063</v>
      </c>
      <c r="D26" s="16">
        <v>1649074504</v>
      </c>
      <c r="E26" s="16">
        <v>94219967</v>
      </c>
      <c r="F26" s="16">
        <v>356630397</v>
      </c>
      <c r="G26" s="16">
        <v>138262630</v>
      </c>
      <c r="H26" s="16">
        <v>89884422</v>
      </c>
      <c r="I26" s="16">
        <v>112186033</v>
      </c>
      <c r="J26" s="16">
        <v>984923797</v>
      </c>
      <c r="K26" s="16">
        <v>137263515</v>
      </c>
      <c r="L26" s="16">
        <v>101240849</v>
      </c>
      <c r="M26" s="16">
        <v>-10614277916</v>
      </c>
      <c r="N26" s="16">
        <v>228393727</v>
      </c>
      <c r="O26" s="16">
        <v>42737544</v>
      </c>
      <c r="P26" s="16">
        <v>130150554</v>
      </c>
      <c r="Q26" s="16">
        <v>104037321</v>
      </c>
      <c r="R26" s="16">
        <v>35424916</v>
      </c>
      <c r="S26" s="16">
        <v>174972742</v>
      </c>
      <c r="T26" s="16">
        <v>854093409</v>
      </c>
      <c r="U26" s="16">
        <v>119295716</v>
      </c>
      <c r="V26" s="16">
        <v>746433549</v>
      </c>
      <c r="W26" s="9">
        <v>89715116</v>
      </c>
    </row>
    <row r="27" spans="1:23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6"/>
    </row>
    <row r="28" spans="1:23" ht="13.5" x14ac:dyDescent="0.25">
      <c r="A28" s="20" t="s">
        <v>121</v>
      </c>
      <c r="B28" s="15">
        <f>+B25-B24</f>
        <v>0</v>
      </c>
      <c r="C28" s="15">
        <f t="shared" ref="C28:W28" si="8">+C25-C24</f>
        <v>0</v>
      </c>
      <c r="D28" s="15">
        <f t="shared" si="8"/>
        <v>0</v>
      </c>
      <c r="E28" s="15">
        <f t="shared" si="8"/>
        <v>0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5">
        <f t="shared" si="8"/>
        <v>0</v>
      </c>
      <c r="J28" s="15">
        <f t="shared" si="8"/>
        <v>0</v>
      </c>
      <c r="K28" s="15">
        <f t="shared" si="8"/>
        <v>0</v>
      </c>
      <c r="L28" s="15">
        <f t="shared" si="8"/>
        <v>0</v>
      </c>
      <c r="M28" s="15">
        <f t="shared" si="8"/>
        <v>0</v>
      </c>
      <c r="N28" s="15">
        <f t="shared" si="8"/>
        <v>0</v>
      </c>
      <c r="O28" s="15">
        <f t="shared" si="8"/>
        <v>0</v>
      </c>
      <c r="P28" s="15">
        <f t="shared" si="8"/>
        <v>0</v>
      </c>
      <c r="Q28" s="15">
        <f t="shared" si="8"/>
        <v>0</v>
      </c>
      <c r="R28" s="15">
        <f t="shared" si="8"/>
        <v>0</v>
      </c>
      <c r="S28" s="15">
        <f t="shared" si="8"/>
        <v>0</v>
      </c>
      <c r="T28" s="15">
        <f t="shared" si="8"/>
        <v>0</v>
      </c>
      <c r="U28" s="15">
        <f t="shared" si="8"/>
        <v>0</v>
      </c>
      <c r="V28" s="15">
        <f t="shared" si="8"/>
        <v>0</v>
      </c>
      <c r="W28" s="8">
        <f t="shared" si="8"/>
        <v>0</v>
      </c>
    </row>
    <row r="29" spans="1:23" ht="13.5" x14ac:dyDescent="0.25">
      <c r="A29" s="20" t="s">
        <v>122</v>
      </c>
      <c r="B29" s="15">
        <f>+B26-B24</f>
        <v>-720354698</v>
      </c>
      <c r="C29" s="15">
        <f t="shared" ref="C29:W29" si="9">+C26-C24</f>
        <v>-2272083888</v>
      </c>
      <c r="D29" s="15">
        <f t="shared" si="9"/>
        <v>-6524402808</v>
      </c>
      <c r="E29" s="15">
        <f t="shared" si="9"/>
        <v>-247983315</v>
      </c>
      <c r="F29" s="15">
        <f t="shared" si="9"/>
        <v>-1242125078</v>
      </c>
      <c r="G29" s="15">
        <f t="shared" si="9"/>
        <v>-373013795</v>
      </c>
      <c r="H29" s="15">
        <f t="shared" si="9"/>
        <v>-218472834</v>
      </c>
      <c r="I29" s="15">
        <f t="shared" si="9"/>
        <v>-274412805</v>
      </c>
      <c r="J29" s="15">
        <f t="shared" si="9"/>
        <v>-357334367</v>
      </c>
      <c r="K29" s="15">
        <f t="shared" si="9"/>
        <v>-620673972</v>
      </c>
      <c r="L29" s="15">
        <f t="shared" si="9"/>
        <v>-509303354</v>
      </c>
      <c r="M29" s="15">
        <f t="shared" si="9"/>
        <v>-12102264100</v>
      </c>
      <c r="N29" s="15">
        <f t="shared" si="9"/>
        <v>-630558583</v>
      </c>
      <c r="O29" s="15">
        <f t="shared" si="9"/>
        <v>-227093267</v>
      </c>
      <c r="P29" s="15">
        <f t="shared" si="9"/>
        <v>-298246904</v>
      </c>
      <c r="Q29" s="15">
        <f t="shared" si="9"/>
        <v>-277138208</v>
      </c>
      <c r="R29" s="15">
        <f t="shared" si="9"/>
        <v>-240387668</v>
      </c>
      <c r="S29" s="15">
        <f t="shared" si="9"/>
        <v>-1168601542</v>
      </c>
      <c r="T29" s="15">
        <f t="shared" si="9"/>
        <v>-3644797195</v>
      </c>
      <c r="U29" s="15">
        <f t="shared" si="9"/>
        <v>-617166701</v>
      </c>
      <c r="V29" s="15">
        <f t="shared" si="9"/>
        <v>-1712443780</v>
      </c>
      <c r="W29" s="8">
        <f t="shared" si="9"/>
        <v>-181193884</v>
      </c>
    </row>
    <row r="30" spans="1:23" ht="13.5" x14ac:dyDescent="0.25">
      <c r="A30" s="20" t="s">
        <v>123</v>
      </c>
      <c r="B30" s="15">
        <f>+B26-B25</f>
        <v>-720354698</v>
      </c>
      <c r="C30" s="15">
        <f t="shared" ref="C30:W30" si="10">+C26-C25</f>
        <v>-2272083888</v>
      </c>
      <c r="D30" s="15">
        <f t="shared" si="10"/>
        <v>-6524402808</v>
      </c>
      <c r="E30" s="15">
        <f t="shared" si="10"/>
        <v>-247983315</v>
      </c>
      <c r="F30" s="15">
        <f t="shared" si="10"/>
        <v>-1242125078</v>
      </c>
      <c r="G30" s="15">
        <f t="shared" si="10"/>
        <v>-373013795</v>
      </c>
      <c r="H30" s="15">
        <f t="shared" si="10"/>
        <v>-218472834</v>
      </c>
      <c r="I30" s="15">
        <f t="shared" si="10"/>
        <v>-274412805</v>
      </c>
      <c r="J30" s="15">
        <f t="shared" si="10"/>
        <v>-357334367</v>
      </c>
      <c r="K30" s="15">
        <f t="shared" si="10"/>
        <v>-620673972</v>
      </c>
      <c r="L30" s="15">
        <f t="shared" si="10"/>
        <v>-509303354</v>
      </c>
      <c r="M30" s="15">
        <f t="shared" si="10"/>
        <v>-12102264100</v>
      </c>
      <c r="N30" s="15">
        <f t="shared" si="10"/>
        <v>-630558583</v>
      </c>
      <c r="O30" s="15">
        <f t="shared" si="10"/>
        <v>-227093267</v>
      </c>
      <c r="P30" s="15">
        <f t="shared" si="10"/>
        <v>-298246904</v>
      </c>
      <c r="Q30" s="15">
        <f t="shared" si="10"/>
        <v>-277138208</v>
      </c>
      <c r="R30" s="15">
        <f t="shared" si="10"/>
        <v>-240387668</v>
      </c>
      <c r="S30" s="15">
        <f t="shared" si="10"/>
        <v>-1168601542</v>
      </c>
      <c r="T30" s="15">
        <f t="shared" si="10"/>
        <v>-3644797195</v>
      </c>
      <c r="U30" s="15">
        <f t="shared" si="10"/>
        <v>-617166701</v>
      </c>
      <c r="V30" s="15">
        <f t="shared" si="10"/>
        <v>-1712443780</v>
      </c>
      <c r="W30" s="8">
        <f t="shared" si="10"/>
        <v>-181193884</v>
      </c>
    </row>
    <row r="31" spans="1:23" ht="13.5" x14ac:dyDescent="0.25">
      <c r="A31" s="20" t="s">
        <v>124</v>
      </c>
      <c r="B31" s="17">
        <f>IF(B24=0,0,B26*100/B24)</f>
        <v>25.433319490082546</v>
      </c>
      <c r="C31" s="17">
        <f t="shared" ref="C31:W31" si="11">IF(C24=0,0,C26*100/C24)</f>
        <v>25.404876195329223</v>
      </c>
      <c r="D31" s="17">
        <f t="shared" si="11"/>
        <v>20.175923184846788</v>
      </c>
      <c r="E31" s="17">
        <f t="shared" si="11"/>
        <v>27.533332365877193</v>
      </c>
      <c r="F31" s="17">
        <f t="shared" si="11"/>
        <v>22.306750630517779</v>
      </c>
      <c r="G31" s="17">
        <f t="shared" si="11"/>
        <v>27.042637453897861</v>
      </c>
      <c r="H31" s="17">
        <f t="shared" si="11"/>
        <v>29.149442813825015</v>
      </c>
      <c r="I31" s="17">
        <f t="shared" si="11"/>
        <v>29.018719657920958</v>
      </c>
      <c r="J31" s="17">
        <f t="shared" si="11"/>
        <v>73.378119307903873</v>
      </c>
      <c r="K31" s="17">
        <f t="shared" si="11"/>
        <v>18.11013670049546</v>
      </c>
      <c r="L31" s="17">
        <f t="shared" si="11"/>
        <v>16.582067031762481</v>
      </c>
      <c r="M31" s="17">
        <f t="shared" si="11"/>
        <v>-713.33175201040706</v>
      </c>
      <c r="N31" s="17">
        <f t="shared" si="11"/>
        <v>26.589802989178757</v>
      </c>
      <c r="O31" s="17">
        <f t="shared" si="11"/>
        <v>15.838644905529339</v>
      </c>
      <c r="P31" s="17">
        <f t="shared" si="11"/>
        <v>30.380795116669436</v>
      </c>
      <c r="Q31" s="17">
        <f t="shared" si="11"/>
        <v>27.293809041975514</v>
      </c>
      <c r="R31" s="17">
        <f t="shared" si="11"/>
        <v>12.843836015836029</v>
      </c>
      <c r="S31" s="17">
        <f t="shared" si="11"/>
        <v>13.022930260251989</v>
      </c>
      <c r="T31" s="17">
        <f t="shared" si="11"/>
        <v>18.984533836866774</v>
      </c>
      <c r="U31" s="17">
        <f t="shared" si="11"/>
        <v>16.198479820050341</v>
      </c>
      <c r="V31" s="17">
        <f t="shared" si="11"/>
        <v>30.356681083540138</v>
      </c>
      <c r="W31" s="10">
        <f t="shared" si="11"/>
        <v>33.116329099439298</v>
      </c>
    </row>
    <row r="32" spans="1:23" ht="13.5" x14ac:dyDescent="0.25">
      <c r="A32" s="20" t="s">
        <v>125</v>
      </c>
      <c r="B32" s="17">
        <f>IF(B25=0,0,B26*100/B25)</f>
        <v>25.433319490082546</v>
      </c>
      <c r="C32" s="17">
        <f t="shared" ref="C32:W32" si="12">IF(C25=0,0,C26*100/C25)</f>
        <v>25.404876195329223</v>
      </c>
      <c r="D32" s="17">
        <f t="shared" si="12"/>
        <v>20.175923184846788</v>
      </c>
      <c r="E32" s="17">
        <f t="shared" si="12"/>
        <v>27.533332365877193</v>
      </c>
      <c r="F32" s="17">
        <f t="shared" si="12"/>
        <v>22.306750630517779</v>
      </c>
      <c r="G32" s="17">
        <f t="shared" si="12"/>
        <v>27.042637453897861</v>
      </c>
      <c r="H32" s="17">
        <f t="shared" si="12"/>
        <v>29.149442813825015</v>
      </c>
      <c r="I32" s="17">
        <f t="shared" si="12"/>
        <v>29.018719657920958</v>
      </c>
      <c r="J32" s="17">
        <f t="shared" si="12"/>
        <v>73.378119307903873</v>
      </c>
      <c r="K32" s="17">
        <f t="shared" si="12"/>
        <v>18.11013670049546</v>
      </c>
      <c r="L32" s="17">
        <f t="shared" si="12"/>
        <v>16.582067031762481</v>
      </c>
      <c r="M32" s="17">
        <f t="shared" si="12"/>
        <v>-713.33175201040706</v>
      </c>
      <c r="N32" s="17">
        <f t="shared" si="12"/>
        <v>26.589802989178757</v>
      </c>
      <c r="O32" s="17">
        <f t="shared" si="12"/>
        <v>15.838644905529339</v>
      </c>
      <c r="P32" s="17">
        <f t="shared" si="12"/>
        <v>30.380795116669436</v>
      </c>
      <c r="Q32" s="17">
        <f t="shared" si="12"/>
        <v>27.293809041975514</v>
      </c>
      <c r="R32" s="17">
        <f t="shared" si="12"/>
        <v>12.843836015836029</v>
      </c>
      <c r="S32" s="17">
        <f t="shared" si="12"/>
        <v>13.022930260251989</v>
      </c>
      <c r="T32" s="17">
        <f t="shared" si="12"/>
        <v>18.984533836866774</v>
      </c>
      <c r="U32" s="17">
        <f t="shared" si="12"/>
        <v>16.198479820050341</v>
      </c>
      <c r="V32" s="17">
        <f t="shared" si="12"/>
        <v>30.356681083540138</v>
      </c>
      <c r="W32" s="10">
        <f t="shared" si="12"/>
        <v>33.116329099439298</v>
      </c>
    </row>
    <row r="33" spans="1:23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6"/>
    </row>
    <row r="34" spans="1:23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6"/>
    </row>
    <row r="35" spans="1:23" ht="13.5" x14ac:dyDescent="0.25">
      <c r="A35" s="20" t="s">
        <v>127</v>
      </c>
      <c r="B35" s="16">
        <v>722495076</v>
      </c>
      <c r="C35" s="16">
        <v>2699685951</v>
      </c>
      <c r="D35" s="16">
        <v>7531866059</v>
      </c>
      <c r="E35" s="16">
        <v>272580885</v>
      </c>
      <c r="F35" s="16">
        <v>1346201465</v>
      </c>
      <c r="G35" s="16">
        <v>430026425</v>
      </c>
      <c r="H35" s="16">
        <v>257525484</v>
      </c>
      <c r="I35" s="16">
        <v>342753838</v>
      </c>
      <c r="J35" s="16">
        <v>1166284788</v>
      </c>
      <c r="K35" s="16">
        <v>715487587</v>
      </c>
      <c r="L35" s="16">
        <v>532831203</v>
      </c>
      <c r="M35" s="16">
        <v>1085396184</v>
      </c>
      <c r="N35" s="16">
        <v>794819265</v>
      </c>
      <c r="O35" s="16">
        <v>235529043</v>
      </c>
      <c r="P35" s="16">
        <v>355797258</v>
      </c>
      <c r="Q35" s="16">
        <v>340733571</v>
      </c>
      <c r="R35" s="16">
        <v>229882932</v>
      </c>
      <c r="S35" s="16">
        <v>691594914</v>
      </c>
      <c r="T35" s="16">
        <v>4262640805</v>
      </c>
      <c r="U35" s="16">
        <v>670618556</v>
      </c>
      <c r="V35" s="16">
        <v>2228843929</v>
      </c>
      <c r="W35" s="9">
        <v>240959000</v>
      </c>
    </row>
    <row r="36" spans="1:23" ht="13.5" x14ac:dyDescent="0.25">
      <c r="A36" s="20" t="s">
        <v>128</v>
      </c>
      <c r="B36" s="16">
        <v>722495076</v>
      </c>
      <c r="C36" s="16">
        <v>2699685951</v>
      </c>
      <c r="D36" s="16">
        <v>7531866059</v>
      </c>
      <c r="E36" s="16">
        <v>272580885</v>
      </c>
      <c r="F36" s="16">
        <v>1346201465</v>
      </c>
      <c r="G36" s="16">
        <v>430026425</v>
      </c>
      <c r="H36" s="16">
        <v>257525484</v>
      </c>
      <c r="I36" s="16">
        <v>342753838</v>
      </c>
      <c r="J36" s="16">
        <v>1166284788</v>
      </c>
      <c r="K36" s="16">
        <v>715487587</v>
      </c>
      <c r="L36" s="16">
        <v>532831203</v>
      </c>
      <c r="M36" s="16">
        <v>1085396184</v>
      </c>
      <c r="N36" s="16">
        <v>794819265</v>
      </c>
      <c r="O36" s="16">
        <v>235529043</v>
      </c>
      <c r="P36" s="16">
        <v>355797258</v>
      </c>
      <c r="Q36" s="16">
        <v>340733571</v>
      </c>
      <c r="R36" s="16">
        <v>229882932</v>
      </c>
      <c r="S36" s="16">
        <v>691594914</v>
      </c>
      <c r="T36" s="16">
        <v>4262640805</v>
      </c>
      <c r="U36" s="16">
        <v>670618556</v>
      </c>
      <c r="V36" s="16">
        <v>2228843929</v>
      </c>
      <c r="W36" s="9">
        <v>240959000</v>
      </c>
    </row>
    <row r="37" spans="1:23" ht="13.5" x14ac:dyDescent="0.25">
      <c r="A37" s="20" t="s">
        <v>129</v>
      </c>
      <c r="B37" s="16">
        <v>155170861</v>
      </c>
      <c r="C37" s="16">
        <v>693292736</v>
      </c>
      <c r="D37" s="16">
        <v>1539018313</v>
      </c>
      <c r="E37" s="16">
        <v>78518427</v>
      </c>
      <c r="F37" s="16">
        <v>294993117</v>
      </c>
      <c r="G37" s="16">
        <v>136723369</v>
      </c>
      <c r="H37" s="16">
        <v>74028406</v>
      </c>
      <c r="I37" s="16">
        <v>99291630</v>
      </c>
      <c r="J37" s="16">
        <v>941368018</v>
      </c>
      <c r="K37" s="16">
        <v>137772586</v>
      </c>
      <c r="L37" s="16">
        <v>101221949</v>
      </c>
      <c r="M37" s="16">
        <v>197702761</v>
      </c>
      <c r="N37" s="16">
        <v>195598004</v>
      </c>
      <c r="O37" s="16">
        <v>39314702</v>
      </c>
      <c r="P37" s="16">
        <v>114265387</v>
      </c>
      <c r="Q37" s="16">
        <v>98858903</v>
      </c>
      <c r="R37" s="16">
        <v>32897047</v>
      </c>
      <c r="S37" s="16">
        <v>103300263</v>
      </c>
      <c r="T37" s="16">
        <v>814613538</v>
      </c>
      <c r="U37" s="16">
        <v>104233229</v>
      </c>
      <c r="V37" s="16">
        <v>696118889</v>
      </c>
      <c r="W37" s="9">
        <v>88195248</v>
      </c>
    </row>
    <row r="38" spans="1:23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6"/>
    </row>
    <row r="39" spans="1:23" ht="13.5" x14ac:dyDescent="0.25">
      <c r="A39" s="20" t="s">
        <v>130</v>
      </c>
      <c r="B39" s="15">
        <f>+B36-B35</f>
        <v>0</v>
      </c>
      <c r="C39" s="15">
        <f t="shared" ref="C39:W39" si="13">+C36-C35</f>
        <v>0</v>
      </c>
      <c r="D39" s="15">
        <f t="shared" si="13"/>
        <v>0</v>
      </c>
      <c r="E39" s="15">
        <f t="shared" si="13"/>
        <v>0</v>
      </c>
      <c r="F39" s="15">
        <f t="shared" si="13"/>
        <v>0</v>
      </c>
      <c r="G39" s="15">
        <f t="shared" si="13"/>
        <v>0</v>
      </c>
      <c r="H39" s="15">
        <f t="shared" si="13"/>
        <v>0</v>
      </c>
      <c r="I39" s="15">
        <f t="shared" si="13"/>
        <v>0</v>
      </c>
      <c r="J39" s="15">
        <f t="shared" si="13"/>
        <v>0</v>
      </c>
      <c r="K39" s="15">
        <f t="shared" si="13"/>
        <v>0</v>
      </c>
      <c r="L39" s="15">
        <f t="shared" si="13"/>
        <v>0</v>
      </c>
      <c r="M39" s="15">
        <f t="shared" si="13"/>
        <v>0</v>
      </c>
      <c r="N39" s="15">
        <f t="shared" si="13"/>
        <v>0</v>
      </c>
      <c r="O39" s="15">
        <f t="shared" si="13"/>
        <v>0</v>
      </c>
      <c r="P39" s="15">
        <f t="shared" si="13"/>
        <v>0</v>
      </c>
      <c r="Q39" s="15">
        <f t="shared" si="13"/>
        <v>0</v>
      </c>
      <c r="R39" s="15">
        <f t="shared" si="13"/>
        <v>0</v>
      </c>
      <c r="S39" s="15">
        <f t="shared" si="13"/>
        <v>0</v>
      </c>
      <c r="T39" s="15">
        <f t="shared" si="13"/>
        <v>0</v>
      </c>
      <c r="U39" s="15">
        <f t="shared" si="13"/>
        <v>0</v>
      </c>
      <c r="V39" s="15">
        <f t="shared" si="13"/>
        <v>0</v>
      </c>
      <c r="W39" s="8">
        <f t="shared" si="13"/>
        <v>0</v>
      </c>
    </row>
    <row r="40" spans="1:23" ht="13.5" x14ac:dyDescent="0.25">
      <c r="A40" s="20" t="s">
        <v>122</v>
      </c>
      <c r="B40" s="15">
        <f>+B37-B35</f>
        <v>-567324215</v>
      </c>
      <c r="C40" s="15">
        <f t="shared" ref="C40:W40" si="14">+C37-C35</f>
        <v>-2006393215</v>
      </c>
      <c r="D40" s="15">
        <f t="shared" si="14"/>
        <v>-5992847746</v>
      </c>
      <c r="E40" s="15">
        <f t="shared" si="14"/>
        <v>-194062458</v>
      </c>
      <c r="F40" s="15">
        <f t="shared" si="14"/>
        <v>-1051208348</v>
      </c>
      <c r="G40" s="15">
        <f t="shared" si="14"/>
        <v>-293303056</v>
      </c>
      <c r="H40" s="15">
        <f t="shared" si="14"/>
        <v>-183497078</v>
      </c>
      <c r="I40" s="15">
        <f t="shared" si="14"/>
        <v>-243462208</v>
      </c>
      <c r="J40" s="15">
        <f t="shared" si="14"/>
        <v>-224916770</v>
      </c>
      <c r="K40" s="15">
        <f t="shared" si="14"/>
        <v>-577715001</v>
      </c>
      <c r="L40" s="15">
        <f t="shared" si="14"/>
        <v>-431609254</v>
      </c>
      <c r="M40" s="15">
        <f t="shared" si="14"/>
        <v>-887693423</v>
      </c>
      <c r="N40" s="15">
        <f t="shared" si="14"/>
        <v>-599221261</v>
      </c>
      <c r="O40" s="15">
        <f t="shared" si="14"/>
        <v>-196214341</v>
      </c>
      <c r="P40" s="15">
        <f t="shared" si="14"/>
        <v>-241531871</v>
      </c>
      <c r="Q40" s="15">
        <f t="shared" si="14"/>
        <v>-241874668</v>
      </c>
      <c r="R40" s="15">
        <f t="shared" si="14"/>
        <v>-196985885</v>
      </c>
      <c r="S40" s="15">
        <f t="shared" si="14"/>
        <v>-588294651</v>
      </c>
      <c r="T40" s="15">
        <f t="shared" si="14"/>
        <v>-3448027267</v>
      </c>
      <c r="U40" s="15">
        <f t="shared" si="14"/>
        <v>-566385327</v>
      </c>
      <c r="V40" s="15">
        <f t="shared" si="14"/>
        <v>-1532725040</v>
      </c>
      <c r="W40" s="8">
        <f t="shared" si="14"/>
        <v>-152763752</v>
      </c>
    </row>
    <row r="41" spans="1:23" ht="13.5" x14ac:dyDescent="0.25">
      <c r="A41" s="20" t="s">
        <v>123</v>
      </c>
      <c r="B41" s="15">
        <f>+B37-B36</f>
        <v>-567324215</v>
      </c>
      <c r="C41" s="15">
        <f t="shared" ref="C41:W41" si="15">+C37-C36</f>
        <v>-2006393215</v>
      </c>
      <c r="D41" s="15">
        <f t="shared" si="15"/>
        <v>-5992847746</v>
      </c>
      <c r="E41" s="15">
        <f t="shared" si="15"/>
        <v>-194062458</v>
      </c>
      <c r="F41" s="15">
        <f t="shared" si="15"/>
        <v>-1051208348</v>
      </c>
      <c r="G41" s="15">
        <f t="shared" si="15"/>
        <v>-293303056</v>
      </c>
      <c r="H41" s="15">
        <f t="shared" si="15"/>
        <v>-183497078</v>
      </c>
      <c r="I41" s="15">
        <f t="shared" si="15"/>
        <v>-243462208</v>
      </c>
      <c r="J41" s="15">
        <f t="shared" si="15"/>
        <v>-224916770</v>
      </c>
      <c r="K41" s="15">
        <f t="shared" si="15"/>
        <v>-577715001</v>
      </c>
      <c r="L41" s="15">
        <f t="shared" si="15"/>
        <v>-431609254</v>
      </c>
      <c r="M41" s="15">
        <f t="shared" si="15"/>
        <v>-887693423</v>
      </c>
      <c r="N41" s="15">
        <f t="shared" si="15"/>
        <v>-599221261</v>
      </c>
      <c r="O41" s="15">
        <f t="shared" si="15"/>
        <v>-196214341</v>
      </c>
      <c r="P41" s="15">
        <f t="shared" si="15"/>
        <v>-241531871</v>
      </c>
      <c r="Q41" s="15">
        <f t="shared" si="15"/>
        <v>-241874668</v>
      </c>
      <c r="R41" s="15">
        <f t="shared" si="15"/>
        <v>-196985885</v>
      </c>
      <c r="S41" s="15">
        <f t="shared" si="15"/>
        <v>-588294651</v>
      </c>
      <c r="T41" s="15">
        <f t="shared" si="15"/>
        <v>-3448027267</v>
      </c>
      <c r="U41" s="15">
        <f t="shared" si="15"/>
        <v>-566385327</v>
      </c>
      <c r="V41" s="15">
        <f t="shared" si="15"/>
        <v>-1532725040</v>
      </c>
      <c r="W41" s="8">
        <f t="shared" si="15"/>
        <v>-152763752</v>
      </c>
    </row>
    <row r="42" spans="1:23" ht="13.5" x14ac:dyDescent="0.25">
      <c r="A42" s="20" t="s">
        <v>124</v>
      </c>
      <c r="B42" s="17">
        <f>IF(B35=0,0,B37*100/B35)</f>
        <v>21.477082149692048</v>
      </c>
      <c r="C42" s="17">
        <f t="shared" ref="C42:W42" si="16">IF(C35=0,0,C37*100/C35)</f>
        <v>25.680495753337347</v>
      </c>
      <c r="D42" s="17">
        <f t="shared" si="16"/>
        <v>20.433426470203777</v>
      </c>
      <c r="E42" s="17">
        <f t="shared" si="16"/>
        <v>28.805551423754459</v>
      </c>
      <c r="F42" s="17">
        <f t="shared" si="16"/>
        <v>21.912999255278631</v>
      </c>
      <c r="G42" s="17">
        <f t="shared" si="16"/>
        <v>31.794178462404954</v>
      </c>
      <c r="H42" s="17">
        <f t="shared" si="16"/>
        <v>28.746050623867578</v>
      </c>
      <c r="I42" s="17">
        <f t="shared" si="16"/>
        <v>28.968787214572341</v>
      </c>
      <c r="J42" s="17">
        <f t="shared" si="16"/>
        <v>80.715107295046025</v>
      </c>
      <c r="K42" s="17">
        <f t="shared" si="16"/>
        <v>19.255761875293022</v>
      </c>
      <c r="L42" s="17">
        <f t="shared" si="16"/>
        <v>18.997001007090045</v>
      </c>
      <c r="M42" s="17">
        <f t="shared" si="16"/>
        <v>18.214801554894724</v>
      </c>
      <c r="N42" s="17">
        <f t="shared" si="16"/>
        <v>24.609117143128131</v>
      </c>
      <c r="O42" s="17">
        <f t="shared" si="16"/>
        <v>16.692082428237949</v>
      </c>
      <c r="P42" s="17">
        <f t="shared" si="16"/>
        <v>32.115308488408871</v>
      </c>
      <c r="Q42" s="17">
        <f t="shared" si="16"/>
        <v>29.013549416297462</v>
      </c>
      <c r="R42" s="17">
        <f t="shared" si="16"/>
        <v>14.310347755613279</v>
      </c>
      <c r="S42" s="17">
        <f t="shared" si="16"/>
        <v>14.93652728047679</v>
      </c>
      <c r="T42" s="17">
        <f t="shared" si="16"/>
        <v>19.11053676032175</v>
      </c>
      <c r="U42" s="17">
        <f t="shared" si="16"/>
        <v>15.542848921705053</v>
      </c>
      <c r="V42" s="17">
        <f t="shared" si="16"/>
        <v>31.232285039909584</v>
      </c>
      <c r="W42" s="10">
        <f t="shared" si="16"/>
        <v>36.601765445573726</v>
      </c>
    </row>
    <row r="43" spans="1:23" ht="13.5" x14ac:dyDescent="0.25">
      <c r="A43" s="20" t="s">
        <v>125</v>
      </c>
      <c r="B43" s="17">
        <f>IF(B36=0,0,B37*100/B36)</f>
        <v>21.477082149692048</v>
      </c>
      <c r="C43" s="17">
        <f t="shared" ref="C43:W43" si="17">IF(C36=0,0,C37*100/C36)</f>
        <v>25.680495753337347</v>
      </c>
      <c r="D43" s="17">
        <f t="shared" si="17"/>
        <v>20.433426470203777</v>
      </c>
      <c r="E43" s="17">
        <f t="shared" si="17"/>
        <v>28.805551423754459</v>
      </c>
      <c r="F43" s="17">
        <f t="shared" si="17"/>
        <v>21.912999255278631</v>
      </c>
      <c r="G43" s="17">
        <f t="shared" si="17"/>
        <v>31.794178462404954</v>
      </c>
      <c r="H43" s="17">
        <f t="shared" si="17"/>
        <v>28.746050623867578</v>
      </c>
      <c r="I43" s="17">
        <f t="shared" si="17"/>
        <v>28.968787214572341</v>
      </c>
      <c r="J43" s="17">
        <f t="shared" si="17"/>
        <v>80.715107295046025</v>
      </c>
      <c r="K43" s="17">
        <f t="shared" si="17"/>
        <v>19.255761875293022</v>
      </c>
      <c r="L43" s="17">
        <f t="shared" si="17"/>
        <v>18.997001007090045</v>
      </c>
      <c r="M43" s="17">
        <f t="shared" si="17"/>
        <v>18.214801554894724</v>
      </c>
      <c r="N43" s="17">
        <f t="shared" si="17"/>
        <v>24.609117143128131</v>
      </c>
      <c r="O43" s="17">
        <f t="shared" si="17"/>
        <v>16.692082428237949</v>
      </c>
      <c r="P43" s="17">
        <f t="shared" si="17"/>
        <v>32.115308488408871</v>
      </c>
      <c r="Q43" s="17">
        <f t="shared" si="17"/>
        <v>29.013549416297462</v>
      </c>
      <c r="R43" s="17">
        <f t="shared" si="17"/>
        <v>14.310347755613279</v>
      </c>
      <c r="S43" s="17">
        <f t="shared" si="17"/>
        <v>14.93652728047679</v>
      </c>
      <c r="T43" s="17">
        <f t="shared" si="17"/>
        <v>19.11053676032175</v>
      </c>
      <c r="U43" s="17">
        <f t="shared" si="17"/>
        <v>15.542848921705053</v>
      </c>
      <c r="V43" s="17">
        <f t="shared" si="17"/>
        <v>31.232285039909584</v>
      </c>
      <c r="W43" s="10">
        <f t="shared" si="17"/>
        <v>36.601765445573726</v>
      </c>
    </row>
    <row r="44" spans="1:23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6"/>
    </row>
    <row r="45" spans="1:23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6"/>
    </row>
    <row r="46" spans="1:23" ht="13.5" x14ac:dyDescent="0.25">
      <c r="A46" s="20" t="s">
        <v>127</v>
      </c>
      <c r="B46" s="16">
        <v>207310076</v>
      </c>
      <c r="C46" s="16">
        <v>769062630</v>
      </c>
      <c r="D46" s="16">
        <v>1080769615</v>
      </c>
      <c r="E46" s="16">
        <v>90440471</v>
      </c>
      <c r="F46" s="16">
        <v>427871654</v>
      </c>
      <c r="G46" s="16">
        <v>283492747</v>
      </c>
      <c r="H46" s="16">
        <v>116240304</v>
      </c>
      <c r="I46" s="16">
        <v>111235474</v>
      </c>
      <c r="J46" s="16">
        <v>455125908</v>
      </c>
      <c r="K46" s="16">
        <v>315867001</v>
      </c>
      <c r="L46" s="16">
        <v>184120813</v>
      </c>
      <c r="M46" s="16">
        <v>426512931</v>
      </c>
      <c r="N46" s="16">
        <v>320322286</v>
      </c>
      <c r="O46" s="16">
        <v>93220406</v>
      </c>
      <c r="P46" s="16">
        <v>167993706</v>
      </c>
      <c r="Q46" s="16">
        <v>100174498</v>
      </c>
      <c r="R46" s="16">
        <v>86159616</v>
      </c>
      <c r="S46" s="16">
        <v>193942003</v>
      </c>
      <c r="T46" s="16">
        <v>840789034</v>
      </c>
      <c r="U46" s="16">
        <v>143992728</v>
      </c>
      <c r="V46" s="16">
        <v>633781634</v>
      </c>
      <c r="W46" s="9">
        <v>147681779</v>
      </c>
    </row>
    <row r="47" spans="1:23" ht="13.5" x14ac:dyDescent="0.25">
      <c r="A47" s="20" t="s">
        <v>128</v>
      </c>
      <c r="B47" s="16">
        <v>207310076</v>
      </c>
      <c r="C47" s="16">
        <v>769062630</v>
      </c>
      <c r="D47" s="16">
        <v>1080769615</v>
      </c>
      <c r="E47" s="16">
        <v>90440471</v>
      </c>
      <c r="F47" s="16">
        <v>427871654</v>
      </c>
      <c r="G47" s="16">
        <v>283492747</v>
      </c>
      <c r="H47" s="16">
        <v>116240304</v>
      </c>
      <c r="I47" s="16">
        <v>111235474</v>
      </c>
      <c r="J47" s="16">
        <v>455125908</v>
      </c>
      <c r="K47" s="16">
        <v>315867001</v>
      </c>
      <c r="L47" s="16">
        <v>184120813</v>
      </c>
      <c r="M47" s="16">
        <v>426512931</v>
      </c>
      <c r="N47" s="16">
        <v>320322286</v>
      </c>
      <c r="O47" s="16">
        <v>93220406</v>
      </c>
      <c r="P47" s="16">
        <v>167993706</v>
      </c>
      <c r="Q47" s="16">
        <v>100174498</v>
      </c>
      <c r="R47" s="16">
        <v>86159616</v>
      </c>
      <c r="S47" s="16">
        <v>193942003</v>
      </c>
      <c r="T47" s="16">
        <v>840789034</v>
      </c>
      <c r="U47" s="16">
        <v>143992728</v>
      </c>
      <c r="V47" s="16">
        <v>633781634</v>
      </c>
      <c r="W47" s="9">
        <v>147681779</v>
      </c>
    </row>
    <row r="48" spans="1:23" ht="13.5" x14ac:dyDescent="0.25">
      <c r="A48" s="20" t="s">
        <v>129</v>
      </c>
      <c r="B48" s="16">
        <v>56459599</v>
      </c>
      <c r="C48" s="16">
        <v>255204543</v>
      </c>
      <c r="D48" s="16">
        <v>318321118</v>
      </c>
      <c r="E48" s="16">
        <v>31562199</v>
      </c>
      <c r="F48" s="16">
        <v>112847319</v>
      </c>
      <c r="G48" s="16">
        <v>76144946</v>
      </c>
      <c r="H48" s="16">
        <v>32923079</v>
      </c>
      <c r="I48" s="16">
        <v>39576598</v>
      </c>
      <c r="J48" s="16">
        <v>152960464</v>
      </c>
      <c r="K48" s="16">
        <v>131696140</v>
      </c>
      <c r="L48" s="16">
        <v>45849238</v>
      </c>
      <c r="M48" s="16">
        <v>146145492</v>
      </c>
      <c r="N48" s="16">
        <v>87659399</v>
      </c>
      <c r="O48" s="16">
        <v>16954647</v>
      </c>
      <c r="P48" s="16">
        <v>50342221</v>
      </c>
      <c r="Q48" s="16">
        <v>34505617</v>
      </c>
      <c r="R48" s="16">
        <v>19389490</v>
      </c>
      <c r="S48" s="16">
        <v>59491951</v>
      </c>
      <c r="T48" s="16">
        <v>266626005</v>
      </c>
      <c r="U48" s="16">
        <v>40861552</v>
      </c>
      <c r="V48" s="16">
        <v>213416879</v>
      </c>
      <c r="W48" s="9">
        <v>74739939</v>
      </c>
    </row>
    <row r="49" spans="1:23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6"/>
    </row>
    <row r="50" spans="1:23" ht="13.5" x14ac:dyDescent="0.25">
      <c r="A50" s="20" t="s">
        <v>132</v>
      </c>
      <c r="B50" s="15">
        <f>+B47-B46</f>
        <v>0</v>
      </c>
      <c r="C50" s="15">
        <f t="shared" ref="C50:W50" si="18">+C47-C46</f>
        <v>0</v>
      </c>
      <c r="D50" s="15">
        <f t="shared" si="18"/>
        <v>0</v>
      </c>
      <c r="E50" s="15">
        <f t="shared" si="18"/>
        <v>0</v>
      </c>
      <c r="F50" s="15">
        <f t="shared" si="18"/>
        <v>0</v>
      </c>
      <c r="G50" s="15">
        <f t="shared" si="18"/>
        <v>0</v>
      </c>
      <c r="H50" s="15">
        <f t="shared" si="18"/>
        <v>0</v>
      </c>
      <c r="I50" s="15">
        <f t="shared" si="18"/>
        <v>0</v>
      </c>
      <c r="J50" s="15">
        <f t="shared" si="18"/>
        <v>0</v>
      </c>
      <c r="K50" s="15">
        <f t="shared" si="18"/>
        <v>0</v>
      </c>
      <c r="L50" s="15">
        <f t="shared" si="18"/>
        <v>0</v>
      </c>
      <c r="M50" s="15">
        <f t="shared" si="18"/>
        <v>0</v>
      </c>
      <c r="N50" s="15">
        <f t="shared" si="18"/>
        <v>0</v>
      </c>
      <c r="O50" s="15">
        <f t="shared" si="18"/>
        <v>0</v>
      </c>
      <c r="P50" s="15">
        <f t="shared" si="18"/>
        <v>0</v>
      </c>
      <c r="Q50" s="15">
        <f t="shared" si="18"/>
        <v>0</v>
      </c>
      <c r="R50" s="15">
        <f t="shared" si="18"/>
        <v>0</v>
      </c>
      <c r="S50" s="15">
        <f t="shared" si="18"/>
        <v>0</v>
      </c>
      <c r="T50" s="15">
        <f t="shared" si="18"/>
        <v>0</v>
      </c>
      <c r="U50" s="15">
        <f t="shared" si="18"/>
        <v>0</v>
      </c>
      <c r="V50" s="15">
        <f t="shared" si="18"/>
        <v>0</v>
      </c>
      <c r="W50" s="8">
        <f t="shared" si="18"/>
        <v>0</v>
      </c>
    </row>
    <row r="51" spans="1:23" ht="13.5" x14ac:dyDescent="0.25">
      <c r="A51" s="20" t="s">
        <v>122</v>
      </c>
      <c r="B51" s="15">
        <f>+B48-B46</f>
        <v>-150850477</v>
      </c>
      <c r="C51" s="15">
        <f t="shared" ref="C51:W51" si="19">+C48-C46</f>
        <v>-513858087</v>
      </c>
      <c r="D51" s="15">
        <f t="shared" si="19"/>
        <v>-762448497</v>
      </c>
      <c r="E51" s="15">
        <f t="shared" si="19"/>
        <v>-58878272</v>
      </c>
      <c r="F51" s="15">
        <f t="shared" si="19"/>
        <v>-315024335</v>
      </c>
      <c r="G51" s="15">
        <f t="shared" si="19"/>
        <v>-207347801</v>
      </c>
      <c r="H51" s="15">
        <f t="shared" si="19"/>
        <v>-83317225</v>
      </c>
      <c r="I51" s="15">
        <f t="shared" si="19"/>
        <v>-71658876</v>
      </c>
      <c r="J51" s="15">
        <f t="shared" si="19"/>
        <v>-302165444</v>
      </c>
      <c r="K51" s="15">
        <f t="shared" si="19"/>
        <v>-184170861</v>
      </c>
      <c r="L51" s="15">
        <f t="shared" si="19"/>
        <v>-138271575</v>
      </c>
      <c r="M51" s="15">
        <f t="shared" si="19"/>
        <v>-280367439</v>
      </c>
      <c r="N51" s="15">
        <f t="shared" si="19"/>
        <v>-232662887</v>
      </c>
      <c r="O51" s="15">
        <f t="shared" si="19"/>
        <v>-76265759</v>
      </c>
      <c r="P51" s="15">
        <f t="shared" si="19"/>
        <v>-117651485</v>
      </c>
      <c r="Q51" s="15">
        <f t="shared" si="19"/>
        <v>-65668881</v>
      </c>
      <c r="R51" s="15">
        <f t="shared" si="19"/>
        <v>-66770126</v>
      </c>
      <c r="S51" s="15">
        <f t="shared" si="19"/>
        <v>-134450052</v>
      </c>
      <c r="T51" s="15">
        <f t="shared" si="19"/>
        <v>-574163029</v>
      </c>
      <c r="U51" s="15">
        <f t="shared" si="19"/>
        <v>-103131176</v>
      </c>
      <c r="V51" s="15">
        <f t="shared" si="19"/>
        <v>-420364755</v>
      </c>
      <c r="W51" s="8">
        <f t="shared" si="19"/>
        <v>-72941840</v>
      </c>
    </row>
    <row r="52" spans="1:23" ht="13.5" x14ac:dyDescent="0.25">
      <c r="A52" s="20" t="s">
        <v>123</v>
      </c>
      <c r="B52" s="15">
        <f>+B48-B47</f>
        <v>-150850477</v>
      </c>
      <c r="C52" s="15">
        <f t="shared" ref="C52:W52" si="20">+C48-C47</f>
        <v>-513858087</v>
      </c>
      <c r="D52" s="15">
        <f t="shared" si="20"/>
        <v>-762448497</v>
      </c>
      <c r="E52" s="15">
        <f t="shared" si="20"/>
        <v>-58878272</v>
      </c>
      <c r="F52" s="15">
        <f t="shared" si="20"/>
        <v>-315024335</v>
      </c>
      <c r="G52" s="15">
        <f t="shared" si="20"/>
        <v>-207347801</v>
      </c>
      <c r="H52" s="15">
        <f t="shared" si="20"/>
        <v>-83317225</v>
      </c>
      <c r="I52" s="15">
        <f t="shared" si="20"/>
        <v>-71658876</v>
      </c>
      <c r="J52" s="15">
        <f t="shared" si="20"/>
        <v>-302165444</v>
      </c>
      <c r="K52" s="15">
        <f t="shared" si="20"/>
        <v>-184170861</v>
      </c>
      <c r="L52" s="15">
        <f t="shared" si="20"/>
        <v>-138271575</v>
      </c>
      <c r="M52" s="15">
        <f t="shared" si="20"/>
        <v>-280367439</v>
      </c>
      <c r="N52" s="15">
        <f t="shared" si="20"/>
        <v>-232662887</v>
      </c>
      <c r="O52" s="15">
        <f t="shared" si="20"/>
        <v>-76265759</v>
      </c>
      <c r="P52" s="15">
        <f t="shared" si="20"/>
        <v>-117651485</v>
      </c>
      <c r="Q52" s="15">
        <f t="shared" si="20"/>
        <v>-65668881</v>
      </c>
      <c r="R52" s="15">
        <f t="shared" si="20"/>
        <v>-66770126</v>
      </c>
      <c r="S52" s="15">
        <f t="shared" si="20"/>
        <v>-134450052</v>
      </c>
      <c r="T52" s="15">
        <f t="shared" si="20"/>
        <v>-574163029</v>
      </c>
      <c r="U52" s="15">
        <f t="shared" si="20"/>
        <v>-103131176</v>
      </c>
      <c r="V52" s="15">
        <f t="shared" si="20"/>
        <v>-420364755</v>
      </c>
      <c r="W52" s="8">
        <f t="shared" si="20"/>
        <v>-72941840</v>
      </c>
    </row>
    <row r="53" spans="1:23" ht="13.5" x14ac:dyDescent="0.25">
      <c r="A53" s="20" t="s">
        <v>124</v>
      </c>
      <c r="B53" s="17">
        <f>IF(B46=0,0,B48*100/B46)</f>
        <v>27.234372824213331</v>
      </c>
      <c r="C53" s="17">
        <f t="shared" ref="C53:W53" si="21">IF(C46=0,0,C48*100/C46)</f>
        <v>33.183843947793953</v>
      </c>
      <c r="D53" s="17">
        <f t="shared" si="21"/>
        <v>29.453189059168729</v>
      </c>
      <c r="E53" s="17">
        <f t="shared" si="21"/>
        <v>34.898313388925189</v>
      </c>
      <c r="F53" s="17">
        <f t="shared" si="21"/>
        <v>26.374104931942981</v>
      </c>
      <c r="G53" s="17">
        <f t="shared" si="21"/>
        <v>26.859574647248383</v>
      </c>
      <c r="H53" s="17">
        <f t="shared" si="21"/>
        <v>28.323290517203052</v>
      </c>
      <c r="I53" s="17">
        <f t="shared" si="21"/>
        <v>35.579115705480788</v>
      </c>
      <c r="J53" s="17">
        <f t="shared" si="21"/>
        <v>33.608384253967806</v>
      </c>
      <c r="K53" s="17">
        <f t="shared" si="21"/>
        <v>41.693541770132548</v>
      </c>
      <c r="L53" s="17">
        <f t="shared" si="21"/>
        <v>24.901713854587424</v>
      </c>
      <c r="M53" s="17">
        <f t="shared" si="21"/>
        <v>34.265196053340759</v>
      </c>
      <c r="N53" s="17">
        <f t="shared" si="21"/>
        <v>27.366000690941622</v>
      </c>
      <c r="O53" s="17">
        <f t="shared" si="21"/>
        <v>18.187699161061367</v>
      </c>
      <c r="P53" s="17">
        <f t="shared" si="21"/>
        <v>29.966730420245625</v>
      </c>
      <c r="Q53" s="17">
        <f t="shared" si="21"/>
        <v>34.445510273482981</v>
      </c>
      <c r="R53" s="17">
        <f t="shared" si="21"/>
        <v>22.504150900579688</v>
      </c>
      <c r="S53" s="17">
        <f t="shared" si="21"/>
        <v>30.675124562882853</v>
      </c>
      <c r="T53" s="17">
        <f t="shared" si="21"/>
        <v>31.711403719378197</v>
      </c>
      <c r="U53" s="17">
        <f t="shared" si="21"/>
        <v>28.377510842075303</v>
      </c>
      <c r="V53" s="17">
        <f t="shared" si="21"/>
        <v>33.673566343830025</v>
      </c>
      <c r="W53" s="10">
        <f t="shared" si="21"/>
        <v>50.608774830644478</v>
      </c>
    </row>
    <row r="54" spans="1:23" ht="13.5" x14ac:dyDescent="0.25">
      <c r="A54" s="20" t="s">
        <v>125</v>
      </c>
      <c r="B54" s="17">
        <f>IF(B47=0,0,B48*100/B47)</f>
        <v>27.234372824213331</v>
      </c>
      <c r="C54" s="17">
        <f t="shared" ref="C54:W54" si="22">IF(C47=0,0,C48*100/C47)</f>
        <v>33.183843947793953</v>
      </c>
      <c r="D54" s="17">
        <f t="shared" si="22"/>
        <v>29.453189059168729</v>
      </c>
      <c r="E54" s="17">
        <f t="shared" si="22"/>
        <v>34.898313388925189</v>
      </c>
      <c r="F54" s="17">
        <f t="shared" si="22"/>
        <v>26.374104931942981</v>
      </c>
      <c r="G54" s="17">
        <f t="shared" si="22"/>
        <v>26.859574647248383</v>
      </c>
      <c r="H54" s="17">
        <f t="shared" si="22"/>
        <v>28.323290517203052</v>
      </c>
      <c r="I54" s="17">
        <f t="shared" si="22"/>
        <v>35.579115705480788</v>
      </c>
      <c r="J54" s="17">
        <f t="shared" si="22"/>
        <v>33.608384253967806</v>
      </c>
      <c r="K54" s="17">
        <f t="shared" si="22"/>
        <v>41.693541770132548</v>
      </c>
      <c r="L54" s="17">
        <f t="shared" si="22"/>
        <v>24.901713854587424</v>
      </c>
      <c r="M54" s="17">
        <f t="shared" si="22"/>
        <v>34.265196053340759</v>
      </c>
      <c r="N54" s="17">
        <f t="shared" si="22"/>
        <v>27.366000690941622</v>
      </c>
      <c r="O54" s="17">
        <f t="shared" si="22"/>
        <v>18.187699161061367</v>
      </c>
      <c r="P54" s="17">
        <f t="shared" si="22"/>
        <v>29.966730420245625</v>
      </c>
      <c r="Q54" s="17">
        <f t="shared" si="22"/>
        <v>34.445510273482981</v>
      </c>
      <c r="R54" s="17">
        <f t="shared" si="22"/>
        <v>22.504150900579688</v>
      </c>
      <c r="S54" s="17">
        <f t="shared" si="22"/>
        <v>30.675124562882853</v>
      </c>
      <c r="T54" s="17">
        <f t="shared" si="22"/>
        <v>31.711403719378197</v>
      </c>
      <c r="U54" s="17">
        <f t="shared" si="22"/>
        <v>28.377510842075303</v>
      </c>
      <c r="V54" s="17">
        <f t="shared" si="22"/>
        <v>33.673566343830025</v>
      </c>
      <c r="W54" s="10">
        <f t="shared" si="22"/>
        <v>50.608774830644478</v>
      </c>
    </row>
    <row r="55" spans="1:23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6"/>
    </row>
    <row r="56" spans="1:23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6"/>
    </row>
    <row r="57" spans="1:23" ht="13.5" x14ac:dyDescent="0.25">
      <c r="A57" s="20" t="s">
        <v>127</v>
      </c>
      <c r="B57" s="16">
        <v>243559324</v>
      </c>
      <c r="C57" s="16">
        <v>346202000</v>
      </c>
      <c r="D57" s="16">
        <v>641611253</v>
      </c>
      <c r="E57" s="16">
        <v>69622397</v>
      </c>
      <c r="F57" s="16">
        <v>252554010</v>
      </c>
      <c r="G57" s="16">
        <v>81250000</v>
      </c>
      <c r="H57" s="16">
        <v>50831772</v>
      </c>
      <c r="I57" s="16">
        <v>43845000</v>
      </c>
      <c r="J57" s="16">
        <v>175973376</v>
      </c>
      <c r="K57" s="16">
        <v>42449900</v>
      </c>
      <c r="L57" s="16">
        <v>77713000</v>
      </c>
      <c r="M57" s="16">
        <v>402590000</v>
      </c>
      <c r="N57" s="16">
        <v>64133045</v>
      </c>
      <c r="O57" s="16">
        <v>34301768</v>
      </c>
      <c r="P57" s="16">
        <v>72600200</v>
      </c>
      <c r="Q57" s="16">
        <v>40441958</v>
      </c>
      <c r="R57" s="16">
        <v>45929652</v>
      </c>
      <c r="S57" s="16">
        <v>651979370</v>
      </c>
      <c r="T57" s="16">
        <v>236249799</v>
      </c>
      <c r="U57" s="16">
        <v>65843861</v>
      </c>
      <c r="V57" s="16">
        <v>230033400</v>
      </c>
      <c r="W57" s="9">
        <v>29950000</v>
      </c>
    </row>
    <row r="58" spans="1:23" ht="13.5" x14ac:dyDescent="0.25">
      <c r="A58" s="20" t="s">
        <v>128</v>
      </c>
      <c r="B58" s="16">
        <v>243559324</v>
      </c>
      <c r="C58" s="16">
        <v>346202000</v>
      </c>
      <c r="D58" s="16">
        <v>641611253</v>
      </c>
      <c r="E58" s="16">
        <v>69622397</v>
      </c>
      <c r="F58" s="16">
        <v>252554010</v>
      </c>
      <c r="G58" s="16">
        <v>81250000</v>
      </c>
      <c r="H58" s="16">
        <v>50831772</v>
      </c>
      <c r="I58" s="16">
        <v>43845000</v>
      </c>
      <c r="J58" s="16">
        <v>175973376</v>
      </c>
      <c r="K58" s="16">
        <v>42449900</v>
      </c>
      <c r="L58" s="16">
        <v>77713000</v>
      </c>
      <c r="M58" s="16">
        <v>402590000</v>
      </c>
      <c r="N58" s="16">
        <v>64133045</v>
      </c>
      <c r="O58" s="16">
        <v>34301768</v>
      </c>
      <c r="P58" s="16">
        <v>72600200</v>
      </c>
      <c r="Q58" s="16">
        <v>40441958</v>
      </c>
      <c r="R58" s="16">
        <v>45929652</v>
      </c>
      <c r="S58" s="16">
        <v>651979370</v>
      </c>
      <c r="T58" s="16">
        <v>236249799</v>
      </c>
      <c r="U58" s="16">
        <v>65843861</v>
      </c>
      <c r="V58" s="16">
        <v>230033400</v>
      </c>
      <c r="W58" s="9">
        <v>29950000</v>
      </c>
    </row>
    <row r="59" spans="1:23" ht="13.5" x14ac:dyDescent="0.25">
      <c r="A59" s="20" t="s">
        <v>129</v>
      </c>
      <c r="B59" s="16">
        <v>90528841</v>
      </c>
      <c r="C59" s="16">
        <v>80511327</v>
      </c>
      <c r="D59" s="16">
        <v>110056191</v>
      </c>
      <c r="E59" s="16">
        <v>15701540</v>
      </c>
      <c r="F59" s="16">
        <v>61637280</v>
      </c>
      <c r="G59" s="16">
        <v>1539261</v>
      </c>
      <c r="H59" s="16">
        <v>15856016</v>
      </c>
      <c r="I59" s="16">
        <v>12894403</v>
      </c>
      <c r="J59" s="16">
        <v>43555779</v>
      </c>
      <c r="K59" s="16">
        <v>-509071</v>
      </c>
      <c r="L59" s="16">
        <v>18900</v>
      </c>
      <c r="M59" s="16">
        <v>-10811980677</v>
      </c>
      <c r="N59" s="16">
        <v>32795723</v>
      </c>
      <c r="O59" s="16">
        <v>3422842</v>
      </c>
      <c r="P59" s="16">
        <v>15885167</v>
      </c>
      <c r="Q59" s="16">
        <v>5178418</v>
      </c>
      <c r="R59" s="16">
        <v>2527869</v>
      </c>
      <c r="S59" s="16">
        <v>71672479</v>
      </c>
      <c r="T59" s="16">
        <v>39479871</v>
      </c>
      <c r="U59" s="16">
        <v>15062487</v>
      </c>
      <c r="V59" s="16">
        <v>50314660</v>
      </c>
      <c r="W59" s="9">
        <v>1519868</v>
      </c>
    </row>
    <row r="60" spans="1:23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6"/>
    </row>
    <row r="61" spans="1:23" ht="13.5" x14ac:dyDescent="0.25">
      <c r="A61" s="20" t="s">
        <v>134</v>
      </c>
      <c r="B61" s="15">
        <f>+B58-B57</f>
        <v>0</v>
      </c>
      <c r="C61" s="15">
        <f t="shared" ref="C61:W61" si="23">+C58-C57</f>
        <v>0</v>
      </c>
      <c r="D61" s="15">
        <f t="shared" si="23"/>
        <v>0</v>
      </c>
      <c r="E61" s="15">
        <f t="shared" si="23"/>
        <v>0</v>
      </c>
      <c r="F61" s="15">
        <f t="shared" si="23"/>
        <v>0</v>
      </c>
      <c r="G61" s="15">
        <f t="shared" si="23"/>
        <v>0</v>
      </c>
      <c r="H61" s="15">
        <f t="shared" si="23"/>
        <v>0</v>
      </c>
      <c r="I61" s="15">
        <f t="shared" si="23"/>
        <v>0</v>
      </c>
      <c r="J61" s="15">
        <f t="shared" si="23"/>
        <v>0</v>
      </c>
      <c r="K61" s="15">
        <f t="shared" si="23"/>
        <v>0</v>
      </c>
      <c r="L61" s="15">
        <f t="shared" si="23"/>
        <v>0</v>
      </c>
      <c r="M61" s="15">
        <f t="shared" si="23"/>
        <v>0</v>
      </c>
      <c r="N61" s="15">
        <f t="shared" si="23"/>
        <v>0</v>
      </c>
      <c r="O61" s="15">
        <f t="shared" si="23"/>
        <v>0</v>
      </c>
      <c r="P61" s="15">
        <f t="shared" si="23"/>
        <v>0</v>
      </c>
      <c r="Q61" s="15">
        <f t="shared" si="23"/>
        <v>0</v>
      </c>
      <c r="R61" s="15">
        <f t="shared" si="23"/>
        <v>0</v>
      </c>
      <c r="S61" s="15">
        <f t="shared" si="23"/>
        <v>0</v>
      </c>
      <c r="T61" s="15">
        <f t="shared" si="23"/>
        <v>0</v>
      </c>
      <c r="U61" s="15">
        <f t="shared" si="23"/>
        <v>0</v>
      </c>
      <c r="V61" s="15">
        <f t="shared" si="23"/>
        <v>0</v>
      </c>
      <c r="W61" s="8">
        <f t="shared" si="23"/>
        <v>0</v>
      </c>
    </row>
    <row r="62" spans="1:23" ht="13.5" x14ac:dyDescent="0.25">
      <c r="A62" s="20" t="s">
        <v>122</v>
      </c>
      <c r="B62" s="15">
        <f>+B59-B57</f>
        <v>-153030483</v>
      </c>
      <c r="C62" s="15">
        <f t="shared" ref="C62:W62" si="24">+C59-C57</f>
        <v>-265690673</v>
      </c>
      <c r="D62" s="15">
        <f t="shared" si="24"/>
        <v>-531555062</v>
      </c>
      <c r="E62" s="15">
        <f t="shared" si="24"/>
        <v>-53920857</v>
      </c>
      <c r="F62" s="15">
        <f t="shared" si="24"/>
        <v>-190916730</v>
      </c>
      <c r="G62" s="15">
        <f t="shared" si="24"/>
        <v>-79710739</v>
      </c>
      <c r="H62" s="15">
        <f t="shared" si="24"/>
        <v>-34975756</v>
      </c>
      <c r="I62" s="15">
        <f t="shared" si="24"/>
        <v>-30950597</v>
      </c>
      <c r="J62" s="15">
        <f t="shared" si="24"/>
        <v>-132417597</v>
      </c>
      <c r="K62" s="15">
        <f t="shared" si="24"/>
        <v>-42958971</v>
      </c>
      <c r="L62" s="15">
        <f t="shared" si="24"/>
        <v>-77694100</v>
      </c>
      <c r="M62" s="15">
        <f t="shared" si="24"/>
        <v>-11214570677</v>
      </c>
      <c r="N62" s="15">
        <f t="shared" si="24"/>
        <v>-31337322</v>
      </c>
      <c r="O62" s="15">
        <f t="shared" si="24"/>
        <v>-30878926</v>
      </c>
      <c r="P62" s="15">
        <f t="shared" si="24"/>
        <v>-56715033</v>
      </c>
      <c r="Q62" s="15">
        <f t="shared" si="24"/>
        <v>-35263540</v>
      </c>
      <c r="R62" s="15">
        <f t="shared" si="24"/>
        <v>-43401783</v>
      </c>
      <c r="S62" s="15">
        <f t="shared" si="24"/>
        <v>-580306891</v>
      </c>
      <c r="T62" s="15">
        <f t="shared" si="24"/>
        <v>-196769928</v>
      </c>
      <c r="U62" s="15">
        <f t="shared" si="24"/>
        <v>-50781374</v>
      </c>
      <c r="V62" s="15">
        <f t="shared" si="24"/>
        <v>-179718740</v>
      </c>
      <c r="W62" s="8">
        <f t="shared" si="24"/>
        <v>-28430132</v>
      </c>
    </row>
    <row r="63" spans="1:23" ht="13.5" x14ac:dyDescent="0.25">
      <c r="A63" s="20" t="s">
        <v>123</v>
      </c>
      <c r="B63" s="15">
        <f>+B59-B58</f>
        <v>-153030483</v>
      </c>
      <c r="C63" s="15">
        <f t="shared" ref="C63:W63" si="25">+C59-C58</f>
        <v>-265690673</v>
      </c>
      <c r="D63" s="15">
        <f t="shared" si="25"/>
        <v>-531555062</v>
      </c>
      <c r="E63" s="15">
        <f t="shared" si="25"/>
        <v>-53920857</v>
      </c>
      <c r="F63" s="15">
        <f t="shared" si="25"/>
        <v>-190916730</v>
      </c>
      <c r="G63" s="15">
        <f t="shared" si="25"/>
        <v>-79710739</v>
      </c>
      <c r="H63" s="15">
        <f t="shared" si="25"/>
        <v>-34975756</v>
      </c>
      <c r="I63" s="15">
        <f t="shared" si="25"/>
        <v>-30950597</v>
      </c>
      <c r="J63" s="15">
        <f t="shared" si="25"/>
        <v>-132417597</v>
      </c>
      <c r="K63" s="15">
        <f t="shared" si="25"/>
        <v>-42958971</v>
      </c>
      <c r="L63" s="15">
        <f t="shared" si="25"/>
        <v>-77694100</v>
      </c>
      <c r="M63" s="15">
        <f t="shared" si="25"/>
        <v>-11214570677</v>
      </c>
      <c r="N63" s="15">
        <f t="shared" si="25"/>
        <v>-31337322</v>
      </c>
      <c r="O63" s="15">
        <f t="shared" si="25"/>
        <v>-30878926</v>
      </c>
      <c r="P63" s="15">
        <f t="shared" si="25"/>
        <v>-56715033</v>
      </c>
      <c r="Q63" s="15">
        <f t="shared" si="25"/>
        <v>-35263540</v>
      </c>
      <c r="R63" s="15">
        <f t="shared" si="25"/>
        <v>-43401783</v>
      </c>
      <c r="S63" s="15">
        <f t="shared" si="25"/>
        <v>-580306891</v>
      </c>
      <c r="T63" s="15">
        <f t="shared" si="25"/>
        <v>-196769928</v>
      </c>
      <c r="U63" s="15">
        <f t="shared" si="25"/>
        <v>-50781374</v>
      </c>
      <c r="V63" s="15">
        <f t="shared" si="25"/>
        <v>-179718740</v>
      </c>
      <c r="W63" s="8">
        <f t="shared" si="25"/>
        <v>-28430132</v>
      </c>
    </row>
    <row r="64" spans="1:23" ht="13.5" x14ac:dyDescent="0.25">
      <c r="A64" s="20" t="s">
        <v>124</v>
      </c>
      <c r="B64" s="17">
        <f>IF(B57=0,0,B59*100/B57)</f>
        <v>37.169113262935483</v>
      </c>
      <c r="C64" s="17">
        <f t="shared" ref="C64:W64" si="26">IF(C57=0,0,C59*100/C57)</f>
        <v>23.255592688661533</v>
      </c>
      <c r="D64" s="17">
        <f t="shared" si="26"/>
        <v>17.153095505324625</v>
      </c>
      <c r="E64" s="17">
        <f t="shared" si="26"/>
        <v>22.552426627885275</v>
      </c>
      <c r="F64" s="17">
        <f t="shared" si="26"/>
        <v>24.405583581903926</v>
      </c>
      <c r="G64" s="17">
        <f t="shared" si="26"/>
        <v>1.8944750769230769</v>
      </c>
      <c r="H64" s="17">
        <f t="shared" si="26"/>
        <v>31.193120711983049</v>
      </c>
      <c r="I64" s="17">
        <f t="shared" si="26"/>
        <v>29.40906146652982</v>
      </c>
      <c r="J64" s="17">
        <f t="shared" si="26"/>
        <v>24.75134590814465</v>
      </c>
      <c r="K64" s="17">
        <f t="shared" si="26"/>
        <v>-1.1992277955896244</v>
      </c>
      <c r="L64" s="17">
        <f t="shared" si="26"/>
        <v>2.4320255298341333E-2</v>
      </c>
      <c r="M64" s="17">
        <f t="shared" si="26"/>
        <v>-2685.6058712337613</v>
      </c>
      <c r="N64" s="17">
        <f t="shared" si="26"/>
        <v>51.137012128458892</v>
      </c>
      <c r="O64" s="17">
        <f t="shared" si="26"/>
        <v>9.9786168456389763</v>
      </c>
      <c r="P64" s="17">
        <f t="shared" si="26"/>
        <v>21.880335040399338</v>
      </c>
      <c r="Q64" s="17">
        <f t="shared" si="26"/>
        <v>12.80456796874177</v>
      </c>
      <c r="R64" s="17">
        <f t="shared" si="26"/>
        <v>5.5037843526443444</v>
      </c>
      <c r="S64" s="17">
        <f t="shared" si="26"/>
        <v>10.993059335604437</v>
      </c>
      <c r="T64" s="17">
        <f t="shared" si="26"/>
        <v>16.711070725609378</v>
      </c>
      <c r="U64" s="17">
        <f t="shared" si="26"/>
        <v>22.876068886665077</v>
      </c>
      <c r="V64" s="17">
        <f t="shared" si="26"/>
        <v>21.872762824876734</v>
      </c>
      <c r="W64" s="10">
        <f t="shared" si="26"/>
        <v>5.0746844741235391</v>
      </c>
    </row>
    <row r="65" spans="1:23" ht="13.5" x14ac:dyDescent="0.25">
      <c r="A65" s="20" t="s">
        <v>125</v>
      </c>
      <c r="B65" s="17">
        <f>IF(B58=0,0,B59*100/B58)</f>
        <v>37.169113262935483</v>
      </c>
      <c r="C65" s="17">
        <f t="shared" ref="C65:W65" si="27">IF(C58=0,0,C59*100/C58)</f>
        <v>23.255592688661533</v>
      </c>
      <c r="D65" s="17">
        <f t="shared" si="27"/>
        <v>17.153095505324625</v>
      </c>
      <c r="E65" s="17">
        <f t="shared" si="27"/>
        <v>22.552426627885275</v>
      </c>
      <c r="F65" s="17">
        <f t="shared" si="27"/>
        <v>24.405583581903926</v>
      </c>
      <c r="G65" s="17">
        <f t="shared" si="27"/>
        <v>1.8944750769230769</v>
      </c>
      <c r="H65" s="17">
        <f t="shared" si="27"/>
        <v>31.193120711983049</v>
      </c>
      <c r="I65" s="17">
        <f t="shared" si="27"/>
        <v>29.40906146652982</v>
      </c>
      <c r="J65" s="17">
        <f t="shared" si="27"/>
        <v>24.75134590814465</v>
      </c>
      <c r="K65" s="17">
        <f t="shared" si="27"/>
        <v>-1.1992277955896244</v>
      </c>
      <c r="L65" s="17">
        <f t="shared" si="27"/>
        <v>2.4320255298341333E-2</v>
      </c>
      <c r="M65" s="17">
        <f t="shared" si="27"/>
        <v>-2685.6058712337613</v>
      </c>
      <c r="N65" s="17">
        <f t="shared" si="27"/>
        <v>51.137012128458892</v>
      </c>
      <c r="O65" s="17">
        <f t="shared" si="27"/>
        <v>9.9786168456389763</v>
      </c>
      <c r="P65" s="17">
        <f t="shared" si="27"/>
        <v>21.880335040399338</v>
      </c>
      <c r="Q65" s="17">
        <f t="shared" si="27"/>
        <v>12.80456796874177</v>
      </c>
      <c r="R65" s="17">
        <f t="shared" si="27"/>
        <v>5.5037843526443444</v>
      </c>
      <c r="S65" s="17">
        <f t="shared" si="27"/>
        <v>10.993059335604437</v>
      </c>
      <c r="T65" s="17">
        <f t="shared" si="27"/>
        <v>16.711070725609378</v>
      </c>
      <c r="U65" s="17">
        <f t="shared" si="27"/>
        <v>22.876068886665077</v>
      </c>
      <c r="V65" s="17">
        <f t="shared" si="27"/>
        <v>21.872762824876734</v>
      </c>
      <c r="W65" s="10">
        <f t="shared" si="27"/>
        <v>5.0746844741235391</v>
      </c>
    </row>
    <row r="66" spans="1:23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6"/>
    </row>
    <row r="67" spans="1:23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6"/>
    </row>
    <row r="68" spans="1:23" ht="13.5" x14ac:dyDescent="0.25">
      <c r="A68" s="20" t="s">
        <v>127</v>
      </c>
      <c r="B68" s="16">
        <v>317659000</v>
      </c>
      <c r="C68" s="16">
        <v>422871000</v>
      </c>
      <c r="D68" s="16">
        <v>663246000</v>
      </c>
      <c r="E68" s="16">
        <v>71789000</v>
      </c>
      <c r="F68" s="16">
        <v>275676000</v>
      </c>
      <c r="G68" s="16">
        <v>2653000</v>
      </c>
      <c r="H68" s="16">
        <v>62317000</v>
      </c>
      <c r="I68" s="16">
        <v>52644000</v>
      </c>
      <c r="J68" s="16">
        <v>137201000</v>
      </c>
      <c r="K68" s="16">
        <v>55269000</v>
      </c>
      <c r="L68" s="16">
        <v>68604000</v>
      </c>
      <c r="M68" s="16">
        <v>521966000</v>
      </c>
      <c r="N68" s="16">
        <v>54638000</v>
      </c>
      <c r="O68" s="16">
        <v>27913000</v>
      </c>
      <c r="P68" s="16">
        <v>154004000</v>
      </c>
      <c r="Q68" s="16">
        <v>48470000</v>
      </c>
      <c r="R68" s="16">
        <v>43332000</v>
      </c>
      <c r="S68" s="16">
        <v>638559000</v>
      </c>
      <c r="T68" s="16">
        <v>195131000</v>
      </c>
      <c r="U68" s="16">
        <v>67785000</v>
      </c>
      <c r="V68" s="16">
        <v>197260000</v>
      </c>
      <c r="W68" s="9">
        <v>2761000</v>
      </c>
    </row>
    <row r="69" spans="1:23" ht="13.5" x14ac:dyDescent="0.25">
      <c r="A69" s="20" t="s">
        <v>128</v>
      </c>
      <c r="B69" s="16">
        <v>317659000</v>
      </c>
      <c r="C69" s="16">
        <v>422871000</v>
      </c>
      <c r="D69" s="16">
        <v>663246000</v>
      </c>
      <c r="E69" s="16">
        <v>71789000</v>
      </c>
      <c r="F69" s="16">
        <v>275676000</v>
      </c>
      <c r="G69" s="16">
        <v>2653000</v>
      </c>
      <c r="H69" s="16">
        <v>62317000</v>
      </c>
      <c r="I69" s="16">
        <v>52644000</v>
      </c>
      <c r="J69" s="16">
        <v>137201000</v>
      </c>
      <c r="K69" s="16">
        <v>55269000</v>
      </c>
      <c r="L69" s="16">
        <v>68604000</v>
      </c>
      <c r="M69" s="16">
        <v>521966000</v>
      </c>
      <c r="N69" s="16">
        <v>54638000</v>
      </c>
      <c r="O69" s="16">
        <v>27913000</v>
      </c>
      <c r="P69" s="16">
        <v>154004000</v>
      </c>
      <c r="Q69" s="16">
        <v>48470000</v>
      </c>
      <c r="R69" s="16">
        <v>43332000</v>
      </c>
      <c r="S69" s="16">
        <v>638559000</v>
      </c>
      <c r="T69" s="16">
        <v>195131000</v>
      </c>
      <c r="U69" s="16">
        <v>67785000</v>
      </c>
      <c r="V69" s="16">
        <v>197260000</v>
      </c>
      <c r="W69" s="9">
        <v>2761000</v>
      </c>
    </row>
    <row r="70" spans="1:23" ht="13.5" x14ac:dyDescent="0.25">
      <c r="A70" s="20" t="s">
        <v>129</v>
      </c>
      <c r="B70" s="16">
        <v>75899903</v>
      </c>
      <c r="C70" s="16">
        <v>37620278</v>
      </c>
      <c r="D70" s="16">
        <v>98558366</v>
      </c>
      <c r="E70" s="16">
        <v>0</v>
      </c>
      <c r="F70" s="16">
        <v>44391871</v>
      </c>
      <c r="G70" s="16">
        <v>0</v>
      </c>
      <c r="H70" s="16">
        <v>15458943</v>
      </c>
      <c r="I70" s="16">
        <v>15468364</v>
      </c>
      <c r="J70" s="16">
        <v>0</v>
      </c>
      <c r="K70" s="16">
        <v>0</v>
      </c>
      <c r="L70" s="16">
        <v>0</v>
      </c>
      <c r="M70" s="16">
        <v>-289075217</v>
      </c>
      <c r="N70" s="16">
        <v>0</v>
      </c>
      <c r="O70" s="16">
        <v>42158</v>
      </c>
      <c r="P70" s="16">
        <v>17373798</v>
      </c>
      <c r="Q70" s="16">
        <v>4591369</v>
      </c>
      <c r="R70" s="16">
        <v>480948</v>
      </c>
      <c r="S70" s="16">
        <v>0</v>
      </c>
      <c r="T70" s="16">
        <v>29107187</v>
      </c>
      <c r="U70" s="16">
        <v>0</v>
      </c>
      <c r="V70" s="16">
        <v>0</v>
      </c>
      <c r="W70" s="9">
        <v>0</v>
      </c>
    </row>
    <row r="71" spans="1:23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</row>
    <row r="72" spans="1:23" ht="13.5" x14ac:dyDescent="0.25">
      <c r="A72" s="20" t="s">
        <v>136</v>
      </c>
      <c r="B72" s="15">
        <f>+B69-B68</f>
        <v>0</v>
      </c>
      <c r="C72" s="15">
        <f t="shared" ref="C72:W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0</v>
      </c>
      <c r="W72" s="8">
        <f t="shared" si="28"/>
        <v>0</v>
      </c>
    </row>
    <row r="73" spans="1:23" ht="13.5" x14ac:dyDescent="0.25">
      <c r="A73" s="20" t="s">
        <v>122</v>
      </c>
      <c r="B73" s="15">
        <f>+B70-B68</f>
        <v>-241759097</v>
      </c>
      <c r="C73" s="15">
        <f t="shared" ref="C73:W73" si="29">+C70-C68</f>
        <v>-385250722</v>
      </c>
      <c r="D73" s="15">
        <f t="shared" si="29"/>
        <v>-564687634</v>
      </c>
      <c r="E73" s="15">
        <f t="shared" si="29"/>
        <v>-71789000</v>
      </c>
      <c r="F73" s="15">
        <f t="shared" si="29"/>
        <v>-231284129</v>
      </c>
      <c r="G73" s="15">
        <f t="shared" si="29"/>
        <v>-2653000</v>
      </c>
      <c r="H73" s="15">
        <f t="shared" si="29"/>
        <v>-46858057</v>
      </c>
      <c r="I73" s="15">
        <f t="shared" si="29"/>
        <v>-37175636</v>
      </c>
      <c r="J73" s="15">
        <f t="shared" si="29"/>
        <v>-137201000</v>
      </c>
      <c r="K73" s="15">
        <f t="shared" si="29"/>
        <v>-55269000</v>
      </c>
      <c r="L73" s="15">
        <f t="shared" si="29"/>
        <v>-68604000</v>
      </c>
      <c r="M73" s="15">
        <f t="shared" si="29"/>
        <v>-811041217</v>
      </c>
      <c r="N73" s="15">
        <f t="shared" si="29"/>
        <v>-54638000</v>
      </c>
      <c r="O73" s="15">
        <f t="shared" si="29"/>
        <v>-27870842</v>
      </c>
      <c r="P73" s="15">
        <f t="shared" si="29"/>
        <v>-136630202</v>
      </c>
      <c r="Q73" s="15">
        <f t="shared" si="29"/>
        <v>-43878631</v>
      </c>
      <c r="R73" s="15">
        <f t="shared" si="29"/>
        <v>-42851052</v>
      </c>
      <c r="S73" s="15">
        <f t="shared" si="29"/>
        <v>-638559000</v>
      </c>
      <c r="T73" s="15">
        <f t="shared" si="29"/>
        <v>-166023813</v>
      </c>
      <c r="U73" s="15">
        <f t="shared" si="29"/>
        <v>-67785000</v>
      </c>
      <c r="V73" s="15">
        <f t="shared" si="29"/>
        <v>-197260000</v>
      </c>
      <c r="W73" s="8">
        <f t="shared" si="29"/>
        <v>-2761000</v>
      </c>
    </row>
    <row r="74" spans="1:23" ht="13.5" x14ac:dyDescent="0.25">
      <c r="A74" s="20" t="s">
        <v>123</v>
      </c>
      <c r="B74" s="15">
        <f>+B70-B69</f>
        <v>-241759097</v>
      </c>
      <c r="C74" s="15">
        <f t="shared" ref="C74:W74" si="30">+C70-C69</f>
        <v>-385250722</v>
      </c>
      <c r="D74" s="15">
        <f t="shared" si="30"/>
        <v>-564687634</v>
      </c>
      <c r="E74" s="15">
        <f t="shared" si="30"/>
        <v>-71789000</v>
      </c>
      <c r="F74" s="15">
        <f t="shared" si="30"/>
        <v>-231284129</v>
      </c>
      <c r="G74" s="15">
        <f t="shared" si="30"/>
        <v>-2653000</v>
      </c>
      <c r="H74" s="15">
        <f t="shared" si="30"/>
        <v>-46858057</v>
      </c>
      <c r="I74" s="15">
        <f t="shared" si="30"/>
        <v>-37175636</v>
      </c>
      <c r="J74" s="15">
        <f t="shared" si="30"/>
        <v>-137201000</v>
      </c>
      <c r="K74" s="15">
        <f t="shared" si="30"/>
        <v>-55269000</v>
      </c>
      <c r="L74" s="15">
        <f t="shared" si="30"/>
        <v>-68604000</v>
      </c>
      <c r="M74" s="15">
        <f t="shared" si="30"/>
        <v>-811041217</v>
      </c>
      <c r="N74" s="15">
        <f t="shared" si="30"/>
        <v>-54638000</v>
      </c>
      <c r="O74" s="15">
        <f t="shared" si="30"/>
        <v>-27870842</v>
      </c>
      <c r="P74" s="15">
        <f t="shared" si="30"/>
        <v>-136630202</v>
      </c>
      <c r="Q74" s="15">
        <f t="shared" si="30"/>
        <v>-43878631</v>
      </c>
      <c r="R74" s="15">
        <f t="shared" si="30"/>
        <v>-42851052</v>
      </c>
      <c r="S74" s="15">
        <f t="shared" si="30"/>
        <v>-638559000</v>
      </c>
      <c r="T74" s="15">
        <f t="shared" si="30"/>
        <v>-166023813</v>
      </c>
      <c r="U74" s="15">
        <f t="shared" si="30"/>
        <v>-67785000</v>
      </c>
      <c r="V74" s="15">
        <f t="shared" si="30"/>
        <v>-197260000</v>
      </c>
      <c r="W74" s="8">
        <f t="shared" si="30"/>
        <v>-2761000</v>
      </c>
    </row>
    <row r="75" spans="1:23" ht="13.5" x14ac:dyDescent="0.25">
      <c r="A75" s="20" t="s">
        <v>124</v>
      </c>
      <c r="B75" s="17">
        <f>IF(B68=0,0,B70*100/B68)</f>
        <v>23.893515688206534</v>
      </c>
      <c r="C75" s="17">
        <f t="shared" ref="C75:W75" si="31">IF(C68=0,0,C70*100/C68)</f>
        <v>8.8963958275691635</v>
      </c>
      <c r="D75" s="17">
        <f t="shared" si="31"/>
        <v>14.860001568045643</v>
      </c>
      <c r="E75" s="17">
        <f t="shared" si="31"/>
        <v>0</v>
      </c>
      <c r="F75" s="17">
        <f t="shared" si="31"/>
        <v>16.102914653433739</v>
      </c>
      <c r="G75" s="17">
        <f t="shared" si="31"/>
        <v>0</v>
      </c>
      <c r="H75" s="17">
        <f t="shared" si="31"/>
        <v>24.806943530657765</v>
      </c>
      <c r="I75" s="17">
        <f t="shared" si="31"/>
        <v>29.382957222095584</v>
      </c>
      <c r="J75" s="17">
        <f t="shared" si="31"/>
        <v>0</v>
      </c>
      <c r="K75" s="17">
        <f t="shared" si="31"/>
        <v>0</v>
      </c>
      <c r="L75" s="17">
        <f t="shared" si="31"/>
        <v>0</v>
      </c>
      <c r="M75" s="17">
        <f t="shared" si="31"/>
        <v>-55.382001318093515</v>
      </c>
      <c r="N75" s="17">
        <f t="shared" si="31"/>
        <v>0</v>
      </c>
      <c r="O75" s="17">
        <f t="shared" si="31"/>
        <v>0.15103356858811307</v>
      </c>
      <c r="P75" s="17">
        <f t="shared" si="31"/>
        <v>11.281393989766499</v>
      </c>
      <c r="Q75" s="17">
        <f t="shared" si="31"/>
        <v>9.4725995461109971</v>
      </c>
      <c r="R75" s="17">
        <f t="shared" si="31"/>
        <v>1.1099141512046524</v>
      </c>
      <c r="S75" s="17">
        <f t="shared" si="31"/>
        <v>0</v>
      </c>
      <c r="T75" s="17">
        <f t="shared" si="31"/>
        <v>14.916741573609524</v>
      </c>
      <c r="U75" s="17">
        <f t="shared" si="31"/>
        <v>0</v>
      </c>
      <c r="V75" s="17">
        <f t="shared" si="31"/>
        <v>0</v>
      </c>
      <c r="W75" s="10">
        <f t="shared" si="31"/>
        <v>0</v>
      </c>
    </row>
    <row r="76" spans="1:23" ht="13.5" x14ac:dyDescent="0.25">
      <c r="A76" s="20" t="s">
        <v>125</v>
      </c>
      <c r="B76" s="17">
        <f>IF(B69=0,0,B70*100/B69)</f>
        <v>23.893515688206534</v>
      </c>
      <c r="C76" s="17">
        <f t="shared" ref="C76:W76" si="32">IF(C69=0,0,C70*100/C69)</f>
        <v>8.8963958275691635</v>
      </c>
      <c r="D76" s="17">
        <f t="shared" si="32"/>
        <v>14.860001568045643</v>
      </c>
      <c r="E76" s="17">
        <f t="shared" si="32"/>
        <v>0</v>
      </c>
      <c r="F76" s="17">
        <f t="shared" si="32"/>
        <v>16.102914653433739</v>
      </c>
      <c r="G76" s="17">
        <f t="shared" si="32"/>
        <v>0</v>
      </c>
      <c r="H76" s="17">
        <f t="shared" si="32"/>
        <v>24.806943530657765</v>
      </c>
      <c r="I76" s="17">
        <f t="shared" si="32"/>
        <v>29.382957222095584</v>
      </c>
      <c r="J76" s="17">
        <f t="shared" si="32"/>
        <v>0</v>
      </c>
      <c r="K76" s="17">
        <f t="shared" si="32"/>
        <v>0</v>
      </c>
      <c r="L76" s="17">
        <f t="shared" si="32"/>
        <v>0</v>
      </c>
      <c r="M76" s="17">
        <f t="shared" si="32"/>
        <v>-55.382001318093515</v>
      </c>
      <c r="N76" s="17">
        <f t="shared" si="32"/>
        <v>0</v>
      </c>
      <c r="O76" s="17">
        <f t="shared" si="32"/>
        <v>0.15103356858811307</v>
      </c>
      <c r="P76" s="17">
        <f t="shared" si="32"/>
        <v>11.281393989766499</v>
      </c>
      <c r="Q76" s="17">
        <f t="shared" si="32"/>
        <v>9.4725995461109971</v>
      </c>
      <c r="R76" s="17">
        <f t="shared" si="32"/>
        <v>1.1099141512046524</v>
      </c>
      <c r="S76" s="17">
        <f t="shared" si="32"/>
        <v>0</v>
      </c>
      <c r="T76" s="17">
        <f t="shared" si="32"/>
        <v>14.916741573609524</v>
      </c>
      <c r="U76" s="17">
        <f t="shared" si="32"/>
        <v>0</v>
      </c>
      <c r="V76" s="17">
        <f t="shared" si="32"/>
        <v>0</v>
      </c>
      <c r="W76" s="10">
        <f t="shared" si="32"/>
        <v>0</v>
      </c>
    </row>
    <row r="77" spans="1:23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6"/>
    </row>
    <row r="78" spans="1:23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6"/>
    </row>
    <row r="79" spans="1:23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9">
        <v>0</v>
      </c>
    </row>
    <row r="80" spans="1:23" ht="13.5" x14ac:dyDescent="0.25">
      <c r="A80" s="20" t="s">
        <v>139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9">
        <v>0</v>
      </c>
    </row>
    <row r="81" spans="1:23" ht="13.5" x14ac:dyDescent="0.25">
      <c r="A81" s="20" t="s">
        <v>140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9">
        <v>0</v>
      </c>
    </row>
    <row r="82" spans="1:23" ht="13.5" x14ac:dyDescent="0.25">
      <c r="A82" s="20" t="s">
        <v>141</v>
      </c>
      <c r="B82" s="16">
        <v>702145635</v>
      </c>
      <c r="C82" s="16">
        <v>3675092614</v>
      </c>
      <c r="D82" s="16">
        <v>7833536307</v>
      </c>
      <c r="E82" s="16">
        <v>347663129</v>
      </c>
      <c r="F82" s="16">
        <v>1512535118</v>
      </c>
      <c r="G82" s="16">
        <v>0</v>
      </c>
      <c r="H82" s="16">
        <v>8938400</v>
      </c>
      <c r="I82" s="16">
        <v>1535258495</v>
      </c>
      <c r="J82" s="16">
        <v>2257509895</v>
      </c>
      <c r="K82" s="16">
        <v>1315637161</v>
      </c>
      <c r="L82" s="16">
        <v>357159465</v>
      </c>
      <c r="M82" s="16">
        <v>146149</v>
      </c>
      <c r="N82" s="16">
        <v>636333561</v>
      </c>
      <c r="O82" s="16">
        <v>475686353</v>
      </c>
      <c r="P82" s="16">
        <v>144412993</v>
      </c>
      <c r="Q82" s="16">
        <v>1125187723</v>
      </c>
      <c r="R82" s="16">
        <v>24773153</v>
      </c>
      <c r="S82" s="16">
        <v>17515876</v>
      </c>
      <c r="T82" s="16">
        <v>9616603760</v>
      </c>
      <c r="U82" s="16">
        <v>2526409147</v>
      </c>
      <c r="V82" s="16">
        <v>1433053907</v>
      </c>
      <c r="W82" s="9">
        <v>0</v>
      </c>
    </row>
    <row r="83" spans="1:23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6"/>
    </row>
    <row r="84" spans="1:23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6"/>
    </row>
    <row r="85" spans="1:23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9">
        <v>0</v>
      </c>
    </row>
    <row r="86" spans="1:23" ht="13.5" x14ac:dyDescent="0.25">
      <c r="A86" s="20" t="s">
        <v>139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9">
        <v>0</v>
      </c>
    </row>
    <row r="87" spans="1:23" ht="13.5" x14ac:dyDescent="0.25">
      <c r="A87" s="20" t="s">
        <v>140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9">
        <v>0</v>
      </c>
    </row>
    <row r="88" spans="1:23" ht="13.5" x14ac:dyDescent="0.25">
      <c r="A88" s="20" t="s">
        <v>141</v>
      </c>
      <c r="B88" s="16">
        <v>3089349</v>
      </c>
      <c r="C88" s="16">
        <v>1359837750</v>
      </c>
      <c r="D88" s="16">
        <v>223177058</v>
      </c>
      <c r="E88" s="16">
        <v>551373456</v>
      </c>
      <c r="F88" s="16">
        <v>15856708</v>
      </c>
      <c r="G88" s="16">
        <v>0</v>
      </c>
      <c r="H88" s="16">
        <v>2396176</v>
      </c>
      <c r="I88" s="16">
        <v>311413738</v>
      </c>
      <c r="J88" s="16">
        <v>0</v>
      </c>
      <c r="K88" s="16">
        <v>757827181</v>
      </c>
      <c r="L88" s="16">
        <v>118279402</v>
      </c>
      <c r="M88" s="16">
        <v>0</v>
      </c>
      <c r="N88" s="16">
        <v>277986475</v>
      </c>
      <c r="O88" s="16">
        <v>398171763</v>
      </c>
      <c r="P88" s="16">
        <v>76760</v>
      </c>
      <c r="Q88" s="16">
        <v>886442730</v>
      </c>
      <c r="R88" s="16">
        <v>2861779</v>
      </c>
      <c r="S88" s="16">
        <v>1016219077</v>
      </c>
      <c r="T88" s="16">
        <v>4450982795</v>
      </c>
      <c r="U88" s="16">
        <v>402839947</v>
      </c>
      <c r="V88" s="16">
        <v>443938440</v>
      </c>
      <c r="W88" s="9">
        <v>4028801</v>
      </c>
    </row>
    <row r="89" spans="1:23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6"/>
    </row>
    <row r="90" spans="1:23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6"/>
    </row>
    <row r="91" spans="1:23" ht="13.5" x14ac:dyDescent="0.25">
      <c r="A91" s="20" t="s">
        <v>144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9">
        <v>0</v>
      </c>
    </row>
    <row r="92" spans="1:23" ht="13.5" x14ac:dyDescent="0.25">
      <c r="A92" s="20" t="s">
        <v>145</v>
      </c>
      <c r="B92" s="16">
        <v>0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9">
        <v>0</v>
      </c>
    </row>
    <row r="93" spans="1:23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6"/>
    </row>
    <row r="94" spans="1:23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9">
        <v>0</v>
      </c>
    </row>
    <row r="95" spans="1:23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4">
        <v>0</v>
      </c>
    </row>
  </sheetData>
  <mergeCells count="1">
    <mergeCell ref="B2:W2"/>
  </mergeCells>
  <pageMargins left="0.70866141732283472" right="0.70866141732283472" top="0.74803149606299213" bottom="0.74803149606299213" header="0.31496062992125984" footer="0.31496062992125984"/>
  <pageSetup scale="32" orientation="portrait" r:id="rId1"/>
  <rowBreaks count="1" manualBreakCount="1">
    <brk id="95" max="16383" man="1"/>
  </rowBreaks>
  <colBreaks count="1" manualBreakCount="1">
    <brk id="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AEC25D-F60D-497D-987F-BD2B1DBC086B}"/>
</file>

<file path=customXml/itemProps2.xml><?xml version="1.0" encoding="utf-8"?>
<ds:datastoreItem xmlns:ds="http://schemas.openxmlformats.org/officeDocument/2006/customXml" ds:itemID="{1F0E2D7A-19B2-48B3-8702-CAD2DF2D30F8}"/>
</file>

<file path=customXml/itemProps3.xml><?xml version="1.0" encoding="utf-8"?>
<ds:datastoreItem xmlns:ds="http://schemas.openxmlformats.org/officeDocument/2006/customXml" ds:itemID="{400CCDBD-D2DD-4D68-8751-7801918FA2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Summary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EC!Print_Titles</vt:lpstr>
      <vt:lpstr>FS!Print_Titles</vt:lpstr>
      <vt:lpstr>GT!Print_Titles</vt:lpstr>
      <vt:lpstr>KZ!Print_Titles</vt:lpstr>
      <vt:lpstr>LP!Print_Titles</vt:lpstr>
      <vt:lpstr>MP!Print_Titles</vt:lpstr>
      <vt:lpstr>NC!Print_Titles</vt:lpstr>
      <vt:lpstr>NW!Print_Titles</vt:lpstr>
      <vt:lpstr>WC!Print_Titles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cp:lastPrinted>2024-12-05T06:01:54Z</cp:lastPrinted>
  <dcterms:created xsi:type="dcterms:W3CDTF">2024-12-02T14:20:50Z</dcterms:created>
  <dcterms:modified xsi:type="dcterms:W3CDTF">2024-12-05T06:02:07Z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